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2決算分\07 財政状況資料集の作成について（2回目）\04_公表用最終データ\"/>
    </mc:Choice>
  </mc:AlternateContent>
  <bookViews>
    <workbookView xWindow="1185" yWindow="0" windowWidth="19305" windowHeight="828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9" l="1"/>
  <c r="AP88" i="9"/>
  <c r="DG43" i="7"/>
  <c r="CQ43" i="7"/>
  <c r="CO43" i="7"/>
  <c r="BY43" i="7"/>
  <c r="BW43" i="7"/>
  <c r="BE43" i="7"/>
  <c r="AM43" i="7"/>
  <c r="U43" i="7"/>
  <c r="E43" i="7"/>
  <c r="C43" i="7"/>
  <c r="DG42" i="7"/>
  <c r="CQ42" i="7"/>
  <c r="CO42" i="7"/>
  <c r="BY42" i="7"/>
  <c r="BE42" i="7"/>
  <c r="AM42" i="7"/>
  <c r="U42" i="7"/>
  <c r="E42" i="7"/>
  <c r="C42" i="7"/>
  <c r="DG41" i="7"/>
  <c r="CQ41" i="7"/>
  <c r="CO41" i="7"/>
  <c r="BY41" i="7"/>
  <c r="BE41" i="7"/>
  <c r="AM41" i="7"/>
  <c r="U41" i="7"/>
  <c r="E41" i="7"/>
  <c r="C41" i="7"/>
  <c r="DG40" i="7"/>
  <c r="CQ40" i="7"/>
  <c r="CO40" i="7"/>
  <c r="BY40" i="7"/>
  <c r="BE40" i="7"/>
  <c r="AM40" i="7"/>
  <c r="U40" i="7"/>
  <c r="E40" i="7"/>
  <c r="C40" i="7"/>
  <c r="DG39" i="7"/>
  <c r="CQ39" i="7"/>
  <c r="CO39" i="7"/>
  <c r="BY39" i="7"/>
  <c r="BE39" i="7"/>
  <c r="AM39" i="7"/>
  <c r="U39" i="7"/>
  <c r="E39" i="7"/>
  <c r="C39" i="7"/>
  <c r="DG38" i="7"/>
  <c r="CQ38" i="7"/>
  <c r="CO38" i="7"/>
  <c r="BY38" i="7"/>
  <c r="BE38" i="7"/>
  <c r="AM38" i="7"/>
  <c r="U38" i="7"/>
  <c r="E38" i="7"/>
  <c r="C38" i="7"/>
  <c r="DG37" i="7"/>
  <c r="CQ37" i="7"/>
  <c r="CO37" i="7"/>
  <c r="BY37" i="7"/>
  <c r="BE37" i="7"/>
  <c r="AM37" i="7"/>
  <c r="U37" i="7"/>
  <c r="E37" i="7"/>
  <c r="C37" i="7"/>
  <c r="DG36" i="7"/>
  <c r="CQ36" i="7"/>
  <c r="CO36" i="7"/>
  <c r="BY36" i="7"/>
  <c r="BE36" i="7"/>
  <c r="AM36" i="7"/>
  <c r="W36" i="7"/>
  <c r="E36" i="7"/>
  <c r="DG35" i="7"/>
  <c r="CQ35" i="7"/>
  <c r="CO35" i="7"/>
  <c r="BY35" i="7"/>
  <c r="BE35" i="7"/>
  <c r="AM35" i="7"/>
  <c r="W35" i="7"/>
  <c r="E35" i="7"/>
  <c r="DG34" i="7"/>
  <c r="CQ34" i="7"/>
  <c r="CO34" i="7"/>
  <c r="BY34" i="7"/>
  <c r="BG34" i="7"/>
  <c r="AO34" i="7"/>
  <c r="W34" i="7"/>
  <c r="E34" i="7"/>
  <c r="C34" i="7"/>
  <c r="C35" i="7" l="1"/>
  <c r="C36" i="7" s="1"/>
  <c r="U34" i="7" l="1"/>
  <c r="U35" i="7" s="1"/>
  <c r="U36" i="7" s="1"/>
  <c r="AM34" i="7" l="1"/>
  <c r="BE34" i="7" s="1"/>
  <c r="BW34" i="7" l="1"/>
  <c r="BW35" i="7" s="1"/>
  <c r="BW36" i="7" s="1"/>
  <c r="BW37" i="7" s="1"/>
  <c r="BW38" i="7" s="1"/>
  <c r="BW39" i="7" s="1"/>
  <c r="BW40" i="7" s="1"/>
  <c r="BW41" i="7" s="1"/>
  <c r="BW42" i="7" s="1"/>
</calcChain>
</file>

<file path=xl/sharedStrings.xml><?xml version="1.0" encoding="utf-8"?>
<sst xmlns="http://schemas.openxmlformats.org/spreadsheetml/2006/main" count="1092" uniqueCount="556">
  <si>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</si>
  <si>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</si>
  <si>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</si>
  <si>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</si>
  <si>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</si>
  <si>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</si>
  <si>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</si>
  <si>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</si>
  <si>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</si>
  <si>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</si>
  <si>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</si>
  <si>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</si>
  <si>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</si>
  <si>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</si>
  <si>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</si>
  <si>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</si>
  <si>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</si>
  <si>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については、地方債残高に対し、基金等の充当可能財源が上回っているため、該当無しとなっている。有形固定資産減価価償却率については、56.8%と前年度比+1.9%となっている。類似団体平均は下回っているものの、今後、公共施設等のさらなる老朽化に対する計画的な修繕が必要となる。</t>
    <rPh sb="0" eb="2">
      <t>ショウライ</t>
    </rPh>
    <rPh sb="2" eb="4">
      <t>フタン</t>
    </rPh>
    <rPh sb="4" eb="6">
      <t>ヒリツ</t>
    </rPh>
    <rPh sb="12" eb="14">
      <t>チホウ</t>
    </rPh>
    <rPh sb="14" eb="15">
      <t>サイ</t>
    </rPh>
    <rPh sb="15" eb="17">
      <t>ザンダカ</t>
    </rPh>
    <rPh sb="18" eb="19">
      <t>タイ</t>
    </rPh>
    <rPh sb="21" eb="23">
      <t>キキン</t>
    </rPh>
    <rPh sb="23" eb="24">
      <t>トウ</t>
    </rPh>
    <rPh sb="25" eb="27">
      <t>ジュウトウ</t>
    </rPh>
    <rPh sb="27" eb="29">
      <t>カノウ</t>
    </rPh>
    <rPh sb="29" eb="31">
      <t>ザイゲン</t>
    </rPh>
    <rPh sb="32" eb="34">
      <t>ウワマワ</t>
    </rPh>
    <rPh sb="41" eb="43">
      <t>ガイトウ</t>
    </rPh>
    <rPh sb="43" eb="44">
      <t>ナ</t>
    </rPh>
    <rPh sb="52" eb="54">
      <t>ユウケイ</t>
    </rPh>
    <rPh sb="54" eb="56">
      <t>コテイ</t>
    </rPh>
    <rPh sb="56" eb="58">
      <t>シサン</t>
    </rPh>
    <rPh sb="61" eb="63">
      <t>ショウキャク</t>
    </rPh>
    <rPh sb="63" eb="64">
      <t>リツ</t>
    </rPh>
    <rPh sb="76" eb="77">
      <t>マエ</t>
    </rPh>
    <rPh sb="77" eb="79">
      <t>ネンド</t>
    </rPh>
    <rPh sb="79" eb="80">
      <t>ヒ</t>
    </rPh>
    <rPh sb="92" eb="94">
      <t>ルイジ</t>
    </rPh>
    <rPh sb="94" eb="96">
      <t>ダンタイ</t>
    </rPh>
    <rPh sb="96" eb="98">
      <t>ヘイキン</t>
    </rPh>
    <rPh sb="99" eb="101">
      <t>シタマワ</t>
    </rPh>
    <rPh sb="109" eb="111">
      <t>コンゴ</t>
    </rPh>
    <rPh sb="112" eb="114">
      <t>コウキョウ</t>
    </rPh>
    <rPh sb="114" eb="116">
      <t>シセツ</t>
    </rPh>
    <rPh sb="116" eb="117">
      <t>トウ</t>
    </rPh>
    <rPh sb="122" eb="125">
      <t>ロウキュウカ</t>
    </rPh>
    <rPh sb="126" eb="127">
      <t>タイ</t>
    </rPh>
    <rPh sb="129" eb="132">
      <t>ケイカクテキ</t>
    </rPh>
    <rPh sb="133" eb="135">
      <t>シュウゼン</t>
    </rPh>
    <rPh sb="136" eb="138">
      <t>ヒツヨウ</t>
    </rPh>
    <phoneticPr fontId="5"/>
  </si>
  <si>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</si>
  <si>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</si>
  <si>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</si>
  <si>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</si>
  <si>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</si>
  <si>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Ⅱ－０</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</si>
  <si>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</si>
  <si>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</si>
  <si>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</si>
  <si>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</si>
  <si>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</si>
  <si>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</si>
  <si>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</si>
  <si>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</si>
  <si>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</si>
  <si>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</si>
  <si>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</si>
  <si>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</si>
  <si>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</si>
  <si>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印南町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</si>
  <si>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</si>
  <si>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</si>
  <si>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</si>
  <si>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</si>
  <si>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</si>
  <si>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</si>
  <si>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</si>
  <si>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</si>
  <si>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</si>
  <si>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</si>
  <si>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</si>
  <si>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</si>
  <si>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</si>
  <si>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</si>
  <si>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</si>
  <si>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</si>
  <si>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</si>
  <si>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</si>
  <si>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</si>
  <si>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</si>
  <si>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</si>
  <si>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</si>
  <si>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</si>
  <si>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</si>
  <si>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</si>
  <si>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</si>
  <si>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</si>
  <si>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</si>
  <si>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</si>
  <si>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</si>
  <si>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</si>
  <si>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</si>
  <si>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</si>
  <si>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</si>
  <si>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</si>
  <si>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</si>
  <si>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</si>
  <si>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</si>
  <si>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</si>
  <si>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</si>
  <si>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</si>
  <si>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</si>
  <si>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</si>
  <si>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</si>
  <si>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</si>
  <si>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</si>
  <si>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</si>
  <si>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4"/>
  </si>
  <si>
    <t>うち日本人(％)</t>
    <phoneticPr fontId="5"/>
  </si>
  <si>
    <t>-1.3</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</si>
  <si>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</si>
  <si>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</si>
  <si>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</si>
  <si>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</si>
  <si>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</si>
  <si>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</si>
  <si>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</si>
  <si>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</si>
  <si>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</si>
  <si>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</si>
  <si>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</si>
  <si>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</si>
  <si>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</si>
  <si>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</si>
  <si>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</si>
  <si>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</si>
  <si>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</si>
  <si>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</si>
  <si>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</si>
  <si>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</si>
  <si>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</si>
  <si>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</si>
  <si>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</si>
  <si>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</si>
  <si>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</si>
  <si>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</si>
  <si>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</si>
  <si>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</si>
  <si>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</si>
  <si>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</si>
  <si>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</si>
  <si>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</si>
  <si>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</si>
  <si>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</si>
  <si>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</si>
  <si>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</si>
  <si>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</si>
  <si>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</si>
  <si>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</si>
  <si>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</si>
  <si>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</si>
  <si>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</si>
  <si>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</si>
  <si>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</si>
  <si>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</si>
  <si>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</si>
  <si>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</si>
  <si>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</si>
  <si>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</si>
  <si>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</si>
  <si>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</si>
  <si>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</si>
  <si>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</si>
  <si>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</si>
  <si>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</si>
  <si>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</si>
  <si>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</si>
  <si>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</si>
  <si>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</si>
  <si>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和歌山県印南町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</si>
  <si>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</si>
  <si>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</si>
  <si>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</si>
  <si>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</si>
  <si>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</si>
  <si>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</si>
  <si>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</si>
  <si>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</si>
  <si>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</si>
  <si>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</si>
  <si>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</si>
  <si>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</si>
  <si>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</si>
  <si>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</si>
  <si>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</si>
  <si>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</si>
  <si>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</si>
  <si>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</si>
  <si>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</si>
  <si>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</si>
  <si>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</si>
  <si>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</si>
  <si>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</si>
  <si>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</si>
  <si>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</si>
  <si>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</si>
  <si>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</si>
  <si>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</si>
  <si>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</si>
  <si>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</si>
  <si>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</si>
  <si>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</si>
  <si>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</si>
  <si>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</si>
  <si>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</si>
  <si>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</si>
  <si>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</si>
  <si>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</si>
  <si>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</si>
  <si>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</si>
  <si>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</si>
  <si>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</si>
  <si>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</si>
  <si>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</si>
  <si>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</si>
  <si>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</si>
  <si>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</si>
  <si>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</si>
  <si>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</si>
  <si>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</si>
  <si>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</si>
  <si>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</si>
  <si>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</si>
  <si>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</si>
  <si>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</si>
  <si>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</si>
  <si>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</si>
  <si>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</si>
  <si>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</si>
  <si>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</si>
  <si>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</si>
  <si>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</si>
  <si>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</si>
  <si>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</si>
  <si>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</si>
  <si>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</si>
  <si>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</si>
  <si>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</si>
  <si>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</si>
  <si>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</si>
  <si>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</si>
  <si>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</si>
  <si>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</si>
  <si>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</si>
  <si>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</si>
  <si>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</si>
  <si>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</si>
  <si>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</si>
  <si>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</si>
  <si>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</si>
  <si>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</si>
  <si>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</si>
  <si>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</si>
  <si>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</si>
  <si>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</si>
  <si>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</si>
  <si>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</si>
  <si>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</si>
  <si>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</si>
  <si>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</si>
  <si>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</si>
  <si>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</si>
  <si>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</si>
  <si>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</si>
  <si>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</si>
  <si>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</si>
  <si>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</si>
  <si>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</si>
  <si>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</si>
  <si>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</si>
  <si>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</si>
  <si>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</si>
  <si>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</si>
  <si>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</si>
  <si>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</si>
  <si>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</si>
  <si>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</si>
  <si>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</si>
  <si>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</si>
  <si>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</si>
  <si>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</si>
  <si>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</si>
  <si>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</si>
  <si>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</si>
  <si>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</si>
  <si>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</si>
  <si>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</si>
  <si>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</si>
  <si>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</si>
  <si>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</si>
  <si>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</si>
  <si>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</si>
  <si>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</si>
  <si>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</si>
  <si>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</si>
  <si>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</si>
  <si>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</si>
  <si>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</si>
  <si>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</si>
  <si>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</si>
  <si>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</si>
  <si>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</si>
  <si>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</si>
  <si>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</si>
  <si>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</si>
  <si>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</si>
  <si>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</si>
  <si>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</si>
  <si>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</si>
  <si>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</si>
  <si>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</si>
  <si>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</si>
  <si>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</si>
  <si>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</si>
  <si>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</si>
  <si>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</si>
  <si>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</si>
  <si>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</si>
  <si>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</si>
  <si>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</si>
  <si>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</si>
  <si>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</si>
  <si>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</si>
  <si>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和歌山県印南町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</si>
  <si>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</si>
  <si>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</si>
  <si>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</si>
  <si>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</si>
  <si>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</si>
  <si>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</si>
  <si>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</si>
  <si>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</si>
  <si>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</si>
  <si>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</si>
  <si>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</si>
  <si>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</si>
  <si>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</si>
  <si>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</si>
  <si>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</si>
  <si>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</si>
  <si>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</si>
  <si>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</si>
  <si>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</si>
  <si>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</si>
  <si>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同和対策新築家屋貸付金特別会計</t>
    <phoneticPr fontId="5"/>
  </si>
  <si>
    <t>滝ノ岡専用水道事業特別会計</t>
    <phoneticPr fontId="5"/>
  </si>
  <si>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</si>
  <si>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</si>
  <si>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</si>
  <si>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</si>
  <si>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</si>
  <si>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</si>
  <si>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</si>
  <si>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</si>
  <si>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</si>
  <si>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</si>
  <si>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</si>
  <si>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</si>
  <si>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</si>
  <si>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</si>
  <si>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</si>
  <si>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</si>
  <si>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</si>
  <si>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印南町水道事業会計</t>
    <phoneticPr fontId="5"/>
  </si>
  <si>
    <t>法適用企業</t>
    <phoneticPr fontId="5"/>
  </si>
  <si>
    <t>印南町農業集落排水事業特別会計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</si>
  <si>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</si>
  <si>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</si>
  <si>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</si>
  <si>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</si>
  <si>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</si>
  <si>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</si>
  <si>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御坊広域行政事務組合</t>
    <rPh sb="0" eb="2">
      <t>ゴボウ</t>
    </rPh>
    <rPh sb="2" eb="4">
      <t>コウイキ</t>
    </rPh>
    <rPh sb="4" eb="6">
      <t>ギョウセイ</t>
    </rPh>
    <rPh sb="6" eb="8">
      <t>ジム</t>
    </rPh>
    <rPh sb="8" eb="10">
      <t>クミアイ</t>
    </rPh>
    <phoneticPr fontId="2"/>
  </si>
  <si>
    <t>日高広域消防事務組合</t>
    <rPh sb="0" eb="2">
      <t>ヒダカ</t>
    </rPh>
    <rPh sb="2" eb="4">
      <t>コウイキ</t>
    </rPh>
    <rPh sb="4" eb="6">
      <t>ショウボウ</t>
    </rPh>
    <rPh sb="6" eb="8">
      <t>ジム</t>
    </rPh>
    <rPh sb="8" eb="10">
      <t>クミアイ</t>
    </rPh>
    <phoneticPr fontId="2"/>
  </si>
  <si>
    <t>御坊市外五ヶ町病院経営事務組合</t>
    <rPh sb="0" eb="2">
      <t>ゴボウ</t>
    </rPh>
    <rPh sb="2" eb="3">
      <t>シ</t>
    </rPh>
    <rPh sb="3" eb="4">
      <t>ホカ</t>
    </rPh>
    <rPh sb="4" eb="5">
      <t>ゴ</t>
    </rPh>
    <rPh sb="6" eb="7">
      <t>マチ</t>
    </rPh>
    <rPh sb="7" eb="9">
      <t>ビョウイン</t>
    </rPh>
    <rPh sb="9" eb="11">
      <t>ケイエイ</t>
    </rPh>
    <rPh sb="11" eb="13">
      <t>ジム</t>
    </rPh>
    <rPh sb="13" eb="15">
      <t>クミアイ</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</si>
  <si>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</si>
  <si>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</si>
  <si>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和歌山県地方税回収機構</t>
    <rPh sb="0" eb="4">
      <t>ワカヤマケン</t>
    </rPh>
    <rPh sb="4" eb="7">
      <t>チホウゼイ</t>
    </rPh>
    <rPh sb="7" eb="9">
      <t>カイシュウ</t>
    </rPh>
    <rPh sb="9" eb="11">
      <t>キコウ</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</si>
  <si>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</si>
  <si>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
  </si>
  <si>
    <t>和歌山県市町村総合事務組合</t>
    <rPh sb="0" eb="4">
      <t>ワカヤマケン</t>
    </rPh>
    <rPh sb="4" eb="7">
      <t>シチョウソン</t>
    </rPh>
    <rPh sb="7" eb="9">
      <t>ソウゴウ</t>
    </rPh>
    <rPh sb="9" eb="11">
      <t>ジム</t>
    </rPh>
    <rPh sb="11" eb="13">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</si>
  <si>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</si>
  <si>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</si>
  <si>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</si>
  <si>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</si>
  <si>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</si>
  <si>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</si>
  <si>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</si>
  <si>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</si>
  <si>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</si>
  <si>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</si>
  <si>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</si>
  <si>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</si>
  <si>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</si>
  <si>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</si>
  <si>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</si>
  <si>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</si>
  <si>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</si>
  <si>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</si>
  <si>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</si>
  <si>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</si>
  <si>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</si>
  <si>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</si>
  <si>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</si>
  <si>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</si>
  <si>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</si>
  <si>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</si>
  <si>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</si>
  <si>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</si>
  <si>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</si>
  <si>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</si>
  <si>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</si>
  <si>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</si>
  <si>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</si>
  <si>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</si>
  <si>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</si>
  <si>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</si>
  <si>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</si>
  <si>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</si>
  <si>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</si>
  <si>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</si>
  <si>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</si>
  <si>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</si>
  <si>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</si>
  <si>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</si>
  <si>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</si>
  <si>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</si>
  <si>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</si>
  <si>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</si>
  <si>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</si>
  <si>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</si>
  <si>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</si>
  <si>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</si>
  <si>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</si>
  <si>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</si>
  <si>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</si>
  <si>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</si>
  <si>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</si>
  <si>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</si>
  <si>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</si>
  <si>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</si>
  <si>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</si>
  <si>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</si>
  <si>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</si>
  <si>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</si>
  <si>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</si>
  <si>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</si>
  <si>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</si>
  <si>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</si>
  <si>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</si>
  <si>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</si>
  <si>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</si>
  <si>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</si>
  <si>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</si>
  <si>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</si>
  <si>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</si>
  <si>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</si>
  <si>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</si>
  <si>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</si>
  <si>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</si>
  <si>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</si>
  <si>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</si>
  <si>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</si>
  <si>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</si>
  <si>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</si>
  <si>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</si>
  <si>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</si>
  <si>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</si>
  <si>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</si>
  <si>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</si>
  <si>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</si>
  <si>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</si>
  <si>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</si>
  <si>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</si>
  <si>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</si>
  <si>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</si>
  <si>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</si>
  <si>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</si>
  <si>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</si>
  <si>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</si>
  <si>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</si>
  <si>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</si>
  <si>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</si>
  <si>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</si>
  <si>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</si>
  <si>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</si>
  <si>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</si>
  <si>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</si>
  <si>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</si>
  <si>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</si>
  <si>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</si>
  <si>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</si>
  <si>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</si>
  <si>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</si>
  <si>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</si>
  <si>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</si>
  <si>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</si>
  <si>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</si>
  <si>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</si>
  <si>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</si>
  <si>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</si>
  <si>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</si>
  <si>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</si>
  <si>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</si>
  <si>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</si>
  <si>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</si>
  <si>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</si>
  <si>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</si>
  <si>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</si>
  <si>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</si>
  <si>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</si>
  <si>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0.40</t>
  </si>
  <si>
    <t>▲ 0.84</t>
  </si>
  <si>
    <t>会計</t>
    <rPh sb="0" eb="2">
      <t>カイケイ</t>
    </rPh>
    <phoneticPr fontId="5"/>
  </si>
  <si>
    <t>印南町水道事業会計</t>
  </si>
  <si>
    <t>一般会計</t>
  </si>
  <si>
    <t>介護保険事業特別会計</t>
  </si>
  <si>
    <t>国民健康保険事業特別会計</t>
  </si>
  <si>
    <t>▲ 0.73</t>
  </si>
  <si>
    <t>印南町農業集落排水事業特別会計</t>
  </si>
  <si>
    <t>滝ノ岡専用水道事業特別会計</t>
  </si>
  <si>
    <t>後期高齢者医療特別会計</t>
  </si>
  <si>
    <t>同和対策新築家屋貸付金特別会計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</si>
  <si>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</si>
  <si>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</si>
  <si>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</si>
  <si>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</si>
  <si>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</si>
  <si>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</si>
  <si>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</si>
  <si>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</si>
  <si>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</si>
  <si>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</si>
  <si>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</si>
  <si>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</si>
  <si>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</si>
  <si>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</si>
  <si>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</si>
  <si>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</si>
  <si>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</si>
  <si>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</si>
  <si>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</si>
  <si>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</si>
  <si>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</si>
  <si>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</si>
  <si>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</si>
  <si>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</si>
  <si>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</si>
  <si>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</si>
  <si>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</si>
  <si>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</si>
  <si>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</si>
  <si>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</si>
  <si>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</si>
  <si>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</si>
  <si>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</si>
  <si>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</si>
  <si>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</si>
  <si>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</si>
  <si>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</si>
  <si>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</si>
  <si>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</si>
  <si>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</si>
  <si>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</si>
  <si>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</si>
  <si>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</si>
  <si>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</si>
  <si>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</si>
  <si>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</si>
  <si>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</si>
  <si>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</si>
  <si>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安全安心基金</t>
    <rPh sb="0" eb="2">
      <t>アンゼン</t>
    </rPh>
    <rPh sb="2" eb="4">
      <t>アンシン</t>
    </rPh>
    <rPh sb="4" eb="6">
      <t>キキン</t>
    </rPh>
    <phoneticPr fontId="5"/>
  </si>
  <si>
    <t>義務教育施設整備基金</t>
    <rPh sb="0" eb="2">
      <t>ギム</t>
    </rPh>
    <rPh sb="2" eb="4">
      <t>キョウイク</t>
    </rPh>
    <rPh sb="4" eb="6">
      <t>シセツ</t>
    </rPh>
    <rPh sb="6" eb="8">
      <t>セイビ</t>
    </rPh>
    <rPh sb="8" eb="10">
      <t>キキン</t>
    </rPh>
    <phoneticPr fontId="5"/>
  </si>
  <si>
    <t>公共施設等整備事業基金</t>
    <rPh sb="0" eb="2">
      <t>コウキョウ</t>
    </rPh>
    <rPh sb="2" eb="4">
      <t>シセツ</t>
    </rPh>
    <rPh sb="4" eb="5">
      <t>トウ</t>
    </rPh>
    <rPh sb="5" eb="7">
      <t>セイビ</t>
    </rPh>
    <rPh sb="7" eb="9">
      <t>ジギョウ</t>
    </rPh>
    <rPh sb="9" eb="11">
      <t>キキン</t>
    </rPh>
    <phoneticPr fontId="5"/>
  </si>
  <si>
    <t>福祉基金</t>
    <rPh sb="0" eb="2">
      <t>フクシ</t>
    </rPh>
    <rPh sb="2" eb="4">
      <t>キキン</t>
    </rPh>
    <phoneticPr fontId="5"/>
  </si>
  <si>
    <t>漁業振興基金</t>
    <rPh sb="0" eb="2">
      <t>ギョギョウ</t>
    </rPh>
    <rPh sb="2" eb="4">
      <t>シンコウ</t>
    </rPh>
    <rPh sb="4" eb="6">
      <t>キキン</t>
    </rPh>
    <phoneticPr fontId="5"/>
  </si>
  <si>
    <t>基金残高合計</t>
    <rPh sb="0" eb="2">
      <t>キキン</t>
    </rPh>
    <rPh sb="2" eb="4">
      <t>ザンダカ</t>
    </rPh>
    <rPh sb="4" eb="6">
      <t>ゴウケイ</t>
    </rPh>
    <phoneticPr fontId="5"/>
  </si>
  <si>
    <t>将来負担比率については、充当可能財源が将来負担額を上回っており、該当無しとなっている。これは、現状健全な財政運営がなされており、将来においても健全かつ弾力性のある財政構造となっていることを示している。実質公債費比率については、6.0%と、前年度比▲1.0%となっている。これは、平成21年度借入の辺地対策事業債の償還終了に伴う元利償還金の減少に対し、標準税収入等（固定資産税（償却資産分）・地方消費税交付金等）及び普通交付税が増加したことが要因である。類似団体平均を下回っているものの、現在着手している大規模事業の本格実施に伴う地方債発行額の増加により公債費が増加し、実質公債比率の上昇が見込まれる。その対策として、有利な財源の確保及び事業費の削減による地方債の発行抑制に努め、公債費負担の適正化を図る。</t>
    <rPh sb="0" eb="2">
      <t>ショウライ</t>
    </rPh>
    <rPh sb="2" eb="4">
      <t>フタン</t>
    </rPh>
    <rPh sb="4" eb="6">
      <t>ヒリツ</t>
    </rPh>
    <rPh sb="12" eb="14">
      <t>ジュウトウ</t>
    </rPh>
    <rPh sb="14" eb="16">
      <t>カノウ</t>
    </rPh>
    <rPh sb="16" eb="18">
      <t>ザイゲン</t>
    </rPh>
    <rPh sb="19" eb="21">
      <t>ショウライ</t>
    </rPh>
    <rPh sb="21" eb="23">
      <t>フタン</t>
    </rPh>
    <rPh sb="23" eb="24">
      <t>ガク</t>
    </rPh>
    <rPh sb="25" eb="27">
      <t>ウワマワ</t>
    </rPh>
    <rPh sb="32" eb="34">
      <t>ガイトウ</t>
    </rPh>
    <rPh sb="34" eb="35">
      <t>ナ</t>
    </rPh>
    <rPh sb="47" eb="49">
      <t>ゲンジョウ</t>
    </rPh>
    <rPh sb="49" eb="51">
      <t>ケンゼン</t>
    </rPh>
    <rPh sb="52" eb="54">
      <t>ザイセイ</t>
    </rPh>
    <rPh sb="54" eb="56">
      <t>ウンエイ</t>
    </rPh>
    <rPh sb="64" eb="66">
      <t>ショウライ</t>
    </rPh>
    <rPh sb="71" eb="73">
      <t>ケンゼン</t>
    </rPh>
    <rPh sb="75" eb="78">
      <t>ダンリョクセイ</t>
    </rPh>
    <rPh sb="81" eb="83">
      <t>ザイセイ</t>
    </rPh>
    <rPh sb="83" eb="85">
      <t>コウゾウ</t>
    </rPh>
    <rPh sb="94" eb="95">
      <t>シメ</t>
    </rPh>
    <rPh sb="100" eb="102">
      <t>ジッシツ</t>
    </rPh>
    <rPh sb="102" eb="104">
      <t>コウサイ</t>
    </rPh>
    <rPh sb="104" eb="105">
      <t>ヒ</t>
    </rPh>
    <rPh sb="105" eb="107">
      <t>ヒリツ</t>
    </rPh>
    <rPh sb="119" eb="122">
      <t>ゼンネンド</t>
    </rPh>
    <rPh sb="139" eb="141">
      <t>ヘイセイ</t>
    </rPh>
    <rPh sb="143" eb="145">
      <t>ネンド</t>
    </rPh>
    <rPh sb="145" eb="147">
      <t>カリイレ</t>
    </rPh>
    <rPh sb="148" eb="150">
      <t>ヘンチ</t>
    </rPh>
    <rPh sb="150" eb="152">
      <t>タイサク</t>
    </rPh>
    <rPh sb="152" eb="154">
      <t>ジギョウ</t>
    </rPh>
    <rPh sb="154" eb="155">
      <t>サイ</t>
    </rPh>
    <rPh sb="156" eb="158">
      <t>ショウカン</t>
    </rPh>
    <rPh sb="158" eb="160">
      <t>シュウリョウ</t>
    </rPh>
    <rPh sb="161" eb="162">
      <t>トモナ</t>
    </rPh>
    <rPh sb="163" eb="165">
      <t>ガンリ</t>
    </rPh>
    <rPh sb="165" eb="168">
      <t>ショウカンキン</t>
    </rPh>
    <rPh sb="169" eb="171">
      <t>ゲンショウ</t>
    </rPh>
    <rPh sb="172" eb="173">
      <t>タイ</t>
    </rPh>
    <rPh sb="175" eb="177">
      <t>ヒョウジュン</t>
    </rPh>
    <rPh sb="177" eb="178">
      <t>ゼイ</t>
    </rPh>
    <rPh sb="178" eb="180">
      <t>シュウニュウ</t>
    </rPh>
    <rPh sb="180" eb="181">
      <t>トウ</t>
    </rPh>
    <rPh sb="182" eb="184">
      <t>コテイ</t>
    </rPh>
    <rPh sb="184" eb="186">
      <t>シサン</t>
    </rPh>
    <rPh sb="186" eb="187">
      <t>ゼイ</t>
    </rPh>
    <rPh sb="188" eb="190">
      <t>ショウキャク</t>
    </rPh>
    <rPh sb="190" eb="192">
      <t>シサン</t>
    </rPh>
    <rPh sb="192" eb="193">
      <t>フン</t>
    </rPh>
    <rPh sb="195" eb="197">
      <t>チホウ</t>
    </rPh>
    <rPh sb="197" eb="200">
      <t>ショウヒゼイ</t>
    </rPh>
    <rPh sb="200" eb="203">
      <t>コウフキン</t>
    </rPh>
    <rPh sb="203" eb="204">
      <t>トウ</t>
    </rPh>
    <rPh sb="205" eb="206">
      <t>オヨ</t>
    </rPh>
    <rPh sb="207" eb="209">
      <t>フツウ</t>
    </rPh>
    <rPh sb="209" eb="212">
      <t>コウフゼイ</t>
    </rPh>
    <rPh sb="213" eb="215">
      <t>ゾウカ</t>
    </rPh>
    <rPh sb="220" eb="222">
      <t>ヨウイン</t>
    </rPh>
    <rPh sb="226" eb="228">
      <t>ルイジ</t>
    </rPh>
    <rPh sb="228" eb="230">
      <t>ダンタイ</t>
    </rPh>
    <rPh sb="230" eb="232">
      <t>ヘイキン</t>
    </rPh>
    <rPh sb="233" eb="235">
      <t>シタマワ</t>
    </rPh>
    <rPh sb="243" eb="245">
      <t>ゲンザイ</t>
    </rPh>
    <rPh sb="245" eb="247">
      <t>チャクシュ</t>
    </rPh>
    <rPh sb="251" eb="254">
      <t>ダイキボ</t>
    </rPh>
    <rPh sb="254" eb="256">
      <t>ジギョウ</t>
    </rPh>
    <rPh sb="257" eb="259">
      <t>ホンカク</t>
    </rPh>
    <rPh sb="259" eb="261">
      <t>ジッシ</t>
    </rPh>
    <rPh sb="262" eb="263">
      <t>トモナ</t>
    </rPh>
    <rPh sb="276" eb="279">
      <t>コウサイヒ</t>
    </rPh>
    <rPh sb="280" eb="282">
      <t>ゾウカ</t>
    </rPh>
    <rPh sb="284" eb="286">
      <t>ジッシツ</t>
    </rPh>
    <rPh sb="286" eb="288">
      <t>コウサイ</t>
    </rPh>
    <rPh sb="288" eb="290">
      <t>ヒリツ</t>
    </rPh>
    <rPh sb="291" eb="293">
      <t>ジョウショウ</t>
    </rPh>
    <rPh sb="294" eb="296">
      <t>ミコ</t>
    </rPh>
    <rPh sb="308" eb="310">
      <t>ユウリ</t>
    </rPh>
    <rPh sb="311" eb="313">
      <t>ザイゲン</t>
    </rPh>
    <rPh sb="314" eb="316">
      <t>カクホ</t>
    </rPh>
    <rPh sb="322" eb="324">
      <t>サクゲン</t>
    </rPh>
    <rPh sb="336" eb="337">
      <t>ツト</t>
    </rPh>
    <rPh sb="339" eb="342">
      <t>コウサイヒ</t>
    </rPh>
    <rPh sb="342" eb="344">
      <t>フタン</t>
    </rPh>
    <rPh sb="345" eb="348">
      <t>テキセイカ</t>
    </rPh>
    <rPh sb="349" eb="350">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</si>
</sst>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4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0" fontId="9" fillId="0" borderId="34" xfId="7" applyFont="1" applyFill="1" applyBorder="1" applyAlignment="1">
      <alignment vertical="center"/>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38" xfId="7" applyFont="1" applyFill="1" applyBorder="1" applyAlignment="1">
      <alignment horizontal="center" vertical="center"/>
    </xf>
    <xf numFmtId="0" fontId="9" fillId="0" borderId="41"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0" fontId="9" fillId="0" borderId="29" xfId="7" applyFont="1" applyFill="1" applyBorder="1" applyAlignment="1">
      <alignment horizontal="center"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20"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0" fontId="4" fillId="2" borderId="43"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49"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4" xfId="12" applyFont="1" applyFill="1" applyBorder="1" applyProtection="1">
      <alignment vertical="center"/>
    </xf>
    <xf numFmtId="0" fontId="4" fillId="2" borderId="38"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5" xfId="12" applyFont="1" applyFill="1" applyBorder="1" applyAlignment="1" applyProtection="1">
      <alignment horizontal="center" vertical="center"/>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3" xfId="12" applyFont="1" applyFill="1" applyBorder="1" applyAlignment="1" applyProtection="1">
      <alignment horizontal="center" vertical="center"/>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pplyProtection="1">
      <alignment horizontal="left" vertical="center"/>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275F-4170-B44A-3F2F9436DC1C}"/>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239474</c:v>
                </c:pt>
                <c:pt idx="1">
                  <c:v>143928</c:v>
                </c:pt>
                <c:pt idx="2">
                  <c:v>166000</c:v>
                </c:pt>
                <c:pt idx="3">
                  <c:v>182849</c:v>
                </c:pt>
                <c:pt idx="4">
                  <c:v>173216</c:v>
                </c:pt>
              </c:numCache>
            </c:numRef>
          </c:val>
          <c:smooth val="0"/>
          <c:extLst>
            <c:ext xmlns:c16="http://schemas.microsoft.com/office/drawing/2014/chart" uri="{C3380CC4-5D6E-409C-BE32-E72D297353CC}">
              <c16:uniqueId val="{00000001-275F-4170-B44A-3F2F9436DC1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3.72</c:v>
                </c:pt>
                <c:pt idx="1">
                  <c:v>3.82</c:v>
                </c:pt>
                <c:pt idx="2">
                  <c:v>3.45</c:v>
                </c:pt>
                <c:pt idx="3">
                  <c:v>4.38</c:v>
                </c:pt>
                <c:pt idx="4">
                  <c:v>5.36</c:v>
                </c:pt>
              </c:numCache>
            </c:numRef>
          </c:val>
          <c:extLst>
            <c:ext xmlns:c16="http://schemas.microsoft.com/office/drawing/2014/chart" uri="{C3380CC4-5D6E-409C-BE32-E72D297353CC}">
              <c16:uniqueId val="{00000000-3485-480C-9535-426AEE702569}"/>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75.86</c:v>
                </c:pt>
                <c:pt idx="1">
                  <c:v>77.459999999999994</c:v>
                </c:pt>
                <c:pt idx="2">
                  <c:v>79.23</c:v>
                </c:pt>
                <c:pt idx="3">
                  <c:v>76.709999999999994</c:v>
                </c:pt>
                <c:pt idx="4">
                  <c:v>71.03</c:v>
                </c:pt>
              </c:numCache>
            </c:numRef>
          </c:val>
          <c:extLst>
            <c:ext xmlns:c16="http://schemas.microsoft.com/office/drawing/2014/chart" uri="{C3380CC4-5D6E-409C-BE32-E72D297353CC}">
              <c16:uniqueId val="{00000001-3485-480C-9535-426AEE70256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0.55000000000000004</c:v>
                </c:pt>
                <c:pt idx="1">
                  <c:v>0.45</c:v>
                </c:pt>
                <c:pt idx="2">
                  <c:v>0.68</c:v>
                </c:pt>
                <c:pt idx="3">
                  <c:v>-0.4</c:v>
                </c:pt>
                <c:pt idx="4">
                  <c:v>-0.84</c:v>
                </c:pt>
              </c:numCache>
            </c:numRef>
          </c:val>
          <c:smooth val="0"/>
          <c:extLst>
            <c:ext xmlns:c16="http://schemas.microsoft.com/office/drawing/2014/chart" uri="{C3380CC4-5D6E-409C-BE32-E72D297353CC}">
              <c16:uniqueId val="{00000002-3485-480C-9535-426AEE70256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0.35</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6E7-48A2-97D3-D82F6476CFE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E7-48A2-97D3-D82F6476CFEE}"/>
            </c:ext>
          </c:extLst>
        </c:ser>
        <c:ser>
          <c:idx val="2"/>
          <c:order val="2"/>
          <c:tx>
            <c:strRef>
              <c:f>[1]データシート!$A$29</c:f>
              <c:strCache>
                <c:ptCount val="1"/>
                <c:pt idx="0">
                  <c:v>同和対策新築家屋貸付金特別会計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6E7-48A2-97D3-D82F6476CFEE}"/>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7.0000000000000007E-2</c:v>
                </c:pt>
                <c:pt idx="2">
                  <c:v>#N/A</c:v>
                </c:pt>
                <c:pt idx="3">
                  <c:v>0.08</c:v>
                </c:pt>
                <c:pt idx="4">
                  <c:v>#N/A</c:v>
                </c:pt>
                <c:pt idx="5">
                  <c:v>0.1</c:v>
                </c:pt>
                <c:pt idx="6">
                  <c:v>#N/A</c:v>
                </c:pt>
                <c:pt idx="7">
                  <c:v>0.13</c:v>
                </c:pt>
                <c:pt idx="8">
                  <c:v>#N/A</c:v>
                </c:pt>
                <c:pt idx="9">
                  <c:v>0.08</c:v>
                </c:pt>
              </c:numCache>
            </c:numRef>
          </c:val>
          <c:extLst>
            <c:ext xmlns:c16="http://schemas.microsoft.com/office/drawing/2014/chart" uri="{C3380CC4-5D6E-409C-BE32-E72D297353CC}">
              <c16:uniqueId val="{00000003-56E7-48A2-97D3-D82F6476CFEE}"/>
            </c:ext>
          </c:extLst>
        </c:ser>
        <c:ser>
          <c:idx val="4"/>
          <c:order val="4"/>
          <c:tx>
            <c:strRef>
              <c:f>[1]データシート!$A$31</c:f>
              <c:strCache>
                <c:ptCount val="1"/>
                <c:pt idx="0">
                  <c:v>滝ノ岡専用水道事業特別会計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0.13</c:v>
                </c:pt>
                <c:pt idx="2">
                  <c:v>#N/A</c:v>
                </c:pt>
                <c:pt idx="3">
                  <c:v>0.12</c:v>
                </c:pt>
                <c:pt idx="4">
                  <c:v>#N/A</c:v>
                </c:pt>
                <c:pt idx="5">
                  <c:v>0.1</c:v>
                </c:pt>
                <c:pt idx="6">
                  <c:v>#N/A</c:v>
                </c:pt>
                <c:pt idx="7">
                  <c:v>0.13</c:v>
                </c:pt>
                <c:pt idx="8">
                  <c:v>#N/A</c:v>
                </c:pt>
                <c:pt idx="9">
                  <c:v>0.13</c:v>
                </c:pt>
              </c:numCache>
            </c:numRef>
          </c:val>
          <c:extLst>
            <c:ext xmlns:c16="http://schemas.microsoft.com/office/drawing/2014/chart" uri="{C3380CC4-5D6E-409C-BE32-E72D297353CC}">
              <c16:uniqueId val="{00000004-56E7-48A2-97D3-D82F6476CFEE}"/>
            </c:ext>
          </c:extLst>
        </c:ser>
        <c:ser>
          <c:idx val="5"/>
          <c:order val="5"/>
          <c:tx>
            <c:strRef>
              <c:f>[1]データシート!$A$32</c:f>
              <c:strCache>
                <c:ptCount val="1"/>
                <c:pt idx="0">
                  <c:v>印南町農業集落排水事業特別会計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0.09</c:v>
                </c:pt>
                <c:pt idx="2">
                  <c:v>#N/A</c:v>
                </c:pt>
                <c:pt idx="3">
                  <c:v>0.08</c:v>
                </c:pt>
                <c:pt idx="4">
                  <c:v>#N/A</c:v>
                </c:pt>
                <c:pt idx="5">
                  <c:v>0.09</c:v>
                </c:pt>
                <c:pt idx="6">
                  <c:v>#N/A</c:v>
                </c:pt>
                <c:pt idx="7">
                  <c:v>0.19</c:v>
                </c:pt>
                <c:pt idx="8">
                  <c:v>#N/A</c:v>
                </c:pt>
                <c:pt idx="9">
                  <c:v>0.14000000000000001</c:v>
                </c:pt>
              </c:numCache>
            </c:numRef>
          </c:val>
          <c:extLst>
            <c:ext xmlns:c16="http://schemas.microsoft.com/office/drawing/2014/chart" uri="{C3380CC4-5D6E-409C-BE32-E72D297353CC}">
              <c16:uniqueId val="{00000005-56E7-48A2-97D3-D82F6476CFEE}"/>
            </c:ext>
          </c:extLst>
        </c:ser>
        <c:ser>
          <c:idx val="6"/>
          <c:order val="6"/>
          <c:tx>
            <c:strRef>
              <c:f>[1]データシート!$A$33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0.04</c:v>
                </c:pt>
                <c:pt idx="2">
                  <c:v>0.73</c:v>
                </c:pt>
                <c:pt idx="3">
                  <c:v>#N/A</c:v>
                </c:pt>
                <c:pt idx="4">
                  <c:v>#N/A</c:v>
                </c:pt>
                <c:pt idx="5">
                  <c:v>0.18</c:v>
                </c:pt>
                <c:pt idx="6">
                  <c:v>#N/A</c:v>
                </c:pt>
                <c:pt idx="7">
                  <c:v>0.23</c:v>
                </c:pt>
                <c:pt idx="8">
                  <c:v>#N/A</c:v>
                </c:pt>
                <c:pt idx="9">
                  <c:v>0.28000000000000003</c:v>
                </c:pt>
              </c:numCache>
            </c:numRef>
          </c:val>
          <c:extLst>
            <c:ext xmlns:c16="http://schemas.microsoft.com/office/drawing/2014/chart" uri="{C3380CC4-5D6E-409C-BE32-E72D297353CC}">
              <c16:uniqueId val="{00000006-56E7-48A2-97D3-D82F6476CFEE}"/>
            </c:ext>
          </c:extLst>
        </c:ser>
        <c:ser>
          <c:idx val="7"/>
          <c:order val="7"/>
          <c:tx>
            <c:strRef>
              <c:f>[1]データシート!$A$34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2.5299999999999998</c:v>
                </c:pt>
                <c:pt idx="2">
                  <c:v>#N/A</c:v>
                </c:pt>
                <c:pt idx="3">
                  <c:v>1.66</c:v>
                </c:pt>
                <c:pt idx="4">
                  <c:v>#N/A</c:v>
                </c:pt>
                <c:pt idx="5">
                  <c:v>1.64</c:v>
                </c:pt>
                <c:pt idx="6">
                  <c:v>#N/A</c:v>
                </c:pt>
                <c:pt idx="7">
                  <c:v>1.21</c:v>
                </c:pt>
                <c:pt idx="8">
                  <c:v>#N/A</c:v>
                </c:pt>
                <c:pt idx="9">
                  <c:v>1.64</c:v>
                </c:pt>
              </c:numCache>
            </c:numRef>
          </c:val>
          <c:extLst>
            <c:ext xmlns:c16="http://schemas.microsoft.com/office/drawing/2014/chart" uri="{C3380CC4-5D6E-409C-BE32-E72D297353CC}">
              <c16:uniqueId val="{00000007-56E7-48A2-97D3-D82F6476CFEE}"/>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3.58</c:v>
                </c:pt>
                <c:pt idx="2">
                  <c:v>#N/A</c:v>
                </c:pt>
                <c:pt idx="3">
                  <c:v>3.69</c:v>
                </c:pt>
                <c:pt idx="4">
                  <c:v>#N/A</c:v>
                </c:pt>
                <c:pt idx="5">
                  <c:v>3.34</c:v>
                </c:pt>
                <c:pt idx="6">
                  <c:v>#N/A</c:v>
                </c:pt>
                <c:pt idx="7">
                  <c:v>4.24</c:v>
                </c:pt>
                <c:pt idx="8">
                  <c:v>#N/A</c:v>
                </c:pt>
                <c:pt idx="9">
                  <c:v>5.21</c:v>
                </c:pt>
              </c:numCache>
            </c:numRef>
          </c:val>
          <c:extLst>
            <c:ext xmlns:c16="http://schemas.microsoft.com/office/drawing/2014/chart" uri="{C3380CC4-5D6E-409C-BE32-E72D297353CC}">
              <c16:uniqueId val="{00000008-56E7-48A2-97D3-D82F6476CFEE}"/>
            </c:ext>
          </c:extLst>
        </c:ser>
        <c:ser>
          <c:idx val="9"/>
          <c:order val="9"/>
          <c:tx>
            <c:strRef>
              <c:f>[1]データシート!$A$36</c:f>
              <c:strCache>
                <c:ptCount val="1"/>
                <c:pt idx="0">
                  <c:v>印南町水道事業会計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0</c:v>
                </c:pt>
                <c:pt idx="1">
                  <c:v>0</c:v>
                </c:pt>
                <c:pt idx="2">
                  <c:v>#N/A</c:v>
                </c:pt>
                <c:pt idx="3">
                  <c:v>6.44</c:v>
                </c:pt>
                <c:pt idx="4">
                  <c:v>#N/A</c:v>
                </c:pt>
                <c:pt idx="5">
                  <c:v>6.03</c:v>
                </c:pt>
                <c:pt idx="6">
                  <c:v>#N/A</c:v>
                </c:pt>
                <c:pt idx="7">
                  <c:v>5.65</c:v>
                </c:pt>
                <c:pt idx="8">
                  <c:v>#N/A</c:v>
                </c:pt>
                <c:pt idx="9">
                  <c:v>5.9</c:v>
                </c:pt>
              </c:numCache>
            </c:numRef>
          </c:val>
          <c:extLst>
            <c:ext xmlns:c16="http://schemas.microsoft.com/office/drawing/2014/chart" uri="{C3380CC4-5D6E-409C-BE32-E72D297353CC}">
              <c16:uniqueId val="{00000009-56E7-48A2-97D3-D82F6476CF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624</c:v>
                </c:pt>
                <c:pt idx="5">
                  <c:v>647</c:v>
                </c:pt>
                <c:pt idx="8">
                  <c:v>669</c:v>
                </c:pt>
                <c:pt idx="11">
                  <c:v>654</c:v>
                </c:pt>
                <c:pt idx="14">
                  <c:v>651</c:v>
                </c:pt>
              </c:numCache>
            </c:numRef>
          </c:val>
          <c:extLst>
            <c:ext xmlns:c16="http://schemas.microsoft.com/office/drawing/2014/chart" uri="{C3380CC4-5D6E-409C-BE32-E72D297353CC}">
              <c16:uniqueId val="{00000000-5FB8-41A8-B596-973CB5A7253F}"/>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B8-41A8-B596-973CB5A7253F}"/>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FB8-41A8-B596-973CB5A7253F}"/>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48</c:v>
                </c:pt>
                <c:pt idx="3">
                  <c:v>57</c:v>
                </c:pt>
                <c:pt idx="6">
                  <c:v>56</c:v>
                </c:pt>
                <c:pt idx="9">
                  <c:v>56</c:v>
                </c:pt>
                <c:pt idx="12">
                  <c:v>55</c:v>
                </c:pt>
              </c:numCache>
            </c:numRef>
          </c:val>
          <c:extLst>
            <c:ext xmlns:c16="http://schemas.microsoft.com/office/drawing/2014/chart" uri="{C3380CC4-5D6E-409C-BE32-E72D297353CC}">
              <c16:uniqueId val="{00000003-5FB8-41A8-B596-973CB5A7253F}"/>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85</c:v>
                </c:pt>
                <c:pt idx="3">
                  <c:v>101</c:v>
                </c:pt>
                <c:pt idx="6">
                  <c:v>111</c:v>
                </c:pt>
                <c:pt idx="9">
                  <c:v>121</c:v>
                </c:pt>
                <c:pt idx="12">
                  <c:v>117</c:v>
                </c:pt>
              </c:numCache>
            </c:numRef>
          </c:val>
          <c:extLst>
            <c:ext xmlns:c16="http://schemas.microsoft.com/office/drawing/2014/chart" uri="{C3380CC4-5D6E-409C-BE32-E72D297353CC}">
              <c16:uniqueId val="{00000004-5FB8-41A8-B596-973CB5A7253F}"/>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B8-41A8-B596-973CB5A7253F}"/>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B8-41A8-B596-973CB5A7253F}"/>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698</c:v>
                </c:pt>
                <c:pt idx="3">
                  <c:v>695</c:v>
                </c:pt>
                <c:pt idx="6">
                  <c:v>671</c:v>
                </c:pt>
                <c:pt idx="9">
                  <c:v>650</c:v>
                </c:pt>
                <c:pt idx="12">
                  <c:v>621</c:v>
                </c:pt>
              </c:numCache>
            </c:numRef>
          </c:val>
          <c:extLst>
            <c:ext xmlns:c16="http://schemas.microsoft.com/office/drawing/2014/chart" uri="{C3380CC4-5D6E-409C-BE32-E72D297353CC}">
              <c16:uniqueId val="{00000007-5FB8-41A8-B596-973CB5A7253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207</c:v>
                </c:pt>
                <c:pt idx="2">
                  <c:v>#N/A</c:v>
                </c:pt>
                <c:pt idx="3">
                  <c:v>#N/A</c:v>
                </c:pt>
                <c:pt idx="4">
                  <c:v>206</c:v>
                </c:pt>
                <c:pt idx="5">
                  <c:v>#N/A</c:v>
                </c:pt>
                <c:pt idx="6">
                  <c:v>#N/A</c:v>
                </c:pt>
                <c:pt idx="7">
                  <c:v>169</c:v>
                </c:pt>
                <c:pt idx="8">
                  <c:v>#N/A</c:v>
                </c:pt>
                <c:pt idx="9">
                  <c:v>#N/A</c:v>
                </c:pt>
                <c:pt idx="10">
                  <c:v>173</c:v>
                </c:pt>
                <c:pt idx="11">
                  <c:v>#N/A</c:v>
                </c:pt>
                <c:pt idx="12">
                  <c:v>#N/A</c:v>
                </c:pt>
                <c:pt idx="13">
                  <c:v>142</c:v>
                </c:pt>
                <c:pt idx="14">
                  <c:v>#N/A</c:v>
                </c:pt>
              </c:numCache>
            </c:numRef>
          </c:val>
          <c:smooth val="0"/>
          <c:extLst>
            <c:ext xmlns:c16="http://schemas.microsoft.com/office/drawing/2014/chart" uri="{C3380CC4-5D6E-409C-BE32-E72D297353CC}">
              <c16:uniqueId val="{00000008-5FB8-41A8-B596-973CB5A7253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6565</c:v>
                </c:pt>
                <c:pt idx="5">
                  <c:v>6437</c:v>
                </c:pt>
                <c:pt idx="8">
                  <c:v>6205</c:v>
                </c:pt>
                <c:pt idx="11">
                  <c:v>6125</c:v>
                </c:pt>
                <c:pt idx="14">
                  <c:v>5878</c:v>
                </c:pt>
              </c:numCache>
            </c:numRef>
          </c:val>
          <c:extLst>
            <c:ext xmlns:c16="http://schemas.microsoft.com/office/drawing/2014/chart" uri="{C3380CC4-5D6E-409C-BE32-E72D297353CC}">
              <c16:uniqueId val="{00000000-2A4B-4E4B-9126-3BF2EA590B02}"/>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339</c:v>
                </c:pt>
                <c:pt idx="5">
                  <c:v>437</c:v>
                </c:pt>
                <c:pt idx="8">
                  <c:v>480</c:v>
                </c:pt>
                <c:pt idx="11">
                  <c:v>544</c:v>
                </c:pt>
                <c:pt idx="14">
                  <c:v>498</c:v>
                </c:pt>
              </c:numCache>
            </c:numRef>
          </c:val>
          <c:extLst>
            <c:ext xmlns:c16="http://schemas.microsoft.com/office/drawing/2014/chart" uri="{C3380CC4-5D6E-409C-BE32-E72D297353CC}">
              <c16:uniqueId val="{00000001-2A4B-4E4B-9126-3BF2EA590B02}"/>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6221</c:v>
                </c:pt>
                <c:pt idx="5">
                  <c:v>6585</c:v>
                </c:pt>
                <c:pt idx="8">
                  <c:v>6878</c:v>
                </c:pt>
                <c:pt idx="11">
                  <c:v>7162</c:v>
                </c:pt>
                <c:pt idx="14">
                  <c:v>7442</c:v>
                </c:pt>
              </c:numCache>
            </c:numRef>
          </c:val>
          <c:extLst>
            <c:ext xmlns:c16="http://schemas.microsoft.com/office/drawing/2014/chart" uri="{C3380CC4-5D6E-409C-BE32-E72D297353CC}">
              <c16:uniqueId val="{00000002-2A4B-4E4B-9126-3BF2EA590B02}"/>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35</c:v>
                </c:pt>
                <c:pt idx="6">
                  <c:v>44</c:v>
                </c:pt>
                <c:pt idx="9">
                  <c:v>65</c:v>
                </c:pt>
                <c:pt idx="12">
                  <c:v>0</c:v>
                </c:pt>
              </c:numCache>
            </c:numRef>
          </c:val>
          <c:extLst>
            <c:ext xmlns:c16="http://schemas.microsoft.com/office/drawing/2014/chart" uri="{C3380CC4-5D6E-409C-BE32-E72D297353CC}">
              <c16:uniqueId val="{00000003-2A4B-4E4B-9126-3BF2EA590B02}"/>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4B-4E4B-9126-3BF2EA590B02}"/>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4B-4E4B-9126-3BF2EA590B02}"/>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924</c:v>
                </c:pt>
                <c:pt idx="3">
                  <c:v>880</c:v>
                </c:pt>
                <c:pt idx="6">
                  <c:v>805</c:v>
                </c:pt>
                <c:pt idx="9">
                  <c:v>761</c:v>
                </c:pt>
                <c:pt idx="12">
                  <c:v>721</c:v>
                </c:pt>
              </c:numCache>
            </c:numRef>
          </c:val>
          <c:extLst>
            <c:ext xmlns:c16="http://schemas.microsoft.com/office/drawing/2014/chart" uri="{C3380CC4-5D6E-409C-BE32-E72D297353CC}">
              <c16:uniqueId val="{00000006-2A4B-4E4B-9126-3BF2EA590B02}"/>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724</c:v>
                </c:pt>
                <c:pt idx="3">
                  <c:v>679</c:v>
                </c:pt>
                <c:pt idx="6">
                  <c:v>623</c:v>
                </c:pt>
                <c:pt idx="9">
                  <c:v>571</c:v>
                </c:pt>
                <c:pt idx="12">
                  <c:v>565</c:v>
                </c:pt>
              </c:numCache>
            </c:numRef>
          </c:val>
          <c:extLst>
            <c:ext xmlns:c16="http://schemas.microsoft.com/office/drawing/2014/chart" uri="{C3380CC4-5D6E-409C-BE32-E72D297353CC}">
              <c16:uniqueId val="{00000007-2A4B-4E4B-9126-3BF2EA590B02}"/>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1255</c:v>
                </c:pt>
                <c:pt idx="3">
                  <c:v>1292</c:v>
                </c:pt>
                <c:pt idx="6">
                  <c:v>1325</c:v>
                </c:pt>
                <c:pt idx="9">
                  <c:v>1331</c:v>
                </c:pt>
                <c:pt idx="12">
                  <c:v>1277</c:v>
                </c:pt>
              </c:numCache>
            </c:numRef>
          </c:val>
          <c:extLst>
            <c:ext xmlns:c16="http://schemas.microsoft.com/office/drawing/2014/chart" uri="{C3380CC4-5D6E-409C-BE32-E72D297353CC}">
              <c16:uniqueId val="{00000008-2A4B-4E4B-9126-3BF2EA590B02}"/>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A4B-4E4B-9126-3BF2EA590B02}"/>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7089</c:v>
                </c:pt>
                <c:pt idx="3">
                  <c:v>7107</c:v>
                </c:pt>
                <c:pt idx="6">
                  <c:v>7111</c:v>
                </c:pt>
                <c:pt idx="9">
                  <c:v>7217</c:v>
                </c:pt>
                <c:pt idx="12">
                  <c:v>7232</c:v>
                </c:pt>
              </c:numCache>
            </c:numRef>
          </c:val>
          <c:extLst>
            <c:ext xmlns:c16="http://schemas.microsoft.com/office/drawing/2014/chart" uri="{C3380CC4-5D6E-409C-BE32-E72D297353CC}">
              <c16:uniqueId val="{0000000A-2A4B-4E4B-9126-3BF2EA590B0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A4B-4E4B-9126-3BF2EA590B0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2536</c:v>
                </c:pt>
                <c:pt idx="1">
                  <c:v>2491</c:v>
                </c:pt>
                <c:pt idx="2">
                  <c:v>2422</c:v>
                </c:pt>
              </c:numCache>
            </c:numRef>
          </c:val>
          <c:extLst>
            <c:ext xmlns:c16="http://schemas.microsoft.com/office/drawing/2014/chart" uri="{C3380CC4-5D6E-409C-BE32-E72D297353CC}">
              <c16:uniqueId val="{00000000-B9E8-4197-873F-AD84BAB46778}"/>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142</c:v>
                </c:pt>
                <c:pt idx="1">
                  <c:v>142</c:v>
                </c:pt>
                <c:pt idx="2">
                  <c:v>143</c:v>
                </c:pt>
              </c:numCache>
            </c:numRef>
          </c:val>
          <c:extLst>
            <c:ext xmlns:c16="http://schemas.microsoft.com/office/drawing/2014/chart" uri="{C3380CC4-5D6E-409C-BE32-E72D297353CC}">
              <c16:uniqueId val="{00000001-B9E8-4197-873F-AD84BAB46778}"/>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4166</c:v>
                </c:pt>
                <c:pt idx="1">
                  <c:v>4495</c:v>
                </c:pt>
                <c:pt idx="2">
                  <c:v>4867</c:v>
                </c:pt>
              </c:numCache>
            </c:numRef>
          </c:val>
          <c:extLst>
            <c:ext xmlns:c16="http://schemas.microsoft.com/office/drawing/2014/chart" uri="{C3380CC4-5D6E-409C-BE32-E72D297353CC}">
              <c16:uniqueId val="{00000002-B9E8-4197-873F-AD84BAB4677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{15AC38E6-F455-4C4B-8211-C16AB53EB85E}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69A-4ABC-93F2-E5D3897735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{8AAEB36F-B8FB-4D8E-823C-661F93113450}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9A-4ABC-93F2-E5D3897735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{DEB079EF-140B-405F-8E64-A4A009D5A8F6}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9A-4ABC-93F2-E5D3897735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{3A9865F3-22FC-4175-9426-C374E46C921D}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9A-4ABC-93F2-E5D3897735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{D9C8792B-373F-4286-B01C-3D28E7D301EE}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9A-4ABC-93F2-E5D3897735B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{A0406A25-8C0A-4224-A6F9-B48ED8FA7CBE}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69A-4ABC-93F2-E5D3897735B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{53CDC4C1-D64A-4C89-8FBA-490D31402422}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69A-4ABC-93F2-E5D3897735B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{4FDF1501-C666-4C02-A654-65C1CEB743AB}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69A-4ABC-93F2-E5D3897735B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{A0560819-DA47-4F75-A6E9-9E4A8D860928}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69A-4ABC-93F2-E5D3897735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47.2</c:v>
                </c:pt>
                <c:pt idx="8">
                  <c:v>48</c:v>
                </c:pt>
                <c:pt idx="16">
                  <c:v>54.2</c:v>
                </c:pt>
                <c:pt idx="24">
                  <c:v>54.9</c:v>
                </c:pt>
                <c:pt idx="32">
                  <c:v>56.8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69A-4ABC-93F2-E5D3897735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{CE4087F3-1E35-4ED4-A2FD-3048C84FAB43}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69A-4ABC-93F2-E5D3897735B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{26057CD1-A770-4827-B78F-82EF60F3EC66}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9A-4ABC-93F2-E5D3897735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{5474BAF7-ECA0-4CF4-BF91-C932CA75A460}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9A-4ABC-93F2-E5D3897735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{5AFF18A1-BCC2-431D-99D3-F223F691C341}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9A-4ABC-93F2-E5D3897735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{A4CC0DD7-19EF-4BC1-9B42-A6634F08F614}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9A-4ABC-93F2-E5D3897735B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{7B84FBB3-9E1D-4C02-ABC3-D28B7C074B10}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69A-4ABC-93F2-E5D3897735B5}"/>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{EC674432-A051-49C3-97BD-53D8F9E05703}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69A-4ABC-93F2-E5D3897735B5}"/>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{4A30DDCD-5219-433F-993E-F22BDF0BA27C}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69A-4ABC-93F2-E5D3897735B5}"/>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{964C137D-2767-4C4C-9A0C-A597152219B0}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69A-4ABC-93F2-E5D3897735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69A-4ABC-93F2-E5D3897735B5}"/>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{14EB50D1-95F8-4C4D-A46D-FB9B2F36CEE8}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7B7-49DC-A3E4-62D5EBE815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{2A10A773-D02C-4CFF-AFB1-FB11A75D45B6}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B7-49DC-A3E4-62D5EBE815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{20C73006-4FEE-452A-9C6B-C1F374ADB83C}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B7-49DC-A3E4-62D5EBE815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{B1F6D117-0951-46E5-A987-BDE6F7EEB988}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B7-49DC-A3E4-62D5EBE815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{031EEB72-1A46-4E4A-96CB-79337616BAB3}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B7-49DC-A3E4-62D5EBE8157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{0FFC2D00-B375-4879-8458-D0D7990FD530}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7B7-49DC-A3E4-62D5EBE8157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{8D9D69E2-F20E-4EBA-9A6D-4C36ABF0D249}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7B7-49DC-A3E4-62D5EBE8157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{78777E70-F1B4-427D-B25A-A965E0CEF4E3}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7B7-49DC-A3E4-62D5EBE8157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{0141F853-7BCF-4D2F-A293-96FB4DAA61EE}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7B7-49DC-A3E4-62D5EBE815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7.1</c:v>
                </c:pt>
                <c:pt idx="16">
                  <c:v>7.4</c:v>
                </c:pt>
                <c:pt idx="24">
                  <c:v>7</c:v>
                </c:pt>
                <c:pt idx="32">
                  <c:v>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7B7-49DC-A3E4-62D5EBE815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{3D5B2E56-5347-440F-BBE6-5CFE44E87270}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7B7-49DC-A3E4-62D5EBE815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{ADF95199-8296-42AC-BC4B-3AE5AC974601}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B7-49DC-A3E4-62D5EBE815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{C9287440-06D8-42FE-AD01-916C7FC45E89}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B7-49DC-A3E4-62D5EBE815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{5443A7E4-93CD-4DBC-AC4B-CC14DC7D2229}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B7-49DC-A3E4-62D5EBE815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{7486E3EF-4475-4B22-84AF-AC16A7AA2FAB}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B7-49DC-A3E4-62D5EBE8157B}"/>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{5EBD8255-485E-4F7E-A076-4592E96F43AF}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7B7-49DC-A3E4-62D5EBE8157B}"/>
                </c:ext>
              </c:extLst>
            </c:dLbl>
            <c:dLbl>
              <c:idx val="16"/>
              <c:layout>
                <c:manualLayout>
                  <c:x val="-4.509653070695381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{5F90ED8E-BADD-41F9-BA04-017BA146DBA3}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7B7-49DC-A3E4-62D5EBE8157B}"/>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{38BB106C-65E6-4B87-B496-DA911F012441}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7B7-49DC-A3E4-62D5EBE8157B}"/>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{3FDE7050-3B70-49C3-B76D-0FA6CF6DC159}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7B7-49DC-A3E4-62D5EBE815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7B7-49DC-A3E4-62D5EBE8157B}"/>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83FB979-3D7E-471B-B114-C9A3D0348793}"/>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4B7DAA0-2814-4217-9AD7-B8D5FF636A8A}"/>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B52DAA20-56D4-491C-B149-11555A10D2A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8B73372B-1158-45DF-B53F-B9E6D7D8C4D2}"/>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5FEB47D7-A792-4818-9FB3-E8E189CAB7DF}"/>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和歌山県印南町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251EC49F-CE19-4D42-B52F-76F92439FE87}"/>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6DDCFABF-2046-4D6D-B953-23906F53AE13}"/>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43965CDB-2B50-4775-AC8A-32167B515828}"/>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12CA2D5A-58DD-484C-A65B-E3443E875936}"/>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DF4C449C-0B56-4D13-AB2A-A3A0CEBA9E4F}"/>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E5B0D01-3679-4C14-BF93-AC0D1C3B91AB}"/>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9566525B-045F-47A3-9EA9-DA2BF469F10D}"/>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AF7269AF-372F-40F5-8535-3960ACC5F3E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417E155A-9946-45FD-9A93-A0645EB55A1C}"/>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A492509B-7E6D-4FC2-A600-CF611E728EA5}"/>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47ADC565-B5EB-4436-A61D-62072727AC2F}"/>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9395E646-F49B-477B-B59C-95996D6A8ECE}"/>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E2953037-975D-4F8E-B0AB-0997E8FD2975}"/>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1EEFA4E7-4667-4C03-89B1-EE3774B9DA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EC63B5BD-F483-4556-9ED0-37E324B1AB86}"/>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3AEB9D4D-C70D-41C8-B51E-F1B9403C0E89}"/>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辺地対策事業債の償還終了等により減額となった。公営企業債の元利償還金に対する繰入金の減額、組合等が起こした地方債の元利償還金に対する負担金等の減額についても償還終了または負担率の変更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規模な普通建設事業や新庁舎建設事業にかかる起債償還のピークを向かえるにあたり、元利償還金の増加が予想される。事業の優先順位を考慮して新規債発行の抑制や繰上償還等を検討し、元利償還金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485A442B-2517-4C71-99E8-99D4250823ED}"/>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2939EC86-365E-4EBE-A6A0-FD3202BB68F3}"/>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C6E02A48-DED5-4179-BF6C-6823E84941E3}"/>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EE0DE9FA-722F-4259-8332-81C4692AB319}"/>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満期一括償還地方債は活用していない。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10E5F77F-7FEE-4B3E-900C-0855B9CCDF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5B564171-6C35-4C5C-867C-3D71B52F8003}"/>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724C11AC-0433-46B3-BAE2-0AD615E50D79}"/>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2DDB6ED6-BCEB-4D3A-B857-534A0E0D1518}"/>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427BBD0A-5966-4069-8D72-4C33CB49AD29}"/>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D7899225-CFAF-4F46-B008-2009D91BF64D}"/>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13ADAF30-6F5A-4930-8D21-824182F6FF08}"/>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B81FA3FB-041D-43E0-B657-12BD19F2ECAD}"/>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B50542FB-09C1-42D8-AAF7-6B225BBF588B}"/>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C0B516A5-2872-4CD2-BBD0-8CED7A0A9A19}"/>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9B2B5143-8200-4F68-83B7-7DC8BD27B879}"/>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F213FBE0-C599-47A3-9851-08ADAE1E113D}"/>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4BAA4657-448D-4745-9960-1FBE5A7C603B}"/>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31C65E7D-DF17-41B8-89EB-9FE2002C9B3B}"/>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9A016A2C-58C8-462C-B0D4-8A480BD61F91}"/>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553DF8DD-9CFB-4249-A7E5-9F28EA05D0BC}"/>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6454C24-CBDE-459B-96A2-EC039C7BBA66}"/>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4F963027-EE84-497D-9A15-A8000D26AF41}"/>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4E0A3B36-1FED-4074-995C-1AF254DF26C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和歌山県印南町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B2938919-E67B-451B-BE44-A315B0ED4585}"/>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8235B2AC-BDAA-49A4-AFA6-E3C2DC92E0FC}"/>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A9D17D92-831A-4A0E-8282-2DA4EA46EA8B}"/>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前年度に引き続き充当可能財源が将来負担額を上回り、将来負担比率の分子はマイナスとなった。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しかし、今後大規模な普通建設事業が予定されており、新規債発行による地方債残高の増加が予想されるため、新規債発行の抑制や繰上償還の検討等により、将来負担額の抑制に努める必要がある。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充当可能財源については、計画的な基金の積立により、良好な水準が維持されているが、引き続き適正な基金残高を維持できるように努める。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5D0F4E5-C937-48E3-BD18-51F90906E2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8CA95110-B940-4B44-A035-6C858224A4D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F7D830CC-59BE-4806-ADD7-F1DBF328C04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1E4521A3-6A16-4BB0-A665-242AAF7D25CF}"/>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63E047AB-9DA0-4608-930C-13B61CFF7295}"/>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EDBFA5CE-E018-400B-942D-C59E265BF26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FE1F55EE-7629-48C2-8415-20D1000F2DAE}"/>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和歌山県印南町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99B8C215-11C8-4748-9069-93E6CDB8D1B9}"/>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5E21642B-F1E2-4EF2-BBBF-85D508A4BA28}"/>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F725A250-9BB8-444F-8960-110D6977AE6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D90F167-5D3A-4AD0-B83E-A08E6808334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最も割合を占めているのが財政調整基金であり、その他特定目的基金の中では安全安心基金及び義務教育施設整備基金となっている。財政調整基金については、取崩に伴い減少しているが、義務教育施設整備基金は学校統合等を見据えた積立により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基金の使途を整理したうえで、今後予想される事業等にかかる積立や災害等に備えた計画的な積立を行っていく。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FCF1111F-5201-43D4-B6BE-6819B4132E3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DA157F70-23AB-44FF-B689-72F94CB81396}"/>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13AC828B-E16D-4868-BAD6-CEDF59DCCC1D}"/>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安全安心基金は、一般財源に加えふるさと納税を原資とする、町の安全安心に係る事業全般に活用することを想定した基金である。漁業振興基金は、漁業の振興に資するソフト・ハードの事業に用いるものである。公共施設等整備事業基金は、町の公共施設の整備に用いる基金であり、庁舎移転の際に町の財源として充当したものである。義務教育施設整備基金は、町内の小中学校、教育施設等の改修・整備に活用する基金である。福祉基金は、町の社会福祉全般に活用する基金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義務教育施設整備基金は、町内の中学校の統合等を見据えて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積立を行ったため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増額となっている。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福祉基金については、今後の大規模な事業の実施を見据えた計画的なを行ったことにより増額となっている。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漁業振興基金については、漁業施設等の整備に充当するために取り崩したため減額となっている。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その他の基金については、運用益を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積立てたもの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その他特定目的基金の使途に沿った事業等を勘案し、計画的な積み立てを行っていく。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DB2CD49B-C0F4-4851-A0E4-C2C8B4A54534}"/>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2F39A818-3362-4E2B-B002-36811329DE8B}"/>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9F62AF48-EADA-4C32-A468-5132FB17CC7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立額が基金繰入額を下回ったことから減額となっている。予測される事業に備えた特定目的基金への積立を行うにあたり、財政調査委基金からの繰入金が増加となっているため、健全な財政運営を行えているとい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％程度を維持できるよう計画的な積立を行っていく。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3E9B3C3-6CE6-4C6C-9E54-4FB7E2D0DF9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5A96151C-8F0A-4BC4-864E-88F204DC0C19}"/>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50645670-D442-41DD-825B-C8B7330BA58C}"/>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基金運用収入の積立による。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繰上償還や将来返済しなければならい償還額を検討したうえで、計画的な積立を行っていく。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121C35FF-12AE-4C63-AE4E-EF8CDBE62B16}"/>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和歌山県印南町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8,112
8,075
113.62
7,265,865
7,025,514
182,771
3,409,844
7,232,260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56.8%</a:t>
          </a:r>
          <a:r>
            <a:rPr kumimoji="1" lang="ja-JP" altLang="en-US" sz="1100">
              <a:latin typeface="ＭＳ Ｐゴシック" panose="020B0600070205080204" pitchFamily="50" charset="-128"/>
              <a:ea typeface="ＭＳ Ｐゴシック" panose="020B0600070205080204" pitchFamily="50" charset="-128"/>
            </a:rPr>
            <a:t>と、全国・県・類似団体平均を下回っているものの、前年度比</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となっている。社会教育施設及び学校教育施設等の老朽化が主な要因となっており、公共施設等総合管理計画及び個別施設計画に基づき、中学校の統合を目前に控えていることを考慮した上で計画的な修繕を行っ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64914</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979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1016</xdr:rowOff>
    </xdr:from>
    <xdr:to>
      <xdr:col>19</xdr:col>
      <xdr:colOff>187325</xdr:colOff>
      <xdr:row>31</xdr:row>
      <xdr:rowOff>102616</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60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51816</xdr:rowOff>
    </xdr:from>
    <xdr:to>
      <xdr:col>23</xdr:col>
      <xdr:colOff>85725</xdr:colOff>
      <xdr:row>31</xdr:row>
      <xdr:rowOff>92837</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6138291"/>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157353</xdr:rowOff>
    </xdr:from>
    <xdr:to>
      <xdr:col>15</xdr:col>
      <xdr:colOff>187325</xdr:colOff>
      <xdr:row>31</xdr:row>
      <xdr:rowOff>87503</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60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36703</xdr:rowOff>
    </xdr:from>
    <xdr:to>
      <xdr:col>19</xdr:col>
      <xdr:colOff>136525</xdr:colOff>
      <xdr:row>31</xdr:row>
      <xdr:rowOff>51816</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6123178"/>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23495</xdr:rowOff>
    </xdr:from>
    <xdr:to>
      <xdr:col>11</xdr:col>
      <xdr:colOff>187325</xdr:colOff>
      <xdr:row>30</xdr:row>
      <xdr:rowOff>125095</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74295</xdr:rowOff>
    </xdr:from>
    <xdr:to>
      <xdr:col>15</xdr:col>
      <xdr:colOff>136525</xdr:colOff>
      <xdr:row>31</xdr:row>
      <xdr:rowOff>36703</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5989320"/>
          <a:ext cx="762000" cy="1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6223</xdr:rowOff>
    </xdr:from>
    <xdr:to>
      <xdr:col>7</xdr:col>
      <xdr:colOff>187325</xdr:colOff>
      <xdr:row>30</xdr:row>
      <xdr:rowOff>107823</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57023</xdr:rowOff>
    </xdr:from>
    <xdr:to>
      <xdr:col>11</xdr:col>
      <xdr:colOff>136525</xdr:colOff>
      <xdr:row>30</xdr:row>
      <xdr:rowOff>74295</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5972048"/>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164990</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119143</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5862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104030</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5847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124350</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5696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113.3%</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32.3%</a:t>
          </a:r>
          <a:r>
            <a:rPr kumimoji="1" lang="ja-JP" altLang="en-US" sz="1100">
              <a:latin typeface="ＭＳ Ｐゴシック" panose="020B0600070205080204" pitchFamily="50" charset="-128"/>
              <a:ea typeface="ＭＳ Ｐゴシック" panose="020B0600070205080204" pitchFamily="50" charset="-128"/>
            </a:rPr>
            <a:t>と、全国・県・類似団体平均を大きく下回る良好な数値となっているが、現在着手している統合中学校建設事業・切目橋架替事業・町道上野山線改良事業の大規模事業の本格実施に伴い、地方債発行額の増加及び地方債残高の増加が見込まれるため、今後、債務償還比率の悪化が懸念される。その対策として、有利な財源の確保及び事業費の抑制による地方債の発行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602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97887</xdr:rowOff>
    </xdr:from>
    <xdr:to>
      <xdr:col>76</xdr:col>
      <xdr:colOff>73025</xdr:colOff>
      <xdr:row>27</xdr:row>
      <xdr:rowOff>28037</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3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12814</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524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131094</xdr:rowOff>
    </xdr:from>
    <xdr:to>
      <xdr:col>72</xdr:col>
      <xdr:colOff>123825</xdr:colOff>
      <xdr:row>27</xdr:row>
      <xdr:rowOff>61244</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536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148687</xdr:rowOff>
    </xdr:from>
    <xdr:to>
      <xdr:col>76</xdr:col>
      <xdr:colOff>22225</xdr:colOff>
      <xdr:row>27</xdr:row>
      <xdr:rowOff>10444</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4084300" y="5377912"/>
          <a:ext cx="711200" cy="3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158544</xdr:rowOff>
    </xdr:from>
    <xdr:to>
      <xdr:col>68</xdr:col>
      <xdr:colOff>123825</xdr:colOff>
      <xdr:row>27</xdr:row>
      <xdr:rowOff>88694</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53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10444</xdr:rowOff>
    </xdr:from>
    <xdr:to>
      <xdr:col>72</xdr:col>
      <xdr:colOff>73025</xdr:colOff>
      <xdr:row>27</xdr:row>
      <xdr:rowOff>37894</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3322300" y="5411119"/>
          <a:ext cx="762000" cy="2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9301</xdr:rowOff>
    </xdr:from>
    <xdr:to>
      <xdr:col>64</xdr:col>
      <xdr:colOff>123825</xdr:colOff>
      <xdr:row>27</xdr:row>
      <xdr:rowOff>110901</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540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37894</xdr:rowOff>
    </xdr:from>
    <xdr:to>
      <xdr:col>68</xdr:col>
      <xdr:colOff>73025</xdr:colOff>
      <xdr:row>27</xdr:row>
      <xdr:rowOff>60101</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2560300" y="5438569"/>
          <a:ext cx="762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52995</xdr:rowOff>
    </xdr:from>
    <xdr:to>
      <xdr:col>60</xdr:col>
      <xdr:colOff>123825</xdr:colOff>
      <xdr:row>27</xdr:row>
      <xdr:rowOff>154595</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545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60101</xdr:rowOff>
    </xdr:from>
    <xdr:to>
      <xdr:col>64</xdr:col>
      <xdr:colOff>73025</xdr:colOff>
      <xdr:row>27</xdr:row>
      <xdr:rowOff>103795</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1798300" y="5460776"/>
          <a:ext cx="762000" cy="4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148637</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7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73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72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7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77771</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513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105221</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516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127428</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518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171122</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522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和歌山県印南町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8,112
8,075
113.62
7,265,865
7,025,514
182,771
3,409,844
7,232,260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31931</xdr:rowOff>
    </xdr:from>
    <xdr:to>
      <xdr:col>24</xdr:col>
      <xdr:colOff>114300</xdr:colOff>
      <xdr:row>38</xdr:row>
      <xdr:rowOff>133531</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54808</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39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46627</xdr:rowOff>
    </xdr:from>
    <xdr:to>
      <xdr:col>20</xdr:col>
      <xdr:colOff>38100</xdr:colOff>
      <xdr:row>38</xdr:row>
      <xdr:rowOff>148227</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82731</xdr:rowOff>
    </xdr:from>
    <xdr:to>
      <xdr:col>24</xdr:col>
      <xdr:colOff>63500</xdr:colOff>
      <xdr:row>38</xdr:row>
      <xdr:rowOff>97427</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3797300" y="659783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12337</xdr:rowOff>
    </xdr:from>
    <xdr:to>
      <xdr:col>15</xdr:col>
      <xdr:colOff>101600</xdr:colOff>
      <xdr:row>38</xdr:row>
      <xdr:rowOff>113937</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63137</xdr:rowOff>
    </xdr:from>
    <xdr:to>
      <xdr:col>19</xdr:col>
      <xdr:colOff>177800</xdr:colOff>
      <xdr:row>38</xdr:row>
      <xdr:rowOff>97427</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5782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15603</xdr:rowOff>
    </xdr:from>
    <xdr:to>
      <xdr:col>10</xdr:col>
      <xdr:colOff>165100</xdr:colOff>
      <xdr:row>38</xdr:row>
      <xdr:rowOff>117203</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63137</xdr:rowOff>
    </xdr:from>
    <xdr:to>
      <xdr:col>15</xdr:col>
      <xdr:colOff>50800</xdr:colOff>
      <xdr:row>38</xdr:row>
      <xdr:rowOff>66403</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flipV="1">
          <a:off x="2019300" y="65782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152763</xdr:rowOff>
    </xdr:from>
    <xdr:to>
      <xdr:col>6</xdr:col>
      <xdr:colOff>38100</xdr:colOff>
      <xdr:row>38</xdr:row>
      <xdr:rowOff>82913</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32113</xdr:rowOff>
    </xdr:from>
    <xdr:to>
      <xdr:col>10</xdr:col>
      <xdr:colOff>114300</xdr:colOff>
      <xdr:row>38</xdr:row>
      <xdr:rowOff>66403</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54721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46281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116494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164754</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130464</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133730</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99440</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113309</xdr:rowOff>
    </xdr:from>
    <xdr:to>
      <xdr:col>55</xdr:col>
      <xdr:colOff>50800</xdr:colOff>
      <xdr:row>42</xdr:row>
      <xdr:rowOff>43459</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14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66685</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9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113512</xdr:rowOff>
    </xdr:from>
    <xdr:to>
      <xdr:col>50</xdr:col>
      <xdr:colOff>165100</xdr:colOff>
      <xdr:row>42</xdr:row>
      <xdr:rowOff>43662</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14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164109</xdr:rowOff>
    </xdr:from>
    <xdr:to>
      <xdr:col>55</xdr:col>
      <xdr:colOff>0</xdr:colOff>
      <xdr:row>41</xdr:row>
      <xdr:rowOff>164312</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93559"/>
          <a:ext cx="8382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114109</xdr:rowOff>
    </xdr:from>
    <xdr:to>
      <xdr:col>46</xdr:col>
      <xdr:colOff>38100</xdr:colOff>
      <xdr:row>42</xdr:row>
      <xdr:rowOff>44259</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14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164312</xdr:rowOff>
    </xdr:from>
    <xdr:to>
      <xdr:col>50</xdr:col>
      <xdr:colOff>114300</xdr:colOff>
      <xdr:row>41</xdr:row>
      <xdr:rowOff>164909</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93762"/>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79958</xdr:rowOff>
    </xdr:from>
    <xdr:to>
      <xdr:col>41</xdr:col>
      <xdr:colOff>101600</xdr:colOff>
      <xdr:row>42</xdr:row>
      <xdr:rowOff>10108</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10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130758</xdr:rowOff>
    </xdr:from>
    <xdr:to>
      <xdr:col>45</xdr:col>
      <xdr:colOff>177800</xdr:colOff>
      <xdr:row>41</xdr:row>
      <xdr:rowOff>164909</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861300" y="7160208"/>
          <a:ext cx="889000" cy="3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81122</xdr:rowOff>
    </xdr:from>
    <xdr:to>
      <xdr:col>36</xdr:col>
      <xdr:colOff>165100</xdr:colOff>
      <xdr:row>42</xdr:row>
      <xdr:rowOff>11272</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1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130758</xdr:rowOff>
    </xdr:from>
    <xdr:to>
      <xdr:col>41</xdr:col>
      <xdr:colOff>50800</xdr:colOff>
      <xdr:row>41</xdr:row>
      <xdr:rowOff>131922</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160208"/>
          <a:ext cx="889000" cy="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7068</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72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5153</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720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34789</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23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35386</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723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26635</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68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27799</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688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127181</xdr:rowOff>
    </xdr:from>
    <xdr:to>
      <xdr:col>24</xdr:col>
      <xdr:colOff>114300</xdr:colOff>
      <xdr:row>60</xdr:row>
      <xdr:rowOff>57331</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150058</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09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136978</xdr:rowOff>
    </xdr:from>
    <xdr:to>
      <xdr:col>20</xdr:col>
      <xdr:colOff>38100</xdr:colOff>
      <xdr:row>60</xdr:row>
      <xdr:rowOff>67128</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6531</xdr:rowOff>
    </xdr:from>
    <xdr:to>
      <xdr:col>24</xdr:col>
      <xdr:colOff>63500</xdr:colOff>
      <xdr:row>60</xdr:row>
      <xdr:rowOff>16328</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3797300" y="1029353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105954</xdr:rowOff>
    </xdr:from>
    <xdr:to>
      <xdr:col>15</xdr:col>
      <xdr:colOff>101600</xdr:colOff>
      <xdr:row>60</xdr:row>
      <xdr:rowOff>36104</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156754</xdr:rowOff>
    </xdr:from>
    <xdr:to>
      <xdr:col>19</xdr:col>
      <xdr:colOff>177800</xdr:colOff>
      <xdr:row>60</xdr:row>
      <xdr:rowOff>16328</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2723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76563</xdr:rowOff>
    </xdr:from>
    <xdr:to>
      <xdr:col>10</xdr:col>
      <xdr:colOff>165100</xdr:colOff>
      <xdr:row>60</xdr:row>
      <xdr:rowOff>6713</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127363</xdr:rowOff>
    </xdr:from>
    <xdr:to>
      <xdr:col>15</xdr:col>
      <xdr:colOff>50800</xdr:colOff>
      <xdr:row>59</xdr:row>
      <xdr:rowOff>156754</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24291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47172</xdr:rowOff>
    </xdr:from>
    <xdr:to>
      <xdr:col>6</xdr:col>
      <xdr:colOff>38100</xdr:colOff>
      <xdr:row>59</xdr:row>
      <xdr:rowOff>148772</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97972</xdr:rowOff>
    </xdr:from>
    <xdr:to>
      <xdr:col>10</xdr:col>
      <xdr:colOff>114300</xdr:colOff>
      <xdr:row>59</xdr:row>
      <xdr:rowOff>127363</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21352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83655</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52631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165299</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65005</xdr:rowOff>
    </xdr:from>
    <xdr:to>
      <xdr:col>55</xdr:col>
      <xdr:colOff>50800</xdr:colOff>
      <xdr:row>63</xdr:row>
      <xdr:rowOff>166605</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8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15691</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81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72775</xdr:rowOff>
    </xdr:from>
    <xdr:to>
      <xdr:col>50</xdr:col>
      <xdr:colOff>165100</xdr:colOff>
      <xdr:row>64</xdr:row>
      <xdr:rowOff>2925</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87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115805</xdr:rowOff>
    </xdr:from>
    <xdr:to>
      <xdr:col>55</xdr:col>
      <xdr:colOff>0</xdr:colOff>
      <xdr:row>63</xdr:row>
      <xdr:rowOff>123575</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0917155"/>
          <a:ext cx="838200" cy="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74416</xdr:rowOff>
    </xdr:from>
    <xdr:to>
      <xdr:col>46</xdr:col>
      <xdr:colOff>38100</xdr:colOff>
      <xdr:row>64</xdr:row>
      <xdr:rowOff>4566</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87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123575</xdr:rowOff>
    </xdr:from>
    <xdr:to>
      <xdr:col>50</xdr:col>
      <xdr:colOff>114300</xdr:colOff>
      <xdr:row>63</xdr:row>
      <xdr:rowOff>125216</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0924925"/>
          <a:ext cx="889000" cy="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75480</xdr:rowOff>
    </xdr:from>
    <xdr:to>
      <xdr:col>41</xdr:col>
      <xdr:colOff>101600</xdr:colOff>
      <xdr:row>64</xdr:row>
      <xdr:rowOff>5630</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87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125216</xdr:rowOff>
    </xdr:from>
    <xdr:to>
      <xdr:col>45</xdr:col>
      <xdr:colOff>177800</xdr:colOff>
      <xdr:row>63</xdr:row>
      <xdr:rowOff>126280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0926566"/>
          <a:ext cx="889000" cy="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77275</xdr:rowOff>
    </xdr:from>
    <xdr:to>
      <xdr:col>36</xdr:col>
      <xdr:colOff>165100</xdr:colOff>
      <xdr:row>64</xdr:row>
      <xdr:rowOff>7425</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8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126280</xdr:rowOff>
    </xdr:from>
    <xdr:to>
      <xdr:col>41</xdr:col>
      <xdr:colOff>50800</xdr:colOff>
      <xdr:row>63</xdr:row>
      <xdr:rowOff>128075</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0927630"/>
          <a:ext cx="8890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165502</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27095" y="1096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167143</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50795" y="1096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168207</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61795" y="10969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170002</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672795" y="10971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26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127726</xdr:rowOff>
    </xdr:from>
    <xdr:to>
      <xdr:col>24</xdr:col>
      <xdr:colOff>114300</xdr:colOff>
      <xdr:row>81</xdr:row>
      <xdr:rowOff>57876</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150603</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369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165281</xdr:rowOff>
    </xdr:from>
    <xdr:to>
      <xdr:col>20</xdr:col>
      <xdr:colOff>38100</xdr:colOff>
      <xdr:row>81</xdr:row>
      <xdr:rowOff>95431</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38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7076</xdr:rowOff>
    </xdr:from>
    <xdr:to>
      <xdr:col>24</xdr:col>
      <xdr:colOff>63500</xdr:colOff>
      <xdr:row>81</xdr:row>
      <xdr:rowOff>44631</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3797300" y="1389452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152219</xdr:rowOff>
    </xdr:from>
    <xdr:to>
      <xdr:col>15</xdr:col>
      <xdr:colOff>101600</xdr:colOff>
      <xdr:row>81</xdr:row>
      <xdr:rowOff>82369</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31569</xdr:rowOff>
    </xdr:from>
    <xdr:to>
      <xdr:col>19</xdr:col>
      <xdr:colOff>177800</xdr:colOff>
      <xdr:row>81</xdr:row>
      <xdr:rowOff>44631</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39190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82006</xdr:rowOff>
    </xdr:from>
    <xdr:to>
      <xdr:col>10</xdr:col>
      <xdr:colOff>165100</xdr:colOff>
      <xdr:row>82</xdr:row>
      <xdr:rowOff>12156</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31569</xdr:rowOff>
    </xdr:from>
    <xdr:to>
      <xdr:col>15</xdr:col>
      <xdr:colOff>50800</xdr:colOff>
      <xdr:row>81</xdr:row>
      <xdr:rowOff>132806</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2019300" y="13919019"/>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19957</xdr:rowOff>
    </xdr:from>
    <xdr:to>
      <xdr:col>6</xdr:col>
      <xdr:colOff>38100</xdr:colOff>
      <xdr:row>82</xdr:row>
      <xdr:rowOff>121557</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132806</xdr:rowOff>
    </xdr:from>
    <xdr:to>
      <xdr:col>10</xdr:col>
      <xdr:colOff>114300</xdr:colOff>
      <xdr:row>82</xdr:row>
      <xdr:rowOff>70757</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flipV="1">
          <a:off x="1130300" y="14020256"/>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145341</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111958</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98896</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28683</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138084</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148540</xdr:rowOff>
    </xdr:from>
    <xdr:to>
      <xdr:col>55</xdr:col>
      <xdr:colOff>50800</xdr:colOff>
      <xdr:row>86</xdr:row>
      <xdr:rowOff>78690</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7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63467</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63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144044</xdr:rowOff>
    </xdr:from>
    <xdr:to>
      <xdr:col>50</xdr:col>
      <xdr:colOff>165100</xdr:colOff>
      <xdr:row>86</xdr:row>
      <xdr:rowOff>74194</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7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23394</xdr:rowOff>
    </xdr:from>
    <xdr:to>
      <xdr:col>55</xdr:col>
      <xdr:colOff>0</xdr:colOff>
      <xdr:row>86</xdr:row>
      <xdr:rowOff>27890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9639300" y="14768094"/>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144653</xdr:rowOff>
    </xdr:from>
    <xdr:to>
      <xdr:col>46</xdr:col>
      <xdr:colOff>38100</xdr:colOff>
      <xdr:row>86</xdr:row>
      <xdr:rowOff>74803</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71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23394</xdr:rowOff>
    </xdr:from>
    <xdr:to>
      <xdr:col>50</xdr:col>
      <xdr:colOff>114300</xdr:colOff>
      <xdr:row>86</xdr:row>
      <xdr:rowOff>24003</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4768094"/>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146710</xdr:rowOff>
    </xdr:from>
    <xdr:to>
      <xdr:col>41</xdr:col>
      <xdr:colOff>101600</xdr:colOff>
      <xdr:row>86</xdr:row>
      <xdr:rowOff>76860</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71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24003</xdr:rowOff>
    </xdr:from>
    <xdr:to>
      <xdr:col>45</xdr:col>
      <xdr:colOff>177800</xdr:colOff>
      <xdr:row>86</xdr:row>
      <xdr:rowOff>26060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476870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139015</xdr:rowOff>
    </xdr:from>
    <xdr:to>
      <xdr:col>36</xdr:col>
      <xdr:colOff>165100</xdr:colOff>
      <xdr:row>86</xdr:row>
      <xdr:rowOff>69165</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71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18365</xdr:rowOff>
    </xdr:from>
    <xdr:to>
      <xdr:col>41</xdr:col>
      <xdr:colOff>50800</xdr:colOff>
      <xdr:row>86</xdr:row>
      <xdr:rowOff>26060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6972300" y="14763065"/>
          <a:ext cx="88900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65321</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81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65930</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81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67987</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81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60292</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80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00000000-0008-0000-01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109</xdr:row>
      <xdr:rowOff>32113</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flipV="1">
          <a:off x="4634865" y="17157519"/>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35940</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00000000-0008-0000-0100-000097010000}"/>
            </a:ext>
          </a:extLst>
        </xdr:cNvPr>
        <xdr:cNvSpPr txBox="1"/>
      </xdr:nvSpPr>
      <xdr:spPr>
        <a:xfrm>
          <a:off x="4673600" y="1872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32113</xdr:rowOff>
    </xdr:from>
    <xdr:to>
      <xdr:col>24</xdr:col>
      <xdr:colOff>152400</xdr:colOff>
      <xdr:row>109</xdr:row>
      <xdr:rowOff>32113</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4546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340478" cy="259045"/>
    <xdr:sp macro="" textlink="">
      <xdr:nvSpPr>
        <xdr:cNvPr id="409" name="【港湾・漁港】&#10;有形固定資産減価償却率最大値テキスト">
          <a:extLst>
            <a:ext uri="{FF2B5EF4-FFF2-40B4-BE49-F238E27FC236}">
              <a16:creationId xmlns:a16="http://schemas.microsoft.com/office/drawing/2014/main" id="{00000000-0008-0000-0100-000099010000}"/>
            </a:ext>
          </a:extLst>
        </xdr:cNvPr>
        <xdr:cNvSpPr txBox="1"/>
      </xdr:nvSpPr>
      <xdr:spPr>
        <a:xfrm>
          <a:off x="4673600" y="1693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101798</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00000000-0008-0000-0100-00009B010000}"/>
            </a:ext>
          </a:extLst>
        </xdr:cNvPr>
        <xdr:cNvSpPr txBox="1"/>
      </xdr:nvSpPr>
      <xdr:spPr>
        <a:xfrm>
          <a:off x="4673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123371</xdr:rowOff>
    </xdr:from>
    <xdr:to>
      <xdr:col>24</xdr:col>
      <xdr:colOff>114300</xdr:colOff>
      <xdr:row>106</xdr:row>
      <xdr:rowOff>53521</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4584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118473</xdr:rowOff>
    </xdr:from>
    <xdr:to>
      <xdr:col>20</xdr:col>
      <xdr:colOff>38100</xdr:colOff>
      <xdr:row>106</xdr:row>
      <xdr:rowOff>48623</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3746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105411</xdr:rowOff>
    </xdr:from>
    <xdr:to>
      <xdr:col>15</xdr:col>
      <xdr:colOff>101600</xdr:colOff>
      <xdr:row>106</xdr:row>
      <xdr:rowOff>35561</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2857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17236</xdr:rowOff>
    </xdr:from>
    <xdr:to>
      <xdr:col>6</xdr:col>
      <xdr:colOff>38100</xdr:colOff>
      <xdr:row>105</xdr:row>
      <xdr:rowOff>118836</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079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38463</xdr:rowOff>
    </xdr:from>
    <xdr:to>
      <xdr:col>24</xdr:col>
      <xdr:colOff>114300</xdr:colOff>
      <xdr:row>105</xdr:row>
      <xdr:rowOff>140063</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45847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61340</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00000000-0008-0000-0100-0000A7010000}"/>
            </a:ext>
          </a:extLst>
        </xdr:cNvPr>
        <xdr:cNvSpPr txBox="1"/>
      </xdr:nvSpPr>
      <xdr:spPr>
        <a:xfrm>
          <a:off x="4673600" y="1789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142966</xdr:rowOff>
    </xdr:from>
    <xdr:to>
      <xdr:col>20</xdr:col>
      <xdr:colOff>38100</xdr:colOff>
      <xdr:row>106</xdr:row>
      <xdr:rowOff>73116</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3746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89263</xdr:rowOff>
    </xdr:from>
    <xdr:to>
      <xdr:col>24</xdr:col>
      <xdr:colOff>63500</xdr:colOff>
      <xdr:row>106</xdr:row>
      <xdr:rowOff>22316</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flipV="1">
          <a:off x="3797300" y="18091513"/>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113574</xdr:rowOff>
    </xdr:from>
    <xdr:to>
      <xdr:col>15</xdr:col>
      <xdr:colOff>101600</xdr:colOff>
      <xdr:row>106</xdr:row>
      <xdr:rowOff>43724</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2857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164374</xdr:rowOff>
    </xdr:from>
    <xdr:to>
      <xdr:col>19</xdr:col>
      <xdr:colOff>177800</xdr:colOff>
      <xdr:row>106</xdr:row>
      <xdr:rowOff>22316</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2908300" y="181666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74386</xdr:rowOff>
    </xdr:from>
    <xdr:to>
      <xdr:col>10</xdr:col>
      <xdr:colOff>165100</xdr:colOff>
      <xdr:row>106</xdr:row>
      <xdr:rowOff>4536</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968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125186</xdr:rowOff>
    </xdr:from>
    <xdr:to>
      <xdr:col>15</xdr:col>
      <xdr:colOff>50800</xdr:colOff>
      <xdr:row>105</xdr:row>
      <xdr:rowOff>164374</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2019300" y="1812743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44994</xdr:rowOff>
    </xdr:from>
    <xdr:to>
      <xdr:col>6</xdr:col>
      <xdr:colOff>38100</xdr:colOff>
      <xdr:row>105</xdr:row>
      <xdr:rowOff>146594</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079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95794</xdr:rowOff>
    </xdr:from>
    <xdr:to>
      <xdr:col>10</xdr:col>
      <xdr:colOff>114300</xdr:colOff>
      <xdr:row>105</xdr:row>
      <xdr:rowOff>125186</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130300" y="180980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65150</xdr:rowOff>
    </xdr:from>
    <xdr:ext cx="405111" cy="259045"/>
    <xdr:sp macro="" textlink="">
      <xdr:nvSpPr>
        <xdr:cNvPr id="432" name="n_1aveValue【港湾・漁港】&#10;有形固定資産減価償却率">
          <a:extLst>
            <a:ext uri="{FF2B5EF4-FFF2-40B4-BE49-F238E27FC236}">
              <a16:creationId xmlns:a16="http://schemas.microsoft.com/office/drawing/2014/main" id="{00000000-0008-0000-0100-0000B0010000}"/>
            </a:ext>
          </a:extLst>
        </xdr:cNvPr>
        <xdr:cNvSpPr txBox="1"/>
      </xdr:nvSpPr>
      <xdr:spPr>
        <a:xfrm>
          <a:off x="35820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52088</xdr:rowOff>
    </xdr:from>
    <xdr:ext cx="405111" cy="259045"/>
    <xdr:sp macro="" textlink="">
      <xdr:nvSpPr>
        <xdr:cNvPr id="433" name="n_2aveValue【港湾・漁港】&#10;有形固定資産減価償却率">
          <a:extLst>
            <a:ext uri="{FF2B5EF4-FFF2-40B4-BE49-F238E27FC236}">
              <a16:creationId xmlns:a16="http://schemas.microsoft.com/office/drawing/2014/main" id="{00000000-0008-0000-0100-0000B1010000}"/>
            </a:ext>
          </a:extLst>
        </xdr:cNvPr>
        <xdr:cNvSpPr txBox="1"/>
      </xdr:nvSpPr>
      <xdr:spPr>
        <a:xfrm>
          <a:off x="2705744"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434" name="n_3aveValue【港湾・漁港】&#10;有形固定資産減価償却率">
          <a:extLst>
            <a:ext uri="{FF2B5EF4-FFF2-40B4-BE49-F238E27FC236}">
              <a16:creationId xmlns:a16="http://schemas.microsoft.com/office/drawing/2014/main" id="{00000000-0008-0000-0100-0000B2010000}"/>
            </a:ext>
          </a:extLst>
        </xdr:cNvPr>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135363</xdr:rowOff>
    </xdr:from>
    <xdr:ext cx="405111" cy="259045"/>
    <xdr:sp macro="" textlink="">
      <xdr:nvSpPr>
        <xdr:cNvPr id="435" name="n_4aveValue【港湾・漁港】&#10;有形固定資産減価償却率">
          <a:extLst>
            <a:ext uri="{FF2B5EF4-FFF2-40B4-BE49-F238E27FC236}">
              <a16:creationId xmlns:a16="http://schemas.microsoft.com/office/drawing/2014/main" id="{00000000-0008-0000-0100-0000B3010000}"/>
            </a:ext>
          </a:extLst>
        </xdr:cNvPr>
        <xdr:cNvSpPr txBox="1"/>
      </xdr:nvSpPr>
      <xdr:spPr>
        <a:xfrm>
          <a:off x="927744" y="1779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64243</xdr:rowOff>
    </xdr:from>
    <xdr:ext cx="405111" cy="259045"/>
    <xdr:sp macro="" textlink="">
      <xdr:nvSpPr>
        <xdr:cNvPr id="436" name="n_1mainValue【港湾・漁港】&#10;有形固定資産減価償却率">
          <a:extLst>
            <a:ext uri="{FF2B5EF4-FFF2-40B4-BE49-F238E27FC236}">
              <a16:creationId xmlns:a16="http://schemas.microsoft.com/office/drawing/2014/main" id="{00000000-0008-0000-0100-0000B4010000}"/>
            </a:ext>
          </a:extLst>
        </xdr:cNvPr>
        <xdr:cNvSpPr txBox="1"/>
      </xdr:nvSpPr>
      <xdr:spPr>
        <a:xfrm>
          <a:off x="35820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34851</xdr:rowOff>
    </xdr:from>
    <xdr:ext cx="405111" cy="259045"/>
    <xdr:sp macro="" textlink="">
      <xdr:nvSpPr>
        <xdr:cNvPr id="437" name="n_2mainValue【港湾・漁港】&#10;有形固定資産減価償却率">
          <a:extLst>
            <a:ext uri="{FF2B5EF4-FFF2-40B4-BE49-F238E27FC236}">
              <a16:creationId xmlns:a16="http://schemas.microsoft.com/office/drawing/2014/main" id="{00000000-0008-0000-0100-0000B5010000}"/>
            </a:ext>
          </a:extLst>
        </xdr:cNvPr>
        <xdr:cNvSpPr txBox="1"/>
      </xdr:nvSpPr>
      <xdr:spPr>
        <a:xfrm>
          <a:off x="2705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21063</xdr:rowOff>
    </xdr:from>
    <xdr:ext cx="405111" cy="259045"/>
    <xdr:sp macro="" textlink="">
      <xdr:nvSpPr>
        <xdr:cNvPr id="438" name="n_3mainValue【港湾・漁港】&#10;有形固定資産減価償却率">
          <a:extLst>
            <a:ext uri="{FF2B5EF4-FFF2-40B4-BE49-F238E27FC236}">
              <a16:creationId xmlns:a16="http://schemas.microsoft.com/office/drawing/2014/main" id="{00000000-0008-0000-0100-0000B6010000}"/>
            </a:ext>
          </a:extLst>
        </xdr:cNvPr>
        <xdr:cNvSpPr txBox="1"/>
      </xdr:nvSpPr>
      <xdr:spPr>
        <a:xfrm>
          <a:off x="1816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137721</xdr:rowOff>
    </xdr:from>
    <xdr:ext cx="405111" cy="259045"/>
    <xdr:sp macro="" textlink="">
      <xdr:nvSpPr>
        <xdr:cNvPr id="439" name="n_4mainValue【港湾・漁港】&#10;有形固定資産減価償却率">
          <a:extLst>
            <a:ext uri="{FF2B5EF4-FFF2-40B4-BE49-F238E27FC236}">
              <a16:creationId xmlns:a16="http://schemas.microsoft.com/office/drawing/2014/main" id="{00000000-0008-0000-0100-0000B7010000}"/>
            </a:ext>
          </a:extLst>
        </xdr:cNvPr>
        <xdr:cNvSpPr txBox="1"/>
      </xdr:nvSpPr>
      <xdr:spPr>
        <a:xfrm>
          <a:off x="927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00000000-0008-0000-01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107868</xdr:rowOff>
    </xdr:from>
    <xdr:to>
      <xdr:col>54</xdr:col>
      <xdr:colOff>189865</xdr:colOff>
      <xdr:row>108</xdr:row>
      <xdr:rowOff>75228</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flipV="1">
          <a:off x="10476865" y="17252868"/>
          <a:ext cx="0" cy="133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79055</xdr:rowOff>
    </xdr:from>
    <xdr:ext cx="469744" cy="259045"/>
    <xdr:sp macro="" textlink="">
      <xdr:nvSpPr>
        <xdr:cNvPr id="462" name="【港湾・漁港】&#10;一人当たり有形固定資産（償却資産）額最小値テキスト">
          <a:extLst>
            <a:ext uri="{FF2B5EF4-FFF2-40B4-BE49-F238E27FC236}">
              <a16:creationId xmlns:a16="http://schemas.microsoft.com/office/drawing/2014/main" id="{00000000-0008-0000-0100-0000CE010000}"/>
            </a:ext>
          </a:extLst>
        </xdr:cNvPr>
        <xdr:cNvSpPr txBox="1"/>
      </xdr:nvSpPr>
      <xdr:spPr>
        <a:xfrm>
          <a:off x="10515600" y="1859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75228</xdr:rowOff>
    </xdr:from>
    <xdr:to>
      <xdr:col>55</xdr:col>
      <xdr:colOff>88900</xdr:colOff>
      <xdr:row>108</xdr:row>
      <xdr:rowOff>75228</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0388600" y="1859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54545</xdr:rowOff>
    </xdr:from>
    <xdr:ext cx="690189" cy="259045"/>
    <xdr:sp macro="" textlink="">
      <xdr:nvSpPr>
        <xdr:cNvPr id="464" name="【港湾・漁港】&#10;一人当たり有形固定資産（償却資産）額最大値テキスト">
          <a:extLst>
            <a:ext uri="{FF2B5EF4-FFF2-40B4-BE49-F238E27FC236}">
              <a16:creationId xmlns:a16="http://schemas.microsoft.com/office/drawing/2014/main" id="{00000000-0008-0000-0100-0000D0010000}"/>
            </a:ext>
          </a:extLst>
        </xdr:cNvPr>
        <xdr:cNvSpPr txBox="1"/>
      </xdr:nvSpPr>
      <xdr:spPr>
        <a:xfrm>
          <a:off x="10515600" y="170280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107868</xdr:rowOff>
    </xdr:from>
    <xdr:to>
      <xdr:col>55</xdr:col>
      <xdr:colOff>88900</xdr:colOff>
      <xdr:row>100</xdr:row>
      <xdr:rowOff>107868</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0388600" y="1725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157675</xdr:rowOff>
    </xdr:from>
    <xdr:ext cx="690189" cy="259045"/>
    <xdr:sp macro="" textlink="">
      <xdr:nvSpPr>
        <xdr:cNvPr id="466" name="【港湾・漁港】&#10;一人当たり有形固定資産（償却資産）額平均値テキスト">
          <a:extLst>
            <a:ext uri="{FF2B5EF4-FFF2-40B4-BE49-F238E27FC236}">
              <a16:creationId xmlns:a16="http://schemas.microsoft.com/office/drawing/2014/main" id="{00000000-0008-0000-0100-0000D2010000}"/>
            </a:ext>
          </a:extLst>
        </xdr:cNvPr>
        <xdr:cNvSpPr txBox="1"/>
      </xdr:nvSpPr>
      <xdr:spPr>
        <a:xfrm>
          <a:off x="10515600" y="1815992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134798</xdr:rowOff>
    </xdr:from>
    <xdr:to>
      <xdr:col>55</xdr:col>
      <xdr:colOff>50800</xdr:colOff>
      <xdr:row>107</xdr:row>
      <xdr:rowOff>64948</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10426700" y="183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152667</xdr:rowOff>
    </xdr:from>
    <xdr:to>
      <xdr:col>50</xdr:col>
      <xdr:colOff>165100</xdr:colOff>
      <xdr:row>107</xdr:row>
      <xdr:rowOff>82817</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9588500" y="1832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169838</xdr:rowOff>
    </xdr:from>
    <xdr:to>
      <xdr:col>46</xdr:col>
      <xdr:colOff>38100</xdr:colOff>
      <xdr:row>107</xdr:row>
      <xdr:rowOff>99988</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8699500" y="1834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166041</xdr:rowOff>
    </xdr:from>
    <xdr:to>
      <xdr:col>41</xdr:col>
      <xdr:colOff>101600</xdr:colOff>
      <xdr:row>107</xdr:row>
      <xdr:rowOff>96191</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7810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149617</xdr:rowOff>
    </xdr:from>
    <xdr:to>
      <xdr:col>36</xdr:col>
      <xdr:colOff>165100</xdr:colOff>
      <xdr:row>107</xdr:row>
      <xdr:rowOff>79767</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6921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148703</xdr:rowOff>
    </xdr:from>
    <xdr:to>
      <xdr:col>55</xdr:col>
      <xdr:colOff>50800</xdr:colOff>
      <xdr:row>108</xdr:row>
      <xdr:rowOff>78853</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0426700" y="1849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63630</xdr:rowOff>
    </xdr:from>
    <xdr:ext cx="599010" cy="259045"/>
    <xdr:sp macro="" textlink="">
      <xdr:nvSpPr>
        <xdr:cNvPr id="478" name="【港湾・漁港】&#10;一人当たり有形固定資産（償却資産）額該当値テキスト">
          <a:extLst>
            <a:ext uri="{FF2B5EF4-FFF2-40B4-BE49-F238E27FC236}">
              <a16:creationId xmlns:a16="http://schemas.microsoft.com/office/drawing/2014/main" id="{00000000-0008-0000-0100-0000DE010000}"/>
            </a:ext>
          </a:extLst>
        </xdr:cNvPr>
        <xdr:cNvSpPr txBox="1"/>
      </xdr:nvSpPr>
      <xdr:spPr>
        <a:xfrm>
          <a:off x="10515600" y="1840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164103</xdr:rowOff>
    </xdr:from>
    <xdr:to>
      <xdr:col>50</xdr:col>
      <xdr:colOff>165100</xdr:colOff>
      <xdr:row>108</xdr:row>
      <xdr:rowOff>94253</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9588500" y="1850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28053</xdr:rowOff>
    </xdr:from>
    <xdr:to>
      <xdr:col>55</xdr:col>
      <xdr:colOff>0</xdr:colOff>
      <xdr:row>108</xdr:row>
      <xdr:rowOff>43453</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9639300" y="18544653"/>
          <a:ext cx="838200" cy="1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164536</xdr:rowOff>
    </xdr:from>
    <xdr:to>
      <xdr:col>46</xdr:col>
      <xdr:colOff>38100</xdr:colOff>
      <xdr:row>108</xdr:row>
      <xdr:rowOff>94686</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8699500" y="1850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43453</xdr:rowOff>
    </xdr:from>
    <xdr:to>
      <xdr:col>50</xdr:col>
      <xdr:colOff>114300</xdr:colOff>
      <xdr:row>108</xdr:row>
      <xdr:rowOff>43886</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8750300" y="18560053"/>
          <a:ext cx="889000" cy="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155521</xdr:rowOff>
    </xdr:from>
    <xdr:to>
      <xdr:col>41</xdr:col>
      <xdr:colOff>101600</xdr:colOff>
      <xdr:row>108</xdr:row>
      <xdr:rowOff>85671</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7810500" y="1850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34871</xdr:rowOff>
    </xdr:from>
    <xdr:to>
      <xdr:col>45</xdr:col>
      <xdr:colOff>177800</xdr:colOff>
      <xdr:row>108</xdr:row>
      <xdr:rowOff>43886</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7861300" y="18551471"/>
          <a:ext cx="889000" cy="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156132</xdr:rowOff>
    </xdr:from>
    <xdr:to>
      <xdr:col>36</xdr:col>
      <xdr:colOff>165100</xdr:colOff>
      <xdr:row>108</xdr:row>
      <xdr:rowOff>86282</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6921500" y="1850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34871</xdr:rowOff>
    </xdr:from>
    <xdr:to>
      <xdr:col>41</xdr:col>
      <xdr:colOff>50800</xdr:colOff>
      <xdr:row>108</xdr:row>
      <xdr:rowOff>35482</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6972300" y="18551471"/>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99344</xdr:rowOff>
    </xdr:from>
    <xdr:ext cx="599010" cy="259045"/>
    <xdr:sp macro="" textlink="">
      <xdr:nvSpPr>
        <xdr:cNvPr id="487" name="n_1ave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9327095" y="1810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116515</xdr:rowOff>
    </xdr:from>
    <xdr:ext cx="599010" cy="259045"/>
    <xdr:sp macro="" textlink="">
      <xdr:nvSpPr>
        <xdr:cNvPr id="488" name="n_2ave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8450795" y="1811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112718</xdr:rowOff>
    </xdr:from>
    <xdr:ext cx="599010" cy="259045"/>
    <xdr:sp macro="" textlink="">
      <xdr:nvSpPr>
        <xdr:cNvPr id="489" name="n_3ave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75617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96294</xdr:rowOff>
    </xdr:from>
    <xdr:ext cx="599010" cy="259045"/>
    <xdr:sp macro="" textlink="">
      <xdr:nvSpPr>
        <xdr:cNvPr id="490" name="n_4ave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6672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85380</xdr:rowOff>
    </xdr:from>
    <xdr:ext cx="599010" cy="259045"/>
    <xdr:sp macro="" textlink="">
      <xdr:nvSpPr>
        <xdr:cNvPr id="491" name="n_1main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9327095" y="18601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85813</xdr:rowOff>
    </xdr:from>
    <xdr:ext cx="599010" cy="259045"/>
    <xdr:sp macro="" textlink="">
      <xdr:nvSpPr>
        <xdr:cNvPr id="492" name="n_2main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8450795" y="1860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76798</xdr:rowOff>
    </xdr:from>
    <xdr:ext cx="599010" cy="259045"/>
    <xdr:sp macro="" textlink="">
      <xdr:nvSpPr>
        <xdr:cNvPr id="493" name="n_3mainValue【港湾・漁港】&#10;一人当たり有形固定資産（償却資産）額">
          <a:extLst>
            <a:ext uri="{FF2B5EF4-FFF2-40B4-BE49-F238E27FC236}">
              <a16:creationId xmlns:a16="http://schemas.microsoft.com/office/drawing/2014/main" id="{00000000-0008-0000-0100-0000ED010000}"/>
            </a:ext>
          </a:extLst>
        </xdr:cNvPr>
        <xdr:cNvSpPr txBox="1"/>
      </xdr:nvSpPr>
      <xdr:spPr>
        <a:xfrm>
          <a:off x="7561795" y="1859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77409</xdr:rowOff>
    </xdr:from>
    <xdr:ext cx="599010" cy="259045"/>
    <xdr:sp macro="" textlink="">
      <xdr:nvSpPr>
        <xdr:cNvPr id="494" name="n_4mainValue【港湾・漁港】&#10;一人当たり有形固定資産（償却資産）額">
          <a:extLst>
            <a:ext uri="{FF2B5EF4-FFF2-40B4-BE49-F238E27FC236}">
              <a16:creationId xmlns:a16="http://schemas.microsoft.com/office/drawing/2014/main" id="{00000000-0008-0000-0100-0000EE010000}"/>
            </a:ext>
          </a:extLst>
        </xdr:cNvPr>
        <xdr:cNvSpPr txBox="1"/>
      </xdr:nvSpPr>
      <xdr:spPr>
        <a:xfrm>
          <a:off x="6672795" y="1859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00000000-0008-0000-01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認定こども園・幼稚園・保育所】&#10;有形固定資産減価償却率最小値テキスト">
          <a:extLst>
            <a:ext uri="{FF2B5EF4-FFF2-40B4-BE49-F238E27FC236}">
              <a16:creationId xmlns:a16="http://schemas.microsoft.com/office/drawing/2014/main" id="{00000000-0008-0000-0100-000009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523" name="【認定こども園・幼稚園・保育所】&#10;有形固定資産減価償却率最大値テキスト">
          <a:extLst>
            <a:ext uri="{FF2B5EF4-FFF2-40B4-BE49-F238E27FC236}">
              <a16:creationId xmlns:a16="http://schemas.microsoft.com/office/drawing/2014/main" id="{00000000-0008-0000-0100-00000B020000}"/>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00000000-0008-0000-0100-00000D020000}"/>
            </a:ext>
          </a:extLst>
        </xdr:cNvPr>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907</xdr:rowOff>
    </xdr:from>
    <xdr:to>
      <xdr:col>85</xdr:col>
      <xdr:colOff>177800</xdr:colOff>
      <xdr:row>39</xdr:row>
      <xdr:rowOff>102507</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6268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150784</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00000000-0008-0000-0100-000019020000}"/>
            </a:ext>
          </a:extLst>
        </xdr:cNvPr>
        <xdr:cNvSpPr txBox="1"/>
      </xdr:nvSpPr>
      <xdr:spPr>
        <a:xfrm>
          <a:off x="16357600"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123372</xdr:rowOff>
    </xdr:from>
    <xdr:to>
      <xdr:col>81</xdr:col>
      <xdr:colOff>101600</xdr:colOff>
      <xdr:row>39</xdr:row>
      <xdr:rowOff>53522</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5430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2722</xdr:rowOff>
    </xdr:from>
    <xdr:to>
      <xdr:col>85</xdr:col>
      <xdr:colOff>127000</xdr:colOff>
      <xdr:row>39</xdr:row>
      <xdr:rowOff>51707</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5481300" y="66892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74385</xdr:rowOff>
    </xdr:from>
    <xdr:to>
      <xdr:col>76</xdr:col>
      <xdr:colOff>165100</xdr:colOff>
      <xdr:row>39</xdr:row>
      <xdr:rowOff>4535</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4541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125185</xdr:rowOff>
    </xdr:from>
    <xdr:to>
      <xdr:col>81</xdr:col>
      <xdr:colOff>50800</xdr:colOff>
      <xdr:row>39</xdr:row>
      <xdr:rowOff>2722</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4592300" y="66402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25400</xdr:rowOff>
    </xdr:from>
    <xdr:to>
      <xdr:col>72</xdr:col>
      <xdr:colOff>38100</xdr:colOff>
      <xdr:row>38</xdr:row>
      <xdr:rowOff>127000</xdr:rowOff>
    </xdr:to>
    <xdr:sp macro="" textlink="">
      <xdr:nvSpPr>
        <xdr:cNvPr id="542" name="楕円 541">
          <a:extLst>
            <a:ext uri="{FF2B5EF4-FFF2-40B4-BE49-F238E27FC236}">
              <a16:creationId xmlns:a16="http://schemas.microsoft.com/office/drawing/2014/main" id="{00000000-0008-0000-0100-00001E020000}"/>
            </a:ext>
          </a:extLst>
        </xdr:cNvPr>
        <xdr:cNvSpPr/>
      </xdr:nvSpPr>
      <xdr:spPr>
        <a:xfrm>
          <a:off x="1365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76200</xdr:rowOff>
    </xdr:from>
    <xdr:to>
      <xdr:col>76</xdr:col>
      <xdr:colOff>114300</xdr:colOff>
      <xdr:row>38</xdr:row>
      <xdr:rowOff>125185</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3703300" y="6591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147864</xdr:rowOff>
    </xdr:from>
    <xdr:to>
      <xdr:col>67</xdr:col>
      <xdr:colOff>101600</xdr:colOff>
      <xdr:row>38</xdr:row>
      <xdr:rowOff>78014</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2763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27215</xdr:rowOff>
    </xdr:from>
    <xdr:to>
      <xdr:col>71</xdr:col>
      <xdr:colOff>177800</xdr:colOff>
      <xdr:row>38</xdr:row>
      <xdr:rowOff>76200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2814300" y="6542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44649</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5266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167112</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00000000-0008-0000-0100-000027020000}"/>
            </a:ext>
          </a:extLst>
        </xdr:cNvPr>
        <xdr:cNvSpPr txBox="1"/>
      </xdr:nvSpPr>
      <xdr:spPr>
        <a:xfrm>
          <a:off x="14389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118127</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00000000-0008-0000-0100-000028020000}"/>
            </a:ext>
          </a:extLst>
        </xdr:cNvPr>
        <xdr:cNvSpPr txBox="1"/>
      </xdr:nvSpPr>
      <xdr:spPr>
        <a:xfrm>
          <a:off x="13500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69142</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00000000-0008-0000-0100-000029020000}"/>
            </a:ext>
          </a:extLst>
        </xdr:cNvPr>
        <xdr:cNvSpPr txBox="1"/>
      </xdr:nvSpPr>
      <xdr:spPr>
        <a:xfrm>
          <a:off x="12611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00000000-0008-0000-01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00000000-0008-0000-0100-00004002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00000000-0008-0000-0100-000042020000}"/>
            </a:ext>
          </a:extLst>
        </xdr:cNvPr>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00000000-0008-0000-0100-000044020000}"/>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61519</xdr:rowOff>
    </xdr:from>
    <xdr:to>
      <xdr:col>116</xdr:col>
      <xdr:colOff>114300</xdr:colOff>
      <xdr:row>41</xdr:row>
      <xdr:rowOff>163119</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22110700" y="70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147896</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00000000-0008-0000-0100-000050020000}"/>
            </a:ext>
          </a:extLst>
        </xdr:cNvPr>
        <xdr:cNvSpPr txBox="1"/>
      </xdr:nvSpPr>
      <xdr:spPr>
        <a:xfrm>
          <a:off x="22199600" y="700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61519</xdr:rowOff>
    </xdr:from>
    <xdr:to>
      <xdr:col>112</xdr:col>
      <xdr:colOff>38100</xdr:colOff>
      <xdr:row>41</xdr:row>
      <xdr:rowOff>163119</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21272500" y="70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112319</xdr:rowOff>
    </xdr:from>
    <xdr:to>
      <xdr:col>116</xdr:col>
      <xdr:colOff>63500</xdr:colOff>
      <xdr:row>41</xdr:row>
      <xdr:rowOff>112319</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1323300" y="71417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61519</xdr:rowOff>
    </xdr:from>
    <xdr:to>
      <xdr:col>107</xdr:col>
      <xdr:colOff>101600</xdr:colOff>
      <xdr:row>41</xdr:row>
      <xdr:rowOff>163119</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20383500" y="70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112319</xdr:rowOff>
    </xdr:from>
    <xdr:to>
      <xdr:col>111</xdr:col>
      <xdr:colOff>177800</xdr:colOff>
      <xdr:row>41</xdr:row>
      <xdr:rowOff>112319</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0434300" y="71417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61519</xdr:rowOff>
    </xdr:from>
    <xdr:to>
      <xdr:col>102</xdr:col>
      <xdr:colOff>165100</xdr:colOff>
      <xdr:row>41</xdr:row>
      <xdr:rowOff>163119</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19494500" y="70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112319</xdr:rowOff>
    </xdr:from>
    <xdr:to>
      <xdr:col>107</xdr:col>
      <xdr:colOff>50800</xdr:colOff>
      <xdr:row>41</xdr:row>
      <xdr:rowOff>112319</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9545300" y="71417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62433</xdr:rowOff>
    </xdr:from>
    <xdr:to>
      <xdr:col>98</xdr:col>
      <xdr:colOff>38100</xdr:colOff>
      <xdr:row>41</xdr:row>
      <xdr:rowOff>164033</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8605500" y="709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112319</xdr:rowOff>
    </xdr:from>
    <xdr:to>
      <xdr:col>102</xdr:col>
      <xdr:colOff>114300</xdr:colOff>
      <xdr:row>41</xdr:row>
      <xdr:rowOff>113233</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18656300" y="714176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19310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154246</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21075727" y="718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154246</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20199427" y="718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154246</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19310427" y="718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155160</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00000000-0008-0000-0100-000060020000}"/>
            </a:ext>
          </a:extLst>
        </xdr:cNvPr>
        <xdr:cNvSpPr txBox="1"/>
      </xdr:nvSpPr>
      <xdr:spPr>
        <a:xfrm>
          <a:off x="18421427" y="718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00000000-0008-0000-01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00000000-0008-0000-0100-00007A020000}"/>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00000000-0008-0000-0100-00007C020000}"/>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00000000-0008-0000-0100-00007E020000}"/>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62687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118127</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00000000-0008-0000-0100-00008A020000}"/>
            </a:ext>
          </a:extLst>
        </xdr:cNvPr>
        <xdr:cNvSpPr txBox="1"/>
      </xdr:nvSpPr>
      <xdr:spPr>
        <a:xfrm>
          <a:off x="16357600"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23495</xdr:rowOff>
    </xdr:from>
    <xdr:to>
      <xdr:col>81</xdr:col>
      <xdr:colOff>101600</xdr:colOff>
      <xdr:row>60</xdr:row>
      <xdr:rowOff>125095</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5430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19050</xdr:rowOff>
    </xdr:from>
    <xdr:to>
      <xdr:col>85</xdr:col>
      <xdr:colOff>127000</xdr:colOff>
      <xdr:row>60</xdr:row>
      <xdr:rowOff>74295</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flipV="1">
          <a:off x="15481300" y="1030605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156845</xdr:rowOff>
    </xdr:from>
    <xdr:to>
      <xdr:col>76</xdr:col>
      <xdr:colOff>165100</xdr:colOff>
      <xdr:row>60</xdr:row>
      <xdr:rowOff>86995</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4541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36195</xdr:rowOff>
    </xdr:from>
    <xdr:to>
      <xdr:col>81</xdr:col>
      <xdr:colOff>50800</xdr:colOff>
      <xdr:row>60</xdr:row>
      <xdr:rowOff>74295</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4592300" y="103231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99695</xdr:rowOff>
    </xdr:from>
    <xdr:to>
      <xdr:col>72</xdr:col>
      <xdr:colOff>38100</xdr:colOff>
      <xdr:row>60</xdr:row>
      <xdr:rowOff>29845</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3652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150495</xdr:rowOff>
    </xdr:from>
    <xdr:to>
      <xdr:col>76</xdr:col>
      <xdr:colOff>114300</xdr:colOff>
      <xdr:row>60</xdr:row>
      <xdr:rowOff>36195</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3703300" y="102660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86360</xdr:rowOff>
    </xdr:from>
    <xdr:to>
      <xdr:col>67</xdr:col>
      <xdr:colOff>101600</xdr:colOff>
      <xdr:row>60</xdr:row>
      <xdr:rowOff>16510</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2763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137160</xdr:rowOff>
    </xdr:from>
    <xdr:to>
      <xdr:col>71</xdr:col>
      <xdr:colOff>177800</xdr:colOff>
      <xdr:row>59</xdr:row>
      <xdr:rowOff>150495</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814300" y="102527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659" name="n_1aveValue【学校施設】&#10;有形固定資産減価償却率">
          <a:extLst>
            <a:ext uri="{FF2B5EF4-FFF2-40B4-BE49-F238E27FC236}">
              <a16:creationId xmlns:a16="http://schemas.microsoft.com/office/drawing/2014/main" id="{00000000-0008-0000-0100-000093020000}"/>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660" name="n_2aveValue【学校施設】&#10;有形固定資産減価償却率">
          <a:extLst>
            <a:ext uri="{FF2B5EF4-FFF2-40B4-BE49-F238E27FC236}">
              <a16:creationId xmlns:a16="http://schemas.microsoft.com/office/drawing/2014/main" id="{00000000-0008-0000-0100-000094020000}"/>
            </a:ext>
          </a:extLst>
        </xdr:cNvPr>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661" name="n_3aveValue【学校施設】&#10;有形固定資産減価償却率">
          <a:extLst>
            <a:ext uri="{FF2B5EF4-FFF2-40B4-BE49-F238E27FC236}">
              <a16:creationId xmlns:a16="http://schemas.microsoft.com/office/drawing/2014/main" id="{00000000-0008-0000-0100-000095020000}"/>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662" name="n_4aveValue【学校施設】&#10;有形固定資産減価償却率">
          <a:extLst>
            <a:ext uri="{FF2B5EF4-FFF2-40B4-BE49-F238E27FC236}">
              <a16:creationId xmlns:a16="http://schemas.microsoft.com/office/drawing/2014/main" id="{00000000-0008-0000-0100-000096020000}"/>
            </a:ext>
          </a:extLst>
        </xdr:cNvPr>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116222</xdr:rowOff>
    </xdr:from>
    <xdr:ext cx="405111" cy="259045"/>
    <xdr:sp macro="" textlink="">
      <xdr:nvSpPr>
        <xdr:cNvPr id="663" name="n_1mainValue【学校施設】&#10;有形固定資産減価償却率">
          <a:extLst>
            <a:ext uri="{FF2B5EF4-FFF2-40B4-BE49-F238E27FC236}">
              <a16:creationId xmlns:a16="http://schemas.microsoft.com/office/drawing/2014/main" id="{00000000-0008-0000-0100-000097020000}"/>
            </a:ext>
          </a:extLst>
        </xdr:cNvPr>
        <xdr:cNvSpPr txBox="1"/>
      </xdr:nvSpPr>
      <xdr:spPr>
        <a:xfrm>
          <a:off x="152660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664" name="n_2mainValue【学校施設】&#10;有形固定資産減価償却率">
          <a:extLst>
            <a:ext uri="{FF2B5EF4-FFF2-40B4-BE49-F238E27FC236}">
              <a16:creationId xmlns:a16="http://schemas.microsoft.com/office/drawing/2014/main" id="{00000000-0008-0000-0100-000098020000}"/>
            </a:ext>
          </a:extLst>
        </xdr:cNvPr>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20972</xdr:rowOff>
    </xdr:from>
    <xdr:ext cx="405111" cy="259045"/>
    <xdr:sp macro="" textlink="">
      <xdr:nvSpPr>
        <xdr:cNvPr id="665" name="n_3mainValue【学校施設】&#10;有形固定資産減価償却率">
          <a:extLst>
            <a:ext uri="{FF2B5EF4-FFF2-40B4-BE49-F238E27FC236}">
              <a16:creationId xmlns:a16="http://schemas.microsoft.com/office/drawing/2014/main" id="{00000000-0008-0000-0100-000099020000}"/>
            </a:ext>
          </a:extLst>
        </xdr:cNvPr>
        <xdr:cNvSpPr txBox="1"/>
      </xdr:nvSpPr>
      <xdr:spPr>
        <a:xfrm>
          <a:off x="13500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666" name="n_4mainValue【学校施設】&#10;有形固定資産減価償却率">
          <a:extLst>
            <a:ext uri="{FF2B5EF4-FFF2-40B4-BE49-F238E27FC236}">
              <a16:creationId xmlns:a16="http://schemas.microsoft.com/office/drawing/2014/main" id="{00000000-0008-0000-0100-00009A020000}"/>
            </a:ext>
          </a:extLst>
        </xdr:cNvPr>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00000000-0008-0000-0100-0000B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691" name="【学校施設】&#10;一人当たり面積最小値テキスト">
          <a:extLst>
            <a:ext uri="{FF2B5EF4-FFF2-40B4-BE49-F238E27FC236}">
              <a16:creationId xmlns:a16="http://schemas.microsoft.com/office/drawing/2014/main" id="{00000000-0008-0000-0100-0000B3020000}"/>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693" name="【学校施設】&#10;一人当たり面積最大値テキスト">
          <a:extLst>
            <a:ext uri="{FF2B5EF4-FFF2-40B4-BE49-F238E27FC236}">
              <a16:creationId xmlns:a16="http://schemas.microsoft.com/office/drawing/2014/main" id="{00000000-0008-0000-0100-0000B5020000}"/>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695" name="【学校施設】&#10;一人当たり面積平均値テキスト">
          <a:extLst>
            <a:ext uri="{FF2B5EF4-FFF2-40B4-BE49-F238E27FC236}">
              <a16:creationId xmlns:a16="http://schemas.microsoft.com/office/drawing/2014/main" id="{00000000-0008-0000-0100-0000B7020000}"/>
            </a:ext>
          </a:extLst>
        </xdr:cNvPr>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126441</xdr:rowOff>
    </xdr:from>
    <xdr:to>
      <xdr:col>116</xdr:col>
      <xdr:colOff>114300</xdr:colOff>
      <xdr:row>63</xdr:row>
      <xdr:rowOff>56591</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22110700" y="1075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104868</xdr:rowOff>
    </xdr:from>
    <xdr:ext cx="469744" cy="259045"/>
    <xdr:sp macro="" textlink="">
      <xdr:nvSpPr>
        <xdr:cNvPr id="707" name="【学校施設】&#10;一人当たり面積該当値テキスト">
          <a:extLst>
            <a:ext uri="{FF2B5EF4-FFF2-40B4-BE49-F238E27FC236}">
              <a16:creationId xmlns:a16="http://schemas.microsoft.com/office/drawing/2014/main" id="{00000000-0008-0000-0100-0000C3020000}"/>
            </a:ext>
          </a:extLst>
        </xdr:cNvPr>
        <xdr:cNvSpPr txBox="1"/>
      </xdr:nvSpPr>
      <xdr:spPr>
        <a:xfrm>
          <a:off x="22199600" y="1073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130099</xdr:rowOff>
    </xdr:from>
    <xdr:to>
      <xdr:col>112</xdr:col>
      <xdr:colOff>38100</xdr:colOff>
      <xdr:row>63</xdr:row>
      <xdr:rowOff>60249</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21272500" y="1075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5791</xdr:rowOff>
    </xdr:from>
    <xdr:to>
      <xdr:col>116</xdr:col>
      <xdr:colOff>63500</xdr:colOff>
      <xdr:row>63</xdr:row>
      <xdr:rowOff>9449</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flipV="1">
          <a:off x="21323300" y="10807141"/>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133299</xdr:rowOff>
    </xdr:from>
    <xdr:to>
      <xdr:col>107</xdr:col>
      <xdr:colOff>101600</xdr:colOff>
      <xdr:row>63</xdr:row>
      <xdr:rowOff>63449</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20383500" y="1076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9449</xdr:rowOff>
    </xdr:from>
    <xdr:to>
      <xdr:col>111</xdr:col>
      <xdr:colOff>177800</xdr:colOff>
      <xdr:row>63</xdr:row>
      <xdr:rowOff>12649</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flipV="1">
          <a:off x="20434300" y="1081079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134595</xdr:rowOff>
    </xdr:from>
    <xdr:to>
      <xdr:col>102</xdr:col>
      <xdr:colOff>165100</xdr:colOff>
      <xdr:row>63</xdr:row>
      <xdr:rowOff>64745</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19494500" y="1076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12649</xdr:rowOff>
    </xdr:from>
    <xdr:to>
      <xdr:col>107</xdr:col>
      <xdr:colOff>50800</xdr:colOff>
      <xdr:row>63</xdr:row>
      <xdr:rowOff>13945</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flipV="1">
          <a:off x="19545300" y="10813999"/>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138023</xdr:rowOff>
    </xdr:from>
    <xdr:to>
      <xdr:col>98</xdr:col>
      <xdr:colOff>38100</xdr:colOff>
      <xdr:row>63</xdr:row>
      <xdr:rowOff>68173</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18605500" y="10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13945</xdr:rowOff>
    </xdr:from>
    <xdr:to>
      <xdr:col>102</xdr:col>
      <xdr:colOff>114300</xdr:colOff>
      <xdr:row>63</xdr:row>
      <xdr:rowOff>17373</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flipV="1">
          <a:off x="18656300" y="10815295"/>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716" name="n_1aveValue【学校施設】&#10;一人当たり面積">
          <a:extLst>
            <a:ext uri="{FF2B5EF4-FFF2-40B4-BE49-F238E27FC236}">
              <a16:creationId xmlns:a16="http://schemas.microsoft.com/office/drawing/2014/main" id="{00000000-0008-0000-0100-0000CC020000}"/>
            </a:ext>
          </a:extLst>
        </xdr:cNvPr>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717" name="n_2aveValue【学校施設】&#10;一人当たり面積">
          <a:extLst>
            <a:ext uri="{FF2B5EF4-FFF2-40B4-BE49-F238E27FC236}">
              <a16:creationId xmlns:a16="http://schemas.microsoft.com/office/drawing/2014/main" id="{00000000-0008-0000-0100-0000CD020000}"/>
            </a:ext>
          </a:extLst>
        </xdr:cNvPr>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718" name="n_3aveValue【学校施設】&#10;一人当たり面積">
          <a:extLst>
            <a:ext uri="{FF2B5EF4-FFF2-40B4-BE49-F238E27FC236}">
              <a16:creationId xmlns:a16="http://schemas.microsoft.com/office/drawing/2014/main" id="{00000000-0008-0000-0100-0000CE020000}"/>
            </a:ext>
          </a:extLst>
        </xdr:cNvPr>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719" name="n_4aveValue【学校施設】&#10;一人当たり面積">
          <a:extLst>
            <a:ext uri="{FF2B5EF4-FFF2-40B4-BE49-F238E27FC236}">
              <a16:creationId xmlns:a16="http://schemas.microsoft.com/office/drawing/2014/main" id="{00000000-0008-0000-0100-0000CF020000}"/>
            </a:ext>
          </a:extLst>
        </xdr:cNvPr>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51376</xdr:rowOff>
    </xdr:from>
    <xdr:ext cx="469744" cy="259045"/>
    <xdr:sp macro="" textlink="">
      <xdr:nvSpPr>
        <xdr:cNvPr id="720" name="n_1mainValue【学校施設】&#10;一人当たり面積">
          <a:extLst>
            <a:ext uri="{FF2B5EF4-FFF2-40B4-BE49-F238E27FC236}">
              <a16:creationId xmlns:a16="http://schemas.microsoft.com/office/drawing/2014/main" id="{00000000-0008-0000-0100-0000D0020000}"/>
            </a:ext>
          </a:extLst>
        </xdr:cNvPr>
        <xdr:cNvSpPr txBox="1"/>
      </xdr:nvSpPr>
      <xdr:spPr>
        <a:xfrm>
          <a:off x="21075727" y="1085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54576</xdr:rowOff>
    </xdr:from>
    <xdr:ext cx="469744" cy="259045"/>
    <xdr:sp macro="" textlink="">
      <xdr:nvSpPr>
        <xdr:cNvPr id="721" name="n_2mainValue【学校施設】&#10;一人当たり面積">
          <a:extLst>
            <a:ext uri="{FF2B5EF4-FFF2-40B4-BE49-F238E27FC236}">
              <a16:creationId xmlns:a16="http://schemas.microsoft.com/office/drawing/2014/main" id="{00000000-0008-0000-0100-0000D1020000}"/>
            </a:ext>
          </a:extLst>
        </xdr:cNvPr>
        <xdr:cNvSpPr txBox="1"/>
      </xdr:nvSpPr>
      <xdr:spPr>
        <a:xfrm>
          <a:off x="20199427" y="1085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55872</xdr:rowOff>
    </xdr:from>
    <xdr:ext cx="469744" cy="259045"/>
    <xdr:sp macro="" textlink="">
      <xdr:nvSpPr>
        <xdr:cNvPr id="722" name="n_3mainValue【学校施設】&#10;一人当たり面積">
          <a:extLst>
            <a:ext uri="{FF2B5EF4-FFF2-40B4-BE49-F238E27FC236}">
              <a16:creationId xmlns:a16="http://schemas.microsoft.com/office/drawing/2014/main" id="{00000000-0008-0000-0100-0000D2020000}"/>
            </a:ext>
          </a:extLst>
        </xdr:cNvPr>
        <xdr:cNvSpPr txBox="1"/>
      </xdr:nvSpPr>
      <xdr:spPr>
        <a:xfrm>
          <a:off x="19310427" y="1085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59300</xdr:rowOff>
    </xdr:from>
    <xdr:ext cx="469744" cy="259045"/>
    <xdr:sp macro="" textlink="">
      <xdr:nvSpPr>
        <xdr:cNvPr id="723" name="n_4mainValue【学校施設】&#10;一人当たり面積">
          <a:extLst>
            <a:ext uri="{FF2B5EF4-FFF2-40B4-BE49-F238E27FC236}">
              <a16:creationId xmlns:a16="http://schemas.microsoft.com/office/drawing/2014/main" id="{00000000-0008-0000-0100-0000D3020000}"/>
            </a:ext>
          </a:extLst>
        </xdr:cNvPr>
        <xdr:cNvSpPr txBox="1"/>
      </xdr:nvSpPr>
      <xdr:spPr>
        <a:xfrm>
          <a:off x="18421427" y="10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00000000-0008-0000-0100-0000F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4" name="【公民館】&#10;有形固定資産減価償却率最小値テキスト">
          <a:extLst>
            <a:ext uri="{FF2B5EF4-FFF2-40B4-BE49-F238E27FC236}">
              <a16:creationId xmlns:a16="http://schemas.microsoft.com/office/drawing/2014/main" id="{00000000-0008-0000-0100-0000FC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6" name="【公民館】&#10;有形固定資産減価償却率最大値テキスト">
          <a:extLst>
            <a:ext uri="{FF2B5EF4-FFF2-40B4-BE49-F238E27FC236}">
              <a16:creationId xmlns:a16="http://schemas.microsoft.com/office/drawing/2014/main" id="{00000000-0008-0000-0100-0000FE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768" name="【公民館】&#10;有形固定資産減価償却率平均値テキスト">
          <a:extLst>
            <a:ext uri="{FF2B5EF4-FFF2-40B4-BE49-F238E27FC236}">
              <a16:creationId xmlns:a16="http://schemas.microsoft.com/office/drawing/2014/main" id="{00000000-0008-0000-0100-000000030000}"/>
            </a:ext>
          </a:extLst>
        </xdr:cNvPr>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163830</xdr:rowOff>
    </xdr:from>
    <xdr:to>
      <xdr:col>85</xdr:col>
      <xdr:colOff>177800</xdr:colOff>
      <xdr:row>106</xdr:row>
      <xdr:rowOff>93980</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16268700" y="181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142257</xdr:rowOff>
    </xdr:from>
    <xdr:ext cx="405111" cy="259045"/>
    <xdr:sp macro="" textlink="">
      <xdr:nvSpPr>
        <xdr:cNvPr id="780" name="【公民館】&#10;有形固定資産減価償却率該当値テキスト">
          <a:extLst>
            <a:ext uri="{FF2B5EF4-FFF2-40B4-BE49-F238E27FC236}">
              <a16:creationId xmlns:a16="http://schemas.microsoft.com/office/drawing/2014/main" id="{00000000-0008-0000-0100-00000C030000}"/>
            </a:ext>
          </a:extLst>
        </xdr:cNvPr>
        <xdr:cNvSpPr txBox="1"/>
      </xdr:nvSpPr>
      <xdr:spPr>
        <a:xfrm>
          <a:off x="16357600" y="181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135889</xdr:rowOff>
    </xdr:from>
    <xdr:to>
      <xdr:col>81</xdr:col>
      <xdr:colOff>101600</xdr:colOff>
      <xdr:row>106</xdr:row>
      <xdr:rowOff>66039</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5430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15239</xdr:rowOff>
    </xdr:from>
    <xdr:to>
      <xdr:col>85</xdr:col>
      <xdr:colOff>127000</xdr:colOff>
      <xdr:row>106</xdr:row>
      <xdr:rowOff>43180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5481300" y="18188939"/>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107950</xdr:rowOff>
    </xdr:from>
    <xdr:to>
      <xdr:col>76</xdr:col>
      <xdr:colOff>165100</xdr:colOff>
      <xdr:row>106</xdr:row>
      <xdr:rowOff>38100</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4541500" y="181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158750</xdr:rowOff>
    </xdr:from>
    <xdr:to>
      <xdr:col>81</xdr:col>
      <xdr:colOff>50800</xdr:colOff>
      <xdr:row>106</xdr:row>
      <xdr:rowOff>15239</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4592300" y="181610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80011</xdr:rowOff>
    </xdr:from>
    <xdr:to>
      <xdr:col>72</xdr:col>
      <xdr:colOff>38100</xdr:colOff>
      <xdr:row>106</xdr:row>
      <xdr:rowOff>10161</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3652500" y="1808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130811</xdr:rowOff>
    </xdr:from>
    <xdr:to>
      <xdr:col>76</xdr:col>
      <xdr:colOff>114300</xdr:colOff>
      <xdr:row>105</xdr:row>
      <xdr:rowOff>158750</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3703300" y="181330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52070</xdr:rowOff>
    </xdr:from>
    <xdr:to>
      <xdr:col>67</xdr:col>
      <xdr:colOff>101600</xdr:colOff>
      <xdr:row>105</xdr:row>
      <xdr:rowOff>153670</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2763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102870</xdr:rowOff>
    </xdr:from>
    <xdr:to>
      <xdr:col>71</xdr:col>
      <xdr:colOff>177800</xdr:colOff>
      <xdr:row>105</xdr:row>
      <xdr:rowOff>130811</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2814300" y="181051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789" name="n_1aveValue【公民館】&#10;有形固定資産減価償却率">
          <a:extLst>
            <a:ext uri="{FF2B5EF4-FFF2-40B4-BE49-F238E27FC236}">
              <a16:creationId xmlns:a16="http://schemas.microsoft.com/office/drawing/2014/main" id="{00000000-0008-0000-0100-000015030000}"/>
            </a:ext>
          </a:extLst>
        </xdr:cNvPr>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90" name="n_2aveValue【公民館】&#10;有形固定資産減価償却率">
          <a:extLst>
            <a:ext uri="{FF2B5EF4-FFF2-40B4-BE49-F238E27FC236}">
              <a16:creationId xmlns:a16="http://schemas.microsoft.com/office/drawing/2014/main" id="{00000000-0008-0000-0100-000016030000}"/>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791" name="n_3aveValue【公民館】&#10;有形固定資産減価償却率">
          <a:extLst>
            <a:ext uri="{FF2B5EF4-FFF2-40B4-BE49-F238E27FC236}">
              <a16:creationId xmlns:a16="http://schemas.microsoft.com/office/drawing/2014/main" id="{00000000-0008-0000-0100-000017030000}"/>
            </a:ext>
          </a:extLst>
        </xdr:cNvPr>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792" name="n_4aveValue【公民館】&#10;有形固定資産減価償却率">
          <a:extLst>
            <a:ext uri="{FF2B5EF4-FFF2-40B4-BE49-F238E27FC236}">
              <a16:creationId xmlns:a16="http://schemas.microsoft.com/office/drawing/2014/main" id="{00000000-0008-0000-0100-000018030000}"/>
            </a:ext>
          </a:extLst>
        </xdr:cNvPr>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57166</xdr:rowOff>
    </xdr:from>
    <xdr:ext cx="405111" cy="259045"/>
    <xdr:sp macro="" textlink="">
      <xdr:nvSpPr>
        <xdr:cNvPr id="793" name="n_1mainValue【公民館】&#10;有形固定資産減価償却率">
          <a:extLst>
            <a:ext uri="{FF2B5EF4-FFF2-40B4-BE49-F238E27FC236}">
              <a16:creationId xmlns:a16="http://schemas.microsoft.com/office/drawing/2014/main" id="{00000000-0008-0000-0100-000019030000}"/>
            </a:ext>
          </a:extLst>
        </xdr:cNvPr>
        <xdr:cNvSpPr txBox="1"/>
      </xdr:nvSpPr>
      <xdr:spPr>
        <a:xfrm>
          <a:off x="152660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29227</xdr:rowOff>
    </xdr:from>
    <xdr:ext cx="405111" cy="259045"/>
    <xdr:sp macro="" textlink="">
      <xdr:nvSpPr>
        <xdr:cNvPr id="794" name="n_2mainValue【公民館】&#10;有形固定資産減価償却率">
          <a:extLst>
            <a:ext uri="{FF2B5EF4-FFF2-40B4-BE49-F238E27FC236}">
              <a16:creationId xmlns:a16="http://schemas.microsoft.com/office/drawing/2014/main" id="{00000000-0008-0000-0100-00001A030000}"/>
            </a:ext>
          </a:extLst>
        </xdr:cNvPr>
        <xdr:cNvSpPr txBox="1"/>
      </xdr:nvSpPr>
      <xdr:spPr>
        <a:xfrm>
          <a:off x="14389744" y="182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1288</xdr:rowOff>
    </xdr:from>
    <xdr:ext cx="405111" cy="259045"/>
    <xdr:sp macro="" textlink="">
      <xdr:nvSpPr>
        <xdr:cNvPr id="795" name="n_3mainValue【公民館】&#10;有形固定資産減価償却率">
          <a:extLst>
            <a:ext uri="{FF2B5EF4-FFF2-40B4-BE49-F238E27FC236}">
              <a16:creationId xmlns:a16="http://schemas.microsoft.com/office/drawing/2014/main" id="{00000000-0008-0000-0100-00001B030000}"/>
            </a:ext>
          </a:extLst>
        </xdr:cNvPr>
        <xdr:cNvSpPr txBox="1"/>
      </xdr:nvSpPr>
      <xdr:spPr>
        <a:xfrm>
          <a:off x="13500744" y="1817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144797</xdr:rowOff>
    </xdr:from>
    <xdr:ext cx="405111" cy="259045"/>
    <xdr:sp macro="" textlink="">
      <xdr:nvSpPr>
        <xdr:cNvPr id="796" name="n_4mainValue【公民館】&#10;有形固定資産減価償却率">
          <a:extLst>
            <a:ext uri="{FF2B5EF4-FFF2-40B4-BE49-F238E27FC236}">
              <a16:creationId xmlns:a16="http://schemas.microsoft.com/office/drawing/2014/main" id="{00000000-0008-0000-0100-00001C030000}"/>
            </a:ext>
          </a:extLst>
        </xdr:cNvPr>
        <xdr:cNvSpPr txBox="1"/>
      </xdr:nvSpPr>
      <xdr:spPr>
        <a:xfrm>
          <a:off x="12611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0000000-0008-0000-0100-00003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1" name="【公民館】&#10;一人当たり面積最小値テキスト">
          <a:extLst>
            <a:ext uri="{FF2B5EF4-FFF2-40B4-BE49-F238E27FC236}">
              <a16:creationId xmlns:a16="http://schemas.microsoft.com/office/drawing/2014/main" id="{00000000-0008-0000-0100-000035030000}"/>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823" name="【公民館】&#10;一人当たり面積最大値テキスト">
          <a:extLst>
            <a:ext uri="{FF2B5EF4-FFF2-40B4-BE49-F238E27FC236}">
              <a16:creationId xmlns:a16="http://schemas.microsoft.com/office/drawing/2014/main" id="{00000000-0008-0000-0100-000037030000}"/>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825" name="【公民館】&#10;一人当たり面積平均値テキスト">
          <a:extLst>
            <a:ext uri="{FF2B5EF4-FFF2-40B4-BE49-F238E27FC236}">
              <a16:creationId xmlns:a16="http://schemas.microsoft.com/office/drawing/2014/main" id="{00000000-0008-0000-0100-000039030000}"/>
            </a:ext>
          </a:extLst>
        </xdr:cNvPr>
        <xdr:cNvSpPr txBox="1"/>
      </xdr:nvSpPr>
      <xdr:spPr>
        <a:xfrm>
          <a:off x="221996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134365</xdr:rowOff>
    </xdr:from>
    <xdr:to>
      <xdr:col>116</xdr:col>
      <xdr:colOff>114300</xdr:colOff>
      <xdr:row>108</xdr:row>
      <xdr:rowOff>64515</xdr:rowOff>
    </xdr:to>
    <xdr:sp macro="" textlink="">
      <xdr:nvSpPr>
        <xdr:cNvPr id="836" name="楕円 835">
          <a:extLst>
            <a:ext uri="{FF2B5EF4-FFF2-40B4-BE49-F238E27FC236}">
              <a16:creationId xmlns:a16="http://schemas.microsoft.com/office/drawing/2014/main" id="{00000000-0008-0000-0100-000044030000}"/>
            </a:ext>
          </a:extLst>
        </xdr:cNvPr>
        <xdr:cNvSpPr/>
      </xdr:nvSpPr>
      <xdr:spPr>
        <a:xfrm>
          <a:off x="22110700" y="184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49292</xdr:rowOff>
    </xdr:from>
    <xdr:ext cx="469744" cy="259045"/>
    <xdr:sp macro="" textlink="">
      <xdr:nvSpPr>
        <xdr:cNvPr id="837" name="【公民館】&#10;一人当たり面積該当値テキスト">
          <a:extLst>
            <a:ext uri="{FF2B5EF4-FFF2-40B4-BE49-F238E27FC236}">
              <a16:creationId xmlns:a16="http://schemas.microsoft.com/office/drawing/2014/main" id="{00000000-0008-0000-0100-000045030000}"/>
            </a:ext>
          </a:extLst>
        </xdr:cNvPr>
        <xdr:cNvSpPr txBox="1"/>
      </xdr:nvSpPr>
      <xdr:spPr>
        <a:xfrm>
          <a:off x="22199600" y="1839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135889</xdr:rowOff>
    </xdr:from>
    <xdr:to>
      <xdr:col>112</xdr:col>
      <xdr:colOff>38100</xdr:colOff>
      <xdr:row>108</xdr:row>
      <xdr:rowOff>66039</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21272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13715</xdr:rowOff>
    </xdr:from>
    <xdr:to>
      <xdr:col>116</xdr:col>
      <xdr:colOff>63500</xdr:colOff>
      <xdr:row>108</xdr:row>
      <xdr:rowOff>15239</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flipV="1">
          <a:off x="21323300" y="1853031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138176</xdr:rowOff>
    </xdr:from>
    <xdr:to>
      <xdr:col>107</xdr:col>
      <xdr:colOff>101600</xdr:colOff>
      <xdr:row>108</xdr:row>
      <xdr:rowOff>68326</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20383500" y="184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15239</xdr:rowOff>
    </xdr:from>
    <xdr:to>
      <xdr:col>111</xdr:col>
      <xdr:colOff>177800</xdr:colOff>
      <xdr:row>108</xdr:row>
      <xdr:rowOff>17526</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flipV="1">
          <a:off x="20434300" y="185318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138937</xdr:rowOff>
    </xdr:from>
    <xdr:to>
      <xdr:col>102</xdr:col>
      <xdr:colOff>165100</xdr:colOff>
      <xdr:row>108</xdr:row>
      <xdr:rowOff>69087</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19494500" y="184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17526</xdr:rowOff>
    </xdr:from>
    <xdr:to>
      <xdr:col>107</xdr:col>
      <xdr:colOff>50800</xdr:colOff>
      <xdr:row>108</xdr:row>
      <xdr:rowOff>18287</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flipV="1">
          <a:off x="19545300" y="18534126"/>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141224</xdr:rowOff>
    </xdr:from>
    <xdr:to>
      <xdr:col>98</xdr:col>
      <xdr:colOff>38100</xdr:colOff>
      <xdr:row>108</xdr:row>
      <xdr:rowOff>71374</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18605500" y="184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18287</xdr:rowOff>
    </xdr:from>
    <xdr:to>
      <xdr:col>102</xdr:col>
      <xdr:colOff>114300</xdr:colOff>
      <xdr:row>108</xdr:row>
      <xdr:rowOff>20574</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flipV="1">
          <a:off x="18656300" y="185348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846" name="n_1aveValue【公民館】&#10;一人当たり面積">
          <a:extLst>
            <a:ext uri="{FF2B5EF4-FFF2-40B4-BE49-F238E27FC236}">
              <a16:creationId xmlns:a16="http://schemas.microsoft.com/office/drawing/2014/main" id="{00000000-0008-0000-0100-00004E030000}"/>
            </a:ext>
          </a:extLst>
        </xdr:cNvPr>
        <xdr:cNvSpPr txBox="1"/>
      </xdr:nvSpPr>
      <xdr:spPr>
        <a:xfrm>
          <a:off x="21075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847" name="n_2aveValue【公民館】&#10;一人当たり面積">
          <a:extLst>
            <a:ext uri="{FF2B5EF4-FFF2-40B4-BE49-F238E27FC236}">
              <a16:creationId xmlns:a16="http://schemas.microsoft.com/office/drawing/2014/main" id="{00000000-0008-0000-0100-00004F030000}"/>
            </a:ext>
          </a:extLst>
        </xdr:cNvPr>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848" name="n_3aveValue【公民館】&#10;一人当たり面積">
          <a:extLst>
            <a:ext uri="{FF2B5EF4-FFF2-40B4-BE49-F238E27FC236}">
              <a16:creationId xmlns:a16="http://schemas.microsoft.com/office/drawing/2014/main" id="{00000000-0008-0000-0100-000050030000}"/>
            </a:ext>
          </a:extLst>
        </xdr:cNvPr>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849" name="n_4aveValue【公民館】&#10;一人当たり面積">
          <a:extLst>
            <a:ext uri="{FF2B5EF4-FFF2-40B4-BE49-F238E27FC236}">
              <a16:creationId xmlns:a16="http://schemas.microsoft.com/office/drawing/2014/main" id="{00000000-0008-0000-0100-000051030000}"/>
            </a:ext>
          </a:extLst>
        </xdr:cNvPr>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57166</xdr:rowOff>
    </xdr:from>
    <xdr:ext cx="469744" cy="259045"/>
    <xdr:sp macro="" textlink="">
      <xdr:nvSpPr>
        <xdr:cNvPr id="850" name="n_1mainValue【公民館】&#10;一人当たり面積">
          <a:extLst>
            <a:ext uri="{FF2B5EF4-FFF2-40B4-BE49-F238E27FC236}">
              <a16:creationId xmlns:a16="http://schemas.microsoft.com/office/drawing/2014/main" id="{00000000-0008-0000-0100-000052030000}"/>
            </a:ext>
          </a:extLst>
        </xdr:cNvPr>
        <xdr:cNvSpPr txBox="1"/>
      </xdr:nvSpPr>
      <xdr:spPr>
        <a:xfrm>
          <a:off x="210757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59453</xdr:rowOff>
    </xdr:from>
    <xdr:ext cx="469744" cy="259045"/>
    <xdr:sp macro="" textlink="">
      <xdr:nvSpPr>
        <xdr:cNvPr id="851" name="n_2mainValue【公民館】&#10;一人当たり面積">
          <a:extLst>
            <a:ext uri="{FF2B5EF4-FFF2-40B4-BE49-F238E27FC236}">
              <a16:creationId xmlns:a16="http://schemas.microsoft.com/office/drawing/2014/main" id="{00000000-0008-0000-0100-000053030000}"/>
            </a:ext>
          </a:extLst>
        </xdr:cNvPr>
        <xdr:cNvSpPr txBox="1"/>
      </xdr:nvSpPr>
      <xdr:spPr>
        <a:xfrm>
          <a:off x="20199427"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60214</xdr:rowOff>
    </xdr:from>
    <xdr:ext cx="469744" cy="259045"/>
    <xdr:sp macro="" textlink="">
      <xdr:nvSpPr>
        <xdr:cNvPr id="852" name="n_3mainValue【公民館】&#10;一人当たり面積">
          <a:extLst>
            <a:ext uri="{FF2B5EF4-FFF2-40B4-BE49-F238E27FC236}">
              <a16:creationId xmlns:a16="http://schemas.microsoft.com/office/drawing/2014/main" id="{00000000-0008-0000-0100-000054030000}"/>
            </a:ext>
          </a:extLst>
        </xdr:cNvPr>
        <xdr:cNvSpPr txBox="1"/>
      </xdr:nvSpPr>
      <xdr:spPr>
        <a:xfrm>
          <a:off x="19310427" y="1857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62501</xdr:rowOff>
    </xdr:from>
    <xdr:ext cx="469744" cy="259045"/>
    <xdr:sp macro="" textlink="">
      <xdr:nvSpPr>
        <xdr:cNvPr id="853" name="n_4mainValue【公民館】&#10;一人当たり面積">
          <a:extLst>
            <a:ext uri="{FF2B5EF4-FFF2-40B4-BE49-F238E27FC236}">
              <a16:creationId xmlns:a16="http://schemas.microsoft.com/office/drawing/2014/main" id="{00000000-0008-0000-0100-000055030000}"/>
            </a:ext>
          </a:extLst>
        </xdr:cNvPr>
        <xdr:cNvSpPr txBox="1"/>
      </xdr:nvSpPr>
      <xdr:spPr>
        <a:xfrm>
          <a:off x="18421427" y="1857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100-00005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有形固定資産減価償却率が高くなっている施設は、認定こども園・幼稚園・保育所、学校施設、公民館である。その中でも顕著であるのが、公民館及び認定こども園・幼稚園・保育所で、公民館では、</a:t>
          </a:r>
          <a:r>
            <a:rPr kumimoji="1" lang="en-US" altLang="ja-JP" sz="1300">
              <a:latin typeface="ＭＳ Ｐゴシック" panose="020B0600070205080204" pitchFamily="50" charset="-128"/>
              <a:ea typeface="ＭＳ Ｐゴシック" panose="020B0600070205080204" pitchFamily="50" charset="-128"/>
            </a:rPr>
            <a:t>84.4%</a:t>
          </a:r>
          <a:r>
            <a:rPr kumimoji="1" lang="ja-JP" altLang="en-US" sz="1300">
              <a:latin typeface="ＭＳ Ｐゴシック" panose="020B0600070205080204" pitchFamily="50" charset="-128"/>
              <a:ea typeface="ＭＳ Ｐゴシック" panose="020B0600070205080204" pitchFamily="50" charset="-128"/>
            </a:rPr>
            <a:t>と前年度比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19.8%</a:t>
          </a:r>
          <a:r>
            <a:rPr kumimoji="1" lang="ja-JP" altLang="en-US" sz="1300">
              <a:latin typeface="ＭＳ Ｐゴシック" panose="020B0600070205080204" pitchFamily="50" charset="-128"/>
              <a:ea typeface="ＭＳ Ｐゴシック" panose="020B0600070205080204" pitchFamily="50" charset="-128"/>
            </a:rPr>
            <a:t>上回り、認定こども園・幼稚園・保育所では、</a:t>
          </a:r>
          <a:r>
            <a:rPr kumimoji="1" lang="en-US" altLang="ja-JP" sz="1300">
              <a:latin typeface="ＭＳ Ｐゴシック" panose="020B0600070205080204" pitchFamily="50" charset="-128"/>
              <a:ea typeface="ＭＳ Ｐゴシック" panose="020B0600070205080204" pitchFamily="50" charset="-128"/>
            </a:rPr>
            <a:t>66.0%</a:t>
          </a:r>
          <a:r>
            <a:rPr kumimoji="1" lang="ja-JP" altLang="en-US" sz="1300">
              <a:latin typeface="ＭＳ Ｐゴシック" panose="020B0600070205080204" pitchFamily="50" charset="-128"/>
              <a:ea typeface="ＭＳ Ｐゴシック" panose="020B0600070205080204" pitchFamily="50" charset="-128"/>
            </a:rPr>
            <a:t>と前年度比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上回っている。また、類似団体平均より大幅に低くなっている施設は、公営住宅で、</a:t>
          </a:r>
          <a:r>
            <a:rPr kumimoji="1" lang="en-US" altLang="ja-JP" sz="1300">
              <a:latin typeface="ＭＳ Ｐゴシック" panose="020B0600070205080204" pitchFamily="50" charset="-128"/>
              <a:ea typeface="ＭＳ Ｐゴシック" panose="020B0600070205080204" pitchFamily="50" charset="-128"/>
            </a:rPr>
            <a:t>37.6%</a:t>
          </a:r>
          <a:r>
            <a:rPr kumimoji="1" lang="ja-JP" altLang="en-US" sz="1300">
              <a:latin typeface="ＭＳ Ｐゴシック" panose="020B0600070205080204" pitchFamily="50" charset="-128"/>
              <a:ea typeface="ＭＳ Ｐゴシック" panose="020B0600070205080204" pitchFamily="50" charset="-128"/>
            </a:rPr>
            <a:t>と前年度比▲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27.1%</a:t>
          </a:r>
          <a:r>
            <a:rPr kumimoji="1" lang="ja-JP" altLang="en-US" sz="1300">
              <a:latin typeface="ＭＳ Ｐゴシック" panose="020B0600070205080204" pitchFamily="50" charset="-128"/>
              <a:ea typeface="ＭＳ Ｐゴシック" panose="020B0600070205080204" pitchFamily="50" charset="-128"/>
            </a:rPr>
            <a:t>下回っており、改良住宅の建替を行ったことよるものである。今後さらに施設の老朽化が進んでいく中で、学校統合を考慮した上で実施時期等について検討し、修繕を行っていく。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和歌山県印南町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8,112
8,075
113.62
7,265,865
7,025,514
182,771
3,409,844
7,232,260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17797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30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156573</xdr:rowOff>
    </xdr:from>
    <xdr:to>
      <xdr:col>20</xdr:col>
      <xdr:colOff>38100</xdr:colOff>
      <xdr:row>63</xdr:row>
      <xdr:rowOff>86723</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45720</xdr:rowOff>
    </xdr:from>
    <xdr:to>
      <xdr:col>24</xdr:col>
      <xdr:colOff>63500</xdr:colOff>
      <xdr:row>63</xdr:row>
      <xdr:rowOff>35923</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flipV="1">
          <a:off x="3797300" y="10504170"/>
          <a:ext cx="8382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120650</xdr:rowOff>
    </xdr:from>
    <xdr:to>
      <xdr:col>15</xdr:col>
      <xdr:colOff>101600</xdr:colOff>
      <xdr:row>63</xdr:row>
      <xdr:rowOff>50800</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0</xdr:rowOff>
    </xdr:from>
    <xdr:to>
      <xdr:col>19</xdr:col>
      <xdr:colOff>177800</xdr:colOff>
      <xdr:row>63</xdr:row>
      <xdr:rowOff>35923</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8013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169635</xdr:rowOff>
    </xdr:from>
    <xdr:to>
      <xdr:col>10</xdr:col>
      <xdr:colOff>165100</xdr:colOff>
      <xdr:row>60</xdr:row>
      <xdr:rowOff>99785</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48985</xdr:rowOff>
    </xdr:from>
    <xdr:to>
      <xdr:col>15</xdr:col>
      <xdr:colOff>50800</xdr:colOff>
      <xdr:row>63</xdr:row>
      <xdr:rowOff>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335985"/>
          <a:ext cx="889000" cy="46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74930</xdr:rowOff>
    </xdr:from>
    <xdr:to>
      <xdr:col>6</xdr:col>
      <xdr:colOff>38100</xdr:colOff>
      <xdr:row>63</xdr:row>
      <xdr:rowOff>5080</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48985</xdr:rowOff>
    </xdr:from>
    <xdr:to>
      <xdr:col>10</xdr:col>
      <xdr:colOff>114300</xdr:colOff>
      <xdr:row>62</xdr:row>
      <xdr:rowOff>125730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flipV="1">
          <a:off x="1130300" y="10335985"/>
          <a:ext cx="889000" cy="41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77850</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87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41927</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116312</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167657</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0000000-0008-0000-0200-00008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4" name="【体育館・プール】&#10;一人当たり面積最小値テキスト">
          <a:extLst>
            <a:ext uri="{FF2B5EF4-FFF2-40B4-BE49-F238E27FC236}">
              <a16:creationId xmlns:a16="http://schemas.microsoft.com/office/drawing/2014/main" id="{00000000-0008-0000-0200-000086000000}"/>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6" name="【体育館・プール】&#10;一人当たり面積最大値テキスト">
          <a:extLst>
            <a:ext uri="{FF2B5EF4-FFF2-40B4-BE49-F238E27FC236}">
              <a16:creationId xmlns:a16="http://schemas.microsoft.com/office/drawing/2014/main" id="{00000000-0008-0000-0200-000088000000}"/>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138" name="【体育館・プール】&#10;一人当たり面積平均値テキスト">
          <a:extLst>
            <a:ext uri="{FF2B5EF4-FFF2-40B4-BE49-F238E27FC236}">
              <a16:creationId xmlns:a16="http://schemas.microsoft.com/office/drawing/2014/main" id="{00000000-0008-0000-0200-00008A000000}"/>
            </a:ext>
          </a:extLst>
        </xdr:cNvPr>
        <xdr:cNvSpPr txBox="1"/>
      </xdr:nvSpPr>
      <xdr:spPr>
        <a:xfrm>
          <a:off x="10515600"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43" name="フローチャート: 判断 142">
          <a:extLst>
            <a:ext uri="{FF2B5EF4-FFF2-40B4-BE49-F238E27FC236}">
              <a16:creationId xmlns:a16="http://schemas.microsoft.com/office/drawing/2014/main" id="{00000000-0008-0000-0200-00008F000000}"/>
            </a:ext>
          </a:extLst>
        </xdr:cNvPr>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20393</xdr:rowOff>
    </xdr:from>
    <xdr:to>
      <xdr:col>55</xdr:col>
      <xdr:colOff>50800</xdr:colOff>
      <xdr:row>64</xdr:row>
      <xdr:rowOff>121993</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10426700" y="1099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106770</xdr:rowOff>
    </xdr:from>
    <xdr:ext cx="469744" cy="259045"/>
    <xdr:sp macro="" textlink="">
      <xdr:nvSpPr>
        <xdr:cNvPr id="150" name="【体育館・プール】&#10;一人当たり面積該当値テキスト">
          <a:extLst>
            <a:ext uri="{FF2B5EF4-FFF2-40B4-BE49-F238E27FC236}">
              <a16:creationId xmlns:a16="http://schemas.microsoft.com/office/drawing/2014/main" id="{00000000-0008-0000-0200-000096000000}"/>
            </a:ext>
          </a:extLst>
        </xdr:cNvPr>
        <xdr:cNvSpPr txBox="1"/>
      </xdr:nvSpPr>
      <xdr:spPr>
        <a:xfrm>
          <a:off x="10515600" y="1090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21372</xdr:rowOff>
    </xdr:from>
    <xdr:to>
      <xdr:col>50</xdr:col>
      <xdr:colOff>165100</xdr:colOff>
      <xdr:row>64</xdr:row>
      <xdr:rowOff>122972</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9588500" y="109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71193</xdr:rowOff>
    </xdr:from>
    <xdr:to>
      <xdr:col>55</xdr:col>
      <xdr:colOff>0</xdr:colOff>
      <xdr:row>64</xdr:row>
      <xdr:rowOff>72172</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9639300" y="11043993"/>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22026</xdr:rowOff>
    </xdr:from>
    <xdr:to>
      <xdr:col>46</xdr:col>
      <xdr:colOff>38100</xdr:colOff>
      <xdr:row>64</xdr:row>
      <xdr:rowOff>123626</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8699500" y="1099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72172</xdr:rowOff>
    </xdr:from>
    <xdr:to>
      <xdr:col>50</xdr:col>
      <xdr:colOff>114300</xdr:colOff>
      <xdr:row>64</xdr:row>
      <xdr:rowOff>72826</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8750300" y="11044972"/>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13861</xdr:rowOff>
    </xdr:from>
    <xdr:to>
      <xdr:col>41</xdr:col>
      <xdr:colOff>101600</xdr:colOff>
      <xdr:row>64</xdr:row>
      <xdr:rowOff>115461</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7810500" y="1098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64661</xdr:rowOff>
    </xdr:from>
    <xdr:to>
      <xdr:col>45</xdr:col>
      <xdr:colOff>177800</xdr:colOff>
      <xdr:row>64</xdr:row>
      <xdr:rowOff>72826</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861300" y="1103746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14841</xdr:rowOff>
    </xdr:from>
    <xdr:to>
      <xdr:col>36</xdr:col>
      <xdr:colOff>165100</xdr:colOff>
      <xdr:row>64</xdr:row>
      <xdr:rowOff>116441</xdr:rowOff>
    </xdr:to>
    <xdr:sp macro="" textlink="">
      <xdr:nvSpPr>
        <xdr:cNvPr id="157" name="楕円 156">
          <a:extLst>
            <a:ext uri="{FF2B5EF4-FFF2-40B4-BE49-F238E27FC236}">
              <a16:creationId xmlns:a16="http://schemas.microsoft.com/office/drawing/2014/main" id="{00000000-0008-0000-0200-00009D000000}"/>
            </a:ext>
          </a:extLst>
        </xdr:cNvPr>
        <xdr:cNvSpPr/>
      </xdr:nvSpPr>
      <xdr:spPr>
        <a:xfrm>
          <a:off x="6921500" y="1098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64661</xdr:rowOff>
    </xdr:from>
    <xdr:to>
      <xdr:col>41</xdr:col>
      <xdr:colOff>50800</xdr:colOff>
      <xdr:row>64</xdr:row>
      <xdr:rowOff>65641</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flipV="1">
          <a:off x="6972300" y="1103746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159" name="n_1aveValue【体育館・プール】&#10;一人当たり面積">
          <a:extLst>
            <a:ext uri="{FF2B5EF4-FFF2-40B4-BE49-F238E27FC236}">
              <a16:creationId xmlns:a16="http://schemas.microsoft.com/office/drawing/2014/main" id="{00000000-0008-0000-0200-00009F000000}"/>
            </a:ext>
          </a:extLst>
        </xdr:cNvPr>
        <xdr:cNvSpPr txBox="1"/>
      </xdr:nvSpPr>
      <xdr:spPr>
        <a:xfrm>
          <a:off x="93917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160" name="n_2aveValue【体育館・プール】&#10;一人当たり面積">
          <a:extLst>
            <a:ext uri="{FF2B5EF4-FFF2-40B4-BE49-F238E27FC236}">
              <a16:creationId xmlns:a16="http://schemas.microsoft.com/office/drawing/2014/main" id="{00000000-0008-0000-0200-0000A0000000}"/>
            </a:ext>
          </a:extLst>
        </xdr:cNvPr>
        <xdr:cNvSpPr txBox="1"/>
      </xdr:nvSpPr>
      <xdr:spPr>
        <a:xfrm>
          <a:off x="85154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161" name="n_3aveValue【体育館・プール】&#10;一人当たり面積">
          <a:extLst>
            <a:ext uri="{FF2B5EF4-FFF2-40B4-BE49-F238E27FC236}">
              <a16:creationId xmlns:a16="http://schemas.microsoft.com/office/drawing/2014/main" id="{00000000-0008-0000-0200-0000A1000000}"/>
            </a:ext>
          </a:extLst>
        </xdr:cNvPr>
        <xdr:cNvSpPr txBox="1"/>
      </xdr:nvSpPr>
      <xdr:spPr>
        <a:xfrm>
          <a:off x="7626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162" name="n_4aveValue【体育館・プール】&#10;一人当たり面積">
          <a:extLst>
            <a:ext uri="{FF2B5EF4-FFF2-40B4-BE49-F238E27FC236}">
              <a16:creationId xmlns:a16="http://schemas.microsoft.com/office/drawing/2014/main" id="{00000000-0008-0000-0200-0000A2000000}"/>
            </a:ext>
          </a:extLst>
        </xdr:cNvPr>
        <xdr:cNvSpPr txBox="1"/>
      </xdr:nvSpPr>
      <xdr:spPr>
        <a:xfrm>
          <a:off x="6737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114099</xdr:rowOff>
    </xdr:from>
    <xdr:ext cx="469744" cy="259045"/>
    <xdr:sp macro="" textlink="">
      <xdr:nvSpPr>
        <xdr:cNvPr id="163" name="n_1mainValue【体育館・プール】&#10;一人当たり面積">
          <a:extLst>
            <a:ext uri="{FF2B5EF4-FFF2-40B4-BE49-F238E27FC236}">
              <a16:creationId xmlns:a16="http://schemas.microsoft.com/office/drawing/2014/main" id="{00000000-0008-0000-0200-0000A3000000}"/>
            </a:ext>
          </a:extLst>
        </xdr:cNvPr>
        <xdr:cNvSpPr txBox="1"/>
      </xdr:nvSpPr>
      <xdr:spPr>
        <a:xfrm>
          <a:off x="9391727" y="110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114753</xdr:rowOff>
    </xdr:from>
    <xdr:ext cx="469744" cy="259045"/>
    <xdr:sp macro="" textlink="">
      <xdr:nvSpPr>
        <xdr:cNvPr id="164" name="n_2mainValue【体育館・プール】&#10;一人当たり面積">
          <a:extLst>
            <a:ext uri="{FF2B5EF4-FFF2-40B4-BE49-F238E27FC236}">
              <a16:creationId xmlns:a16="http://schemas.microsoft.com/office/drawing/2014/main" id="{00000000-0008-0000-0200-0000A4000000}"/>
            </a:ext>
          </a:extLst>
        </xdr:cNvPr>
        <xdr:cNvSpPr txBox="1"/>
      </xdr:nvSpPr>
      <xdr:spPr>
        <a:xfrm>
          <a:off x="8515427" y="1108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106588</xdr:rowOff>
    </xdr:from>
    <xdr:ext cx="469744" cy="259045"/>
    <xdr:sp macro="" textlink="">
      <xdr:nvSpPr>
        <xdr:cNvPr id="165" name="n_3mainValue【体育館・プール】&#10;一人当たり面積">
          <a:extLst>
            <a:ext uri="{FF2B5EF4-FFF2-40B4-BE49-F238E27FC236}">
              <a16:creationId xmlns:a16="http://schemas.microsoft.com/office/drawing/2014/main" id="{00000000-0008-0000-0200-0000A5000000}"/>
            </a:ext>
          </a:extLst>
        </xdr:cNvPr>
        <xdr:cNvSpPr txBox="1"/>
      </xdr:nvSpPr>
      <xdr:spPr>
        <a:xfrm>
          <a:off x="7626427" y="1107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107568</xdr:rowOff>
    </xdr:from>
    <xdr:ext cx="469744" cy="259045"/>
    <xdr:sp macro="" textlink="">
      <xdr:nvSpPr>
        <xdr:cNvPr id="166" name="n_4mainValue【体育館・プール】&#10;一人当たり面積">
          <a:extLst>
            <a:ext uri="{FF2B5EF4-FFF2-40B4-BE49-F238E27FC236}">
              <a16:creationId xmlns:a16="http://schemas.microsoft.com/office/drawing/2014/main" id="{00000000-0008-0000-0200-0000A6000000}"/>
            </a:ext>
          </a:extLst>
        </xdr:cNvPr>
        <xdr:cNvSpPr txBox="1"/>
      </xdr:nvSpPr>
      <xdr:spPr>
        <a:xfrm>
          <a:off x="6737427" y="1108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00000000-0008-0000-0200-0000B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00000000-0008-0000-0200-0000C0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00000000-0008-0000-0200-0000C2000000}"/>
            </a:ext>
          </a:extLst>
        </xdr:cNvPr>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00000000-0008-0000-0200-0000C4000000}"/>
            </a:ext>
          </a:extLst>
        </xdr:cNvPr>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01" name="フローチャート: 判断 200">
          <a:extLst>
            <a:ext uri="{FF2B5EF4-FFF2-40B4-BE49-F238E27FC236}">
              <a16:creationId xmlns:a16="http://schemas.microsoft.com/office/drawing/2014/main" id="{00000000-0008-0000-0200-0000C9000000}"/>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82550</xdr:rowOff>
    </xdr:from>
    <xdr:to>
      <xdr:col>24</xdr:col>
      <xdr:colOff>114300</xdr:colOff>
      <xdr:row>84</xdr:row>
      <xdr:rowOff>12700</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4584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60977</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00000000-0008-0000-0200-0000D0000000}"/>
            </a:ext>
          </a:extLst>
        </xdr:cNvPr>
        <xdr:cNvSpPr txBox="1"/>
      </xdr:nvSpPr>
      <xdr:spPr>
        <a:xfrm>
          <a:off x="46736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86361</xdr:rowOff>
    </xdr:from>
    <xdr:to>
      <xdr:col>20</xdr:col>
      <xdr:colOff>38100</xdr:colOff>
      <xdr:row>86</xdr:row>
      <xdr:rowOff>16511</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3746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133350</xdr:rowOff>
    </xdr:from>
    <xdr:to>
      <xdr:col>24</xdr:col>
      <xdr:colOff>63500</xdr:colOff>
      <xdr:row>85</xdr:row>
      <xdr:rowOff>137161</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flipV="1">
          <a:off x="3797300" y="14363700"/>
          <a:ext cx="838200" cy="3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50164</xdr:rowOff>
    </xdr:from>
    <xdr:to>
      <xdr:col>15</xdr:col>
      <xdr:colOff>101600</xdr:colOff>
      <xdr:row>85</xdr:row>
      <xdr:rowOff>151764</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28575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100964</xdr:rowOff>
    </xdr:from>
    <xdr:to>
      <xdr:col>19</xdr:col>
      <xdr:colOff>177800</xdr:colOff>
      <xdr:row>85</xdr:row>
      <xdr:rowOff>137161</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2908300" y="146742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124461</xdr:rowOff>
    </xdr:from>
    <xdr:to>
      <xdr:col>10</xdr:col>
      <xdr:colOff>165100</xdr:colOff>
      <xdr:row>83</xdr:row>
      <xdr:rowOff>54611</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1968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3811</xdr:rowOff>
    </xdr:from>
    <xdr:to>
      <xdr:col>15</xdr:col>
      <xdr:colOff>50800</xdr:colOff>
      <xdr:row>85</xdr:row>
      <xdr:rowOff>100964</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2019300" y="14234161"/>
          <a:ext cx="889000" cy="44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120650</xdr:rowOff>
    </xdr:from>
    <xdr:to>
      <xdr:col>6</xdr:col>
      <xdr:colOff>38100</xdr:colOff>
      <xdr:row>83</xdr:row>
      <xdr:rowOff>50800</xdr:rowOff>
    </xdr:to>
    <xdr:sp macro="" textlink="">
      <xdr:nvSpPr>
        <xdr:cNvPr id="215" name="楕円 214">
          <a:extLst>
            <a:ext uri="{FF2B5EF4-FFF2-40B4-BE49-F238E27FC236}">
              <a16:creationId xmlns:a16="http://schemas.microsoft.com/office/drawing/2014/main" id="{00000000-0008-0000-0200-0000D7000000}"/>
            </a:ext>
          </a:extLst>
        </xdr:cNvPr>
        <xdr:cNvSpPr/>
      </xdr:nvSpPr>
      <xdr:spPr>
        <a:xfrm>
          <a:off x="1079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0</xdr:rowOff>
    </xdr:from>
    <xdr:to>
      <xdr:col>10</xdr:col>
      <xdr:colOff>114300</xdr:colOff>
      <xdr:row>83</xdr:row>
      <xdr:rowOff>3811</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130300" y="142303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217" name="n_1aveValue【福祉施設】&#10;有形固定資産減価償却率">
          <a:extLst>
            <a:ext uri="{FF2B5EF4-FFF2-40B4-BE49-F238E27FC236}">
              <a16:creationId xmlns:a16="http://schemas.microsoft.com/office/drawing/2014/main" id="{00000000-0008-0000-0200-0000D9000000}"/>
            </a:ext>
          </a:extLst>
        </xdr:cNvPr>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218" name="n_2aveValue【福祉施設】&#10;有形固定資産減価償却率">
          <a:extLst>
            <a:ext uri="{FF2B5EF4-FFF2-40B4-BE49-F238E27FC236}">
              <a16:creationId xmlns:a16="http://schemas.microsoft.com/office/drawing/2014/main" id="{00000000-0008-0000-0200-0000DA000000}"/>
            </a:ext>
          </a:extLst>
        </xdr:cNvPr>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219" name="n_3aveValue【福祉施設】&#10;有形固定資産減価償却率">
          <a:extLst>
            <a:ext uri="{FF2B5EF4-FFF2-40B4-BE49-F238E27FC236}">
              <a16:creationId xmlns:a16="http://schemas.microsoft.com/office/drawing/2014/main" id="{00000000-0008-0000-0200-0000DB000000}"/>
            </a:ext>
          </a:extLst>
        </xdr:cNvPr>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220" name="n_4aveValue【福祉施設】&#10;有形固定資産減価償却率">
          <a:extLst>
            <a:ext uri="{FF2B5EF4-FFF2-40B4-BE49-F238E27FC236}">
              <a16:creationId xmlns:a16="http://schemas.microsoft.com/office/drawing/2014/main" id="{00000000-0008-0000-0200-0000DC000000}"/>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7638</xdr:rowOff>
    </xdr:from>
    <xdr:ext cx="405111" cy="259045"/>
    <xdr:sp macro="" textlink="">
      <xdr:nvSpPr>
        <xdr:cNvPr id="221" name="n_1mainValue【福祉施設】&#10;有形固定資産減価償却率">
          <a:extLst>
            <a:ext uri="{FF2B5EF4-FFF2-40B4-BE49-F238E27FC236}">
              <a16:creationId xmlns:a16="http://schemas.microsoft.com/office/drawing/2014/main" id="{00000000-0008-0000-0200-0000DD000000}"/>
            </a:ext>
          </a:extLst>
        </xdr:cNvPr>
        <xdr:cNvSpPr txBox="1"/>
      </xdr:nvSpPr>
      <xdr:spPr>
        <a:xfrm>
          <a:off x="3582044"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142891</xdr:rowOff>
    </xdr:from>
    <xdr:ext cx="405111" cy="259045"/>
    <xdr:sp macro="" textlink="">
      <xdr:nvSpPr>
        <xdr:cNvPr id="222" name="n_2mainValue【福祉施設】&#10;有形固定資産減価償却率">
          <a:extLst>
            <a:ext uri="{FF2B5EF4-FFF2-40B4-BE49-F238E27FC236}">
              <a16:creationId xmlns:a16="http://schemas.microsoft.com/office/drawing/2014/main" id="{00000000-0008-0000-0200-0000DE000000}"/>
            </a:ext>
          </a:extLst>
        </xdr:cNvPr>
        <xdr:cNvSpPr txBox="1"/>
      </xdr:nvSpPr>
      <xdr:spPr>
        <a:xfrm>
          <a:off x="2705744"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45738</xdr:rowOff>
    </xdr:from>
    <xdr:ext cx="405111" cy="259045"/>
    <xdr:sp macro="" textlink="">
      <xdr:nvSpPr>
        <xdr:cNvPr id="223" name="n_3mainValue【福祉施設】&#10;有形固定資産減価償却率">
          <a:extLst>
            <a:ext uri="{FF2B5EF4-FFF2-40B4-BE49-F238E27FC236}">
              <a16:creationId xmlns:a16="http://schemas.microsoft.com/office/drawing/2014/main" id="{00000000-0008-0000-0200-0000DF000000}"/>
            </a:ext>
          </a:extLst>
        </xdr:cNvPr>
        <xdr:cNvSpPr txBox="1"/>
      </xdr:nvSpPr>
      <xdr:spPr>
        <a:xfrm>
          <a:off x="1816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41927</xdr:rowOff>
    </xdr:from>
    <xdr:ext cx="405111" cy="259045"/>
    <xdr:sp macro="" textlink="">
      <xdr:nvSpPr>
        <xdr:cNvPr id="224" name="n_4mainValue【福祉施設】&#10;有形固定資産減価償却率">
          <a:extLst>
            <a:ext uri="{FF2B5EF4-FFF2-40B4-BE49-F238E27FC236}">
              <a16:creationId xmlns:a16="http://schemas.microsoft.com/office/drawing/2014/main" id="{00000000-0008-0000-0200-0000E0000000}"/>
            </a:ext>
          </a:extLst>
        </xdr:cNvPr>
        <xdr:cNvSpPr txBox="1"/>
      </xdr:nvSpPr>
      <xdr:spPr>
        <a:xfrm>
          <a:off x="927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00000000-0008-0000-0200-0000F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7" name="【福祉施設】&#10;一人当たり面積最小値テキスト">
          <a:extLst>
            <a:ext uri="{FF2B5EF4-FFF2-40B4-BE49-F238E27FC236}">
              <a16:creationId xmlns:a16="http://schemas.microsoft.com/office/drawing/2014/main" id="{00000000-0008-0000-0200-0000F700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249" name="【福祉施設】&#10;一人当たり面積最大値テキスト">
          <a:extLst>
            <a:ext uri="{FF2B5EF4-FFF2-40B4-BE49-F238E27FC236}">
              <a16:creationId xmlns:a16="http://schemas.microsoft.com/office/drawing/2014/main" id="{00000000-0008-0000-0200-0000F9000000}"/>
            </a:ext>
          </a:extLst>
        </xdr:cNvPr>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251" name="【福祉施設】&#10;一人当たり面積平均値テキスト">
          <a:extLst>
            <a:ext uri="{FF2B5EF4-FFF2-40B4-BE49-F238E27FC236}">
              <a16:creationId xmlns:a16="http://schemas.microsoft.com/office/drawing/2014/main" id="{00000000-0008-0000-0200-0000FB000000}"/>
            </a:ext>
          </a:extLst>
        </xdr:cNvPr>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77369</xdr:rowOff>
    </xdr:from>
    <xdr:to>
      <xdr:col>55</xdr:col>
      <xdr:colOff>50800</xdr:colOff>
      <xdr:row>86</xdr:row>
      <xdr:rowOff>7519</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104267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163746</xdr:rowOff>
    </xdr:from>
    <xdr:ext cx="469744" cy="259045"/>
    <xdr:sp macro="" textlink="">
      <xdr:nvSpPr>
        <xdr:cNvPr id="263" name="【福祉施設】&#10;一人当たり面積該当値テキスト">
          <a:extLst>
            <a:ext uri="{FF2B5EF4-FFF2-40B4-BE49-F238E27FC236}">
              <a16:creationId xmlns:a16="http://schemas.microsoft.com/office/drawing/2014/main" id="{00000000-0008-0000-0200-000007010000}"/>
            </a:ext>
          </a:extLst>
        </xdr:cNvPr>
        <xdr:cNvSpPr txBox="1"/>
      </xdr:nvSpPr>
      <xdr:spPr>
        <a:xfrm>
          <a:off x="10515600" y="1456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102057</xdr:rowOff>
    </xdr:from>
    <xdr:to>
      <xdr:col>50</xdr:col>
      <xdr:colOff>165100</xdr:colOff>
      <xdr:row>86</xdr:row>
      <xdr:rowOff>32207</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9588500" y="1467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128169</xdr:rowOff>
    </xdr:from>
    <xdr:to>
      <xdr:col>55</xdr:col>
      <xdr:colOff>0</xdr:colOff>
      <xdr:row>85</xdr:row>
      <xdr:rowOff>152857</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flipV="1">
          <a:off x="9639300" y="14701419"/>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102972</xdr:rowOff>
    </xdr:from>
    <xdr:to>
      <xdr:col>46</xdr:col>
      <xdr:colOff>38100</xdr:colOff>
      <xdr:row>86</xdr:row>
      <xdr:rowOff>33122</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8699500" y="146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152857</xdr:rowOff>
    </xdr:from>
    <xdr:to>
      <xdr:col>50</xdr:col>
      <xdr:colOff>114300</xdr:colOff>
      <xdr:row>85</xdr:row>
      <xdr:rowOff>153772</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flipV="1">
          <a:off x="8750300" y="1472610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76454</xdr:rowOff>
    </xdr:from>
    <xdr:to>
      <xdr:col>41</xdr:col>
      <xdr:colOff>101600</xdr:colOff>
      <xdr:row>86</xdr:row>
      <xdr:rowOff>6604</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7810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127254</xdr:rowOff>
    </xdr:from>
    <xdr:to>
      <xdr:col>45</xdr:col>
      <xdr:colOff>177800</xdr:colOff>
      <xdr:row>85</xdr:row>
      <xdr:rowOff>153772</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861300" y="14700504"/>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15647</xdr:rowOff>
    </xdr:from>
    <xdr:to>
      <xdr:col>36</xdr:col>
      <xdr:colOff>165100</xdr:colOff>
      <xdr:row>85</xdr:row>
      <xdr:rowOff>117247</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6921500" y="14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66447</xdr:rowOff>
    </xdr:from>
    <xdr:to>
      <xdr:col>41</xdr:col>
      <xdr:colOff>50800</xdr:colOff>
      <xdr:row>85</xdr:row>
      <xdr:rowOff>127254</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6972300" y="14639697"/>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120514</xdr:rowOff>
    </xdr:from>
    <xdr:ext cx="469744" cy="259045"/>
    <xdr:sp macro="" textlink="">
      <xdr:nvSpPr>
        <xdr:cNvPr id="272" name="n_1aveValue【福祉施設】&#10;一人当たり面積">
          <a:extLst>
            <a:ext uri="{FF2B5EF4-FFF2-40B4-BE49-F238E27FC236}">
              <a16:creationId xmlns:a16="http://schemas.microsoft.com/office/drawing/2014/main" id="{00000000-0008-0000-0200-000010010000}"/>
            </a:ext>
          </a:extLst>
        </xdr:cNvPr>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273" name="n_2aveValue【福祉施設】&#10;一人当たり面積">
          <a:extLst>
            <a:ext uri="{FF2B5EF4-FFF2-40B4-BE49-F238E27FC236}">
              <a16:creationId xmlns:a16="http://schemas.microsoft.com/office/drawing/2014/main" id="{00000000-0008-0000-0200-000011010000}"/>
            </a:ext>
          </a:extLst>
        </xdr:cNvPr>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274" name="n_3aveValue【福祉施設】&#10;一人当たり面積">
          <a:extLst>
            <a:ext uri="{FF2B5EF4-FFF2-40B4-BE49-F238E27FC236}">
              <a16:creationId xmlns:a16="http://schemas.microsoft.com/office/drawing/2014/main" id="{00000000-0008-0000-0200-000012010000}"/>
            </a:ext>
          </a:extLst>
        </xdr:cNvPr>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275" name="n_4aveValue【福祉施設】&#10;一人当たり面積">
          <a:extLst>
            <a:ext uri="{FF2B5EF4-FFF2-40B4-BE49-F238E27FC236}">
              <a16:creationId xmlns:a16="http://schemas.microsoft.com/office/drawing/2014/main" id="{00000000-0008-0000-0200-000013010000}"/>
            </a:ext>
          </a:extLst>
        </xdr:cNvPr>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23334</xdr:rowOff>
    </xdr:from>
    <xdr:ext cx="469744" cy="259045"/>
    <xdr:sp macro="" textlink="">
      <xdr:nvSpPr>
        <xdr:cNvPr id="276" name="n_1mainValue【福祉施設】&#10;一人当たり面積">
          <a:extLst>
            <a:ext uri="{FF2B5EF4-FFF2-40B4-BE49-F238E27FC236}">
              <a16:creationId xmlns:a16="http://schemas.microsoft.com/office/drawing/2014/main" id="{00000000-0008-0000-0200-000014010000}"/>
            </a:ext>
          </a:extLst>
        </xdr:cNvPr>
        <xdr:cNvSpPr txBox="1"/>
      </xdr:nvSpPr>
      <xdr:spPr>
        <a:xfrm>
          <a:off x="9391727" y="1476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24249</xdr:rowOff>
    </xdr:from>
    <xdr:ext cx="469744" cy="259045"/>
    <xdr:sp macro="" textlink="">
      <xdr:nvSpPr>
        <xdr:cNvPr id="277" name="n_2mainValue【福祉施設】&#10;一人当たり面積">
          <a:extLst>
            <a:ext uri="{FF2B5EF4-FFF2-40B4-BE49-F238E27FC236}">
              <a16:creationId xmlns:a16="http://schemas.microsoft.com/office/drawing/2014/main" id="{00000000-0008-0000-0200-000015010000}"/>
            </a:ext>
          </a:extLst>
        </xdr:cNvPr>
        <xdr:cNvSpPr txBox="1"/>
      </xdr:nvSpPr>
      <xdr:spPr>
        <a:xfrm>
          <a:off x="8515427" y="1476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169181</xdr:rowOff>
    </xdr:from>
    <xdr:ext cx="469744" cy="259045"/>
    <xdr:sp macro="" textlink="">
      <xdr:nvSpPr>
        <xdr:cNvPr id="278" name="n_3mainValue【福祉施設】&#10;一人当たり面積">
          <a:extLst>
            <a:ext uri="{FF2B5EF4-FFF2-40B4-BE49-F238E27FC236}">
              <a16:creationId xmlns:a16="http://schemas.microsoft.com/office/drawing/2014/main" id="{00000000-0008-0000-0200-000016010000}"/>
            </a:ext>
          </a:extLst>
        </xdr:cNvPr>
        <xdr:cNvSpPr txBox="1"/>
      </xdr:nvSpPr>
      <xdr:spPr>
        <a:xfrm>
          <a:off x="7626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108374</xdr:rowOff>
    </xdr:from>
    <xdr:ext cx="469744" cy="259045"/>
    <xdr:sp macro="" textlink="">
      <xdr:nvSpPr>
        <xdr:cNvPr id="279" name="n_4mainValue【福祉施設】&#10;一人当たり面積">
          <a:extLst>
            <a:ext uri="{FF2B5EF4-FFF2-40B4-BE49-F238E27FC236}">
              <a16:creationId xmlns:a16="http://schemas.microsoft.com/office/drawing/2014/main" id="{00000000-0008-0000-0200-000017010000}"/>
            </a:ext>
          </a:extLst>
        </xdr:cNvPr>
        <xdr:cNvSpPr txBox="1"/>
      </xdr:nvSpPr>
      <xdr:spPr>
        <a:xfrm>
          <a:off x="6737427" y="1468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a:extLst>
            <a:ext uri="{FF2B5EF4-FFF2-40B4-BE49-F238E27FC236}">
              <a16:creationId xmlns:a16="http://schemas.microsoft.com/office/drawing/2014/main" id="{00000000-0008-0000-0200-00004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322" name="【一般廃棄物処理施設】&#10;有形固定資産減価償却率最小値テキスト">
          <a:extLst>
            <a:ext uri="{FF2B5EF4-FFF2-40B4-BE49-F238E27FC236}">
              <a16:creationId xmlns:a16="http://schemas.microsoft.com/office/drawing/2014/main" id="{00000000-0008-0000-0200-000042010000}"/>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324" name="【一般廃棄物処理施設】&#10;有形固定資産減価償却率最大値テキスト">
          <a:extLst>
            <a:ext uri="{FF2B5EF4-FFF2-40B4-BE49-F238E27FC236}">
              <a16:creationId xmlns:a16="http://schemas.microsoft.com/office/drawing/2014/main" id="{00000000-0008-0000-0200-000044010000}"/>
            </a:ext>
          </a:extLst>
        </xdr:cNvPr>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103794</xdr:rowOff>
    </xdr:from>
    <xdr:ext cx="405111" cy="259045"/>
    <xdr:sp macro="" textlink="">
      <xdr:nvSpPr>
        <xdr:cNvPr id="326" name="【一般廃棄物処理施設】&#10;有形固定資産減価償却率平均値テキスト">
          <a:extLst>
            <a:ext uri="{FF2B5EF4-FFF2-40B4-BE49-F238E27FC236}">
              <a16:creationId xmlns:a16="http://schemas.microsoft.com/office/drawing/2014/main" id="{00000000-0008-0000-0200-000046010000}"/>
            </a:ext>
          </a:extLst>
        </xdr:cNvPr>
        <xdr:cNvSpPr txBox="1"/>
      </xdr:nvSpPr>
      <xdr:spPr>
        <a:xfrm>
          <a:off x="16357600" y="6447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62956</xdr:rowOff>
    </xdr:from>
    <xdr:to>
      <xdr:col>85</xdr:col>
      <xdr:colOff>177800</xdr:colOff>
      <xdr:row>40</xdr:row>
      <xdr:rowOff>164556</xdr:rowOff>
    </xdr:to>
    <xdr:sp macro="" textlink="">
      <xdr:nvSpPr>
        <xdr:cNvPr id="337" name="楕円 336">
          <a:extLst>
            <a:ext uri="{FF2B5EF4-FFF2-40B4-BE49-F238E27FC236}">
              <a16:creationId xmlns:a16="http://schemas.microsoft.com/office/drawing/2014/main" id="{00000000-0008-0000-0200-000051010000}"/>
            </a:ext>
          </a:extLst>
        </xdr:cNvPr>
        <xdr:cNvSpPr/>
      </xdr:nvSpPr>
      <xdr:spPr>
        <a:xfrm>
          <a:off x="162687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41383</xdr:rowOff>
    </xdr:from>
    <xdr:ext cx="405111" cy="259045"/>
    <xdr:sp macro="" textlink="">
      <xdr:nvSpPr>
        <xdr:cNvPr id="338" name="【一般廃棄物処理施設】&#10;有形固定資産減価償却率該当値テキスト">
          <a:extLst>
            <a:ext uri="{FF2B5EF4-FFF2-40B4-BE49-F238E27FC236}">
              <a16:creationId xmlns:a16="http://schemas.microsoft.com/office/drawing/2014/main" id="{00000000-0008-0000-0200-000052010000}"/>
            </a:ext>
          </a:extLst>
        </xdr:cNvPr>
        <xdr:cNvSpPr txBox="1"/>
      </xdr:nvSpPr>
      <xdr:spPr>
        <a:xfrm>
          <a:off x="16357600"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41728</xdr:rowOff>
    </xdr:from>
    <xdr:to>
      <xdr:col>81</xdr:col>
      <xdr:colOff>101600</xdr:colOff>
      <xdr:row>40</xdr:row>
      <xdr:rowOff>143328</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15430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92528</xdr:rowOff>
    </xdr:from>
    <xdr:to>
      <xdr:col>85</xdr:col>
      <xdr:colOff>127000</xdr:colOff>
      <xdr:row>40</xdr:row>
      <xdr:rowOff>113756</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5481300" y="695052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51526</xdr:rowOff>
    </xdr:from>
    <xdr:to>
      <xdr:col>76</xdr:col>
      <xdr:colOff>165100</xdr:colOff>
      <xdr:row>40</xdr:row>
      <xdr:rowOff>153126</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14541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92528</xdr:rowOff>
    </xdr:from>
    <xdr:to>
      <xdr:col>81</xdr:col>
      <xdr:colOff>50800</xdr:colOff>
      <xdr:row>40</xdr:row>
      <xdr:rowOff>102326</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flipV="1">
          <a:off x="14592300" y="695052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92347</xdr:rowOff>
    </xdr:from>
    <xdr:to>
      <xdr:col>72</xdr:col>
      <xdr:colOff>38100</xdr:colOff>
      <xdr:row>40</xdr:row>
      <xdr:rowOff>22497</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13652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143147</xdr:rowOff>
    </xdr:from>
    <xdr:to>
      <xdr:col>76</xdr:col>
      <xdr:colOff>114300</xdr:colOff>
      <xdr:row>40</xdr:row>
      <xdr:rowOff>102326</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3703300" y="682969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907</xdr:rowOff>
    </xdr:from>
    <xdr:to>
      <xdr:col>67</xdr:col>
      <xdr:colOff>101600</xdr:colOff>
      <xdr:row>40</xdr:row>
      <xdr:rowOff>102507</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12763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143147</xdr:rowOff>
    </xdr:from>
    <xdr:to>
      <xdr:col>71</xdr:col>
      <xdr:colOff>177800</xdr:colOff>
      <xdr:row>40</xdr:row>
      <xdr:rowOff>51707</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flipV="1">
          <a:off x="12814300" y="6829697"/>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145160</xdr:rowOff>
    </xdr:from>
    <xdr:ext cx="405111" cy="259045"/>
    <xdr:sp macro="" textlink="">
      <xdr:nvSpPr>
        <xdr:cNvPr id="347" name="n_1aveValue【一般廃棄物処理施設】&#10;有形固定資産減価償却率">
          <a:extLst>
            <a:ext uri="{FF2B5EF4-FFF2-40B4-BE49-F238E27FC236}">
              <a16:creationId xmlns:a16="http://schemas.microsoft.com/office/drawing/2014/main" id="{00000000-0008-0000-0200-00005B010000}"/>
            </a:ext>
          </a:extLst>
        </xdr:cNvPr>
        <xdr:cNvSpPr txBox="1"/>
      </xdr:nvSpPr>
      <xdr:spPr>
        <a:xfrm>
          <a:off x="15266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348" name="n_2aveValue【一般廃棄物処理施設】&#10;有形固定資産減価償却率">
          <a:extLst>
            <a:ext uri="{FF2B5EF4-FFF2-40B4-BE49-F238E27FC236}">
              <a16:creationId xmlns:a16="http://schemas.microsoft.com/office/drawing/2014/main" id="{00000000-0008-0000-0200-00005C010000}"/>
            </a:ext>
          </a:extLst>
        </xdr:cNvPr>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349" name="n_3aveValue【一般廃棄物処理施設】&#10;有形固定資産減価償却率">
          <a:extLst>
            <a:ext uri="{FF2B5EF4-FFF2-40B4-BE49-F238E27FC236}">
              <a16:creationId xmlns:a16="http://schemas.microsoft.com/office/drawing/2014/main" id="{00000000-0008-0000-0200-00005D010000}"/>
            </a:ext>
          </a:extLst>
        </xdr:cNvPr>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350" name="n_4aveValue【一般廃棄物処理施設】&#10;有形固定資産減価償却率">
          <a:extLst>
            <a:ext uri="{FF2B5EF4-FFF2-40B4-BE49-F238E27FC236}">
              <a16:creationId xmlns:a16="http://schemas.microsoft.com/office/drawing/2014/main" id="{00000000-0008-0000-0200-00005E010000}"/>
            </a:ext>
          </a:extLst>
        </xdr:cNvPr>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134455</xdr:rowOff>
    </xdr:from>
    <xdr:ext cx="405111" cy="259045"/>
    <xdr:sp macro="" textlink="">
      <xdr:nvSpPr>
        <xdr:cNvPr id="351" name="n_1mainValue【一般廃棄物処理施設】&#10;有形固定資産減価償却率">
          <a:extLst>
            <a:ext uri="{FF2B5EF4-FFF2-40B4-BE49-F238E27FC236}">
              <a16:creationId xmlns:a16="http://schemas.microsoft.com/office/drawing/2014/main" id="{00000000-0008-0000-0200-00005F010000}"/>
            </a:ext>
          </a:extLst>
        </xdr:cNvPr>
        <xdr:cNvSpPr txBox="1"/>
      </xdr:nvSpPr>
      <xdr:spPr>
        <a:xfrm>
          <a:off x="15266044"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144253</xdr:rowOff>
    </xdr:from>
    <xdr:ext cx="405111" cy="259045"/>
    <xdr:sp macro="" textlink="">
      <xdr:nvSpPr>
        <xdr:cNvPr id="352" name="n_2mainValue【一般廃棄物処理施設】&#10;有形固定資産減価償却率">
          <a:extLst>
            <a:ext uri="{FF2B5EF4-FFF2-40B4-BE49-F238E27FC236}">
              <a16:creationId xmlns:a16="http://schemas.microsoft.com/office/drawing/2014/main" id="{00000000-0008-0000-0200-000060010000}"/>
            </a:ext>
          </a:extLst>
        </xdr:cNvPr>
        <xdr:cNvSpPr txBox="1"/>
      </xdr:nvSpPr>
      <xdr:spPr>
        <a:xfrm>
          <a:off x="14389744"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353" name="n_3mainValue【一般廃棄物処理施設】&#10;有形固定資産減価償却率">
          <a:extLst>
            <a:ext uri="{FF2B5EF4-FFF2-40B4-BE49-F238E27FC236}">
              <a16:creationId xmlns:a16="http://schemas.microsoft.com/office/drawing/2014/main" id="{00000000-0008-0000-0200-000061010000}"/>
            </a:ext>
          </a:extLst>
        </xdr:cNvPr>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93634</xdr:rowOff>
    </xdr:from>
    <xdr:ext cx="405111" cy="259045"/>
    <xdr:sp macro="" textlink="">
      <xdr:nvSpPr>
        <xdr:cNvPr id="354" name="n_4mainValue【一般廃棄物処理施設】&#10;有形固定資産減価償却率">
          <a:extLst>
            <a:ext uri="{FF2B5EF4-FFF2-40B4-BE49-F238E27FC236}">
              <a16:creationId xmlns:a16="http://schemas.microsoft.com/office/drawing/2014/main" id="{00000000-0008-0000-0200-000062010000}"/>
            </a:ext>
          </a:extLst>
        </xdr:cNvPr>
        <xdr:cNvSpPr txBox="1"/>
      </xdr:nvSpPr>
      <xdr:spPr>
        <a:xfrm>
          <a:off x="126117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a:extLst>
            <a:ext uri="{FF2B5EF4-FFF2-40B4-BE49-F238E27FC236}">
              <a16:creationId xmlns:a16="http://schemas.microsoft.com/office/drawing/2014/main" id="{00000000-0008-0000-0200-00007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377" name="【一般廃棄物処理施設】&#10;一人当たり有形固定資産（償却資産）額最小値テキスト">
          <a:extLst>
            <a:ext uri="{FF2B5EF4-FFF2-40B4-BE49-F238E27FC236}">
              <a16:creationId xmlns:a16="http://schemas.microsoft.com/office/drawing/2014/main" id="{00000000-0008-0000-0200-000079010000}"/>
            </a:ext>
          </a:extLst>
        </xdr:cNvPr>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379" name="【一般廃棄物処理施設】&#10;一人当たり有形固定資産（償却資産）額最大値テキスト">
          <a:extLst>
            <a:ext uri="{FF2B5EF4-FFF2-40B4-BE49-F238E27FC236}">
              <a16:creationId xmlns:a16="http://schemas.microsoft.com/office/drawing/2014/main" id="{00000000-0008-0000-0200-00007B010000}"/>
            </a:ext>
          </a:extLst>
        </xdr:cNvPr>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58766</xdr:rowOff>
    </xdr:from>
    <xdr:ext cx="599010" cy="259045"/>
    <xdr:sp macro="" textlink="">
      <xdr:nvSpPr>
        <xdr:cNvPr id="381" name="【一般廃棄物処理施設】&#10;一人当たり有形固定資産（償却資産）額平均値テキスト">
          <a:extLst>
            <a:ext uri="{FF2B5EF4-FFF2-40B4-BE49-F238E27FC236}">
              <a16:creationId xmlns:a16="http://schemas.microsoft.com/office/drawing/2014/main" id="{00000000-0008-0000-0200-00007D010000}"/>
            </a:ext>
          </a:extLst>
        </xdr:cNvPr>
        <xdr:cNvSpPr txBox="1"/>
      </xdr:nvSpPr>
      <xdr:spPr>
        <a:xfrm>
          <a:off x="22199600" y="6573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383" name="フローチャート: 判断 382">
          <a:extLst>
            <a:ext uri="{FF2B5EF4-FFF2-40B4-BE49-F238E27FC236}">
              <a16:creationId xmlns:a16="http://schemas.microsoft.com/office/drawing/2014/main" id="{00000000-0008-0000-0200-00007F010000}"/>
            </a:ext>
          </a:extLst>
        </xdr:cNvPr>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384" name="フローチャート: 判断 383">
          <a:extLst>
            <a:ext uri="{FF2B5EF4-FFF2-40B4-BE49-F238E27FC236}">
              <a16:creationId xmlns:a16="http://schemas.microsoft.com/office/drawing/2014/main" id="{00000000-0008-0000-0200-000080010000}"/>
            </a:ext>
          </a:extLst>
        </xdr:cNvPr>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89063</xdr:rowOff>
    </xdr:from>
    <xdr:to>
      <xdr:col>116</xdr:col>
      <xdr:colOff>114300</xdr:colOff>
      <xdr:row>40</xdr:row>
      <xdr:rowOff>19213</xdr:rowOff>
    </xdr:to>
    <xdr:sp macro="" textlink="">
      <xdr:nvSpPr>
        <xdr:cNvPr id="392" name="楕円 391">
          <a:extLst>
            <a:ext uri="{FF2B5EF4-FFF2-40B4-BE49-F238E27FC236}">
              <a16:creationId xmlns:a16="http://schemas.microsoft.com/office/drawing/2014/main" id="{00000000-0008-0000-0200-000088010000}"/>
            </a:ext>
          </a:extLst>
        </xdr:cNvPr>
        <xdr:cNvSpPr/>
      </xdr:nvSpPr>
      <xdr:spPr>
        <a:xfrm>
          <a:off x="22110700" y="67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67490</xdr:rowOff>
    </xdr:from>
    <xdr:ext cx="599010" cy="259045"/>
    <xdr:sp macro="" textlink="">
      <xdr:nvSpPr>
        <xdr:cNvPr id="393" name="【一般廃棄物処理施設】&#10;一人当たり有形固定資産（償却資産）額該当値テキスト">
          <a:extLst>
            <a:ext uri="{FF2B5EF4-FFF2-40B4-BE49-F238E27FC236}">
              <a16:creationId xmlns:a16="http://schemas.microsoft.com/office/drawing/2014/main" id="{00000000-0008-0000-0200-000089010000}"/>
            </a:ext>
          </a:extLst>
        </xdr:cNvPr>
        <xdr:cNvSpPr txBox="1"/>
      </xdr:nvSpPr>
      <xdr:spPr>
        <a:xfrm>
          <a:off x="22199600" y="675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99455</xdr:rowOff>
    </xdr:from>
    <xdr:to>
      <xdr:col>112</xdr:col>
      <xdr:colOff>38100</xdr:colOff>
      <xdr:row>40</xdr:row>
      <xdr:rowOff>29605</xdr:rowOff>
    </xdr:to>
    <xdr:sp macro="" textlink="">
      <xdr:nvSpPr>
        <xdr:cNvPr id="394" name="楕円 393">
          <a:extLst>
            <a:ext uri="{FF2B5EF4-FFF2-40B4-BE49-F238E27FC236}">
              <a16:creationId xmlns:a16="http://schemas.microsoft.com/office/drawing/2014/main" id="{00000000-0008-0000-0200-00008A010000}"/>
            </a:ext>
          </a:extLst>
        </xdr:cNvPr>
        <xdr:cNvSpPr/>
      </xdr:nvSpPr>
      <xdr:spPr>
        <a:xfrm>
          <a:off x="21272500" y="678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139863</xdr:rowOff>
    </xdr:from>
    <xdr:to>
      <xdr:col>116</xdr:col>
      <xdr:colOff>63500</xdr:colOff>
      <xdr:row>39</xdr:row>
      <xdr:rowOff>150255</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flipV="1">
          <a:off x="21323300" y="6826413"/>
          <a:ext cx="838200" cy="1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118242</xdr:rowOff>
    </xdr:from>
    <xdr:to>
      <xdr:col>107</xdr:col>
      <xdr:colOff>101600</xdr:colOff>
      <xdr:row>40</xdr:row>
      <xdr:rowOff>48392</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20383500" y="680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150255</xdr:rowOff>
    </xdr:from>
    <xdr:to>
      <xdr:col>111</xdr:col>
      <xdr:colOff>177800</xdr:colOff>
      <xdr:row>39</xdr:row>
      <xdr:rowOff>169042</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flipV="1">
          <a:off x="20434300" y="6836805"/>
          <a:ext cx="889000" cy="1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87369</xdr:rowOff>
    </xdr:from>
    <xdr:to>
      <xdr:col>102</xdr:col>
      <xdr:colOff>165100</xdr:colOff>
      <xdr:row>40</xdr:row>
      <xdr:rowOff>17519</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19494500" y="677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138169</xdr:rowOff>
    </xdr:from>
    <xdr:to>
      <xdr:col>107</xdr:col>
      <xdr:colOff>50800</xdr:colOff>
      <xdr:row>39</xdr:row>
      <xdr:rowOff>169042</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9545300" y="6824719"/>
          <a:ext cx="889000" cy="3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136015</xdr:rowOff>
    </xdr:from>
    <xdr:to>
      <xdr:col>98</xdr:col>
      <xdr:colOff>38100</xdr:colOff>
      <xdr:row>40</xdr:row>
      <xdr:rowOff>66165</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18605500" y="682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138169</xdr:rowOff>
    </xdr:from>
    <xdr:to>
      <xdr:col>102</xdr:col>
      <xdr:colOff>114300</xdr:colOff>
      <xdr:row>40</xdr:row>
      <xdr:rowOff>15365</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flipV="1">
          <a:off x="18656300" y="6824719"/>
          <a:ext cx="889000" cy="4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163376</xdr:rowOff>
    </xdr:from>
    <xdr:ext cx="599010" cy="259045"/>
    <xdr:sp macro="" textlink="">
      <xdr:nvSpPr>
        <xdr:cNvPr id="402" name="n_1aveValue【一般廃棄物処理施設】&#10;一人当たり有形固定資産（償却資産）額">
          <a:extLst>
            <a:ext uri="{FF2B5EF4-FFF2-40B4-BE49-F238E27FC236}">
              <a16:creationId xmlns:a16="http://schemas.microsoft.com/office/drawing/2014/main" id="{00000000-0008-0000-0200-000092010000}"/>
            </a:ext>
          </a:extLst>
        </xdr:cNvPr>
        <xdr:cNvSpPr txBox="1"/>
      </xdr:nvSpPr>
      <xdr:spPr>
        <a:xfrm>
          <a:off x="21011095" y="650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161824</xdr:rowOff>
    </xdr:from>
    <xdr:ext cx="599010" cy="259045"/>
    <xdr:sp macro="" textlink="">
      <xdr:nvSpPr>
        <xdr:cNvPr id="403" name="n_2aveValue【一般廃棄物処理施設】&#10;一人当たり有形固定資産（償却資産）額">
          <a:extLst>
            <a:ext uri="{FF2B5EF4-FFF2-40B4-BE49-F238E27FC236}">
              <a16:creationId xmlns:a16="http://schemas.microsoft.com/office/drawing/2014/main" id="{00000000-0008-0000-0200-000093010000}"/>
            </a:ext>
          </a:extLst>
        </xdr:cNvPr>
        <xdr:cNvSpPr txBox="1"/>
      </xdr:nvSpPr>
      <xdr:spPr>
        <a:xfrm>
          <a:off x="20134795" y="650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13240</xdr:rowOff>
    </xdr:from>
    <xdr:ext cx="599010" cy="259045"/>
    <xdr:sp macro="" textlink="">
      <xdr:nvSpPr>
        <xdr:cNvPr id="404" name="n_3aveValue【一般廃棄物処理施設】&#10;一人当たり有形固定資産（償却資産）額">
          <a:extLst>
            <a:ext uri="{FF2B5EF4-FFF2-40B4-BE49-F238E27FC236}">
              <a16:creationId xmlns:a16="http://schemas.microsoft.com/office/drawing/2014/main" id="{00000000-0008-0000-0200-000094010000}"/>
            </a:ext>
          </a:extLst>
        </xdr:cNvPr>
        <xdr:cNvSpPr txBox="1"/>
      </xdr:nvSpPr>
      <xdr:spPr>
        <a:xfrm>
          <a:off x="19245795" y="687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6426</xdr:rowOff>
    </xdr:from>
    <xdr:ext cx="599010" cy="259045"/>
    <xdr:sp macro="" textlink="">
      <xdr:nvSpPr>
        <xdr:cNvPr id="405" name="n_4aveValue【一般廃棄物処理施設】&#10;一人当たり有形固定資産（償却資産）額">
          <a:extLst>
            <a:ext uri="{FF2B5EF4-FFF2-40B4-BE49-F238E27FC236}">
              <a16:creationId xmlns:a16="http://schemas.microsoft.com/office/drawing/2014/main" id="{00000000-0008-0000-0200-000095010000}"/>
            </a:ext>
          </a:extLst>
        </xdr:cNvPr>
        <xdr:cNvSpPr txBox="1"/>
      </xdr:nvSpPr>
      <xdr:spPr>
        <a:xfrm>
          <a:off x="18356795" y="65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20732</xdr:rowOff>
    </xdr:from>
    <xdr:ext cx="599010" cy="259045"/>
    <xdr:sp macro="" textlink="">
      <xdr:nvSpPr>
        <xdr:cNvPr id="406" name="n_1mainValue【一般廃棄物処理施設】&#10;一人当たり有形固定資産（償却資産）額">
          <a:extLst>
            <a:ext uri="{FF2B5EF4-FFF2-40B4-BE49-F238E27FC236}">
              <a16:creationId xmlns:a16="http://schemas.microsoft.com/office/drawing/2014/main" id="{00000000-0008-0000-0200-000096010000}"/>
            </a:ext>
          </a:extLst>
        </xdr:cNvPr>
        <xdr:cNvSpPr txBox="1"/>
      </xdr:nvSpPr>
      <xdr:spPr>
        <a:xfrm>
          <a:off x="21011095" y="687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39519</xdr:rowOff>
    </xdr:from>
    <xdr:ext cx="599010" cy="259045"/>
    <xdr:sp macro="" textlink="">
      <xdr:nvSpPr>
        <xdr:cNvPr id="407" name="n_2mainValue【一般廃棄物処理施設】&#10;一人当たり有形固定資産（償却資産）額">
          <a:extLst>
            <a:ext uri="{FF2B5EF4-FFF2-40B4-BE49-F238E27FC236}">
              <a16:creationId xmlns:a16="http://schemas.microsoft.com/office/drawing/2014/main" id="{00000000-0008-0000-0200-000097010000}"/>
            </a:ext>
          </a:extLst>
        </xdr:cNvPr>
        <xdr:cNvSpPr txBox="1"/>
      </xdr:nvSpPr>
      <xdr:spPr>
        <a:xfrm>
          <a:off x="20134795" y="689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34046</xdr:rowOff>
    </xdr:from>
    <xdr:ext cx="599010" cy="259045"/>
    <xdr:sp macro="" textlink="">
      <xdr:nvSpPr>
        <xdr:cNvPr id="408" name="n_3mainValue【一般廃棄物処理施設】&#10;一人当たり有形固定資産（償却資産）額">
          <a:extLst>
            <a:ext uri="{FF2B5EF4-FFF2-40B4-BE49-F238E27FC236}">
              <a16:creationId xmlns:a16="http://schemas.microsoft.com/office/drawing/2014/main" id="{00000000-0008-0000-0200-000098010000}"/>
            </a:ext>
          </a:extLst>
        </xdr:cNvPr>
        <xdr:cNvSpPr txBox="1"/>
      </xdr:nvSpPr>
      <xdr:spPr>
        <a:xfrm>
          <a:off x="19245795" y="654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57292</xdr:rowOff>
    </xdr:from>
    <xdr:ext cx="599010" cy="259045"/>
    <xdr:sp macro="" textlink="">
      <xdr:nvSpPr>
        <xdr:cNvPr id="409" name="n_4mainValue【一般廃棄物処理施設】&#10;一人当たり有形固定資産（償却資産）額">
          <a:extLst>
            <a:ext uri="{FF2B5EF4-FFF2-40B4-BE49-F238E27FC236}">
              <a16:creationId xmlns:a16="http://schemas.microsoft.com/office/drawing/2014/main" id="{00000000-0008-0000-0200-000099010000}"/>
            </a:ext>
          </a:extLst>
        </xdr:cNvPr>
        <xdr:cNvSpPr txBox="1"/>
      </xdr:nvSpPr>
      <xdr:spPr>
        <a:xfrm>
          <a:off x="18356795" y="6915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a:extLst>
            <a:ext uri="{FF2B5EF4-FFF2-40B4-BE49-F238E27FC236}">
              <a16:creationId xmlns:a16="http://schemas.microsoft.com/office/drawing/2014/main" id="{00000000-0008-0000-0200-0000C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2" name="【消防施設】&#10;有形固定資産減価償却率最小値テキスト">
          <a:extLst>
            <a:ext uri="{FF2B5EF4-FFF2-40B4-BE49-F238E27FC236}">
              <a16:creationId xmlns:a16="http://schemas.microsoft.com/office/drawing/2014/main" id="{00000000-0008-0000-0200-0000C4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454" name="【消防施設】&#10;有形固定資産減価償却率最大値テキスト">
          <a:extLst>
            <a:ext uri="{FF2B5EF4-FFF2-40B4-BE49-F238E27FC236}">
              <a16:creationId xmlns:a16="http://schemas.microsoft.com/office/drawing/2014/main" id="{00000000-0008-0000-0200-0000C6010000}"/>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155501</xdr:rowOff>
    </xdr:from>
    <xdr:ext cx="405111" cy="259045"/>
    <xdr:sp macro="" textlink="">
      <xdr:nvSpPr>
        <xdr:cNvPr id="456" name="【消防施設】&#10;有形固定資産減価償却率平均値テキスト">
          <a:extLst>
            <a:ext uri="{FF2B5EF4-FFF2-40B4-BE49-F238E27FC236}">
              <a16:creationId xmlns:a16="http://schemas.microsoft.com/office/drawing/2014/main" id="{00000000-0008-0000-0200-0000C8010000}"/>
            </a:ext>
          </a:extLst>
        </xdr:cNvPr>
        <xdr:cNvSpPr txBox="1"/>
      </xdr:nvSpPr>
      <xdr:spPr>
        <a:xfrm>
          <a:off x="16357600" y="1404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132624</xdr:rowOff>
    </xdr:from>
    <xdr:to>
      <xdr:col>85</xdr:col>
      <xdr:colOff>177800</xdr:colOff>
      <xdr:row>84</xdr:row>
      <xdr:rowOff>62774</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162687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111051</xdr:rowOff>
    </xdr:from>
    <xdr:ext cx="405111" cy="259045"/>
    <xdr:sp macro="" textlink="">
      <xdr:nvSpPr>
        <xdr:cNvPr id="468" name="【消防施設】&#10;有形固定資産減価償却率該当値テキスト">
          <a:extLst>
            <a:ext uri="{FF2B5EF4-FFF2-40B4-BE49-F238E27FC236}">
              <a16:creationId xmlns:a16="http://schemas.microsoft.com/office/drawing/2014/main" id="{00000000-0008-0000-0200-0000D4010000}"/>
            </a:ext>
          </a:extLst>
        </xdr:cNvPr>
        <xdr:cNvSpPr txBox="1"/>
      </xdr:nvSpPr>
      <xdr:spPr>
        <a:xfrm>
          <a:off x="16357600"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24856</xdr:rowOff>
    </xdr:from>
    <xdr:to>
      <xdr:col>81</xdr:col>
      <xdr:colOff>101600</xdr:colOff>
      <xdr:row>84</xdr:row>
      <xdr:rowOff>126456</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15430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11974</xdr:rowOff>
    </xdr:from>
    <xdr:to>
      <xdr:col>85</xdr:col>
      <xdr:colOff>127000</xdr:colOff>
      <xdr:row>84</xdr:row>
      <xdr:rowOff>75656</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flipV="1">
          <a:off x="15481300" y="14413774"/>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166914</xdr:rowOff>
    </xdr:from>
    <xdr:to>
      <xdr:col>76</xdr:col>
      <xdr:colOff>165100</xdr:colOff>
      <xdr:row>84</xdr:row>
      <xdr:rowOff>97064</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145415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46264</xdr:rowOff>
    </xdr:from>
    <xdr:to>
      <xdr:col>81</xdr:col>
      <xdr:colOff>50800</xdr:colOff>
      <xdr:row>84</xdr:row>
      <xdr:rowOff>75656</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4592300" y="144480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140788</xdr:rowOff>
    </xdr:from>
    <xdr:to>
      <xdr:col>72</xdr:col>
      <xdr:colOff>38100</xdr:colOff>
      <xdr:row>84</xdr:row>
      <xdr:rowOff>70938</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13652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20138</xdr:rowOff>
    </xdr:from>
    <xdr:to>
      <xdr:col>76</xdr:col>
      <xdr:colOff>114300</xdr:colOff>
      <xdr:row>84</xdr:row>
      <xdr:rowOff>46264</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3703300" y="1442193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111398</xdr:rowOff>
    </xdr:from>
    <xdr:to>
      <xdr:col>67</xdr:col>
      <xdr:colOff>101600</xdr:colOff>
      <xdr:row>84</xdr:row>
      <xdr:rowOff>41548</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12763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162198</xdr:rowOff>
    </xdr:from>
    <xdr:to>
      <xdr:col>71</xdr:col>
      <xdr:colOff>177800</xdr:colOff>
      <xdr:row>84</xdr:row>
      <xdr:rowOff>20138</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814300" y="1439254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165843</xdr:rowOff>
    </xdr:from>
    <xdr:ext cx="405111" cy="259045"/>
    <xdr:sp macro="" textlink="">
      <xdr:nvSpPr>
        <xdr:cNvPr id="477" name="n_1aveValue【消防施設】&#10;有形固定資産減価償却率">
          <a:extLst>
            <a:ext uri="{FF2B5EF4-FFF2-40B4-BE49-F238E27FC236}">
              <a16:creationId xmlns:a16="http://schemas.microsoft.com/office/drawing/2014/main" id="{00000000-0008-0000-0200-0000DD010000}"/>
            </a:ext>
          </a:extLst>
        </xdr:cNvPr>
        <xdr:cNvSpPr txBox="1"/>
      </xdr:nvSpPr>
      <xdr:spPr>
        <a:xfrm>
          <a:off x="152660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156046</xdr:rowOff>
    </xdr:from>
    <xdr:ext cx="405111" cy="259045"/>
    <xdr:sp macro="" textlink="">
      <xdr:nvSpPr>
        <xdr:cNvPr id="478" name="n_2aveValue【消防施設】&#10;有形固定資産減価償却率">
          <a:extLst>
            <a:ext uri="{FF2B5EF4-FFF2-40B4-BE49-F238E27FC236}">
              <a16:creationId xmlns:a16="http://schemas.microsoft.com/office/drawing/2014/main" id="{00000000-0008-0000-0200-0000DE010000}"/>
            </a:ext>
          </a:extLst>
        </xdr:cNvPr>
        <xdr:cNvSpPr txBox="1"/>
      </xdr:nvSpPr>
      <xdr:spPr>
        <a:xfrm>
          <a:off x="14389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479" name="n_3aveValue【消防施設】&#10;有形固定資産減価償却率">
          <a:extLst>
            <a:ext uri="{FF2B5EF4-FFF2-40B4-BE49-F238E27FC236}">
              <a16:creationId xmlns:a16="http://schemas.microsoft.com/office/drawing/2014/main" id="{00000000-0008-0000-0200-0000DF010000}"/>
            </a:ext>
          </a:extLst>
        </xdr:cNvPr>
        <xdr:cNvSpPr txBox="1"/>
      </xdr:nvSpPr>
      <xdr:spPr>
        <a:xfrm>
          <a:off x="13500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480" name="n_4aveValue【消防施設】&#10;有形固定資産減価償却率">
          <a:extLst>
            <a:ext uri="{FF2B5EF4-FFF2-40B4-BE49-F238E27FC236}">
              <a16:creationId xmlns:a16="http://schemas.microsoft.com/office/drawing/2014/main" id="{00000000-0008-0000-0200-0000E0010000}"/>
            </a:ext>
          </a:extLst>
        </xdr:cNvPr>
        <xdr:cNvSpPr txBox="1"/>
      </xdr:nvSpPr>
      <xdr:spPr>
        <a:xfrm>
          <a:off x="12611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117583</xdr:rowOff>
    </xdr:from>
    <xdr:ext cx="405111" cy="259045"/>
    <xdr:sp macro="" textlink="">
      <xdr:nvSpPr>
        <xdr:cNvPr id="481" name="n_1mainValue【消防施設】&#10;有形固定資産減価償却率">
          <a:extLst>
            <a:ext uri="{FF2B5EF4-FFF2-40B4-BE49-F238E27FC236}">
              <a16:creationId xmlns:a16="http://schemas.microsoft.com/office/drawing/2014/main" id="{00000000-0008-0000-0200-0000E1010000}"/>
            </a:ext>
          </a:extLst>
        </xdr:cNvPr>
        <xdr:cNvSpPr txBox="1"/>
      </xdr:nvSpPr>
      <xdr:spPr>
        <a:xfrm>
          <a:off x="152660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88191</xdr:rowOff>
    </xdr:from>
    <xdr:ext cx="405111" cy="259045"/>
    <xdr:sp macro="" textlink="">
      <xdr:nvSpPr>
        <xdr:cNvPr id="482" name="n_2mainValue【消防施設】&#10;有形固定資産減価償却率">
          <a:extLst>
            <a:ext uri="{FF2B5EF4-FFF2-40B4-BE49-F238E27FC236}">
              <a16:creationId xmlns:a16="http://schemas.microsoft.com/office/drawing/2014/main" id="{00000000-0008-0000-0200-0000E2010000}"/>
            </a:ext>
          </a:extLst>
        </xdr:cNvPr>
        <xdr:cNvSpPr txBox="1"/>
      </xdr:nvSpPr>
      <xdr:spPr>
        <a:xfrm>
          <a:off x="14389744"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62065</xdr:rowOff>
    </xdr:from>
    <xdr:ext cx="405111" cy="259045"/>
    <xdr:sp macro="" textlink="">
      <xdr:nvSpPr>
        <xdr:cNvPr id="483" name="n_3mainValue【消防施設】&#10;有形固定資産減価償却率">
          <a:extLst>
            <a:ext uri="{FF2B5EF4-FFF2-40B4-BE49-F238E27FC236}">
              <a16:creationId xmlns:a16="http://schemas.microsoft.com/office/drawing/2014/main" id="{00000000-0008-0000-0200-0000E3010000}"/>
            </a:ext>
          </a:extLst>
        </xdr:cNvPr>
        <xdr:cNvSpPr txBox="1"/>
      </xdr:nvSpPr>
      <xdr:spPr>
        <a:xfrm>
          <a:off x="135007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32675</xdr:rowOff>
    </xdr:from>
    <xdr:ext cx="405111" cy="259045"/>
    <xdr:sp macro="" textlink="">
      <xdr:nvSpPr>
        <xdr:cNvPr id="484" name="n_4mainValue【消防施設】&#10;有形固定資産減価償却率">
          <a:extLst>
            <a:ext uri="{FF2B5EF4-FFF2-40B4-BE49-F238E27FC236}">
              <a16:creationId xmlns:a16="http://schemas.microsoft.com/office/drawing/2014/main" id="{00000000-0008-0000-0200-0000E4010000}"/>
            </a:ext>
          </a:extLst>
        </xdr:cNvPr>
        <xdr:cNvSpPr txBox="1"/>
      </xdr:nvSpPr>
      <xdr:spPr>
        <a:xfrm>
          <a:off x="12611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消防施設】&#10;一人当たり面積グラフ枠">
          <a:extLst>
            <a:ext uri="{FF2B5EF4-FFF2-40B4-BE49-F238E27FC236}">
              <a16:creationId xmlns:a16="http://schemas.microsoft.com/office/drawing/2014/main" id="{00000000-0008-0000-0200-0000FB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09" name="【消防施設】&#10;一人当たり面積最小値テキスト">
          <a:extLst>
            <a:ext uri="{FF2B5EF4-FFF2-40B4-BE49-F238E27FC236}">
              <a16:creationId xmlns:a16="http://schemas.microsoft.com/office/drawing/2014/main" id="{00000000-0008-0000-0200-0000FD01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11" name="【消防施設】&#10;一人当たり面積最大値テキスト">
          <a:extLst>
            <a:ext uri="{FF2B5EF4-FFF2-40B4-BE49-F238E27FC236}">
              <a16:creationId xmlns:a16="http://schemas.microsoft.com/office/drawing/2014/main" id="{00000000-0008-0000-0200-0000FF010000}"/>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513" name="【消防施設】&#10;一人当たり面積平均値テキスト">
          <a:extLst>
            <a:ext uri="{FF2B5EF4-FFF2-40B4-BE49-F238E27FC236}">
              <a16:creationId xmlns:a16="http://schemas.microsoft.com/office/drawing/2014/main" id="{00000000-0008-0000-0200-000001020000}"/>
            </a:ext>
          </a:extLst>
        </xdr:cNvPr>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514" name="フローチャート: 判断 513">
          <a:extLst>
            <a:ext uri="{FF2B5EF4-FFF2-40B4-BE49-F238E27FC236}">
              <a16:creationId xmlns:a16="http://schemas.microsoft.com/office/drawing/2014/main" id="{00000000-0008-0000-0200-000002020000}"/>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57786</xdr:rowOff>
    </xdr:from>
    <xdr:to>
      <xdr:col>116</xdr:col>
      <xdr:colOff>114300</xdr:colOff>
      <xdr:row>84</xdr:row>
      <xdr:rowOff>159386</xdr:rowOff>
    </xdr:to>
    <xdr:sp macro="" textlink="">
      <xdr:nvSpPr>
        <xdr:cNvPr id="524" name="楕円 523">
          <a:extLst>
            <a:ext uri="{FF2B5EF4-FFF2-40B4-BE49-F238E27FC236}">
              <a16:creationId xmlns:a16="http://schemas.microsoft.com/office/drawing/2014/main" id="{00000000-0008-0000-0200-00000C020000}"/>
            </a:ext>
          </a:extLst>
        </xdr:cNvPr>
        <xdr:cNvSpPr/>
      </xdr:nvSpPr>
      <xdr:spPr>
        <a:xfrm>
          <a:off x="221107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36213</xdr:rowOff>
    </xdr:from>
    <xdr:ext cx="469744" cy="259045"/>
    <xdr:sp macro="" textlink="">
      <xdr:nvSpPr>
        <xdr:cNvPr id="525" name="【消防施設】&#10;一人当たり面積該当値テキスト">
          <a:extLst>
            <a:ext uri="{FF2B5EF4-FFF2-40B4-BE49-F238E27FC236}">
              <a16:creationId xmlns:a16="http://schemas.microsoft.com/office/drawing/2014/main" id="{00000000-0008-0000-0200-00000D020000}"/>
            </a:ext>
          </a:extLst>
        </xdr:cNvPr>
        <xdr:cNvSpPr txBox="1"/>
      </xdr:nvSpPr>
      <xdr:spPr>
        <a:xfrm>
          <a:off x="22199600" y="1443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116839</xdr:rowOff>
    </xdr:from>
    <xdr:to>
      <xdr:col>112</xdr:col>
      <xdr:colOff>38100</xdr:colOff>
      <xdr:row>86</xdr:row>
      <xdr:rowOff>46989</xdr:rowOff>
    </xdr:to>
    <xdr:sp macro="" textlink="">
      <xdr:nvSpPr>
        <xdr:cNvPr id="526" name="楕円 525">
          <a:extLst>
            <a:ext uri="{FF2B5EF4-FFF2-40B4-BE49-F238E27FC236}">
              <a16:creationId xmlns:a16="http://schemas.microsoft.com/office/drawing/2014/main" id="{00000000-0008-0000-0200-00000E020000}"/>
            </a:ext>
          </a:extLst>
        </xdr:cNvPr>
        <xdr:cNvSpPr/>
      </xdr:nvSpPr>
      <xdr:spPr>
        <a:xfrm>
          <a:off x="21272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108586</xdr:rowOff>
    </xdr:from>
    <xdr:to>
      <xdr:col>116</xdr:col>
      <xdr:colOff>63500</xdr:colOff>
      <xdr:row>85</xdr:row>
      <xdr:rowOff>167639</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flipV="1">
          <a:off x="21323300" y="14510386"/>
          <a:ext cx="838200" cy="23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118745</xdr:rowOff>
    </xdr:from>
    <xdr:to>
      <xdr:col>107</xdr:col>
      <xdr:colOff>101600</xdr:colOff>
      <xdr:row>86</xdr:row>
      <xdr:rowOff>48895</xdr:rowOff>
    </xdr:to>
    <xdr:sp macro="" textlink="">
      <xdr:nvSpPr>
        <xdr:cNvPr id="528" name="楕円 527">
          <a:extLst>
            <a:ext uri="{FF2B5EF4-FFF2-40B4-BE49-F238E27FC236}">
              <a16:creationId xmlns:a16="http://schemas.microsoft.com/office/drawing/2014/main" id="{00000000-0008-0000-0200-000010020000}"/>
            </a:ext>
          </a:extLst>
        </xdr:cNvPr>
        <xdr:cNvSpPr/>
      </xdr:nvSpPr>
      <xdr:spPr>
        <a:xfrm>
          <a:off x="20383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167639</xdr:rowOff>
    </xdr:from>
    <xdr:to>
      <xdr:col>111</xdr:col>
      <xdr:colOff>177800</xdr:colOff>
      <xdr:row>85</xdr:row>
      <xdr:rowOff>169545</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flipV="1">
          <a:off x="20434300" y="147408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9494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60961</xdr:rowOff>
    </xdr:from>
    <xdr:to>
      <xdr:col>107</xdr:col>
      <xdr:colOff>50800</xdr:colOff>
      <xdr:row>85</xdr:row>
      <xdr:rowOff>169545</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9545300" y="14634211"/>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xdr:rowOff>
    </xdr:from>
    <xdr:to>
      <xdr:col>98</xdr:col>
      <xdr:colOff>38100</xdr:colOff>
      <xdr:row>85</xdr:row>
      <xdr:rowOff>115570</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8605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60961</xdr:rowOff>
    </xdr:from>
    <xdr:to>
      <xdr:col>102</xdr:col>
      <xdr:colOff>114300</xdr:colOff>
      <xdr:row>85</xdr:row>
      <xdr:rowOff>64770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flipV="1">
          <a:off x="18656300" y="14634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534" name="n_1aveValue【消防施設】&#10;一人当たり面積">
          <a:extLst>
            <a:ext uri="{FF2B5EF4-FFF2-40B4-BE49-F238E27FC236}">
              <a16:creationId xmlns:a16="http://schemas.microsoft.com/office/drawing/2014/main" id="{00000000-0008-0000-0200-00001602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535" name="n_2aveValue【消防施設】&#10;一人当たり面積">
          <a:extLst>
            <a:ext uri="{FF2B5EF4-FFF2-40B4-BE49-F238E27FC236}">
              <a16:creationId xmlns:a16="http://schemas.microsoft.com/office/drawing/2014/main" id="{00000000-0008-0000-0200-000017020000}"/>
            </a:ext>
          </a:extLst>
        </xdr:cNvPr>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536" name="n_3aveValue【消防施設】&#10;一人当たり面積">
          <a:extLst>
            <a:ext uri="{FF2B5EF4-FFF2-40B4-BE49-F238E27FC236}">
              <a16:creationId xmlns:a16="http://schemas.microsoft.com/office/drawing/2014/main" id="{00000000-0008-0000-0200-000018020000}"/>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537" name="n_4aveValue【消防施設】&#10;一人当たり面積">
          <a:extLst>
            <a:ext uri="{FF2B5EF4-FFF2-40B4-BE49-F238E27FC236}">
              <a16:creationId xmlns:a16="http://schemas.microsoft.com/office/drawing/2014/main" id="{00000000-0008-0000-0200-000019020000}"/>
            </a:ext>
          </a:extLst>
        </xdr:cNvPr>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38116</xdr:rowOff>
    </xdr:from>
    <xdr:ext cx="469744" cy="259045"/>
    <xdr:sp macro="" textlink="">
      <xdr:nvSpPr>
        <xdr:cNvPr id="538" name="n_1mainValue【消防施設】&#10;一人当たり面積">
          <a:extLst>
            <a:ext uri="{FF2B5EF4-FFF2-40B4-BE49-F238E27FC236}">
              <a16:creationId xmlns:a16="http://schemas.microsoft.com/office/drawing/2014/main" id="{00000000-0008-0000-0200-00001A020000}"/>
            </a:ext>
          </a:extLst>
        </xdr:cNvPr>
        <xdr:cNvSpPr txBox="1"/>
      </xdr:nvSpPr>
      <xdr:spPr>
        <a:xfrm>
          <a:off x="210757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40022</xdr:rowOff>
    </xdr:from>
    <xdr:ext cx="469744" cy="259045"/>
    <xdr:sp macro="" textlink="">
      <xdr:nvSpPr>
        <xdr:cNvPr id="539" name="n_2mainValue【消防施設】&#10;一人当たり面積">
          <a:extLst>
            <a:ext uri="{FF2B5EF4-FFF2-40B4-BE49-F238E27FC236}">
              <a16:creationId xmlns:a16="http://schemas.microsoft.com/office/drawing/2014/main" id="{00000000-0008-0000-0200-00001B020000}"/>
            </a:ext>
          </a:extLst>
        </xdr:cNvPr>
        <xdr:cNvSpPr txBox="1"/>
      </xdr:nvSpPr>
      <xdr:spPr>
        <a:xfrm>
          <a:off x="201994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540" name="n_3mainValue【消防施設】&#10;一人当たり面積">
          <a:extLst>
            <a:ext uri="{FF2B5EF4-FFF2-40B4-BE49-F238E27FC236}">
              <a16:creationId xmlns:a16="http://schemas.microsoft.com/office/drawing/2014/main" id="{00000000-0008-0000-0200-00001C020000}"/>
            </a:ext>
          </a:extLst>
        </xdr:cNvPr>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106697</xdr:rowOff>
    </xdr:from>
    <xdr:ext cx="469744" cy="259045"/>
    <xdr:sp macro="" textlink="">
      <xdr:nvSpPr>
        <xdr:cNvPr id="541" name="n_4mainValue【消防施設】&#10;一人当たり面積">
          <a:extLst>
            <a:ext uri="{FF2B5EF4-FFF2-40B4-BE49-F238E27FC236}">
              <a16:creationId xmlns:a16="http://schemas.microsoft.com/office/drawing/2014/main" id="{00000000-0008-0000-0200-00001D020000}"/>
            </a:ext>
          </a:extLst>
        </xdr:cNvPr>
        <xdr:cNvSpPr txBox="1"/>
      </xdr:nvSpPr>
      <xdr:spPr>
        <a:xfrm>
          <a:off x="18421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a:extLst>
            <a:ext uri="{FF2B5EF4-FFF2-40B4-BE49-F238E27FC236}">
              <a16:creationId xmlns:a16="http://schemas.microsoft.com/office/drawing/2014/main" id="{00000000-0008-0000-0200-00003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庁舎】&#10;有形固定資産減価償却率最小値テキスト">
          <a:extLst>
            <a:ext uri="{FF2B5EF4-FFF2-40B4-BE49-F238E27FC236}">
              <a16:creationId xmlns:a16="http://schemas.microsoft.com/office/drawing/2014/main" id="{00000000-0008-0000-0200-000038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70" name="【庁舎】&#10;有形固定資産減価償却率最大値テキスト">
          <a:extLst>
            <a:ext uri="{FF2B5EF4-FFF2-40B4-BE49-F238E27FC236}">
              <a16:creationId xmlns:a16="http://schemas.microsoft.com/office/drawing/2014/main" id="{00000000-0008-0000-0200-00003A020000}"/>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43015</xdr:rowOff>
    </xdr:from>
    <xdr:ext cx="405111" cy="259045"/>
    <xdr:sp macro="" textlink="">
      <xdr:nvSpPr>
        <xdr:cNvPr id="572" name="【庁舎】&#10;有形固定資産減価償却率平均値テキスト">
          <a:extLst>
            <a:ext uri="{FF2B5EF4-FFF2-40B4-BE49-F238E27FC236}">
              <a16:creationId xmlns:a16="http://schemas.microsoft.com/office/drawing/2014/main" id="{00000000-0008-0000-0200-00003C020000}"/>
            </a:ext>
          </a:extLst>
        </xdr:cNvPr>
        <xdr:cNvSpPr txBox="1"/>
      </xdr:nvSpPr>
      <xdr:spPr>
        <a:xfrm>
          <a:off x="16357600" y="1787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141332</xdr:rowOff>
    </xdr:from>
    <xdr:to>
      <xdr:col>85</xdr:col>
      <xdr:colOff>177800</xdr:colOff>
      <xdr:row>102</xdr:row>
      <xdr:rowOff>71482</xdr:rowOff>
    </xdr:to>
    <xdr:sp macro="" textlink="">
      <xdr:nvSpPr>
        <xdr:cNvPr id="583" name="楕円 582">
          <a:extLst>
            <a:ext uri="{FF2B5EF4-FFF2-40B4-BE49-F238E27FC236}">
              <a16:creationId xmlns:a16="http://schemas.microsoft.com/office/drawing/2014/main" id="{00000000-0008-0000-0200-000047020000}"/>
            </a:ext>
          </a:extLst>
        </xdr:cNvPr>
        <xdr:cNvSpPr/>
      </xdr:nvSpPr>
      <xdr:spPr>
        <a:xfrm>
          <a:off x="16268700" y="174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164209</xdr:rowOff>
    </xdr:from>
    <xdr:ext cx="405111" cy="259045"/>
    <xdr:sp macro="" textlink="">
      <xdr:nvSpPr>
        <xdr:cNvPr id="584" name="【庁舎】&#10;有形固定資産減価償却率該当値テキスト">
          <a:extLst>
            <a:ext uri="{FF2B5EF4-FFF2-40B4-BE49-F238E27FC236}">
              <a16:creationId xmlns:a16="http://schemas.microsoft.com/office/drawing/2014/main" id="{00000000-0008-0000-0200-000048020000}"/>
            </a:ext>
          </a:extLst>
        </xdr:cNvPr>
        <xdr:cNvSpPr txBox="1"/>
      </xdr:nvSpPr>
      <xdr:spPr>
        <a:xfrm>
          <a:off x="16357600" y="173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113574</xdr:rowOff>
    </xdr:from>
    <xdr:to>
      <xdr:col>81</xdr:col>
      <xdr:colOff>101600</xdr:colOff>
      <xdr:row>102</xdr:row>
      <xdr:rowOff>43724</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15430500" y="17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164374</xdr:rowOff>
    </xdr:from>
    <xdr:to>
      <xdr:col>85</xdr:col>
      <xdr:colOff>127000</xdr:colOff>
      <xdr:row>102</xdr:row>
      <xdr:rowOff>20682</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5481300" y="17480824"/>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85816</xdr:rowOff>
    </xdr:from>
    <xdr:to>
      <xdr:col>76</xdr:col>
      <xdr:colOff>165100</xdr:colOff>
      <xdr:row>102</xdr:row>
      <xdr:rowOff>15966</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14541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136616</xdr:rowOff>
    </xdr:from>
    <xdr:to>
      <xdr:col>81</xdr:col>
      <xdr:colOff>50800</xdr:colOff>
      <xdr:row>101</xdr:row>
      <xdr:rowOff>164374</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4592300" y="174530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58057</xdr:rowOff>
    </xdr:from>
    <xdr:to>
      <xdr:col>72</xdr:col>
      <xdr:colOff>38100</xdr:colOff>
      <xdr:row>101</xdr:row>
      <xdr:rowOff>159657</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13652500" y="173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108857</xdr:rowOff>
    </xdr:from>
    <xdr:to>
      <xdr:col>76</xdr:col>
      <xdr:colOff>114300</xdr:colOff>
      <xdr:row>101</xdr:row>
      <xdr:rowOff>136616</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3703300" y="174253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30299</xdr:rowOff>
    </xdr:from>
    <xdr:to>
      <xdr:col>67</xdr:col>
      <xdr:colOff>101600</xdr:colOff>
      <xdr:row>101</xdr:row>
      <xdr:rowOff>131899</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127635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81099</xdr:rowOff>
    </xdr:from>
    <xdr:to>
      <xdr:col>71</xdr:col>
      <xdr:colOff>177800</xdr:colOff>
      <xdr:row>101</xdr:row>
      <xdr:rowOff>108857</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2814300" y="173975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90369</xdr:rowOff>
    </xdr:from>
    <xdr:ext cx="405111" cy="259045"/>
    <xdr:sp macro="" textlink="">
      <xdr:nvSpPr>
        <xdr:cNvPr id="593" name="n_1aveValue【庁舎】&#10;有形固定資産減価償却率">
          <a:extLst>
            <a:ext uri="{FF2B5EF4-FFF2-40B4-BE49-F238E27FC236}">
              <a16:creationId xmlns:a16="http://schemas.microsoft.com/office/drawing/2014/main" id="{00000000-0008-0000-0200-000051020000}"/>
            </a:ext>
          </a:extLst>
        </xdr:cNvPr>
        <xdr:cNvSpPr txBox="1"/>
      </xdr:nvSpPr>
      <xdr:spPr>
        <a:xfrm>
          <a:off x="15266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64243</xdr:rowOff>
    </xdr:from>
    <xdr:ext cx="405111" cy="259045"/>
    <xdr:sp macro="" textlink="">
      <xdr:nvSpPr>
        <xdr:cNvPr id="594" name="n_2aveValue【庁舎】&#10;有形固定資産減価償却率">
          <a:extLst>
            <a:ext uri="{FF2B5EF4-FFF2-40B4-BE49-F238E27FC236}">
              <a16:creationId xmlns:a16="http://schemas.microsoft.com/office/drawing/2014/main" id="{00000000-0008-0000-0200-000052020000}"/>
            </a:ext>
          </a:extLst>
        </xdr:cNvPr>
        <xdr:cNvSpPr txBox="1"/>
      </xdr:nvSpPr>
      <xdr:spPr>
        <a:xfrm>
          <a:off x="14389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595" name="n_3aveValue【庁舎】&#10;有形固定資産減価償却率">
          <a:extLst>
            <a:ext uri="{FF2B5EF4-FFF2-40B4-BE49-F238E27FC236}">
              <a16:creationId xmlns:a16="http://schemas.microsoft.com/office/drawing/2014/main" id="{00000000-0008-0000-0200-000053020000}"/>
            </a:ext>
          </a:extLst>
        </xdr:cNvPr>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82204</xdr:rowOff>
    </xdr:from>
    <xdr:ext cx="405111" cy="259045"/>
    <xdr:sp macro="" textlink="">
      <xdr:nvSpPr>
        <xdr:cNvPr id="596" name="n_4aveValue【庁舎】&#10;有形固定資産減価償却率">
          <a:extLst>
            <a:ext uri="{FF2B5EF4-FFF2-40B4-BE49-F238E27FC236}">
              <a16:creationId xmlns:a16="http://schemas.microsoft.com/office/drawing/2014/main" id="{00000000-0008-0000-0200-000054020000}"/>
            </a:ext>
          </a:extLst>
        </xdr:cNvPr>
        <xdr:cNvSpPr txBox="1"/>
      </xdr:nvSpPr>
      <xdr:spPr>
        <a:xfrm>
          <a:off x="12611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60251</xdr:rowOff>
    </xdr:from>
    <xdr:ext cx="405111" cy="259045"/>
    <xdr:sp macro="" textlink="">
      <xdr:nvSpPr>
        <xdr:cNvPr id="597" name="n_1mainValue【庁舎】&#10;有形固定資産減価償却率">
          <a:extLst>
            <a:ext uri="{FF2B5EF4-FFF2-40B4-BE49-F238E27FC236}">
              <a16:creationId xmlns:a16="http://schemas.microsoft.com/office/drawing/2014/main" id="{00000000-0008-0000-0200-000055020000}"/>
            </a:ext>
          </a:extLst>
        </xdr:cNvPr>
        <xdr:cNvSpPr txBox="1"/>
      </xdr:nvSpPr>
      <xdr:spPr>
        <a:xfrm>
          <a:off x="15266044" y="1720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32493</xdr:rowOff>
    </xdr:from>
    <xdr:ext cx="405111" cy="259045"/>
    <xdr:sp macro="" textlink="">
      <xdr:nvSpPr>
        <xdr:cNvPr id="598" name="n_2mainValue【庁舎】&#10;有形固定資産減価償却率">
          <a:extLst>
            <a:ext uri="{FF2B5EF4-FFF2-40B4-BE49-F238E27FC236}">
              <a16:creationId xmlns:a16="http://schemas.microsoft.com/office/drawing/2014/main" id="{00000000-0008-0000-0200-000056020000}"/>
            </a:ext>
          </a:extLst>
        </xdr:cNvPr>
        <xdr:cNvSpPr txBox="1"/>
      </xdr:nvSpPr>
      <xdr:spPr>
        <a:xfrm>
          <a:off x="143897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4734</xdr:rowOff>
    </xdr:from>
    <xdr:ext cx="405111" cy="259045"/>
    <xdr:sp macro="" textlink="">
      <xdr:nvSpPr>
        <xdr:cNvPr id="599" name="n_3mainValue【庁舎】&#10;有形固定資産減価償却率">
          <a:extLst>
            <a:ext uri="{FF2B5EF4-FFF2-40B4-BE49-F238E27FC236}">
              <a16:creationId xmlns:a16="http://schemas.microsoft.com/office/drawing/2014/main" id="{00000000-0008-0000-0200-000057020000}"/>
            </a:ext>
          </a:extLst>
        </xdr:cNvPr>
        <xdr:cNvSpPr txBox="1"/>
      </xdr:nvSpPr>
      <xdr:spPr>
        <a:xfrm>
          <a:off x="13500744" y="1714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148426</xdr:rowOff>
    </xdr:from>
    <xdr:ext cx="405111" cy="259045"/>
    <xdr:sp macro="" textlink="">
      <xdr:nvSpPr>
        <xdr:cNvPr id="600" name="n_4mainValue【庁舎】&#10;有形固定資産減価償却率">
          <a:extLst>
            <a:ext uri="{FF2B5EF4-FFF2-40B4-BE49-F238E27FC236}">
              <a16:creationId xmlns:a16="http://schemas.microsoft.com/office/drawing/2014/main" id="{00000000-0008-0000-0200-000058020000}"/>
            </a:ext>
          </a:extLst>
        </xdr:cNvPr>
        <xdr:cNvSpPr txBox="1"/>
      </xdr:nvSpPr>
      <xdr:spPr>
        <a:xfrm>
          <a:off x="12611744"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庁舎】&#10;一人当たり面積グラフ枠">
          <a:extLst>
            <a:ext uri="{FF2B5EF4-FFF2-40B4-BE49-F238E27FC236}">
              <a16:creationId xmlns:a16="http://schemas.microsoft.com/office/drawing/2014/main" id="{00000000-0008-0000-0200-00006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623" name="【庁舎】&#10;一人当たり面積最小値テキスト">
          <a:extLst>
            <a:ext uri="{FF2B5EF4-FFF2-40B4-BE49-F238E27FC236}">
              <a16:creationId xmlns:a16="http://schemas.microsoft.com/office/drawing/2014/main" id="{00000000-0008-0000-0200-00006F020000}"/>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625" name="【庁舎】&#10;一人当たり面積最大値テキスト">
          <a:extLst>
            <a:ext uri="{FF2B5EF4-FFF2-40B4-BE49-F238E27FC236}">
              <a16:creationId xmlns:a16="http://schemas.microsoft.com/office/drawing/2014/main" id="{00000000-0008-0000-0200-000071020000}"/>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627" name="【庁舎】&#10;一人当たり面積平均値テキスト">
          <a:extLst>
            <a:ext uri="{FF2B5EF4-FFF2-40B4-BE49-F238E27FC236}">
              <a16:creationId xmlns:a16="http://schemas.microsoft.com/office/drawing/2014/main" id="{00000000-0008-0000-0200-000073020000}"/>
            </a:ext>
          </a:extLst>
        </xdr:cNvPr>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628" name="フローチャート: 判断 627">
          <a:extLst>
            <a:ext uri="{FF2B5EF4-FFF2-40B4-BE49-F238E27FC236}">
              <a16:creationId xmlns:a16="http://schemas.microsoft.com/office/drawing/2014/main" id="{00000000-0008-0000-0200-000074020000}"/>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83007</xdr:rowOff>
    </xdr:from>
    <xdr:to>
      <xdr:col>116</xdr:col>
      <xdr:colOff>114300</xdr:colOff>
      <xdr:row>107</xdr:row>
      <xdr:rowOff>13157</xdr:rowOff>
    </xdr:to>
    <xdr:sp macro="" textlink="">
      <xdr:nvSpPr>
        <xdr:cNvPr id="638" name="楕円 637">
          <a:extLst>
            <a:ext uri="{FF2B5EF4-FFF2-40B4-BE49-F238E27FC236}">
              <a16:creationId xmlns:a16="http://schemas.microsoft.com/office/drawing/2014/main" id="{00000000-0008-0000-0200-00007E020000}"/>
            </a:ext>
          </a:extLst>
        </xdr:cNvPr>
        <xdr:cNvSpPr/>
      </xdr:nvSpPr>
      <xdr:spPr>
        <a:xfrm>
          <a:off x="22110700" y="1825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61434</xdr:rowOff>
    </xdr:from>
    <xdr:ext cx="469744" cy="259045"/>
    <xdr:sp macro="" textlink="">
      <xdr:nvSpPr>
        <xdr:cNvPr id="639" name="【庁舎】&#10;一人当たり面積該当値テキスト">
          <a:extLst>
            <a:ext uri="{FF2B5EF4-FFF2-40B4-BE49-F238E27FC236}">
              <a16:creationId xmlns:a16="http://schemas.microsoft.com/office/drawing/2014/main" id="{00000000-0008-0000-0200-00007F020000}"/>
            </a:ext>
          </a:extLst>
        </xdr:cNvPr>
        <xdr:cNvSpPr txBox="1"/>
      </xdr:nvSpPr>
      <xdr:spPr>
        <a:xfrm>
          <a:off x="22199600" y="1823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86207</xdr:rowOff>
    </xdr:from>
    <xdr:to>
      <xdr:col>112</xdr:col>
      <xdr:colOff>38100</xdr:colOff>
      <xdr:row>107</xdr:row>
      <xdr:rowOff>16357</xdr:rowOff>
    </xdr:to>
    <xdr:sp macro="" textlink="">
      <xdr:nvSpPr>
        <xdr:cNvPr id="640" name="楕円 639">
          <a:extLst>
            <a:ext uri="{FF2B5EF4-FFF2-40B4-BE49-F238E27FC236}">
              <a16:creationId xmlns:a16="http://schemas.microsoft.com/office/drawing/2014/main" id="{00000000-0008-0000-0200-000080020000}"/>
            </a:ext>
          </a:extLst>
        </xdr:cNvPr>
        <xdr:cNvSpPr/>
      </xdr:nvSpPr>
      <xdr:spPr>
        <a:xfrm>
          <a:off x="21272500" y="1825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133807</xdr:rowOff>
    </xdr:from>
    <xdr:to>
      <xdr:col>116</xdr:col>
      <xdr:colOff>63500</xdr:colOff>
      <xdr:row>106</xdr:row>
      <xdr:rowOff>137007</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flipV="1">
          <a:off x="21323300" y="18307507"/>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90323</xdr:rowOff>
    </xdr:from>
    <xdr:to>
      <xdr:col>107</xdr:col>
      <xdr:colOff>101600</xdr:colOff>
      <xdr:row>107</xdr:row>
      <xdr:rowOff>20473</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20383500" y="1826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137007</xdr:rowOff>
    </xdr:from>
    <xdr:to>
      <xdr:col>111</xdr:col>
      <xdr:colOff>177800</xdr:colOff>
      <xdr:row>106</xdr:row>
      <xdr:rowOff>141123</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flipV="1">
          <a:off x="20434300" y="18310707"/>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92608</xdr:rowOff>
    </xdr:from>
    <xdr:to>
      <xdr:col>102</xdr:col>
      <xdr:colOff>165100</xdr:colOff>
      <xdr:row>107</xdr:row>
      <xdr:rowOff>22758</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9494500" y="182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141123</xdr:rowOff>
    </xdr:from>
    <xdr:to>
      <xdr:col>107</xdr:col>
      <xdr:colOff>50800</xdr:colOff>
      <xdr:row>106</xdr:row>
      <xdr:rowOff>143408</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flipV="1">
          <a:off x="19545300" y="1831482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96723</xdr:rowOff>
    </xdr:from>
    <xdr:to>
      <xdr:col>98</xdr:col>
      <xdr:colOff>38100</xdr:colOff>
      <xdr:row>107</xdr:row>
      <xdr:rowOff>26873</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8605500" y="1827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143408</xdr:rowOff>
    </xdr:from>
    <xdr:to>
      <xdr:col>102</xdr:col>
      <xdr:colOff>114300</xdr:colOff>
      <xdr:row>106</xdr:row>
      <xdr:rowOff>147523</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flipV="1">
          <a:off x="18656300" y="18317108"/>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648" name="n_1aveValue【庁舎】&#10;一人当たり面積">
          <a:extLst>
            <a:ext uri="{FF2B5EF4-FFF2-40B4-BE49-F238E27FC236}">
              <a16:creationId xmlns:a16="http://schemas.microsoft.com/office/drawing/2014/main" id="{00000000-0008-0000-0200-000088020000}"/>
            </a:ext>
          </a:extLst>
        </xdr:cNvPr>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649" name="n_2aveValue【庁舎】&#10;一人当たり面積">
          <a:extLst>
            <a:ext uri="{FF2B5EF4-FFF2-40B4-BE49-F238E27FC236}">
              <a16:creationId xmlns:a16="http://schemas.microsoft.com/office/drawing/2014/main" id="{00000000-0008-0000-0200-000089020000}"/>
            </a:ext>
          </a:extLst>
        </xdr:cNvPr>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650" name="n_3aveValue【庁舎】&#10;一人当たり面積">
          <a:extLst>
            <a:ext uri="{FF2B5EF4-FFF2-40B4-BE49-F238E27FC236}">
              <a16:creationId xmlns:a16="http://schemas.microsoft.com/office/drawing/2014/main" id="{00000000-0008-0000-0200-00008A020000}"/>
            </a:ext>
          </a:extLst>
        </xdr:cNvPr>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651" name="n_4aveValue【庁舎】&#10;一人当たり面積">
          <a:extLst>
            <a:ext uri="{FF2B5EF4-FFF2-40B4-BE49-F238E27FC236}">
              <a16:creationId xmlns:a16="http://schemas.microsoft.com/office/drawing/2014/main" id="{00000000-0008-0000-0200-00008B020000}"/>
            </a:ext>
          </a:extLst>
        </xdr:cNvPr>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7484</xdr:rowOff>
    </xdr:from>
    <xdr:ext cx="469744" cy="259045"/>
    <xdr:sp macro="" textlink="">
      <xdr:nvSpPr>
        <xdr:cNvPr id="652" name="n_1mainValue【庁舎】&#10;一人当たり面積">
          <a:extLst>
            <a:ext uri="{FF2B5EF4-FFF2-40B4-BE49-F238E27FC236}">
              <a16:creationId xmlns:a16="http://schemas.microsoft.com/office/drawing/2014/main" id="{00000000-0008-0000-0200-00008C020000}"/>
            </a:ext>
          </a:extLst>
        </xdr:cNvPr>
        <xdr:cNvSpPr txBox="1"/>
      </xdr:nvSpPr>
      <xdr:spPr>
        <a:xfrm>
          <a:off x="21075727" y="1835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11600</xdr:rowOff>
    </xdr:from>
    <xdr:ext cx="469744" cy="259045"/>
    <xdr:sp macro="" textlink="">
      <xdr:nvSpPr>
        <xdr:cNvPr id="653" name="n_2mainValue【庁舎】&#10;一人当たり面積">
          <a:extLst>
            <a:ext uri="{FF2B5EF4-FFF2-40B4-BE49-F238E27FC236}">
              <a16:creationId xmlns:a16="http://schemas.microsoft.com/office/drawing/2014/main" id="{00000000-0008-0000-0200-00008D020000}"/>
            </a:ext>
          </a:extLst>
        </xdr:cNvPr>
        <xdr:cNvSpPr txBox="1"/>
      </xdr:nvSpPr>
      <xdr:spPr>
        <a:xfrm>
          <a:off x="20199427" y="1835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13885</xdr:rowOff>
    </xdr:from>
    <xdr:ext cx="469744" cy="259045"/>
    <xdr:sp macro="" textlink="">
      <xdr:nvSpPr>
        <xdr:cNvPr id="654" name="n_3mainValue【庁舎】&#10;一人当たり面積">
          <a:extLst>
            <a:ext uri="{FF2B5EF4-FFF2-40B4-BE49-F238E27FC236}">
              <a16:creationId xmlns:a16="http://schemas.microsoft.com/office/drawing/2014/main" id="{00000000-0008-0000-0200-00008E020000}"/>
            </a:ext>
          </a:extLst>
        </xdr:cNvPr>
        <xdr:cNvSpPr txBox="1"/>
      </xdr:nvSpPr>
      <xdr:spPr>
        <a:xfrm>
          <a:off x="19310427" y="1835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18000</xdr:rowOff>
    </xdr:from>
    <xdr:ext cx="469744" cy="259045"/>
    <xdr:sp macro="" textlink="">
      <xdr:nvSpPr>
        <xdr:cNvPr id="655" name="n_4mainValue【庁舎】&#10;一人当たり面積">
          <a:extLst>
            <a:ext uri="{FF2B5EF4-FFF2-40B4-BE49-F238E27FC236}">
              <a16:creationId xmlns:a16="http://schemas.microsoft.com/office/drawing/2014/main" id="{00000000-0008-0000-0200-00008F020000}"/>
            </a:ext>
          </a:extLst>
        </xdr:cNvPr>
        <xdr:cNvSpPr txBox="1"/>
      </xdr:nvSpPr>
      <xdr:spPr>
        <a:xfrm>
          <a:off x="18421427" y="1836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有形固定資産減価償却率が高くなっているのは、福祉施設、一般廃棄物処理施設、消防施設である。その中でも顕著であるのが、一般廃棄物処理施設及び福祉施設で、一般廃棄物処理施設では、</a:t>
          </a:r>
          <a:r>
            <a:rPr kumimoji="1" lang="en-US" altLang="ja-JP" sz="1300">
              <a:latin typeface="ＭＳ Ｐゴシック" panose="020B0600070205080204" pitchFamily="50" charset="-128"/>
              <a:ea typeface="ＭＳ Ｐゴシック" panose="020B0600070205080204" pitchFamily="50" charset="-128"/>
            </a:rPr>
            <a:t>80.3%</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上回り、福祉施設では、</a:t>
          </a:r>
          <a:r>
            <a:rPr kumimoji="1" lang="en-US" altLang="ja-JP" sz="1300">
              <a:latin typeface="ＭＳ Ｐゴシック" panose="020B0600070205080204" pitchFamily="50" charset="-128"/>
              <a:ea typeface="ＭＳ Ｐゴシック" panose="020B0600070205080204" pitchFamily="50" charset="-128"/>
            </a:rPr>
            <a:t>74.0%</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上回っている。また、前年度比で大幅減となっているのは、体育館・プールで、</a:t>
          </a:r>
          <a:r>
            <a:rPr kumimoji="1" lang="en-US" altLang="ja-JP" sz="1300">
              <a:latin typeface="ＭＳ Ｐゴシック" panose="020B0600070205080204" pitchFamily="50" charset="-128"/>
              <a:ea typeface="ＭＳ Ｐゴシック" panose="020B0600070205080204" pitchFamily="50" charset="-128"/>
            </a:rPr>
            <a:t>66.8%</a:t>
          </a:r>
          <a:r>
            <a:rPr kumimoji="1" lang="ja-JP" altLang="en-US" sz="1300">
              <a:latin typeface="ＭＳ Ｐゴシック" panose="020B0600070205080204" pitchFamily="50" charset="-128"/>
              <a:ea typeface="ＭＳ Ｐゴシック" panose="020B0600070205080204" pitchFamily="50" charset="-128"/>
            </a:rPr>
            <a:t>と前年度▲</a:t>
          </a:r>
          <a:r>
            <a:rPr kumimoji="1" lang="en-US" altLang="ja-JP" sz="1300">
              <a:latin typeface="ＭＳ Ｐゴシック" panose="020B0600070205080204" pitchFamily="50" charset="-128"/>
              <a:ea typeface="ＭＳ Ｐゴシック" panose="020B0600070205080204" pitchFamily="50" charset="-128"/>
            </a:rPr>
            <a:t>20.4%</a:t>
          </a:r>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下回っており、町民プールの修繕を行ったことによるものである。今後、公共施設等総合管理計画及び個別施設計画に基づき、修繕方法や費用面にも留意しながら計画的な修繕を行う必要がある。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DA876B6-2F41-47EE-BBA6-2F9B2D82E262}"/>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092EC4C-74DE-4670-94A5-4D270C1A262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0E9BC5C-098E-4A6D-9841-702474D11E3C}"/>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A120129-34CA-46F3-BD3B-4A21E3DF31D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和歌山県印南町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42B3E2C-05D2-4F25-A2E2-E4458B3375A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D95FBCE-478A-4233-97B8-2BE928ABA87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0437CD4-9729-48D5-97C4-45F981C8D2F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32293D9-C864-4DF4-A669-2EFEF6F3F67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22CE263-B1A3-43CC-B07D-52136E07ADC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7024444-9433-44AE-BDEB-30AAA513EC2F}"/>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8,112
8,075
113.62
7,265,865
7,025,514
182,771
3,409,844
7,232,260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6B6C0AC-54F0-4501-A306-246294DA459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C738D83-E5A1-4BA3-96D4-EFD4DA01F597}"/>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94EC6C2-D2B9-4713-B8DB-DF5FEEDDECA1}"/>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C4AB944-46F1-489C-B85C-8CD242045204}"/>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8AE6D71-CC56-46B3-9CBF-B8DCF639A2C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F560876-D54D-45F3-8CEB-E68A66576A8E}"/>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6E04F9A-05EF-488C-8CA3-038A2D8E46C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DAB70C4-8FC0-4281-9E2C-F578C63746F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CA25F38-FA0F-48B3-82CF-3709542E9A09}"/>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1E6C535-0CB3-47EC-9CAF-8ECD38871CD9}"/>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D514DF5-48B1-48AE-9E49-96C3B6999757}"/>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3570C1E-DB60-4A56-ADD9-1D5BF19F133D}"/>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B739194-EFDE-46D8-A512-1FC32D9514CB}"/>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7A7579C-76B4-48FA-A1AF-20022CEBE22E}"/>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E0084DA-EE37-46DD-933D-3BE446747799}"/>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5642A098-0F21-4405-954C-6B96968CA382}"/>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B2DB167-F2AF-47FB-8AE3-9C379F6604A5}"/>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F955B1C-EFD7-4F01-BE4F-1D1E0EE4E13F}"/>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E33A36D-2033-4CA3-A4DE-C3B67CFFEB35}"/>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5D48DE2-9E76-4F69-96A2-F917853AAD56}"/>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8E99C35-BE66-4A0E-94CA-D49DA983D678}"/>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FAB8C1F-31FE-44D0-9A17-C29F3616438B}"/>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BDB540AD-71C8-491F-AA15-51602A1E537D}"/>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B7A89D22-ED0E-466D-9059-C3D61048924E}"/>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C029C91-19A7-4CE1-8314-AB7CF9750F21}"/>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95FAFEA-A849-4CE0-9BEC-17A7D1D30EE3}"/>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0A9B1DE-1E27-4E5D-94A3-06E673132223}"/>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93FF87C-821B-4EBB-A3C1-B360E37B213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197010B-8B45-49EC-9426-6A53E1D3CA4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5F46345-5109-4BEF-830E-99E68F43E07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4C130A0-4667-4A8C-AFD7-3518ABBF2D33}"/>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DED7076-05AC-419A-B570-D5707D2B50A3}"/>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8D95DFE-0F29-415B-B275-B681FCC20C64}"/>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D09145D-DC04-40E6-8B05-0D887E1089D3}"/>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37C21D5-45A3-4CF0-81A7-69ACCEA8DC0B}"/>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4C7955A-89AF-4554-90D6-5D9A0F49412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F5AAC0D-9B95-4F3E-A6C1-2D44A7273FD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前年度に比べ、基準財政収入額及び基準財政需要額がともに増額となり基準財政収入額の方が伸び率が高かったため財政力指数が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類似団体の中では上位に位置しているが、全国平均、県内平均を下回っている。基準財政収入額は緩やかに上昇傾向にあるものの、需要額も同じく上昇傾向にあるため、大幅な数値の改善は見込まれ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今後もコンビニ収納や電子決済など収納環境の充実を図るとともに、徴収率の向上や、その他自主財源を確保し強固な財政基盤の確立に向け積極的な取り組みに努める。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E3F9E88-E593-4AD6-9F43-48768BBF3C01}"/>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C18D10D7-0068-44BE-A134-33044640A02A}"/>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41D9C939-C171-47EF-89B0-7A79CCC8E33F}"/>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47846F6F-0829-490B-AD61-E91FABD58D67}"/>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7340DFC1-3288-419F-A676-3F7BF6CB58A5}"/>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F727B4D6-D8F2-45A7-8AD2-8EA2DD35FDA8}"/>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DD6E7FE2-0DEA-429A-A553-8935988FFFCE}"/>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6B085CC9-EE9A-412A-B537-378511F364CE}"/>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5771AEAE-20A7-46F7-B7E5-5B2C30BA833C}"/>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3012ACCA-0C36-462F-919A-E19A2027E5FB}"/>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59C4FE36-6372-45A8-94F2-DFED357C0D46}"/>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E09BD6C3-0CE4-4779-A3EC-8406245C5F84}"/>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8F11D9ED-078C-43EF-A36D-8F5BFE32E2AC}"/>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DA0826D2-F713-487A-BFE0-8688D13DF32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82BD6A25-695B-4B5D-85E6-5D17080BC1E5}"/>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231C5A49-74AC-4A0E-A91F-990955C04637}"/>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230D00CF-66C3-4791-B44E-3CA44C28B0C3}"/>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AFC32A48-A5EB-414E-A8B2-E768E63906FB}"/>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B9D057B2-80F9-4527-8F1F-043A702A746C}"/>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8" name="直線コネクタ 67">
          <a:extLst>
            <a:ext uri="{FF2B5EF4-FFF2-40B4-BE49-F238E27FC236}">
              <a16:creationId xmlns:a16="http://schemas.microsoft.com/office/drawing/2014/main" id="{D3518EA4-BCE4-4E51-AC3C-5F0AB5B2DA64}"/>
            </a:ext>
          </a:extLst>
        </xdr:cNvPr>
        <xdr:cNvCxnSpPr/>
      </xdr:nvCxnSpPr>
      <xdr:spPr>
        <a:xfrm flipV="1">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494323DB-D377-4DE0-859F-9DD3227DF837}"/>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7DA8C9C4-00E4-4BB2-A551-DE39DE9645FC}"/>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1" name="直線コネクタ 70">
          <a:extLst>
            <a:ext uri="{FF2B5EF4-FFF2-40B4-BE49-F238E27FC236}">
              <a16:creationId xmlns:a16="http://schemas.microsoft.com/office/drawing/2014/main" id="{1C7DAF38-E2B9-4FB8-BF0D-48AB942A39B4}"/>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8C20EAB3-A485-480C-8DC0-F36F23DFA5F9}"/>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52D39EF3-18DD-4FEB-9A53-931A823FB174}"/>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4" name="直線コネクタ 73">
          <a:extLst>
            <a:ext uri="{FF2B5EF4-FFF2-40B4-BE49-F238E27FC236}">
              <a16:creationId xmlns:a16="http://schemas.microsoft.com/office/drawing/2014/main" id="{85658455-53F2-4E5B-8A5F-12E1C2A16E18}"/>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7921BAA2-EDB5-4C48-A8EC-37F32068593D}"/>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4FC4CF63-CB2C-4DCB-9597-4AC63EB2866D}"/>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159455</xdr:rowOff>
    </xdr:to>
    <xdr:cxnSp macro="">
      <xdr:nvCxnSpPr>
        <xdr:cNvPr id="77" name="直線コネクタ 76">
          <a:extLst>
            <a:ext uri="{FF2B5EF4-FFF2-40B4-BE49-F238E27FC236}">
              <a16:creationId xmlns:a16="http://schemas.microsoft.com/office/drawing/2014/main" id="{4F3496C6-AFFC-46B9-93AA-643332B899C1}"/>
            </a:ext>
          </a:extLst>
        </xdr:cNvPr>
        <xdr:cNvCxnSpPr/>
      </xdr:nvCxnSpPr>
      <xdr:spPr>
        <a:xfrm flipV="1">
          <a:off x="1447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CCD7C784-B29C-467C-9948-34160D0CC047}"/>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2D341C2E-04FA-43A7-9F02-99A80A8A71B3}"/>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77516AB4-BB6C-4F31-B4EB-86572A9EB55D}"/>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a:extLst>
            <a:ext uri="{FF2B5EF4-FFF2-40B4-BE49-F238E27FC236}">
              <a16:creationId xmlns:a16="http://schemas.microsoft.com/office/drawing/2014/main" id="{F1E93952-DB41-4E80-B498-5343AD05879A}"/>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D977B215-8D98-4192-A280-40206300DF34}"/>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EC8C2BBE-3BE2-4A52-AB8A-03D9D6219C9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101B2E6-0F10-4437-8B0D-488C1D36E003}"/>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F6AC3B9-21FC-4A54-A58C-1DC612DB1CFA}"/>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EBBA22A-5549-4E28-B672-8702EAB0A664}"/>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7" name="楕円 86">
          <a:extLst>
            <a:ext uri="{FF2B5EF4-FFF2-40B4-BE49-F238E27FC236}">
              <a16:creationId xmlns:a16="http://schemas.microsoft.com/office/drawing/2014/main" id="{68E6BDB8-CDEB-4BA0-B68D-237E573A1009}"/>
            </a:ext>
          </a:extLst>
        </xdr:cNvPr>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98372</xdr:rowOff>
    </xdr:from>
    <xdr:ext cx="762000" cy="259045"/>
    <xdr:sp macro="" textlink="">
      <xdr:nvSpPr>
        <xdr:cNvPr id="88" name="財政力該当値テキスト">
          <a:extLst>
            <a:ext uri="{FF2B5EF4-FFF2-40B4-BE49-F238E27FC236}">
              <a16:creationId xmlns:a16="http://schemas.microsoft.com/office/drawing/2014/main" id="{ED5B900F-4FE3-40F1-988B-9C58BE361906}"/>
            </a:ext>
          </a:extLst>
        </xdr:cNvPr>
        <xdr:cNvSpPr txBox="1"/>
      </xdr:nvSpPr>
      <xdr:spPr>
        <a:xfrm>
          <a:off x="50419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9" name="楕円 88">
          <a:extLst>
            <a:ext uri="{FF2B5EF4-FFF2-40B4-BE49-F238E27FC236}">
              <a16:creationId xmlns:a16="http://schemas.microsoft.com/office/drawing/2014/main" id="{FB742EB1-55FD-4016-ACDD-5E731F74E8BE}"/>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0" name="テキスト ボックス 89">
          <a:extLst>
            <a:ext uri="{FF2B5EF4-FFF2-40B4-BE49-F238E27FC236}">
              <a16:creationId xmlns:a16="http://schemas.microsoft.com/office/drawing/2014/main" id="{A2B466DF-7A8F-4EFF-A100-2596CA4D9D0D}"/>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1" name="楕円 90">
          <a:extLst>
            <a:ext uri="{FF2B5EF4-FFF2-40B4-BE49-F238E27FC236}">
              <a16:creationId xmlns:a16="http://schemas.microsoft.com/office/drawing/2014/main" id="{FA90CBAB-042A-4BC6-812F-3898B51BF14D}"/>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2" name="テキスト ボックス 91">
          <a:extLst>
            <a:ext uri="{FF2B5EF4-FFF2-40B4-BE49-F238E27FC236}">
              <a16:creationId xmlns:a16="http://schemas.microsoft.com/office/drawing/2014/main" id="{A79D03CE-3248-4586-B13F-582AD8D94B14}"/>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3" name="楕円 92">
          <a:extLst>
            <a:ext uri="{FF2B5EF4-FFF2-40B4-BE49-F238E27FC236}">
              <a16:creationId xmlns:a16="http://schemas.microsoft.com/office/drawing/2014/main" id="{D5F19821-B354-4FC8-AD64-8B8AA20B6292}"/>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4" name="テキスト ボックス 93">
          <a:extLst>
            <a:ext uri="{FF2B5EF4-FFF2-40B4-BE49-F238E27FC236}">
              <a16:creationId xmlns:a16="http://schemas.microsoft.com/office/drawing/2014/main" id="{514E4FBE-79D9-4B6B-97DB-39F57EA8BE56}"/>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5" name="楕円 94">
          <a:extLst>
            <a:ext uri="{FF2B5EF4-FFF2-40B4-BE49-F238E27FC236}">
              <a16:creationId xmlns:a16="http://schemas.microsoft.com/office/drawing/2014/main" id="{CCD70EF4-A8C9-40B4-B209-3ABB4C8CDA41}"/>
            </a:ext>
          </a:extLst>
        </xdr:cNvPr>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48982</xdr:rowOff>
    </xdr:from>
    <xdr:ext cx="762000" cy="259045"/>
    <xdr:sp macro="" textlink="">
      <xdr:nvSpPr>
        <xdr:cNvPr id="96" name="テキスト ボックス 95">
          <a:extLst>
            <a:ext uri="{FF2B5EF4-FFF2-40B4-BE49-F238E27FC236}">
              <a16:creationId xmlns:a16="http://schemas.microsoft.com/office/drawing/2014/main" id="{817A09F2-028B-45B3-9002-69BC4DBBD55F}"/>
            </a:ext>
          </a:extLst>
        </xdr:cNvPr>
        <xdr:cNvSpPr txBox="1"/>
      </xdr:nvSpPr>
      <xdr:spPr>
        <a:xfrm>
          <a:off x="1066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219F3D2-FE2A-45F4-823D-627E289E540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A87BEBCC-2341-41E6-8685-999ADD47F2C4}"/>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E67C4908-A33A-4219-8339-15E1D69D76BC}"/>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C912127D-91D9-4221-B602-F91A856B8081}"/>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8093409E-CBE2-4652-8F68-44236E492357}"/>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282577D5-3873-4F11-A5EC-D03776280EA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C6A789F-F97E-461B-9CD0-67A68C1CF0E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B413E74E-4A47-4D49-9598-9898908698BF}"/>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12E20F0A-C6AA-4F30-9C18-5ED28D77D4C1}"/>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DE670FF8-A0A4-41C6-B1B9-90971CB0D54D}"/>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19401B71-DD30-4583-BBCC-EC499B68C83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1FA5CF-FF0E-4C7D-84FB-8399AB3678B9}"/>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71C1F2B8-6577-4B9A-8359-DCD9A2782B85}"/>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会計年度任用職員制度の開始に伴い人件費が増額となったが、物件費、扶助費、公債費が減少し、地方交付税等が増額したことにより昨年度比で△</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73.6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全国・県内平均を大きく下回り良好な結果となった。今後も引き続き需用費等の計上経費の削減・適正化に努めるとともに、町税等の経常収入の確保に取り組み、経常収支比率の抑制を図る。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20C21C4E-F3BC-487B-91A9-271C9EF8DCAF}"/>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11099C42-4410-48FA-BBB1-4614F3DBBBE3}"/>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87A1D92-88A1-4650-9301-8B859D760176}"/>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1ED657DA-303D-49F8-BA6A-F681F506A68C}"/>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7F7F0722-2ACB-49FA-8759-59F1766F037C}"/>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FDE51D5D-4A00-4C09-AF33-14314D2A3B37}"/>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A4636728-ADE0-4180-8B1A-4C952475DF9C}"/>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A1825B95-7C24-495C-846F-5FC7870AC713}"/>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8C26DB8A-7074-412E-A6C5-F44B29DD0EB2}"/>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31473C8-A604-4AFE-A62F-280A86494B5C}"/>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5B172DC3-1A45-453D-8C57-05A064FD01A4}"/>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7878464D-3A63-4010-9F48-ACECCA9C12F3}"/>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43CCD702-1768-4F70-9E0F-0066F6CD686B}"/>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31C6DBB1-89F9-41CF-BB92-CC450BFFC54A}"/>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81477212-F882-4D2C-9A70-7583584CB135}"/>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ABC4909E-DB63-40DB-96BC-C5B57878B72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49B38AC7-EBC7-4A67-8FDF-F04F49190FF7}"/>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E3357E2E-4F3E-407F-B7C5-491C817B0595}"/>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B0853741-721C-42B4-A855-A04A9B95C7CD}"/>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129286</xdr:rowOff>
    </xdr:from>
    <xdr:to>
      <xdr:col>23</xdr:col>
      <xdr:colOff>133350</xdr:colOff>
      <xdr:row>60</xdr:row>
      <xdr:rowOff>107442</xdr:rowOff>
    </xdr:to>
    <xdr:cxnSp macro="">
      <xdr:nvCxnSpPr>
        <xdr:cNvPr id="129" name="直線コネクタ 128">
          <a:extLst>
            <a:ext uri="{FF2B5EF4-FFF2-40B4-BE49-F238E27FC236}">
              <a16:creationId xmlns:a16="http://schemas.microsoft.com/office/drawing/2014/main" id="{0B696E42-BAA0-4620-A764-E569E8D614F9}"/>
            </a:ext>
          </a:extLst>
        </xdr:cNvPr>
        <xdr:cNvCxnSpPr/>
      </xdr:nvCxnSpPr>
      <xdr:spPr>
        <a:xfrm flipV="1">
          <a:off x="4114800" y="10244836"/>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a:extLst>
            <a:ext uri="{FF2B5EF4-FFF2-40B4-BE49-F238E27FC236}">
              <a16:creationId xmlns:a16="http://schemas.microsoft.com/office/drawing/2014/main" id="{3FBFAE28-2281-4F5E-9A42-ADEE4E15241C}"/>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C4CF0DC2-E64E-4EB4-B54D-DC0A951FA9E9}"/>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107442</xdr:rowOff>
    </xdr:from>
    <xdr:to>
      <xdr:col>19</xdr:col>
      <xdr:colOff>133350</xdr:colOff>
      <xdr:row>61</xdr:row>
      <xdr:rowOff>8382</xdr:rowOff>
    </xdr:to>
    <xdr:cxnSp macro="">
      <xdr:nvCxnSpPr>
        <xdr:cNvPr id="132" name="直線コネクタ 131">
          <a:extLst>
            <a:ext uri="{FF2B5EF4-FFF2-40B4-BE49-F238E27FC236}">
              <a16:creationId xmlns:a16="http://schemas.microsoft.com/office/drawing/2014/main" id="{299932EB-DBA2-41D9-A1B5-843B0B2AD6FE}"/>
            </a:ext>
          </a:extLst>
        </xdr:cNvPr>
        <xdr:cNvCxnSpPr/>
      </xdr:nvCxnSpPr>
      <xdr:spPr>
        <a:xfrm flipV="1">
          <a:off x="3225800" y="1039444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C1C9960F-A642-479D-8414-460FEA596EAA}"/>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34" name="テキスト ボックス 133">
          <a:extLst>
            <a:ext uri="{FF2B5EF4-FFF2-40B4-BE49-F238E27FC236}">
              <a16:creationId xmlns:a16="http://schemas.microsoft.com/office/drawing/2014/main" id="{44150EC3-C103-4228-94F4-4694CE0231DE}"/>
            </a:ext>
          </a:extLst>
        </xdr:cNvPr>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141224</xdr:rowOff>
    </xdr:from>
    <xdr:to>
      <xdr:col>15</xdr:col>
      <xdr:colOff>82550</xdr:colOff>
      <xdr:row>61</xdr:row>
      <xdr:rowOff>8382</xdr:rowOff>
    </xdr:to>
    <xdr:cxnSp macro="">
      <xdr:nvCxnSpPr>
        <xdr:cNvPr id="135" name="直線コネクタ 134">
          <a:extLst>
            <a:ext uri="{FF2B5EF4-FFF2-40B4-BE49-F238E27FC236}">
              <a16:creationId xmlns:a16="http://schemas.microsoft.com/office/drawing/2014/main" id="{AF144903-C618-4D62-AC3E-CA508ED03F8F}"/>
            </a:ext>
          </a:extLst>
        </xdr:cNvPr>
        <xdr:cNvCxnSpPr/>
      </xdr:nvCxnSpPr>
      <xdr:spPr>
        <a:xfrm>
          <a:off x="2336800" y="104282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EF1983AE-6D47-41B2-A102-F497B2B2BD4E}"/>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7" name="テキスト ボックス 136">
          <a:extLst>
            <a:ext uri="{FF2B5EF4-FFF2-40B4-BE49-F238E27FC236}">
              <a16:creationId xmlns:a16="http://schemas.microsoft.com/office/drawing/2014/main" id="{465020A1-10DF-4DA8-9BF7-A21EF7B9503F}"/>
            </a:ext>
          </a:extLst>
        </xdr:cNvPr>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141224</xdr:rowOff>
    </xdr:from>
    <xdr:to>
      <xdr:col>11</xdr:col>
      <xdr:colOff>31750</xdr:colOff>
      <xdr:row>61</xdr:row>
      <xdr:rowOff>42164</xdr:rowOff>
    </xdr:to>
    <xdr:cxnSp macro="">
      <xdr:nvCxnSpPr>
        <xdr:cNvPr id="138" name="直線コネクタ 137">
          <a:extLst>
            <a:ext uri="{FF2B5EF4-FFF2-40B4-BE49-F238E27FC236}">
              <a16:creationId xmlns:a16="http://schemas.microsoft.com/office/drawing/2014/main" id="{8B45C2CA-5BBE-4397-ACD8-DAEE432ADD1B}"/>
            </a:ext>
          </a:extLst>
        </xdr:cNvPr>
        <xdr:cNvCxnSpPr/>
      </xdr:nvCxnSpPr>
      <xdr:spPr>
        <a:xfrm flipV="1">
          <a:off x="1447800" y="1042822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6A327F9A-4287-4261-B661-D4009F9C592E}"/>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0" name="テキスト ボックス 139">
          <a:extLst>
            <a:ext uri="{FF2B5EF4-FFF2-40B4-BE49-F238E27FC236}">
              <a16:creationId xmlns:a16="http://schemas.microsoft.com/office/drawing/2014/main" id="{00A6D6C0-67D3-4545-96B1-DA0481ED808C}"/>
            </a:ext>
          </a:extLst>
        </xdr:cNvPr>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2A5EE228-0662-484D-8A0D-77BB74F02F3D}"/>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a:extLst>
            <a:ext uri="{FF2B5EF4-FFF2-40B4-BE49-F238E27FC236}">
              <a16:creationId xmlns:a16="http://schemas.microsoft.com/office/drawing/2014/main" id="{E9B73F11-3EE9-4647-BB10-F0A9A85BA078}"/>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57917BA8-A027-486C-B1B6-092B9AD8B1C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D85517D1-41AD-4AA4-82F8-9DEAA5781D3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BB629998-BA90-4886-8FAC-2D2AC65EE662}"/>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3F8DD4E-A298-4588-B31D-4A488ABDC815}"/>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3CC29C81-960C-4B8A-97E1-21EDCCAEF6FC}"/>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78486</xdr:rowOff>
    </xdr:from>
    <xdr:to>
      <xdr:col>23</xdr:col>
      <xdr:colOff>184150</xdr:colOff>
      <xdr:row>60</xdr:row>
      <xdr:rowOff>8636</xdr:rowOff>
    </xdr:to>
    <xdr:sp macro="" textlink="">
      <xdr:nvSpPr>
        <xdr:cNvPr id="148" name="楕円 147">
          <a:extLst>
            <a:ext uri="{FF2B5EF4-FFF2-40B4-BE49-F238E27FC236}">
              <a16:creationId xmlns:a16="http://schemas.microsoft.com/office/drawing/2014/main" id="{2EEC6053-0E10-4137-89D9-8FC40468CEA8}"/>
            </a:ext>
          </a:extLst>
        </xdr:cNvPr>
        <xdr:cNvSpPr/>
      </xdr:nvSpPr>
      <xdr:spPr>
        <a:xfrm>
          <a:off x="49022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171213</xdr:rowOff>
    </xdr:from>
    <xdr:ext cx="762000" cy="259045"/>
    <xdr:sp macro="" textlink="">
      <xdr:nvSpPr>
        <xdr:cNvPr id="149" name="財政構造の弾力性該当値テキスト">
          <a:extLst>
            <a:ext uri="{FF2B5EF4-FFF2-40B4-BE49-F238E27FC236}">
              <a16:creationId xmlns:a16="http://schemas.microsoft.com/office/drawing/2014/main" id="{581915E0-B004-4CE7-B880-16FB81EB36AF}"/>
            </a:ext>
          </a:extLst>
        </xdr:cNvPr>
        <xdr:cNvSpPr txBox="1"/>
      </xdr:nvSpPr>
      <xdr:spPr>
        <a:xfrm>
          <a:off x="5041900" y="1011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56642</xdr:rowOff>
    </xdr:from>
    <xdr:to>
      <xdr:col>19</xdr:col>
      <xdr:colOff>184150</xdr:colOff>
      <xdr:row>60</xdr:row>
      <xdr:rowOff>158242</xdr:rowOff>
    </xdr:to>
    <xdr:sp macro="" textlink="">
      <xdr:nvSpPr>
        <xdr:cNvPr id="150" name="楕円 149">
          <a:extLst>
            <a:ext uri="{FF2B5EF4-FFF2-40B4-BE49-F238E27FC236}">
              <a16:creationId xmlns:a16="http://schemas.microsoft.com/office/drawing/2014/main" id="{9FE89300-7E2D-405A-A224-C8FF299DA8E9}"/>
            </a:ext>
          </a:extLst>
        </xdr:cNvPr>
        <xdr:cNvSpPr/>
      </xdr:nvSpPr>
      <xdr:spPr>
        <a:xfrm>
          <a:off x="4064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168419</xdr:rowOff>
    </xdr:from>
    <xdr:ext cx="736600" cy="259045"/>
    <xdr:sp macro="" textlink="">
      <xdr:nvSpPr>
        <xdr:cNvPr id="151" name="テキスト ボックス 150">
          <a:extLst>
            <a:ext uri="{FF2B5EF4-FFF2-40B4-BE49-F238E27FC236}">
              <a16:creationId xmlns:a16="http://schemas.microsoft.com/office/drawing/2014/main" id="{53884CD3-34DC-4278-A70B-D923304A3417}"/>
            </a:ext>
          </a:extLst>
        </xdr:cNvPr>
        <xdr:cNvSpPr txBox="1"/>
      </xdr:nvSpPr>
      <xdr:spPr>
        <a:xfrm>
          <a:off x="3733800" y="1011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129032</xdr:rowOff>
    </xdr:from>
    <xdr:to>
      <xdr:col>15</xdr:col>
      <xdr:colOff>133350</xdr:colOff>
      <xdr:row>61</xdr:row>
      <xdr:rowOff>59182</xdr:rowOff>
    </xdr:to>
    <xdr:sp macro="" textlink="">
      <xdr:nvSpPr>
        <xdr:cNvPr id="152" name="楕円 151">
          <a:extLst>
            <a:ext uri="{FF2B5EF4-FFF2-40B4-BE49-F238E27FC236}">
              <a16:creationId xmlns:a16="http://schemas.microsoft.com/office/drawing/2014/main" id="{1363705D-B78C-4427-B421-7D4A47C7FBA8}"/>
            </a:ext>
          </a:extLst>
        </xdr:cNvPr>
        <xdr:cNvSpPr/>
      </xdr:nvSpPr>
      <xdr:spPr>
        <a:xfrm>
          <a:off x="3175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69359</xdr:rowOff>
    </xdr:from>
    <xdr:ext cx="762000" cy="259045"/>
    <xdr:sp macro="" textlink="">
      <xdr:nvSpPr>
        <xdr:cNvPr id="153" name="テキスト ボックス 152">
          <a:extLst>
            <a:ext uri="{FF2B5EF4-FFF2-40B4-BE49-F238E27FC236}">
              <a16:creationId xmlns:a16="http://schemas.microsoft.com/office/drawing/2014/main" id="{20764F92-3101-4583-A9B7-EA85EBEA2BDC}"/>
            </a:ext>
          </a:extLst>
        </xdr:cNvPr>
        <xdr:cNvSpPr txBox="1"/>
      </xdr:nvSpPr>
      <xdr:spPr>
        <a:xfrm>
          <a:off x="2844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90424</xdr:rowOff>
    </xdr:from>
    <xdr:to>
      <xdr:col>11</xdr:col>
      <xdr:colOff>82550</xdr:colOff>
      <xdr:row>61</xdr:row>
      <xdr:rowOff>20574</xdr:rowOff>
    </xdr:to>
    <xdr:sp macro="" textlink="">
      <xdr:nvSpPr>
        <xdr:cNvPr id="154" name="楕円 153">
          <a:extLst>
            <a:ext uri="{FF2B5EF4-FFF2-40B4-BE49-F238E27FC236}">
              <a16:creationId xmlns:a16="http://schemas.microsoft.com/office/drawing/2014/main" id="{E1F2604D-87DE-4647-BDCF-CFAF776A55EF}"/>
            </a:ext>
          </a:extLst>
        </xdr:cNvPr>
        <xdr:cNvSpPr/>
      </xdr:nvSpPr>
      <xdr:spPr>
        <a:xfrm>
          <a:off x="2286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30751</xdr:rowOff>
    </xdr:from>
    <xdr:ext cx="762000" cy="259045"/>
    <xdr:sp macro="" textlink="">
      <xdr:nvSpPr>
        <xdr:cNvPr id="155" name="テキスト ボックス 154">
          <a:extLst>
            <a:ext uri="{FF2B5EF4-FFF2-40B4-BE49-F238E27FC236}">
              <a16:creationId xmlns:a16="http://schemas.microsoft.com/office/drawing/2014/main" id="{54004C25-C458-4D53-A759-CE05A4BF35FA}"/>
            </a:ext>
          </a:extLst>
        </xdr:cNvPr>
        <xdr:cNvSpPr txBox="1"/>
      </xdr:nvSpPr>
      <xdr:spPr>
        <a:xfrm>
          <a:off x="1955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162814</xdr:rowOff>
    </xdr:from>
    <xdr:to>
      <xdr:col>7</xdr:col>
      <xdr:colOff>31750</xdr:colOff>
      <xdr:row>61</xdr:row>
      <xdr:rowOff>92964</xdr:rowOff>
    </xdr:to>
    <xdr:sp macro="" textlink="">
      <xdr:nvSpPr>
        <xdr:cNvPr id="156" name="楕円 155">
          <a:extLst>
            <a:ext uri="{FF2B5EF4-FFF2-40B4-BE49-F238E27FC236}">
              <a16:creationId xmlns:a16="http://schemas.microsoft.com/office/drawing/2014/main" id="{8B2F9B1D-B595-4B26-9F93-F71ED25A83A6}"/>
            </a:ext>
          </a:extLst>
        </xdr:cNvPr>
        <xdr:cNvSpPr/>
      </xdr:nvSpPr>
      <xdr:spPr>
        <a:xfrm>
          <a:off x="1397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103141</xdr:rowOff>
    </xdr:from>
    <xdr:ext cx="762000" cy="259045"/>
    <xdr:sp macro="" textlink="">
      <xdr:nvSpPr>
        <xdr:cNvPr id="157" name="テキスト ボックス 156">
          <a:extLst>
            <a:ext uri="{FF2B5EF4-FFF2-40B4-BE49-F238E27FC236}">
              <a16:creationId xmlns:a16="http://schemas.microsoft.com/office/drawing/2014/main" id="{84BBB840-A8FE-4C6F-AF9E-40E8C44C1FB1}"/>
            </a:ext>
          </a:extLst>
        </xdr:cNvPr>
        <xdr:cNvSpPr txBox="1"/>
      </xdr:nvSpPr>
      <xdr:spPr>
        <a:xfrm>
          <a:off x="1066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BD7F9AB7-6770-46B9-984A-D46AA98F24A3}"/>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F3618E5C-FD1D-4090-8AC0-2E9959CC3E52}"/>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F32B6024-928F-4F3A-B96D-8CCDB0E8F85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D4B86A03-FB2E-471F-B3E1-20D648A793B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82894A27-9477-496E-ADB3-627BE4271E8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7D5B0381-5D40-484F-AC56-E3C8F868E097}"/>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B882640C-0F2F-4451-8860-08BA1841B55A}"/>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87691535-CDBF-4ADA-9A29-BC62C35F0CB8}"/>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16D54115-96F8-46EF-9C3D-ABC267B4D8B8}"/>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4384450B-26AD-446E-A0DE-4FA608D5C48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96725E67-E48C-44E4-8213-72ADA40C95AA}"/>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2514DAEA-FD7A-40DB-AE44-6325B0F3C43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1B714A96-3032-4CEC-A236-154F048925DB}"/>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会計年度任用職員制度が開始されたことにより人件費が増額となったが、物件費では、委託業務費等が減額となり減少したが、合計の決算額では増額となった。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今後も引き続き経費の節減や見直しを行い、適正化に努める。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3794933-9EA2-42CB-8EAA-DACFB29E7219}"/>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ED3D2D26-C573-4558-BEC4-1DBDC1EB5BFF}"/>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1D7F8563-F07B-434F-B55F-32A81748905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BDCDAC68-B65F-4972-A895-440DC4A284D9}"/>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9887BD32-02A5-4390-B6CC-700E7139430E}"/>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82383CCE-7E3C-4D54-8BA6-C4A5CD91B1DC}"/>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5A38C2BC-C6BA-4AFD-AA1C-197B967DF5FC}"/>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F9335D8-36EC-4F6E-B56B-A9A01B2EAAE8}"/>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F946A261-A1C2-4CA7-829E-B8D78EB21A1E}"/>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1B8C6A16-177A-49CF-8F45-1A9E799D4A5D}"/>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C6D05C3C-3729-43B3-8AEB-04DFC6BF5D75}"/>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627D8D49-ED64-4194-9542-4B23935BFBB2}"/>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D0E290F5-5E40-4347-B5D4-1664EF281051}"/>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AA48ABAB-C0E7-4495-88A9-10EEA7EE0913}"/>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9AADDE5D-5DC8-46F7-A491-7C3889B3121D}"/>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58378</xdr:rowOff>
    </xdr:from>
    <xdr:to>
      <xdr:col>23</xdr:col>
      <xdr:colOff>133350</xdr:colOff>
      <xdr:row>88</xdr:row>
      <xdr:rowOff>128564</xdr:rowOff>
    </xdr:to>
    <xdr:cxnSp macro="">
      <xdr:nvCxnSpPr>
        <xdr:cNvPr id="186" name="直線コネクタ 185">
          <a:extLst>
            <a:ext uri="{FF2B5EF4-FFF2-40B4-BE49-F238E27FC236}">
              <a16:creationId xmlns:a16="http://schemas.microsoft.com/office/drawing/2014/main" id="{D743E244-BCD9-4359-80A7-9677BE2F28B6}"/>
            </a:ext>
          </a:extLst>
        </xdr:cNvPr>
        <xdr:cNvCxnSpPr/>
      </xdr:nvCxnSpPr>
      <xdr:spPr>
        <a:xfrm flipV="1">
          <a:off x="4953000" y="14117278"/>
          <a:ext cx="0" cy="1098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100641</xdr:rowOff>
    </xdr:from>
    <xdr:ext cx="762000" cy="259045"/>
    <xdr:sp macro="" textlink="">
      <xdr:nvSpPr>
        <xdr:cNvPr id="187" name="人件費・物件費等の状況最小値テキスト">
          <a:extLst>
            <a:ext uri="{FF2B5EF4-FFF2-40B4-BE49-F238E27FC236}">
              <a16:creationId xmlns:a16="http://schemas.microsoft.com/office/drawing/2014/main" id="{1FB519E8-1B87-4B3A-A1A2-2FAC95733541}"/>
            </a:ext>
          </a:extLst>
        </xdr:cNvPr>
        <xdr:cNvSpPr txBox="1"/>
      </xdr:nvSpPr>
      <xdr:spPr>
        <a:xfrm>
          <a:off x="5041900" y="1518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128564</xdr:rowOff>
    </xdr:from>
    <xdr:to>
      <xdr:col>24</xdr:col>
      <xdr:colOff>12700</xdr:colOff>
      <xdr:row>88</xdr:row>
      <xdr:rowOff>128564</xdr:rowOff>
    </xdr:to>
    <xdr:cxnSp macro="">
      <xdr:nvCxnSpPr>
        <xdr:cNvPr id="188" name="直線コネクタ 187">
          <a:extLst>
            <a:ext uri="{FF2B5EF4-FFF2-40B4-BE49-F238E27FC236}">
              <a16:creationId xmlns:a16="http://schemas.microsoft.com/office/drawing/2014/main" id="{0C75C528-B246-456A-8165-D2CF11276177}"/>
            </a:ext>
          </a:extLst>
        </xdr:cNvPr>
        <xdr:cNvCxnSpPr/>
      </xdr:nvCxnSpPr>
      <xdr:spPr>
        <a:xfrm>
          <a:off x="4864100" y="1521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144755</xdr:rowOff>
    </xdr:from>
    <xdr:ext cx="762000" cy="259045"/>
    <xdr:sp macro="" textlink="">
      <xdr:nvSpPr>
        <xdr:cNvPr id="189" name="人件費・物件費等の状況最大値テキスト">
          <a:extLst>
            <a:ext uri="{FF2B5EF4-FFF2-40B4-BE49-F238E27FC236}">
              <a16:creationId xmlns:a16="http://schemas.microsoft.com/office/drawing/2014/main" id="{D3A15C7C-8251-4D37-B887-BE96C94D71A3}"/>
            </a:ext>
          </a:extLst>
        </xdr:cNvPr>
        <xdr:cNvSpPr txBox="1"/>
      </xdr:nvSpPr>
      <xdr:spPr>
        <a:xfrm>
          <a:off x="5041900" y="1386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58378</xdr:rowOff>
    </xdr:from>
    <xdr:to>
      <xdr:col>24</xdr:col>
      <xdr:colOff>12700</xdr:colOff>
      <xdr:row>82</xdr:row>
      <xdr:rowOff>58378</xdr:rowOff>
    </xdr:to>
    <xdr:cxnSp macro="">
      <xdr:nvCxnSpPr>
        <xdr:cNvPr id="190" name="直線コネクタ 189">
          <a:extLst>
            <a:ext uri="{FF2B5EF4-FFF2-40B4-BE49-F238E27FC236}">
              <a16:creationId xmlns:a16="http://schemas.microsoft.com/office/drawing/2014/main" id="{7DBCC633-5D6D-48AE-AD22-FBE69841B0D0}"/>
            </a:ext>
          </a:extLst>
        </xdr:cNvPr>
        <xdr:cNvCxnSpPr/>
      </xdr:nvCxnSpPr>
      <xdr:spPr>
        <a:xfrm>
          <a:off x="4864100" y="1411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36432</xdr:rowOff>
    </xdr:from>
    <xdr:to>
      <xdr:col>23</xdr:col>
      <xdr:colOff>133350</xdr:colOff>
      <xdr:row>82</xdr:row>
      <xdr:rowOff>58378</xdr:rowOff>
    </xdr:to>
    <xdr:cxnSp macro="">
      <xdr:nvCxnSpPr>
        <xdr:cNvPr id="191" name="直線コネクタ 190">
          <a:extLst>
            <a:ext uri="{FF2B5EF4-FFF2-40B4-BE49-F238E27FC236}">
              <a16:creationId xmlns:a16="http://schemas.microsoft.com/office/drawing/2014/main" id="{9C1A98B8-C686-4DBE-AAEE-C465075BDD2F}"/>
            </a:ext>
          </a:extLst>
        </xdr:cNvPr>
        <xdr:cNvCxnSpPr/>
      </xdr:nvCxnSpPr>
      <xdr:spPr>
        <a:xfrm>
          <a:off x="4114800" y="14095332"/>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137768</xdr:rowOff>
    </xdr:from>
    <xdr:ext cx="762000" cy="259045"/>
    <xdr:sp macro="" textlink="">
      <xdr:nvSpPr>
        <xdr:cNvPr id="192" name="人件費・物件費等の状況平均値テキスト">
          <a:extLst>
            <a:ext uri="{FF2B5EF4-FFF2-40B4-BE49-F238E27FC236}">
              <a16:creationId xmlns:a16="http://schemas.microsoft.com/office/drawing/2014/main" id="{B584B644-9B8A-467D-906C-C1697E245218}"/>
            </a:ext>
          </a:extLst>
        </xdr:cNvPr>
        <xdr:cNvSpPr txBox="1"/>
      </xdr:nvSpPr>
      <xdr:spPr>
        <a:xfrm>
          <a:off x="5041900" y="143681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165691</xdr:rowOff>
    </xdr:from>
    <xdr:to>
      <xdr:col>23</xdr:col>
      <xdr:colOff>184150</xdr:colOff>
      <xdr:row>84</xdr:row>
      <xdr:rowOff>95841</xdr:rowOff>
    </xdr:to>
    <xdr:sp macro="" textlink="">
      <xdr:nvSpPr>
        <xdr:cNvPr id="193" name="フローチャート: 判断 192">
          <a:extLst>
            <a:ext uri="{FF2B5EF4-FFF2-40B4-BE49-F238E27FC236}">
              <a16:creationId xmlns:a16="http://schemas.microsoft.com/office/drawing/2014/main" id="{468D287A-F23D-44FA-8B29-46AF67E197F1}"/>
            </a:ext>
          </a:extLst>
        </xdr:cNvPr>
        <xdr:cNvSpPr/>
      </xdr:nvSpPr>
      <xdr:spPr>
        <a:xfrm>
          <a:off x="4902200" y="143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20684</xdr:rowOff>
    </xdr:from>
    <xdr:to>
      <xdr:col>19</xdr:col>
      <xdr:colOff>133350</xdr:colOff>
      <xdr:row>82</xdr:row>
      <xdr:rowOff>36432</xdr:rowOff>
    </xdr:to>
    <xdr:cxnSp macro="">
      <xdr:nvCxnSpPr>
        <xdr:cNvPr id="194" name="直線コネクタ 193">
          <a:extLst>
            <a:ext uri="{FF2B5EF4-FFF2-40B4-BE49-F238E27FC236}">
              <a16:creationId xmlns:a16="http://schemas.microsoft.com/office/drawing/2014/main" id="{367D6202-A519-434A-BD22-3B3028281A28}"/>
            </a:ext>
          </a:extLst>
        </xdr:cNvPr>
        <xdr:cNvCxnSpPr/>
      </xdr:nvCxnSpPr>
      <xdr:spPr>
        <a:xfrm>
          <a:off x="3225800" y="14079584"/>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114846</xdr:rowOff>
    </xdr:from>
    <xdr:to>
      <xdr:col>19</xdr:col>
      <xdr:colOff>184150</xdr:colOff>
      <xdr:row>84</xdr:row>
      <xdr:rowOff>44996</xdr:rowOff>
    </xdr:to>
    <xdr:sp macro="" textlink="">
      <xdr:nvSpPr>
        <xdr:cNvPr id="195" name="フローチャート: 判断 194">
          <a:extLst>
            <a:ext uri="{FF2B5EF4-FFF2-40B4-BE49-F238E27FC236}">
              <a16:creationId xmlns:a16="http://schemas.microsoft.com/office/drawing/2014/main" id="{24E48ECC-2C35-4345-BCAA-612D1AA3675C}"/>
            </a:ext>
          </a:extLst>
        </xdr:cNvPr>
        <xdr:cNvSpPr/>
      </xdr:nvSpPr>
      <xdr:spPr>
        <a:xfrm>
          <a:off x="4064000" y="1434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29773</xdr:rowOff>
    </xdr:from>
    <xdr:ext cx="736600" cy="259045"/>
    <xdr:sp macro="" textlink="">
      <xdr:nvSpPr>
        <xdr:cNvPr id="196" name="テキスト ボックス 195">
          <a:extLst>
            <a:ext uri="{FF2B5EF4-FFF2-40B4-BE49-F238E27FC236}">
              <a16:creationId xmlns:a16="http://schemas.microsoft.com/office/drawing/2014/main" id="{6D0B754A-3EA0-4D7F-AAF2-0478901AA8E4}"/>
            </a:ext>
          </a:extLst>
        </xdr:cNvPr>
        <xdr:cNvSpPr txBox="1"/>
      </xdr:nvSpPr>
      <xdr:spPr>
        <a:xfrm>
          <a:off x="3733800" y="1443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20684</xdr:rowOff>
    </xdr:from>
    <xdr:to>
      <xdr:col>15</xdr:col>
      <xdr:colOff>82550</xdr:colOff>
      <xdr:row>82</xdr:row>
      <xdr:rowOff>21214</xdr:rowOff>
    </xdr:to>
    <xdr:cxnSp macro="">
      <xdr:nvCxnSpPr>
        <xdr:cNvPr id="197" name="直線コネクタ 196">
          <a:extLst>
            <a:ext uri="{FF2B5EF4-FFF2-40B4-BE49-F238E27FC236}">
              <a16:creationId xmlns:a16="http://schemas.microsoft.com/office/drawing/2014/main" id="{EA5A6BCE-DFA4-41F7-8165-2E8E80F7B4C9}"/>
            </a:ext>
          </a:extLst>
        </xdr:cNvPr>
        <xdr:cNvCxnSpPr/>
      </xdr:nvCxnSpPr>
      <xdr:spPr>
        <a:xfrm flipV="1">
          <a:off x="2336800" y="14079584"/>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95106</xdr:rowOff>
    </xdr:from>
    <xdr:to>
      <xdr:col>15</xdr:col>
      <xdr:colOff>133350</xdr:colOff>
      <xdr:row>84</xdr:row>
      <xdr:rowOff>25256</xdr:rowOff>
    </xdr:to>
    <xdr:sp macro="" textlink="">
      <xdr:nvSpPr>
        <xdr:cNvPr id="198" name="フローチャート: 判断 197">
          <a:extLst>
            <a:ext uri="{FF2B5EF4-FFF2-40B4-BE49-F238E27FC236}">
              <a16:creationId xmlns:a16="http://schemas.microsoft.com/office/drawing/2014/main" id="{4E114F53-405A-4168-A621-688D726E9D8C}"/>
            </a:ext>
          </a:extLst>
        </xdr:cNvPr>
        <xdr:cNvSpPr/>
      </xdr:nvSpPr>
      <xdr:spPr>
        <a:xfrm>
          <a:off x="3175000" y="1432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10033</xdr:rowOff>
    </xdr:from>
    <xdr:ext cx="762000" cy="259045"/>
    <xdr:sp macro="" textlink="">
      <xdr:nvSpPr>
        <xdr:cNvPr id="199" name="テキスト ボックス 198">
          <a:extLst>
            <a:ext uri="{FF2B5EF4-FFF2-40B4-BE49-F238E27FC236}">
              <a16:creationId xmlns:a16="http://schemas.microsoft.com/office/drawing/2014/main" id="{E5175A2C-BE6B-46C2-9D2A-9B06610B8FF6}"/>
            </a:ext>
          </a:extLst>
        </xdr:cNvPr>
        <xdr:cNvSpPr txBox="1"/>
      </xdr:nvSpPr>
      <xdr:spPr>
        <a:xfrm>
          <a:off x="2844800" y="1441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21214</xdr:rowOff>
    </xdr:from>
    <xdr:to>
      <xdr:col>11</xdr:col>
      <xdr:colOff>31750</xdr:colOff>
      <xdr:row>82</xdr:row>
      <xdr:rowOff>22616</xdr:rowOff>
    </xdr:to>
    <xdr:cxnSp macro="">
      <xdr:nvCxnSpPr>
        <xdr:cNvPr id="200" name="直線コネクタ 199">
          <a:extLst>
            <a:ext uri="{FF2B5EF4-FFF2-40B4-BE49-F238E27FC236}">
              <a16:creationId xmlns:a16="http://schemas.microsoft.com/office/drawing/2014/main" id="{01892881-FC02-436C-8B89-A8E94C02DE24}"/>
            </a:ext>
          </a:extLst>
        </xdr:cNvPr>
        <xdr:cNvCxnSpPr/>
      </xdr:nvCxnSpPr>
      <xdr:spPr>
        <a:xfrm flipV="1">
          <a:off x="1447800" y="14080114"/>
          <a:ext cx="88900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82961</xdr:rowOff>
    </xdr:from>
    <xdr:to>
      <xdr:col>11</xdr:col>
      <xdr:colOff>82550</xdr:colOff>
      <xdr:row>84</xdr:row>
      <xdr:rowOff>13111</xdr:rowOff>
    </xdr:to>
    <xdr:sp macro="" textlink="">
      <xdr:nvSpPr>
        <xdr:cNvPr id="201" name="フローチャート: 判断 200">
          <a:extLst>
            <a:ext uri="{FF2B5EF4-FFF2-40B4-BE49-F238E27FC236}">
              <a16:creationId xmlns:a16="http://schemas.microsoft.com/office/drawing/2014/main" id="{74A09093-20D3-414F-BAB8-C5881BC3F24F}"/>
            </a:ext>
          </a:extLst>
        </xdr:cNvPr>
        <xdr:cNvSpPr/>
      </xdr:nvSpPr>
      <xdr:spPr>
        <a:xfrm>
          <a:off x="2286000" y="1431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169338</xdr:rowOff>
    </xdr:from>
    <xdr:ext cx="762000" cy="259045"/>
    <xdr:sp macro="" textlink="">
      <xdr:nvSpPr>
        <xdr:cNvPr id="202" name="テキスト ボックス 201">
          <a:extLst>
            <a:ext uri="{FF2B5EF4-FFF2-40B4-BE49-F238E27FC236}">
              <a16:creationId xmlns:a16="http://schemas.microsoft.com/office/drawing/2014/main" id="{8D7A853A-7C4B-462D-87B0-B4F1C3EE026E}"/>
            </a:ext>
          </a:extLst>
        </xdr:cNvPr>
        <xdr:cNvSpPr txBox="1"/>
      </xdr:nvSpPr>
      <xdr:spPr>
        <a:xfrm>
          <a:off x="1955800" y="1439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61409</xdr:rowOff>
    </xdr:from>
    <xdr:to>
      <xdr:col>7</xdr:col>
      <xdr:colOff>31750</xdr:colOff>
      <xdr:row>83</xdr:row>
      <xdr:rowOff>163009</xdr:rowOff>
    </xdr:to>
    <xdr:sp macro="" textlink="">
      <xdr:nvSpPr>
        <xdr:cNvPr id="203" name="フローチャート: 判断 202">
          <a:extLst>
            <a:ext uri="{FF2B5EF4-FFF2-40B4-BE49-F238E27FC236}">
              <a16:creationId xmlns:a16="http://schemas.microsoft.com/office/drawing/2014/main" id="{2B630B24-2348-4405-9D2A-ADC09AD302A7}"/>
            </a:ext>
          </a:extLst>
        </xdr:cNvPr>
        <xdr:cNvSpPr/>
      </xdr:nvSpPr>
      <xdr:spPr>
        <a:xfrm>
          <a:off x="1397000" y="142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147786</xdr:rowOff>
    </xdr:from>
    <xdr:ext cx="762000" cy="259045"/>
    <xdr:sp macro="" textlink="">
      <xdr:nvSpPr>
        <xdr:cNvPr id="204" name="テキスト ボックス 203">
          <a:extLst>
            <a:ext uri="{FF2B5EF4-FFF2-40B4-BE49-F238E27FC236}">
              <a16:creationId xmlns:a16="http://schemas.microsoft.com/office/drawing/2014/main" id="{56091997-9916-4D51-949F-1044829863AD}"/>
            </a:ext>
          </a:extLst>
        </xdr:cNvPr>
        <xdr:cNvSpPr txBox="1"/>
      </xdr:nvSpPr>
      <xdr:spPr>
        <a:xfrm>
          <a:off x="1066800" y="1437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3A00D4D2-0C54-4658-B0C5-F01493C424C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D23226B5-46FF-44C5-9CF7-1D45C9CDEFC5}"/>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65E618A8-9621-4219-96C7-607F9043E328}"/>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51EEDA9F-1266-4296-8E3E-63FC590CFA2F}"/>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208D6C0E-8583-4649-A6EC-4CBDD714439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7578</xdr:rowOff>
    </xdr:from>
    <xdr:to>
      <xdr:col>23</xdr:col>
      <xdr:colOff>184150</xdr:colOff>
      <xdr:row>82</xdr:row>
      <xdr:rowOff>109178</xdr:rowOff>
    </xdr:to>
    <xdr:sp macro="" textlink="">
      <xdr:nvSpPr>
        <xdr:cNvPr id="210" name="楕円 209">
          <a:extLst>
            <a:ext uri="{FF2B5EF4-FFF2-40B4-BE49-F238E27FC236}">
              <a16:creationId xmlns:a16="http://schemas.microsoft.com/office/drawing/2014/main" id="{3F54E97C-D00B-4F30-8DAA-4B0C2818EBEA}"/>
            </a:ext>
          </a:extLst>
        </xdr:cNvPr>
        <xdr:cNvSpPr/>
      </xdr:nvSpPr>
      <xdr:spPr>
        <a:xfrm>
          <a:off x="4902200" y="1406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100305</xdr:rowOff>
    </xdr:from>
    <xdr:ext cx="762000" cy="259045"/>
    <xdr:sp macro="" textlink="">
      <xdr:nvSpPr>
        <xdr:cNvPr id="211" name="人件費・物件費等の状況該当値テキスト">
          <a:extLst>
            <a:ext uri="{FF2B5EF4-FFF2-40B4-BE49-F238E27FC236}">
              <a16:creationId xmlns:a16="http://schemas.microsoft.com/office/drawing/2014/main" id="{6D5CEA27-56F8-41AC-BA28-29010D05A645}"/>
            </a:ext>
          </a:extLst>
        </xdr:cNvPr>
        <xdr:cNvSpPr txBox="1"/>
      </xdr:nvSpPr>
      <xdr:spPr>
        <a:xfrm>
          <a:off x="5041900" y="1398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157082</xdr:rowOff>
    </xdr:from>
    <xdr:to>
      <xdr:col>19</xdr:col>
      <xdr:colOff>184150</xdr:colOff>
      <xdr:row>82</xdr:row>
      <xdr:rowOff>87232</xdr:rowOff>
    </xdr:to>
    <xdr:sp macro="" textlink="">
      <xdr:nvSpPr>
        <xdr:cNvPr id="212" name="楕円 211">
          <a:extLst>
            <a:ext uri="{FF2B5EF4-FFF2-40B4-BE49-F238E27FC236}">
              <a16:creationId xmlns:a16="http://schemas.microsoft.com/office/drawing/2014/main" id="{7847A264-5925-41DF-8D1B-5617FF59867E}"/>
            </a:ext>
          </a:extLst>
        </xdr:cNvPr>
        <xdr:cNvSpPr/>
      </xdr:nvSpPr>
      <xdr:spPr>
        <a:xfrm>
          <a:off x="4064000" y="1404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97409</xdr:rowOff>
    </xdr:from>
    <xdr:ext cx="736600" cy="259045"/>
    <xdr:sp macro="" textlink="">
      <xdr:nvSpPr>
        <xdr:cNvPr id="213" name="テキスト ボックス 212">
          <a:extLst>
            <a:ext uri="{FF2B5EF4-FFF2-40B4-BE49-F238E27FC236}">
              <a16:creationId xmlns:a16="http://schemas.microsoft.com/office/drawing/2014/main" id="{CC80DD1F-E28A-4F1A-85F4-07B6BE946E8B}"/>
            </a:ext>
          </a:extLst>
        </xdr:cNvPr>
        <xdr:cNvSpPr txBox="1"/>
      </xdr:nvSpPr>
      <xdr:spPr>
        <a:xfrm>
          <a:off x="3733800" y="13813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141334</xdr:rowOff>
    </xdr:from>
    <xdr:to>
      <xdr:col>15</xdr:col>
      <xdr:colOff>133350</xdr:colOff>
      <xdr:row>82</xdr:row>
      <xdr:rowOff>71484</xdr:rowOff>
    </xdr:to>
    <xdr:sp macro="" textlink="">
      <xdr:nvSpPr>
        <xdr:cNvPr id="214" name="楕円 213">
          <a:extLst>
            <a:ext uri="{FF2B5EF4-FFF2-40B4-BE49-F238E27FC236}">
              <a16:creationId xmlns:a16="http://schemas.microsoft.com/office/drawing/2014/main" id="{C3D09C3D-3939-4F62-864B-7EA544AB70FF}"/>
            </a:ext>
          </a:extLst>
        </xdr:cNvPr>
        <xdr:cNvSpPr/>
      </xdr:nvSpPr>
      <xdr:spPr>
        <a:xfrm>
          <a:off x="3175000" y="1402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81661</xdr:rowOff>
    </xdr:from>
    <xdr:ext cx="762000" cy="259045"/>
    <xdr:sp macro="" textlink="">
      <xdr:nvSpPr>
        <xdr:cNvPr id="215" name="テキスト ボックス 214">
          <a:extLst>
            <a:ext uri="{FF2B5EF4-FFF2-40B4-BE49-F238E27FC236}">
              <a16:creationId xmlns:a16="http://schemas.microsoft.com/office/drawing/2014/main" id="{A21CFC5C-7F6E-464E-ACD2-4DF749959061}"/>
            </a:ext>
          </a:extLst>
        </xdr:cNvPr>
        <xdr:cNvSpPr txBox="1"/>
      </xdr:nvSpPr>
      <xdr:spPr>
        <a:xfrm>
          <a:off x="2844800" y="1379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141864</xdr:rowOff>
    </xdr:from>
    <xdr:to>
      <xdr:col>11</xdr:col>
      <xdr:colOff>82550</xdr:colOff>
      <xdr:row>82</xdr:row>
      <xdr:rowOff>72014</xdr:rowOff>
    </xdr:to>
    <xdr:sp macro="" textlink="">
      <xdr:nvSpPr>
        <xdr:cNvPr id="216" name="楕円 215">
          <a:extLst>
            <a:ext uri="{FF2B5EF4-FFF2-40B4-BE49-F238E27FC236}">
              <a16:creationId xmlns:a16="http://schemas.microsoft.com/office/drawing/2014/main" id="{9435A216-C814-4926-B4F2-55FEBF11F62B}"/>
            </a:ext>
          </a:extLst>
        </xdr:cNvPr>
        <xdr:cNvSpPr/>
      </xdr:nvSpPr>
      <xdr:spPr>
        <a:xfrm>
          <a:off x="2286000" y="1402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82191</xdr:rowOff>
    </xdr:from>
    <xdr:ext cx="762000" cy="259045"/>
    <xdr:sp macro="" textlink="">
      <xdr:nvSpPr>
        <xdr:cNvPr id="217" name="テキスト ボックス 216">
          <a:extLst>
            <a:ext uri="{FF2B5EF4-FFF2-40B4-BE49-F238E27FC236}">
              <a16:creationId xmlns:a16="http://schemas.microsoft.com/office/drawing/2014/main" id="{7253D758-66CA-483F-BA37-1A28266581A5}"/>
            </a:ext>
          </a:extLst>
        </xdr:cNvPr>
        <xdr:cNvSpPr txBox="1"/>
      </xdr:nvSpPr>
      <xdr:spPr>
        <a:xfrm>
          <a:off x="1955800" y="1379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143266</xdr:rowOff>
    </xdr:from>
    <xdr:to>
      <xdr:col>7</xdr:col>
      <xdr:colOff>31750</xdr:colOff>
      <xdr:row>82</xdr:row>
      <xdr:rowOff>73416</xdr:rowOff>
    </xdr:to>
    <xdr:sp macro="" textlink="">
      <xdr:nvSpPr>
        <xdr:cNvPr id="218" name="楕円 217">
          <a:extLst>
            <a:ext uri="{FF2B5EF4-FFF2-40B4-BE49-F238E27FC236}">
              <a16:creationId xmlns:a16="http://schemas.microsoft.com/office/drawing/2014/main" id="{BF95A13C-9297-4797-AB57-01B754FE037C}"/>
            </a:ext>
          </a:extLst>
        </xdr:cNvPr>
        <xdr:cNvSpPr/>
      </xdr:nvSpPr>
      <xdr:spPr>
        <a:xfrm>
          <a:off x="1397000" y="1403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83593</xdr:rowOff>
    </xdr:from>
    <xdr:ext cx="762000" cy="259045"/>
    <xdr:sp macro="" textlink="">
      <xdr:nvSpPr>
        <xdr:cNvPr id="219" name="テキスト ボックス 218">
          <a:extLst>
            <a:ext uri="{FF2B5EF4-FFF2-40B4-BE49-F238E27FC236}">
              <a16:creationId xmlns:a16="http://schemas.microsoft.com/office/drawing/2014/main" id="{58613721-56D7-4DED-8DA5-C882222B7489}"/>
            </a:ext>
          </a:extLst>
        </xdr:cNvPr>
        <xdr:cNvSpPr txBox="1"/>
      </xdr:nvSpPr>
      <xdr:spPr>
        <a:xfrm>
          <a:off x="1066800" y="1379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C4D30958-7588-4C38-BF78-CBDCBE359139}"/>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52D0139F-D425-410B-AB15-B490ADAE84B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9FAB0658-5944-49ED-8920-1A1104B9AAD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7B79A08E-721F-4701-AFCA-75EA62A9C177}"/>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A17E92B8-7EFA-47CF-8651-C818036A0F9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314D4F48-8C1A-446B-89FA-AA7EB75335A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E06F40B2-99E6-45DD-AC4D-FA200DA61DC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D2DAD554-C6EF-463C-B3A6-6E1F16B06854}"/>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CB8C9108-2F74-4500-A1A5-0999D3CE54CB}"/>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10C1340B-E7B1-4528-9D7F-1C77DCD9401D}"/>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B19F7E66-B442-4C07-B1EB-0D702FF5E5A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92422712-1C7B-401B-AEA6-42DB126EDCF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E68F58D-8B14-48B1-BA74-AFEEB920DFAB}"/>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類似団体を上回っているが、一時的なものであるため、今後も計画的な給与制度の見直しを進め、適正な水準の維持に努める。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C38CDA79-37C9-4332-AB97-A448F6C208D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9A8E75B6-0C2D-4B64-96A7-2A5FB7C75C32}"/>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42CB3031-FA70-4922-94F2-401D3A3852EB}"/>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391AC602-37F0-47AF-BE04-A131F1D2D80C}"/>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696F7F6E-8278-46F3-8012-884C8EF50002}"/>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36B3CC86-0DD9-4319-B415-4CC88306893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77B161E8-8C07-4802-B8DB-86B4A9796A03}"/>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6FB98185-01A9-47E2-A1F5-904269029875}"/>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44580583-C6C4-47FD-B45C-AA5A5CE48511}"/>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35FB08C-31B5-4576-B87E-532E40A639F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A2E25A47-95BF-4B68-B7C5-6CB15574BD0D}"/>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7A8A312-3E3E-49FC-9D13-916F6C529DD7}"/>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CC26919A-9A8F-4652-938F-78A2415EA5F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D7F91CE8-4AF5-449A-9DE7-DFD22CADF72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A77D5F93-04CB-4E45-878F-0D662FA0E7BE}"/>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8" name="直線コネクタ 247">
          <a:extLst>
            <a:ext uri="{FF2B5EF4-FFF2-40B4-BE49-F238E27FC236}">
              <a16:creationId xmlns:a16="http://schemas.microsoft.com/office/drawing/2014/main" id="{4F5A09A0-00F6-4F7B-AFC2-415405CE0AB1}"/>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9" name="給与水準   （国との比較）最小値テキスト">
          <a:extLst>
            <a:ext uri="{FF2B5EF4-FFF2-40B4-BE49-F238E27FC236}">
              <a16:creationId xmlns:a16="http://schemas.microsoft.com/office/drawing/2014/main" id="{AE19333F-B0E0-4FF8-BBA7-F5A2FB847752}"/>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0" name="直線コネクタ 249">
          <a:extLst>
            <a:ext uri="{FF2B5EF4-FFF2-40B4-BE49-F238E27FC236}">
              <a16:creationId xmlns:a16="http://schemas.microsoft.com/office/drawing/2014/main" id="{04354A82-1790-4EAE-929F-BE78FA4E2605}"/>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1" name="給与水準   （国との比較）最大値テキスト">
          <a:extLst>
            <a:ext uri="{FF2B5EF4-FFF2-40B4-BE49-F238E27FC236}">
              <a16:creationId xmlns:a16="http://schemas.microsoft.com/office/drawing/2014/main" id="{7A22FE7B-3C7B-4306-8BAA-F8AB33215E78}"/>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2" name="直線コネクタ 251">
          <a:extLst>
            <a:ext uri="{FF2B5EF4-FFF2-40B4-BE49-F238E27FC236}">
              <a16:creationId xmlns:a16="http://schemas.microsoft.com/office/drawing/2014/main" id="{0454541D-C2E5-48FC-850A-30072AEAA4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45296</xdr:rowOff>
    </xdr:from>
    <xdr:to>
      <xdr:col>81</xdr:col>
      <xdr:colOff>44450</xdr:colOff>
      <xdr:row>86</xdr:row>
      <xdr:rowOff>133773</xdr:rowOff>
    </xdr:to>
    <xdr:cxnSp macro="">
      <xdr:nvCxnSpPr>
        <xdr:cNvPr id="253" name="直線コネクタ 252">
          <a:extLst>
            <a:ext uri="{FF2B5EF4-FFF2-40B4-BE49-F238E27FC236}">
              <a16:creationId xmlns:a16="http://schemas.microsoft.com/office/drawing/2014/main" id="{920B11D2-A714-438F-85CC-75E43E7F5FE4}"/>
            </a:ext>
          </a:extLst>
        </xdr:cNvPr>
        <xdr:cNvCxnSpPr/>
      </xdr:nvCxnSpPr>
      <xdr:spPr>
        <a:xfrm>
          <a:off x="16179800" y="1478999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4" name="給与水準   （国との比較）平均値テキスト">
          <a:extLst>
            <a:ext uri="{FF2B5EF4-FFF2-40B4-BE49-F238E27FC236}">
              <a16:creationId xmlns:a16="http://schemas.microsoft.com/office/drawing/2014/main" id="{0E228CE4-36EE-4389-8084-B949C600134D}"/>
            </a:ext>
          </a:extLst>
        </xdr:cNvPr>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5" name="フローチャート: 判断 254">
          <a:extLst>
            <a:ext uri="{FF2B5EF4-FFF2-40B4-BE49-F238E27FC236}">
              <a16:creationId xmlns:a16="http://schemas.microsoft.com/office/drawing/2014/main" id="{703644BC-E55D-486F-BFF0-ABD19612D935}"/>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45296</xdr:rowOff>
    </xdr:from>
    <xdr:to>
      <xdr:col>77</xdr:col>
      <xdr:colOff>44450</xdr:colOff>
      <xdr:row>86</xdr:row>
      <xdr:rowOff>157904</xdr:rowOff>
    </xdr:to>
    <xdr:cxnSp macro="">
      <xdr:nvCxnSpPr>
        <xdr:cNvPr id="256" name="直線コネクタ 255">
          <a:extLst>
            <a:ext uri="{FF2B5EF4-FFF2-40B4-BE49-F238E27FC236}">
              <a16:creationId xmlns:a16="http://schemas.microsoft.com/office/drawing/2014/main" id="{F78F9019-EA74-49A0-8697-531E81708B62}"/>
            </a:ext>
          </a:extLst>
        </xdr:cNvPr>
        <xdr:cNvCxnSpPr/>
      </xdr:nvCxnSpPr>
      <xdr:spPr>
        <a:xfrm flipV="1">
          <a:off x="15290800" y="1478999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7" name="フローチャート: 判断 256">
          <a:extLst>
            <a:ext uri="{FF2B5EF4-FFF2-40B4-BE49-F238E27FC236}">
              <a16:creationId xmlns:a16="http://schemas.microsoft.com/office/drawing/2014/main" id="{9AF4843F-52EE-467E-B55A-BCC9060EDA4F}"/>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8" name="テキスト ボックス 257">
          <a:extLst>
            <a:ext uri="{FF2B5EF4-FFF2-40B4-BE49-F238E27FC236}">
              <a16:creationId xmlns:a16="http://schemas.microsoft.com/office/drawing/2014/main" id="{B3E6578D-6733-41E4-AE4B-69C84C18DEEA}"/>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144357</xdr:rowOff>
    </xdr:from>
    <xdr:to>
      <xdr:col>72</xdr:col>
      <xdr:colOff>203200</xdr:colOff>
      <xdr:row>86</xdr:row>
      <xdr:rowOff>157904</xdr:rowOff>
    </xdr:to>
    <xdr:cxnSp macro="">
      <xdr:nvCxnSpPr>
        <xdr:cNvPr id="259" name="直線コネクタ 258">
          <a:extLst>
            <a:ext uri="{FF2B5EF4-FFF2-40B4-BE49-F238E27FC236}">
              <a16:creationId xmlns:a16="http://schemas.microsoft.com/office/drawing/2014/main" id="{13680082-958A-4F64-B693-AEE28379C960}"/>
            </a:ext>
          </a:extLst>
        </xdr:cNvPr>
        <xdr:cNvCxnSpPr/>
      </xdr:nvCxnSpPr>
      <xdr:spPr>
        <a:xfrm>
          <a:off x="14401800" y="14717607"/>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0" name="フローチャート: 判断 259">
          <a:extLst>
            <a:ext uri="{FF2B5EF4-FFF2-40B4-BE49-F238E27FC236}">
              <a16:creationId xmlns:a16="http://schemas.microsoft.com/office/drawing/2014/main" id="{40D0F89B-6085-434E-81EA-E7C4DD44B94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1" name="テキスト ボックス 260">
          <a:extLst>
            <a:ext uri="{FF2B5EF4-FFF2-40B4-BE49-F238E27FC236}">
              <a16:creationId xmlns:a16="http://schemas.microsoft.com/office/drawing/2014/main" id="{7F3D47C2-D572-428D-8D67-15B0A109D9FA}"/>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146896</xdr:rowOff>
    </xdr:from>
    <xdr:to>
      <xdr:col>68</xdr:col>
      <xdr:colOff>152400</xdr:colOff>
      <xdr:row>85</xdr:row>
      <xdr:rowOff>144357</xdr:rowOff>
    </xdr:to>
    <xdr:cxnSp macro="">
      <xdr:nvCxnSpPr>
        <xdr:cNvPr id="262" name="直線コネクタ 261">
          <a:extLst>
            <a:ext uri="{FF2B5EF4-FFF2-40B4-BE49-F238E27FC236}">
              <a16:creationId xmlns:a16="http://schemas.microsoft.com/office/drawing/2014/main" id="{C6E62B9F-413B-427E-B40E-84152699EF7C}"/>
            </a:ext>
          </a:extLst>
        </xdr:cNvPr>
        <xdr:cNvCxnSpPr/>
      </xdr:nvCxnSpPr>
      <xdr:spPr>
        <a:xfrm>
          <a:off x="13512800" y="14548696"/>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3" name="フローチャート: 判断 262">
          <a:extLst>
            <a:ext uri="{FF2B5EF4-FFF2-40B4-BE49-F238E27FC236}">
              <a16:creationId xmlns:a16="http://schemas.microsoft.com/office/drawing/2014/main" id="{E3DA4BB4-B8FB-4446-BA07-04DEA60E7F1B}"/>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50891F7C-492B-439F-9AE0-C8C89F266D27}"/>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5" name="フローチャート: 判断 264">
          <a:extLst>
            <a:ext uri="{FF2B5EF4-FFF2-40B4-BE49-F238E27FC236}">
              <a16:creationId xmlns:a16="http://schemas.microsoft.com/office/drawing/2014/main" id="{B82FF5C9-68DE-4DAF-B9B9-05EC7DF140A8}"/>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6" name="テキスト ボックス 265">
          <a:extLst>
            <a:ext uri="{FF2B5EF4-FFF2-40B4-BE49-F238E27FC236}">
              <a16:creationId xmlns:a16="http://schemas.microsoft.com/office/drawing/2014/main" id="{3675E2CD-8362-4C00-90DE-2B9F01476B78}"/>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7280E109-46B5-4B9B-8DCB-94E93563CF1A}"/>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46D457B9-720D-4DEB-88DB-00A68398C216}"/>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FFD6894B-EE4E-45FF-A9F4-1A4331BA9D7E}"/>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A309B62B-8A11-4EEF-929F-FA548553EA8C}"/>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905CC523-1FC6-4BA0-B2F6-55D2D11C68B6}"/>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82973</xdr:rowOff>
    </xdr:from>
    <xdr:to>
      <xdr:col>81</xdr:col>
      <xdr:colOff>95250</xdr:colOff>
      <xdr:row>87</xdr:row>
      <xdr:rowOff>13123</xdr:rowOff>
    </xdr:to>
    <xdr:sp macro="" textlink="">
      <xdr:nvSpPr>
        <xdr:cNvPr id="272" name="楕円 271">
          <a:extLst>
            <a:ext uri="{FF2B5EF4-FFF2-40B4-BE49-F238E27FC236}">
              <a16:creationId xmlns:a16="http://schemas.microsoft.com/office/drawing/2014/main" id="{4B11BC62-7D35-451B-BABE-7D372A590C0D}"/>
            </a:ext>
          </a:extLst>
        </xdr:cNvPr>
        <xdr:cNvSpPr/>
      </xdr:nvSpPr>
      <xdr:spPr>
        <a:xfrm>
          <a:off x="169672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55050</xdr:rowOff>
    </xdr:from>
    <xdr:ext cx="762000" cy="259045"/>
    <xdr:sp macro="" textlink="">
      <xdr:nvSpPr>
        <xdr:cNvPr id="273" name="給与水準   （国との比較）該当値テキスト">
          <a:extLst>
            <a:ext uri="{FF2B5EF4-FFF2-40B4-BE49-F238E27FC236}">
              <a16:creationId xmlns:a16="http://schemas.microsoft.com/office/drawing/2014/main" id="{3613A509-DA59-4016-A897-5A96913E3314}"/>
            </a:ext>
          </a:extLst>
        </xdr:cNvPr>
        <xdr:cNvSpPr txBox="1"/>
      </xdr:nvSpPr>
      <xdr:spPr>
        <a:xfrm>
          <a:off x="17106900" y="147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165946</xdr:rowOff>
    </xdr:from>
    <xdr:to>
      <xdr:col>77</xdr:col>
      <xdr:colOff>95250</xdr:colOff>
      <xdr:row>86</xdr:row>
      <xdr:rowOff>96096</xdr:rowOff>
    </xdr:to>
    <xdr:sp macro="" textlink="">
      <xdr:nvSpPr>
        <xdr:cNvPr id="274" name="楕円 273">
          <a:extLst>
            <a:ext uri="{FF2B5EF4-FFF2-40B4-BE49-F238E27FC236}">
              <a16:creationId xmlns:a16="http://schemas.microsoft.com/office/drawing/2014/main" id="{F9876DCD-DD59-4163-A868-13B168F7487B}"/>
            </a:ext>
          </a:extLst>
        </xdr:cNvPr>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80873</xdr:rowOff>
    </xdr:from>
    <xdr:ext cx="736600" cy="259045"/>
    <xdr:sp macro="" textlink="">
      <xdr:nvSpPr>
        <xdr:cNvPr id="275" name="テキスト ボックス 274">
          <a:extLst>
            <a:ext uri="{FF2B5EF4-FFF2-40B4-BE49-F238E27FC236}">
              <a16:creationId xmlns:a16="http://schemas.microsoft.com/office/drawing/2014/main" id="{E168A467-56CD-4F1B-8858-28D3A7D8F80E}"/>
            </a:ext>
          </a:extLst>
        </xdr:cNvPr>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107104</xdr:rowOff>
    </xdr:from>
    <xdr:to>
      <xdr:col>73</xdr:col>
      <xdr:colOff>44450</xdr:colOff>
      <xdr:row>87</xdr:row>
      <xdr:rowOff>37254</xdr:rowOff>
    </xdr:to>
    <xdr:sp macro="" textlink="">
      <xdr:nvSpPr>
        <xdr:cNvPr id="276" name="楕円 275">
          <a:extLst>
            <a:ext uri="{FF2B5EF4-FFF2-40B4-BE49-F238E27FC236}">
              <a16:creationId xmlns:a16="http://schemas.microsoft.com/office/drawing/2014/main" id="{AEE74242-3565-49B9-8B6C-A8C780419BB9}"/>
            </a:ext>
          </a:extLst>
        </xdr:cNvPr>
        <xdr:cNvSpPr/>
      </xdr:nvSpPr>
      <xdr:spPr>
        <a:xfrm>
          <a:off x="15240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77" name="テキスト ボックス 276">
          <a:extLst>
            <a:ext uri="{FF2B5EF4-FFF2-40B4-BE49-F238E27FC236}">
              <a16:creationId xmlns:a16="http://schemas.microsoft.com/office/drawing/2014/main" id="{58F3A832-36D0-493B-9BB5-D1B4A913956D}"/>
            </a:ext>
          </a:extLst>
        </xdr:cNvPr>
        <xdr:cNvSpPr txBox="1"/>
      </xdr:nvSpPr>
      <xdr:spPr>
        <a:xfrm>
          <a:off x="14909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93557</xdr:rowOff>
    </xdr:from>
    <xdr:to>
      <xdr:col>68</xdr:col>
      <xdr:colOff>203200</xdr:colOff>
      <xdr:row>86</xdr:row>
      <xdr:rowOff>23707</xdr:rowOff>
    </xdr:to>
    <xdr:sp macro="" textlink="">
      <xdr:nvSpPr>
        <xdr:cNvPr id="278" name="楕円 277">
          <a:extLst>
            <a:ext uri="{FF2B5EF4-FFF2-40B4-BE49-F238E27FC236}">
              <a16:creationId xmlns:a16="http://schemas.microsoft.com/office/drawing/2014/main" id="{1F8A277C-3BEB-418B-B170-D7D6EAE9EA03}"/>
            </a:ext>
          </a:extLst>
        </xdr:cNvPr>
        <xdr:cNvSpPr/>
      </xdr:nvSpPr>
      <xdr:spPr>
        <a:xfrm>
          <a:off x="14351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8484</xdr:rowOff>
    </xdr:from>
    <xdr:ext cx="762000" cy="259045"/>
    <xdr:sp macro="" textlink="">
      <xdr:nvSpPr>
        <xdr:cNvPr id="279" name="テキスト ボックス 278">
          <a:extLst>
            <a:ext uri="{FF2B5EF4-FFF2-40B4-BE49-F238E27FC236}">
              <a16:creationId xmlns:a16="http://schemas.microsoft.com/office/drawing/2014/main" id="{1622F09E-1CA0-4B5F-B199-A5CB908F376A}"/>
            </a:ext>
          </a:extLst>
        </xdr:cNvPr>
        <xdr:cNvSpPr txBox="1"/>
      </xdr:nvSpPr>
      <xdr:spPr>
        <a:xfrm>
          <a:off x="14020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96096</xdr:rowOff>
    </xdr:from>
    <xdr:to>
      <xdr:col>64</xdr:col>
      <xdr:colOff>152400</xdr:colOff>
      <xdr:row>85</xdr:row>
      <xdr:rowOff>26246</xdr:rowOff>
    </xdr:to>
    <xdr:sp macro="" textlink="">
      <xdr:nvSpPr>
        <xdr:cNvPr id="280" name="楕円 279">
          <a:extLst>
            <a:ext uri="{FF2B5EF4-FFF2-40B4-BE49-F238E27FC236}">
              <a16:creationId xmlns:a16="http://schemas.microsoft.com/office/drawing/2014/main" id="{24FCF394-A062-43EE-8A56-CE649C1EA154}"/>
            </a:ext>
          </a:extLst>
        </xdr:cNvPr>
        <xdr:cNvSpPr/>
      </xdr:nvSpPr>
      <xdr:spPr>
        <a:xfrm>
          <a:off x="13462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36423</xdr:rowOff>
    </xdr:from>
    <xdr:ext cx="762000" cy="259045"/>
    <xdr:sp macro="" textlink="">
      <xdr:nvSpPr>
        <xdr:cNvPr id="281" name="テキスト ボックス 280">
          <a:extLst>
            <a:ext uri="{FF2B5EF4-FFF2-40B4-BE49-F238E27FC236}">
              <a16:creationId xmlns:a16="http://schemas.microsoft.com/office/drawing/2014/main" id="{C9F75E93-2D0B-48C6-847E-C62F0F86EAC4}"/>
            </a:ext>
          </a:extLst>
        </xdr:cNvPr>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4A772AB1-8D87-43AC-B074-244FF50DF941}"/>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58EECE40-6C05-4164-819B-C157B1FD4D84}"/>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9BF48EA4-D6C1-4748-A948-DBD8E6D7486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5D15F5E-461D-4FC3-9792-B85EBC334E95}"/>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D04C89B6-5940-4E4B-8BB0-7B0C59155C6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C8DC1525-2263-451D-A17E-2D494777060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6AC3FD3E-2622-4D50-942C-E8D70C28E583}"/>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313434E7-A98B-4ED9-A8C7-8A7FB5705CB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A0FB4AE7-B886-4060-B2E0-9DD61D19836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166C7ABB-89A5-4D96-85F3-DF187F8FFC01}"/>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A662212C-778A-4052-9C98-17479C5AD85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CE848859-0A5E-4C96-9F82-9B6028216DCB}"/>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5FDE58CA-5088-4A20-AFEE-CB85BFF64AF5}"/>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本年度の人口千人当たりの職員数は</a:t>
          </a:r>
          <a:r>
            <a:rPr kumimoji="1" lang="en-US" altLang="ja-JP" sz="1300">
              <a:latin typeface="ＭＳ Ｐゴシック" panose="020B0600070205080204" pitchFamily="50" charset="-128"/>
              <a:ea typeface="ＭＳ Ｐゴシック" panose="020B0600070205080204" pitchFamily="50" charset="-128"/>
            </a:rPr>
            <a:t>9.62</a:t>
          </a:r>
          <a:r>
            <a:rPr kumimoji="1" lang="ja-JP" altLang="en-US" sz="1300">
              <a:latin typeface="ＭＳ Ｐゴシック" panose="020B0600070205080204" pitchFamily="50" charset="-128"/>
              <a:ea typeface="ＭＳ Ｐゴシック" panose="020B0600070205080204" pitchFamily="50" charset="-128"/>
            </a:rPr>
            <a:t>人と昨年度より少し上昇したものの、依然として類似団体と比較すると少ない状況である。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今後職員の若年化が予想されるなかで、行政サービスを低下させることがないよう、事務処理の適正化及び効率化を図るとともに適切な定員管理に努める。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9E4C370D-27BC-46E2-B3BD-523706789F92}"/>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4FFECC36-2F85-4DE3-99BD-77E9D8F2C1D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57784FCC-6C7C-4143-988E-28274A08C9C1}"/>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8" name="直線コネクタ 297">
          <a:extLst>
            <a:ext uri="{FF2B5EF4-FFF2-40B4-BE49-F238E27FC236}">
              <a16:creationId xmlns:a16="http://schemas.microsoft.com/office/drawing/2014/main" id="{FB3591FD-1474-4E82-8099-573971EB530A}"/>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9" name="テキスト ボックス 298">
          <a:extLst>
            <a:ext uri="{FF2B5EF4-FFF2-40B4-BE49-F238E27FC236}">
              <a16:creationId xmlns:a16="http://schemas.microsoft.com/office/drawing/2014/main" id="{AAA4DAAB-4966-495E-A48A-235F9BB860CB}"/>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0" name="直線コネクタ 299">
          <a:extLst>
            <a:ext uri="{FF2B5EF4-FFF2-40B4-BE49-F238E27FC236}">
              <a16:creationId xmlns:a16="http://schemas.microsoft.com/office/drawing/2014/main" id="{09E21269-D554-4245-B898-745DCBB04EEF}"/>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1" name="テキスト ボックス 300">
          <a:extLst>
            <a:ext uri="{FF2B5EF4-FFF2-40B4-BE49-F238E27FC236}">
              <a16:creationId xmlns:a16="http://schemas.microsoft.com/office/drawing/2014/main" id="{7E0D01DA-7A65-4221-9A09-615CDB948DB5}"/>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2" name="直線コネクタ 301">
          <a:extLst>
            <a:ext uri="{FF2B5EF4-FFF2-40B4-BE49-F238E27FC236}">
              <a16:creationId xmlns:a16="http://schemas.microsoft.com/office/drawing/2014/main" id="{F2F2C5AD-C6D5-470C-8367-B81EB3922498}"/>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3" name="テキスト ボックス 302">
          <a:extLst>
            <a:ext uri="{FF2B5EF4-FFF2-40B4-BE49-F238E27FC236}">
              <a16:creationId xmlns:a16="http://schemas.microsoft.com/office/drawing/2014/main" id="{C06DDA46-046A-4044-BBC8-21F343AE2038}"/>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7DA0557B-FCBC-4111-BA41-0F20C689A86A}"/>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23CD2506-88B3-476A-8AB2-E28FC30DF2DA}"/>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37F5554C-150A-429E-9E43-12690F27064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7" name="直線コネクタ 306">
          <a:extLst>
            <a:ext uri="{FF2B5EF4-FFF2-40B4-BE49-F238E27FC236}">
              <a16:creationId xmlns:a16="http://schemas.microsoft.com/office/drawing/2014/main" id="{2B7FA745-164C-4820-A427-7EDD43C3C365}"/>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8" name="定員管理の状況最小値テキスト">
          <a:extLst>
            <a:ext uri="{FF2B5EF4-FFF2-40B4-BE49-F238E27FC236}">
              <a16:creationId xmlns:a16="http://schemas.microsoft.com/office/drawing/2014/main" id="{CFBF8E06-15DA-427A-A5D0-CB492DF5E6E6}"/>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9" name="直線コネクタ 308">
          <a:extLst>
            <a:ext uri="{FF2B5EF4-FFF2-40B4-BE49-F238E27FC236}">
              <a16:creationId xmlns:a16="http://schemas.microsoft.com/office/drawing/2014/main" id="{553F387A-F700-4C5A-90A1-D386AB46A131}"/>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10" name="定員管理の状況最大値テキスト">
          <a:extLst>
            <a:ext uri="{FF2B5EF4-FFF2-40B4-BE49-F238E27FC236}">
              <a16:creationId xmlns:a16="http://schemas.microsoft.com/office/drawing/2014/main" id="{56185837-788B-4B2E-A8D7-8C661A0E2BDA}"/>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1" name="直線コネクタ 310">
          <a:extLst>
            <a:ext uri="{FF2B5EF4-FFF2-40B4-BE49-F238E27FC236}">
              <a16:creationId xmlns:a16="http://schemas.microsoft.com/office/drawing/2014/main" id="{63EA8349-1AD8-4E78-B1AE-80D75D90D924}"/>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38798</xdr:rowOff>
    </xdr:from>
    <xdr:to>
      <xdr:col>81</xdr:col>
      <xdr:colOff>44450</xdr:colOff>
      <xdr:row>59</xdr:row>
      <xdr:rowOff>53277</xdr:rowOff>
    </xdr:to>
    <xdr:cxnSp macro="">
      <xdr:nvCxnSpPr>
        <xdr:cNvPr id="312" name="直線コネクタ 311">
          <a:extLst>
            <a:ext uri="{FF2B5EF4-FFF2-40B4-BE49-F238E27FC236}">
              <a16:creationId xmlns:a16="http://schemas.microsoft.com/office/drawing/2014/main" id="{47E96889-94D2-4164-BD1E-9B16C684F251}"/>
            </a:ext>
          </a:extLst>
        </xdr:cNvPr>
        <xdr:cNvCxnSpPr/>
      </xdr:nvCxnSpPr>
      <xdr:spPr>
        <a:xfrm>
          <a:off x="16179800" y="10154348"/>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3" name="定員管理の状況平均値テキスト">
          <a:extLst>
            <a:ext uri="{FF2B5EF4-FFF2-40B4-BE49-F238E27FC236}">
              <a16:creationId xmlns:a16="http://schemas.microsoft.com/office/drawing/2014/main" id="{AC1A3B7A-3A07-4775-81C9-5B8AB8A95711}"/>
            </a:ext>
          </a:extLst>
        </xdr:cNvPr>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4" name="フローチャート: 判断 313">
          <a:extLst>
            <a:ext uri="{FF2B5EF4-FFF2-40B4-BE49-F238E27FC236}">
              <a16:creationId xmlns:a16="http://schemas.microsoft.com/office/drawing/2014/main" id="{1F82BE96-0C22-4A89-8102-8BFFD84E44CE}"/>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38798</xdr:rowOff>
    </xdr:from>
    <xdr:to>
      <xdr:col>77</xdr:col>
      <xdr:colOff>44450</xdr:colOff>
      <xdr:row>59</xdr:row>
      <xdr:rowOff>103346</xdr:rowOff>
    </xdr:to>
    <xdr:cxnSp macro="">
      <xdr:nvCxnSpPr>
        <xdr:cNvPr id="315" name="直線コネクタ 314">
          <a:extLst>
            <a:ext uri="{FF2B5EF4-FFF2-40B4-BE49-F238E27FC236}">
              <a16:creationId xmlns:a16="http://schemas.microsoft.com/office/drawing/2014/main" id="{D59E7FE1-D965-45FF-90E8-43FF8B1EBBC8}"/>
            </a:ext>
          </a:extLst>
        </xdr:cNvPr>
        <xdr:cNvCxnSpPr/>
      </xdr:nvCxnSpPr>
      <xdr:spPr>
        <a:xfrm flipV="1">
          <a:off x="15290800" y="10154348"/>
          <a:ext cx="889000" cy="6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6" name="フローチャート: 判断 315">
          <a:extLst>
            <a:ext uri="{FF2B5EF4-FFF2-40B4-BE49-F238E27FC236}">
              <a16:creationId xmlns:a16="http://schemas.microsoft.com/office/drawing/2014/main" id="{D83E3B21-53AB-4407-8E75-64F4BD1FB8AD}"/>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7" name="テキスト ボックス 316">
          <a:extLst>
            <a:ext uri="{FF2B5EF4-FFF2-40B4-BE49-F238E27FC236}">
              <a16:creationId xmlns:a16="http://schemas.microsoft.com/office/drawing/2014/main" id="{35788CDC-E3A9-42EA-BBD6-BCCD2CD99BA2}"/>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69564</xdr:rowOff>
    </xdr:from>
    <xdr:to>
      <xdr:col>72</xdr:col>
      <xdr:colOff>203200</xdr:colOff>
      <xdr:row>59</xdr:row>
      <xdr:rowOff>103346</xdr:rowOff>
    </xdr:to>
    <xdr:cxnSp macro="">
      <xdr:nvCxnSpPr>
        <xdr:cNvPr id="318" name="直線コネクタ 317">
          <a:extLst>
            <a:ext uri="{FF2B5EF4-FFF2-40B4-BE49-F238E27FC236}">
              <a16:creationId xmlns:a16="http://schemas.microsoft.com/office/drawing/2014/main" id="{C39E9EFC-0F28-4E60-891D-CC5934005F25}"/>
            </a:ext>
          </a:extLst>
        </xdr:cNvPr>
        <xdr:cNvCxnSpPr/>
      </xdr:nvCxnSpPr>
      <xdr:spPr>
        <a:xfrm>
          <a:off x="14401800" y="1018511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9" name="フローチャート: 判断 318">
          <a:extLst>
            <a:ext uri="{FF2B5EF4-FFF2-40B4-BE49-F238E27FC236}">
              <a16:creationId xmlns:a16="http://schemas.microsoft.com/office/drawing/2014/main" id="{D7E91666-A385-4229-806A-48BF8A36AABE}"/>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20" name="テキスト ボックス 319">
          <a:extLst>
            <a:ext uri="{FF2B5EF4-FFF2-40B4-BE49-F238E27FC236}">
              <a16:creationId xmlns:a16="http://schemas.microsoft.com/office/drawing/2014/main" id="{14727C06-95A0-43DD-A9D4-203DDA8841B1}"/>
            </a:ext>
          </a:extLst>
        </xdr:cNvPr>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69564</xdr:rowOff>
    </xdr:from>
    <xdr:to>
      <xdr:col>68</xdr:col>
      <xdr:colOff>152400</xdr:colOff>
      <xdr:row>59</xdr:row>
      <xdr:rowOff>74994</xdr:rowOff>
    </xdr:to>
    <xdr:cxnSp macro="">
      <xdr:nvCxnSpPr>
        <xdr:cNvPr id="321" name="直線コネクタ 320">
          <a:extLst>
            <a:ext uri="{FF2B5EF4-FFF2-40B4-BE49-F238E27FC236}">
              <a16:creationId xmlns:a16="http://schemas.microsoft.com/office/drawing/2014/main" id="{7B970BF3-3AD6-4231-96B6-6635FC4D26EC}"/>
            </a:ext>
          </a:extLst>
        </xdr:cNvPr>
        <xdr:cNvCxnSpPr/>
      </xdr:nvCxnSpPr>
      <xdr:spPr>
        <a:xfrm flipV="1">
          <a:off x="13512800" y="10185114"/>
          <a:ext cx="8890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2" name="フローチャート: 判断 321">
          <a:extLst>
            <a:ext uri="{FF2B5EF4-FFF2-40B4-BE49-F238E27FC236}">
              <a16:creationId xmlns:a16="http://schemas.microsoft.com/office/drawing/2014/main" id="{719F265C-ACDD-44E8-BF69-C87DF50E1BFC}"/>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891B22B0-27DD-42C7-AA97-64CBD695A8CB}"/>
            </a:ext>
          </a:extLst>
        </xdr:cNvPr>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4" name="フローチャート: 判断 323">
          <a:extLst>
            <a:ext uri="{FF2B5EF4-FFF2-40B4-BE49-F238E27FC236}">
              <a16:creationId xmlns:a16="http://schemas.microsoft.com/office/drawing/2014/main" id="{7BB11036-FE9C-4FC0-B56E-21BDE60DD6CE}"/>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5" name="テキスト ボックス 324">
          <a:extLst>
            <a:ext uri="{FF2B5EF4-FFF2-40B4-BE49-F238E27FC236}">
              <a16:creationId xmlns:a16="http://schemas.microsoft.com/office/drawing/2014/main" id="{DE24AB7B-EE72-4310-87A1-695CA9B78F27}"/>
            </a:ext>
          </a:extLst>
        </xdr:cNvPr>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4C49EC82-97F9-493F-87A4-71A64489C46E}"/>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A6915C28-A422-4978-8E88-A99F323E801C}"/>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37DE4953-E043-450B-9902-876D16DA3CE7}"/>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758F4F40-6FEF-4416-A80D-6329C7C594A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24086CB1-0563-4BE8-9CE4-5C3BC89DFAEF}"/>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2477</xdr:rowOff>
    </xdr:from>
    <xdr:to>
      <xdr:col>81</xdr:col>
      <xdr:colOff>95250</xdr:colOff>
      <xdr:row>59</xdr:row>
      <xdr:rowOff>104077</xdr:rowOff>
    </xdr:to>
    <xdr:sp macro="" textlink="">
      <xdr:nvSpPr>
        <xdr:cNvPr id="331" name="楕円 330">
          <a:extLst>
            <a:ext uri="{FF2B5EF4-FFF2-40B4-BE49-F238E27FC236}">
              <a16:creationId xmlns:a16="http://schemas.microsoft.com/office/drawing/2014/main" id="{D4F55619-7906-4050-A23B-2D19EE35ABBF}"/>
            </a:ext>
          </a:extLst>
        </xdr:cNvPr>
        <xdr:cNvSpPr/>
      </xdr:nvSpPr>
      <xdr:spPr>
        <a:xfrm>
          <a:off x="16967200" y="101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95204</xdr:rowOff>
    </xdr:from>
    <xdr:ext cx="762000" cy="259045"/>
    <xdr:sp macro="" textlink="">
      <xdr:nvSpPr>
        <xdr:cNvPr id="332" name="定員管理の状況該当値テキスト">
          <a:extLst>
            <a:ext uri="{FF2B5EF4-FFF2-40B4-BE49-F238E27FC236}">
              <a16:creationId xmlns:a16="http://schemas.microsoft.com/office/drawing/2014/main" id="{D83EB4CE-41A7-4D54-A3A3-EEA5F2F6EBF9}"/>
            </a:ext>
          </a:extLst>
        </xdr:cNvPr>
        <xdr:cNvSpPr txBox="1"/>
      </xdr:nvSpPr>
      <xdr:spPr>
        <a:xfrm>
          <a:off x="17106900" y="1003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159448</xdr:rowOff>
    </xdr:from>
    <xdr:to>
      <xdr:col>77</xdr:col>
      <xdr:colOff>95250</xdr:colOff>
      <xdr:row>59</xdr:row>
      <xdr:rowOff>89598</xdr:rowOff>
    </xdr:to>
    <xdr:sp macro="" textlink="">
      <xdr:nvSpPr>
        <xdr:cNvPr id="333" name="楕円 332">
          <a:extLst>
            <a:ext uri="{FF2B5EF4-FFF2-40B4-BE49-F238E27FC236}">
              <a16:creationId xmlns:a16="http://schemas.microsoft.com/office/drawing/2014/main" id="{FD9ACAB6-9D1B-4070-8E1F-E41B72E807C5}"/>
            </a:ext>
          </a:extLst>
        </xdr:cNvPr>
        <xdr:cNvSpPr/>
      </xdr:nvSpPr>
      <xdr:spPr>
        <a:xfrm>
          <a:off x="16129000" y="101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99775</xdr:rowOff>
    </xdr:from>
    <xdr:ext cx="736600" cy="259045"/>
    <xdr:sp macro="" textlink="">
      <xdr:nvSpPr>
        <xdr:cNvPr id="334" name="テキスト ボックス 333">
          <a:extLst>
            <a:ext uri="{FF2B5EF4-FFF2-40B4-BE49-F238E27FC236}">
              <a16:creationId xmlns:a16="http://schemas.microsoft.com/office/drawing/2014/main" id="{A22C648A-54FD-43CC-9D9A-89C62D458E6E}"/>
            </a:ext>
          </a:extLst>
        </xdr:cNvPr>
        <xdr:cNvSpPr txBox="1"/>
      </xdr:nvSpPr>
      <xdr:spPr>
        <a:xfrm>
          <a:off x="15798800" y="9872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52546</xdr:rowOff>
    </xdr:from>
    <xdr:to>
      <xdr:col>73</xdr:col>
      <xdr:colOff>44450</xdr:colOff>
      <xdr:row>59</xdr:row>
      <xdr:rowOff>154146</xdr:rowOff>
    </xdr:to>
    <xdr:sp macro="" textlink="">
      <xdr:nvSpPr>
        <xdr:cNvPr id="335" name="楕円 334">
          <a:extLst>
            <a:ext uri="{FF2B5EF4-FFF2-40B4-BE49-F238E27FC236}">
              <a16:creationId xmlns:a16="http://schemas.microsoft.com/office/drawing/2014/main" id="{4A2423BB-97E2-4A02-BC2D-F9DABC4FD477}"/>
            </a:ext>
          </a:extLst>
        </xdr:cNvPr>
        <xdr:cNvSpPr/>
      </xdr:nvSpPr>
      <xdr:spPr>
        <a:xfrm>
          <a:off x="15240000" y="101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164323</xdr:rowOff>
    </xdr:from>
    <xdr:ext cx="762000" cy="259045"/>
    <xdr:sp macro="" textlink="">
      <xdr:nvSpPr>
        <xdr:cNvPr id="336" name="テキスト ボックス 335">
          <a:extLst>
            <a:ext uri="{FF2B5EF4-FFF2-40B4-BE49-F238E27FC236}">
              <a16:creationId xmlns:a16="http://schemas.microsoft.com/office/drawing/2014/main" id="{5ABB6392-EE21-432A-87E5-DE03DB84A4C5}"/>
            </a:ext>
          </a:extLst>
        </xdr:cNvPr>
        <xdr:cNvSpPr txBox="1"/>
      </xdr:nvSpPr>
      <xdr:spPr>
        <a:xfrm>
          <a:off x="14909800" y="993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18764</xdr:rowOff>
    </xdr:from>
    <xdr:to>
      <xdr:col>68</xdr:col>
      <xdr:colOff>203200</xdr:colOff>
      <xdr:row>59</xdr:row>
      <xdr:rowOff>120364</xdr:rowOff>
    </xdr:to>
    <xdr:sp macro="" textlink="">
      <xdr:nvSpPr>
        <xdr:cNvPr id="337" name="楕円 336">
          <a:extLst>
            <a:ext uri="{FF2B5EF4-FFF2-40B4-BE49-F238E27FC236}">
              <a16:creationId xmlns:a16="http://schemas.microsoft.com/office/drawing/2014/main" id="{241219DE-5317-415C-AFAF-D0440C95971F}"/>
            </a:ext>
          </a:extLst>
        </xdr:cNvPr>
        <xdr:cNvSpPr/>
      </xdr:nvSpPr>
      <xdr:spPr>
        <a:xfrm>
          <a:off x="14351000" y="101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130541</xdr:rowOff>
    </xdr:from>
    <xdr:ext cx="762000" cy="259045"/>
    <xdr:sp macro="" textlink="">
      <xdr:nvSpPr>
        <xdr:cNvPr id="338" name="テキスト ボックス 337">
          <a:extLst>
            <a:ext uri="{FF2B5EF4-FFF2-40B4-BE49-F238E27FC236}">
              <a16:creationId xmlns:a16="http://schemas.microsoft.com/office/drawing/2014/main" id="{B501A54F-5EEF-43EA-814B-C421D19E8262}"/>
            </a:ext>
          </a:extLst>
        </xdr:cNvPr>
        <xdr:cNvSpPr txBox="1"/>
      </xdr:nvSpPr>
      <xdr:spPr>
        <a:xfrm>
          <a:off x="14020800" y="990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24194</xdr:rowOff>
    </xdr:from>
    <xdr:to>
      <xdr:col>64</xdr:col>
      <xdr:colOff>152400</xdr:colOff>
      <xdr:row>59</xdr:row>
      <xdr:rowOff>125794</xdr:rowOff>
    </xdr:to>
    <xdr:sp macro="" textlink="">
      <xdr:nvSpPr>
        <xdr:cNvPr id="339" name="楕円 338">
          <a:extLst>
            <a:ext uri="{FF2B5EF4-FFF2-40B4-BE49-F238E27FC236}">
              <a16:creationId xmlns:a16="http://schemas.microsoft.com/office/drawing/2014/main" id="{DA35AAEF-7830-4541-98BB-2E71BC29C82C}"/>
            </a:ext>
          </a:extLst>
        </xdr:cNvPr>
        <xdr:cNvSpPr/>
      </xdr:nvSpPr>
      <xdr:spPr>
        <a:xfrm>
          <a:off x="13462000" y="101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135971</xdr:rowOff>
    </xdr:from>
    <xdr:ext cx="762000" cy="259045"/>
    <xdr:sp macro="" textlink="">
      <xdr:nvSpPr>
        <xdr:cNvPr id="340" name="テキスト ボックス 339">
          <a:extLst>
            <a:ext uri="{FF2B5EF4-FFF2-40B4-BE49-F238E27FC236}">
              <a16:creationId xmlns:a16="http://schemas.microsoft.com/office/drawing/2014/main" id="{2B3078FB-272F-46A8-A715-2F284E1B189C}"/>
            </a:ext>
          </a:extLst>
        </xdr:cNvPr>
        <xdr:cNvSpPr txBox="1"/>
      </xdr:nvSpPr>
      <xdr:spPr>
        <a:xfrm>
          <a:off x="13131800" y="990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AD5C4BD4-B370-49E4-8594-FDD1F4BCD26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BC5E20F9-3852-4D03-90C2-9762B7D7E44F}"/>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EDFFD63F-6D66-4D2B-B88C-84479B15BB8D}"/>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619AB74D-EF01-4D56-AC0B-0601AAD0E058}"/>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7021EEB0-1081-4D39-A041-FF86C51482B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819246BB-9506-4B53-A007-80F8ED8E526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C710F8C-1509-4820-85DF-8C1661209EBB}"/>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8" name="正方形/長方形 347">
          <a:extLst>
            <a:ext uri="{FF2B5EF4-FFF2-40B4-BE49-F238E27FC236}">
              <a16:creationId xmlns:a16="http://schemas.microsoft.com/office/drawing/2014/main" id="{C5931D60-EAC2-41E8-A922-EF8FB1F2D5BF}"/>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9" name="正方形/長方形 348">
          <a:extLst>
            <a:ext uri="{FF2B5EF4-FFF2-40B4-BE49-F238E27FC236}">
              <a16:creationId xmlns:a16="http://schemas.microsoft.com/office/drawing/2014/main" id="{9F3693DA-9033-45EF-ABE7-5E64682AF75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C5F92369-CDAB-4A44-BCE0-6AE79384A51B}"/>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8B634B06-D557-4EF2-9747-4D670732BF5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3EC61E9A-B716-44C7-A168-16BFBBC82CEF}"/>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E796C037-3464-4B50-8FE0-4DD02DB2660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地方債の借入額及び償還額が減少し、国庫支出金が大きく増加したことにより前年度比で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％となった。全国平均は上回っているものの、類似団体、県内平均では低位に位置している。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新庁舎建設事業にかかる起債償還開始のピークが近づいていることから実質公債費比率の上昇が予想される。また、今後大規模な普通建設事業が予定されているため、事業経費の縮減や新規発行債の抑制を検討し、公債費負担の適正化に努める。</a:t>
          </a: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ACE10A11-DB4E-4EFA-8C67-12A8F5575F3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35E4F69A-AA5A-43CB-9154-47D0756943B2}"/>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85ABDF11-E662-432F-A40B-ED9C66968A52}"/>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7" name="直線コネクタ 356">
          <a:extLst>
            <a:ext uri="{FF2B5EF4-FFF2-40B4-BE49-F238E27FC236}">
              <a16:creationId xmlns:a16="http://schemas.microsoft.com/office/drawing/2014/main" id="{AE203583-FF5A-4FBC-B6C8-0ED392DF8876}"/>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8" name="テキスト ボックス 357">
          <a:extLst>
            <a:ext uri="{FF2B5EF4-FFF2-40B4-BE49-F238E27FC236}">
              <a16:creationId xmlns:a16="http://schemas.microsoft.com/office/drawing/2014/main" id="{22289720-33F3-4E9E-9F88-948CD6A4AF9F}"/>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9" name="直線コネクタ 358">
          <a:extLst>
            <a:ext uri="{FF2B5EF4-FFF2-40B4-BE49-F238E27FC236}">
              <a16:creationId xmlns:a16="http://schemas.microsoft.com/office/drawing/2014/main" id="{6B2AAA76-B092-44FA-8B24-071A573F4108}"/>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0" name="テキスト ボックス 359">
          <a:extLst>
            <a:ext uri="{FF2B5EF4-FFF2-40B4-BE49-F238E27FC236}">
              <a16:creationId xmlns:a16="http://schemas.microsoft.com/office/drawing/2014/main" id="{3D681D2B-CEF6-42BB-9C26-DFA8CC4002BC}"/>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1" name="直線コネクタ 360">
          <a:extLst>
            <a:ext uri="{FF2B5EF4-FFF2-40B4-BE49-F238E27FC236}">
              <a16:creationId xmlns:a16="http://schemas.microsoft.com/office/drawing/2014/main" id="{137CBEA7-C426-4CE0-A944-6D0C94239E27}"/>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2" name="テキスト ボックス 361">
          <a:extLst>
            <a:ext uri="{FF2B5EF4-FFF2-40B4-BE49-F238E27FC236}">
              <a16:creationId xmlns:a16="http://schemas.microsoft.com/office/drawing/2014/main" id="{E9050FBA-88D6-49EE-8651-E13DDA8D4E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3" name="直線コネクタ 362">
          <a:extLst>
            <a:ext uri="{FF2B5EF4-FFF2-40B4-BE49-F238E27FC236}">
              <a16:creationId xmlns:a16="http://schemas.microsoft.com/office/drawing/2014/main" id="{FDDEB0CC-4AEC-4180-AEB3-A3A8FC7113FE}"/>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91C736C9-9C65-4E56-96DD-DC926D6A913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FC1B3E4D-B4E8-44AE-94B8-E29A00C4BF3D}"/>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6" name="直線コネクタ 365">
          <a:extLst>
            <a:ext uri="{FF2B5EF4-FFF2-40B4-BE49-F238E27FC236}">
              <a16:creationId xmlns:a16="http://schemas.microsoft.com/office/drawing/2014/main" id="{0FE50986-38B5-495B-93A3-DF814BB4DD25}"/>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7" name="公債費負担の状況最小値テキスト">
          <a:extLst>
            <a:ext uri="{FF2B5EF4-FFF2-40B4-BE49-F238E27FC236}">
              <a16:creationId xmlns:a16="http://schemas.microsoft.com/office/drawing/2014/main" id="{40E9BE05-D791-4FAE-9DE8-8C5183BA2737}"/>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8" name="直線コネクタ 367">
          <a:extLst>
            <a:ext uri="{FF2B5EF4-FFF2-40B4-BE49-F238E27FC236}">
              <a16:creationId xmlns:a16="http://schemas.microsoft.com/office/drawing/2014/main" id="{B010306E-D3A9-4232-936D-25D03CFD5203}"/>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9" name="公債費負担の状況最大値テキスト">
          <a:extLst>
            <a:ext uri="{FF2B5EF4-FFF2-40B4-BE49-F238E27FC236}">
              <a16:creationId xmlns:a16="http://schemas.microsoft.com/office/drawing/2014/main" id="{1C36A6DC-0574-456A-98EE-A7B7E19CED3F}"/>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70" name="直線コネクタ 369">
          <a:extLst>
            <a:ext uri="{FF2B5EF4-FFF2-40B4-BE49-F238E27FC236}">
              <a16:creationId xmlns:a16="http://schemas.microsoft.com/office/drawing/2014/main" id="{D7E95F7C-D01C-456B-AEE8-3AE8DB87EEF3}"/>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52070</xdr:rowOff>
    </xdr:to>
    <xdr:cxnSp macro="">
      <xdr:nvCxnSpPr>
        <xdr:cNvPr id="371" name="直線コネクタ 370">
          <a:extLst>
            <a:ext uri="{FF2B5EF4-FFF2-40B4-BE49-F238E27FC236}">
              <a16:creationId xmlns:a16="http://schemas.microsoft.com/office/drawing/2014/main" id="{A65E1B56-1BF2-43A5-ACB4-A067DD392CCD}"/>
            </a:ext>
          </a:extLst>
        </xdr:cNvPr>
        <xdr:cNvCxnSpPr/>
      </xdr:nvCxnSpPr>
      <xdr:spPr>
        <a:xfrm flipV="1">
          <a:off x="16179800" y="70332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2" name="公債費負担の状況平均値テキスト">
          <a:extLst>
            <a:ext uri="{FF2B5EF4-FFF2-40B4-BE49-F238E27FC236}">
              <a16:creationId xmlns:a16="http://schemas.microsoft.com/office/drawing/2014/main" id="{3DE6B00D-5A27-4D9A-84C2-5618E8D05E5A}"/>
            </a:ext>
          </a:extLst>
        </xdr:cNvPr>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3" name="フローチャート: 判断 372">
          <a:extLst>
            <a:ext uri="{FF2B5EF4-FFF2-40B4-BE49-F238E27FC236}">
              <a16:creationId xmlns:a16="http://schemas.microsoft.com/office/drawing/2014/main" id="{3DA2F214-A196-41D9-B923-B4CFA01AF6F4}"/>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71374</xdr:rowOff>
    </xdr:to>
    <xdr:cxnSp macro="">
      <xdr:nvCxnSpPr>
        <xdr:cNvPr id="374" name="直線コネクタ 373">
          <a:extLst>
            <a:ext uri="{FF2B5EF4-FFF2-40B4-BE49-F238E27FC236}">
              <a16:creationId xmlns:a16="http://schemas.microsoft.com/office/drawing/2014/main" id="{13DA1CCE-4E5E-4221-A733-17A8C88B8924}"/>
            </a:ext>
          </a:extLst>
        </xdr:cNvPr>
        <xdr:cNvCxnSpPr/>
      </xdr:nvCxnSpPr>
      <xdr:spPr>
        <a:xfrm flipV="1">
          <a:off x="15290800" y="70815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5" name="フローチャート: 判断 374">
          <a:extLst>
            <a:ext uri="{FF2B5EF4-FFF2-40B4-BE49-F238E27FC236}">
              <a16:creationId xmlns:a16="http://schemas.microsoft.com/office/drawing/2014/main" id="{C2646D5E-6AAC-436A-8214-D1C1E3FE8858}"/>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6" name="テキスト ボックス 375">
          <a:extLst>
            <a:ext uri="{FF2B5EF4-FFF2-40B4-BE49-F238E27FC236}">
              <a16:creationId xmlns:a16="http://schemas.microsoft.com/office/drawing/2014/main" id="{55067F18-EE80-465E-A333-7CB4CCE275F2}"/>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56896</xdr:rowOff>
    </xdr:from>
    <xdr:to>
      <xdr:col>72</xdr:col>
      <xdr:colOff>203200</xdr:colOff>
      <xdr:row>41</xdr:row>
      <xdr:rowOff>71374</xdr:rowOff>
    </xdr:to>
    <xdr:cxnSp macro="">
      <xdr:nvCxnSpPr>
        <xdr:cNvPr id="377" name="直線コネクタ 376">
          <a:extLst>
            <a:ext uri="{FF2B5EF4-FFF2-40B4-BE49-F238E27FC236}">
              <a16:creationId xmlns:a16="http://schemas.microsoft.com/office/drawing/2014/main" id="{707CD288-C00E-4F27-9AF0-6912A3D81F3A}"/>
            </a:ext>
          </a:extLst>
        </xdr:cNvPr>
        <xdr:cNvCxnSpPr/>
      </xdr:nvCxnSpPr>
      <xdr:spPr>
        <a:xfrm>
          <a:off x="14401800" y="708634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8" name="フローチャート: 判断 377">
          <a:extLst>
            <a:ext uri="{FF2B5EF4-FFF2-40B4-BE49-F238E27FC236}">
              <a16:creationId xmlns:a16="http://schemas.microsoft.com/office/drawing/2014/main" id="{4121402F-F04F-4756-90D5-C40E3AC9BF2C}"/>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9" name="テキスト ボックス 378">
          <a:extLst>
            <a:ext uri="{FF2B5EF4-FFF2-40B4-BE49-F238E27FC236}">
              <a16:creationId xmlns:a16="http://schemas.microsoft.com/office/drawing/2014/main" id="{3AFC72E0-2B05-434B-B182-D678CEFC46C1}"/>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56896</xdr:rowOff>
    </xdr:to>
    <xdr:cxnSp macro="">
      <xdr:nvCxnSpPr>
        <xdr:cNvPr id="380" name="直線コネクタ 379">
          <a:extLst>
            <a:ext uri="{FF2B5EF4-FFF2-40B4-BE49-F238E27FC236}">
              <a16:creationId xmlns:a16="http://schemas.microsoft.com/office/drawing/2014/main" id="{A87DDBD0-1742-4A8E-8FEA-DF0AD8BB699B}"/>
            </a:ext>
          </a:extLst>
        </xdr:cNvPr>
        <xdr:cNvCxnSpPr/>
      </xdr:nvCxnSpPr>
      <xdr:spPr>
        <a:xfrm>
          <a:off x="13512800" y="707186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1" name="フローチャート: 判断 380">
          <a:extLst>
            <a:ext uri="{FF2B5EF4-FFF2-40B4-BE49-F238E27FC236}">
              <a16:creationId xmlns:a16="http://schemas.microsoft.com/office/drawing/2014/main" id="{3FCA20BB-C68E-4073-B66D-F2CF9785CCDE}"/>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D0FF1E0F-946E-4ED0-AB0D-64EFF0DFE15D}"/>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3" name="フローチャート: 判断 382">
          <a:extLst>
            <a:ext uri="{FF2B5EF4-FFF2-40B4-BE49-F238E27FC236}">
              <a16:creationId xmlns:a16="http://schemas.microsoft.com/office/drawing/2014/main" id="{B69BED14-0BB2-48E0-956F-1B0BAAB35B9A}"/>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4" name="テキスト ボックス 383">
          <a:extLst>
            <a:ext uri="{FF2B5EF4-FFF2-40B4-BE49-F238E27FC236}">
              <a16:creationId xmlns:a16="http://schemas.microsoft.com/office/drawing/2014/main" id="{DFDA378C-F565-4787-9476-C358D36F7DEC}"/>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FE644B5F-4EF1-4FB8-996E-1EED7CE13467}"/>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D1929EAA-B4E0-4486-B4B6-5D9B00371BE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E6AA5905-F982-4D12-8FEF-304693F25DB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D77CF9E8-9CA2-45DB-A6B0-F2BB8016EB8C}"/>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7052C9FA-F4AF-49B0-B5DB-9805ABD04285}"/>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0" name="楕円 389">
          <a:extLst>
            <a:ext uri="{FF2B5EF4-FFF2-40B4-BE49-F238E27FC236}">
              <a16:creationId xmlns:a16="http://schemas.microsoft.com/office/drawing/2014/main" id="{7E26C047-FF07-478B-8C9D-A7FD66D906B2}"/>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391" name="公債費負担の状況該当値テキスト">
          <a:extLst>
            <a:ext uri="{FF2B5EF4-FFF2-40B4-BE49-F238E27FC236}">
              <a16:creationId xmlns:a16="http://schemas.microsoft.com/office/drawing/2014/main" id="{BA73631B-60E3-4943-AE48-1CC177A9E20D}"/>
            </a:ext>
          </a:extLst>
        </xdr:cNvPr>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392" name="楕円 391">
          <a:extLst>
            <a:ext uri="{FF2B5EF4-FFF2-40B4-BE49-F238E27FC236}">
              <a16:creationId xmlns:a16="http://schemas.microsoft.com/office/drawing/2014/main" id="{B031A4A1-975A-4B4D-B317-FE4E173F862A}"/>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93" name="テキスト ボックス 392">
          <a:extLst>
            <a:ext uri="{FF2B5EF4-FFF2-40B4-BE49-F238E27FC236}">
              <a16:creationId xmlns:a16="http://schemas.microsoft.com/office/drawing/2014/main" id="{5ADD7B24-C9C9-4170-9FD0-7472A4A5C8FD}"/>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20574</xdr:rowOff>
    </xdr:from>
    <xdr:to>
      <xdr:col>73</xdr:col>
      <xdr:colOff>44450</xdr:colOff>
      <xdr:row>41</xdr:row>
      <xdr:rowOff>122174</xdr:rowOff>
    </xdr:to>
    <xdr:sp macro="" textlink="">
      <xdr:nvSpPr>
        <xdr:cNvPr id="394" name="楕円 393">
          <a:extLst>
            <a:ext uri="{FF2B5EF4-FFF2-40B4-BE49-F238E27FC236}">
              <a16:creationId xmlns:a16="http://schemas.microsoft.com/office/drawing/2014/main" id="{878AAD63-404E-4B11-AF68-D8D70DC3381C}"/>
            </a:ext>
          </a:extLst>
        </xdr:cNvPr>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95" name="テキスト ボックス 394">
          <a:extLst>
            <a:ext uri="{FF2B5EF4-FFF2-40B4-BE49-F238E27FC236}">
              <a16:creationId xmlns:a16="http://schemas.microsoft.com/office/drawing/2014/main" id="{DE601285-3A0F-4D7B-9AB8-9FF6CC9CCC11}"/>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6096</xdr:rowOff>
    </xdr:from>
    <xdr:to>
      <xdr:col>68</xdr:col>
      <xdr:colOff>203200</xdr:colOff>
      <xdr:row>41</xdr:row>
      <xdr:rowOff>107696</xdr:rowOff>
    </xdr:to>
    <xdr:sp macro="" textlink="">
      <xdr:nvSpPr>
        <xdr:cNvPr id="396" name="楕円 395">
          <a:extLst>
            <a:ext uri="{FF2B5EF4-FFF2-40B4-BE49-F238E27FC236}">
              <a16:creationId xmlns:a16="http://schemas.microsoft.com/office/drawing/2014/main" id="{ED72D256-C847-4C4D-B1A6-73FE3E4CCD4B}"/>
            </a:ext>
          </a:extLst>
        </xdr:cNvPr>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97" name="テキスト ボックス 396">
          <a:extLst>
            <a:ext uri="{FF2B5EF4-FFF2-40B4-BE49-F238E27FC236}">
              <a16:creationId xmlns:a16="http://schemas.microsoft.com/office/drawing/2014/main" id="{09E6D6B9-3A66-400A-8419-BE012FDBF8FE}"/>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398" name="楕円 397">
          <a:extLst>
            <a:ext uri="{FF2B5EF4-FFF2-40B4-BE49-F238E27FC236}">
              <a16:creationId xmlns:a16="http://schemas.microsoft.com/office/drawing/2014/main" id="{BF94BAAA-E345-48DF-AA6F-F682BBFE53FF}"/>
            </a:ext>
          </a:extLst>
        </xdr:cNvPr>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399" name="テキスト ボックス 398">
          <a:extLst>
            <a:ext uri="{FF2B5EF4-FFF2-40B4-BE49-F238E27FC236}">
              <a16:creationId xmlns:a16="http://schemas.microsoft.com/office/drawing/2014/main" id="{AAF812BA-778A-4184-8B3B-00D1F17647D1}"/>
            </a:ext>
          </a:extLst>
        </xdr:cNvPr>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B1539219-B020-4860-A225-082CD5DC92D6}"/>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8AD2060E-80DC-4C85-B8D2-E1CACA639226}"/>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223009EE-83C6-49C2-94C8-FC1F4327B59D}"/>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B20EE725-D241-48E6-A8F8-3A37A57B97D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4BA9EFC9-C886-4E4E-9AD2-4479E1F3EE6B}"/>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411BB230-7354-408C-AB27-3B2509F6F7D2}"/>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F0670FA6-CDF6-48E5-AA75-F1668A2CD0FC}"/>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FF5B6906-E5FA-418E-97F4-F53D78FEA082}"/>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6DD185BB-189F-4ED5-80FA-4E3F0A24D67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C9C68F65-9A2F-4954-B906-00EC54E1932F}"/>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B8BEEAF8-B761-4972-96A6-00DB783750D5}"/>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5BBE92D0-D1CB-476F-829D-F60387DFDD0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60149531-4995-4C94-A1CD-AD8B17892D4E}"/>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様に、充当可能財源等が将来負担額を上回り、マイナスという結果となっている。このことから、現在の財政状況だけでなく、将来の財政状況においても、非常に健全かつ弾性力のある財政構造であることが言える。しかし、今後、大規模な普通建設事業が予定されているため、現状の数値を維持できるよう財政負担の適正化に努める。</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8DBD4E8F-FB35-4898-83EB-D31DF7CB227C}"/>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679CF4-A480-4EFC-9C7D-82EBAD8E67D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C1837E72-2BD2-4721-8029-E90A585FEAE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F7D7276C-FE05-4FE2-A543-26DB16D52FF8}"/>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F73F5374-3D9F-45C9-918C-D02C1F711D53}"/>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A0AE689B-FAD0-4A12-B97D-C8A20B7E411A}"/>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ACA374E0-D967-4218-A73E-938AB6646971}"/>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23028F76-37DA-46D6-834D-FBC02CF31589}"/>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A8C9C427-5F48-4F23-9EAF-81FBDF1935CA}"/>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416D705A-99EC-4EE5-809D-624433AF6822}"/>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2A90FAC5-7ABB-43CD-94B7-C8BF4F84F1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529D6649-7EFF-4685-8CBE-E655B7EC751E}"/>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41C196CC-CA52-4162-858D-D8283BE8A788}"/>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572994-D92B-4F96-9701-4B2361B27046}"/>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144D5160-A733-4623-B403-0DEF3A3514DF}"/>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8" name="直線コネクタ 427">
          <a:extLst>
            <a:ext uri="{FF2B5EF4-FFF2-40B4-BE49-F238E27FC236}">
              <a16:creationId xmlns:a16="http://schemas.microsoft.com/office/drawing/2014/main" id="{CC7A6C33-C785-48A3-BE78-E7E8E1EE2495}"/>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9" name="将来負担の状況最小値テキスト">
          <a:extLst>
            <a:ext uri="{FF2B5EF4-FFF2-40B4-BE49-F238E27FC236}">
              <a16:creationId xmlns:a16="http://schemas.microsoft.com/office/drawing/2014/main" id="{401199D9-D7F2-4ABC-AD9A-053F857280D6}"/>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30" name="直線コネクタ 429">
          <a:extLst>
            <a:ext uri="{FF2B5EF4-FFF2-40B4-BE49-F238E27FC236}">
              <a16:creationId xmlns:a16="http://schemas.microsoft.com/office/drawing/2014/main" id="{5D618CC0-ED55-439C-B26B-0F6CB94C35CF}"/>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685543D1-DF2F-4B6F-ABBD-A65D3D44F5EA}"/>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304D133D-A347-4693-8F62-1BFDBA00F966}"/>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94CD7665-348D-4E5D-81B2-19EBB717B969}"/>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434D5E8E-A36B-4A9D-9229-9EB2921A7869}"/>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3DEADFE9-34E8-4403-AD25-167B3A3622D2}"/>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61DE880A-A6DB-4342-B3CC-41B664430806}"/>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695AD6BA-7297-453D-BCFA-E032C91173E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E6665195-0DD6-485E-802D-B8CE357E621C}"/>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CA3BD929-6062-4743-9E21-DD4B8AFC7D3D}"/>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C4A4FD65-F508-46D9-BC04-4945ED073F87}"/>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79D6EB0B-7338-49B3-8637-9BF3310E09CE}"/>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23A45FA1-5F7B-4711-8603-35D082E29C36}"/>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1035624A-C8B8-4D00-ACF2-5BCEFDE6F529}"/>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BA92068B-49AF-4F0B-ADBA-4B5A8D01FE7A}"/>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A2118649-0336-4327-98DB-0C822F8606B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A4E7E8CE-2419-445D-B4C2-6DB9176EFFD3}"/>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D1350966-101B-4259-B73D-5792A7171377}"/>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C7880DCA-6914-4448-9A30-6ADCDFD6436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CEAE4954-7847-4947-88DD-78A58B2CB34D}"/>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D414251F-2F8E-49ED-808D-5382A1291D45}"/>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20A1CCD0-171B-4593-BA54-3E8EAFFFA086}"/>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和歌山県印南町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969DF16D-FE2C-44C7-87EE-C7E7AED9F3BE}"/>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D701F153-DC98-4FF7-8FDE-38F112623C62}"/>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6E92BE89-38B3-40DD-938C-E648950DEF54}"/>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77CEEB6D-2E0B-4C26-915E-F0F901F146F1}"/>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1E42B6B8-D3B6-4ED9-A6D8-52403B9E6902}"/>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DC3C8011-41C4-4AF2-881A-623A03FAED62}"/>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60F70D5A-2BB7-4EC9-8267-10DE76D7C061}"/>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8,112
8,075
113.62
7,265,865
7,025,514
182,771
3,409,844
7,232,260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DDBE381A-AE40-40F7-901A-B8B644ECDDE3}"/>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5381880B-51B3-4832-8541-999A9BCF43E5}"/>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7FD33C03-0EC2-44BF-8B66-BD6B709C638B}"/>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4A6F1989-2EAA-4CA1-9D42-B7E3778EF51F}"/>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FCB2A739-F058-4B3A-AFCC-D826CBCF3049}"/>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D848249C-AC0C-40AA-89BE-CA69EA967FAB}"/>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A163D9DD-3AD9-4EE2-A55B-FB0EEDED0763}"/>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CAAB64A4-BC85-4AB6-BFDD-93E0C5938327}"/>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22E2A888-20D8-4F87-B74B-63A297C9365B}"/>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D6EF73D3-B307-4FD0-BBC0-BD263051BBB7}"/>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F35D89D1-6A62-4836-A594-EA6F19120AEC}"/>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53C6649C-F845-438A-B206-697F3AADE097}"/>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B43B679B-7EB6-425E-A288-F4B3F11B5FF7}"/>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AA73D162-8658-4C11-ACEC-7E5AB343E64E}"/>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935E66F0-E3A5-431C-A7A2-C258AECE1206}"/>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13735A47-8284-46F2-86D8-F50B6F0F4804}"/>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6B09B5B0-B8D8-471D-B453-4232278E1F14}"/>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4C0D5EC0-AC63-411F-9277-6994ADEA09F6}"/>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62FA3D6A-BBD7-47CC-B413-220A7C12B141}"/>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12A82FA3-B650-4A98-AEB9-10969777651A}"/>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BCF08CE7-4539-4017-9217-594182D515E6}"/>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B4D36A9E-A3A8-477D-9EEC-33A5557AFB04}"/>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51A8F62B-D3F1-4D56-A20F-021017BBE308}"/>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5571C6FC-C08A-4F61-97DD-ED3B94F4E6D2}"/>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19C61E97-C5B9-41C8-9C07-6975694BEF7F}"/>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2266AFF1-E46E-4E8E-91D1-F49CA8DB8F32}"/>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9E5BDBE2-0006-4946-9C76-5520EE7F7D5B}"/>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72280EB5-7E4E-445D-BDEE-ADC37E9FC86A}"/>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C158704-5E79-4263-930B-9E8B0CB81C22}"/>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F961AA2D-8D2D-4A4B-9C48-84EE1EF0AA59}"/>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246DD69D-16E5-4D02-8E90-187AB3C4812D}"/>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9E2FFA7C-CE50-4A32-8DC7-57B5A32C31CF}"/>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会計年度任用職員制度が開始されたことにより前年度比で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数値は微増となっているものの職員の若年化により類似団体の中でも低位に位置しており、全国・県内平均を下回っている。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今後職員の若年化が予想されるなかで、行政サービスを低下させることがないよう、事務処理の適正化及び効率化を図るとともに適切な定員管理に努める。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39D90123-E868-48A8-A16A-75FCF5A26EAF}"/>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4D93CDB-CF2A-465C-891C-B7BC1B610A9E}"/>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2F753DA5-E944-403F-A585-C4AE3279E49B}"/>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80399133-C2AE-4385-9FA4-D1725D0C0735}"/>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C653C106-6FB5-4333-B516-5FC18CBC2DF4}"/>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49132154-F1B4-435D-B7FE-D72B98AE3D5D}"/>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D158B8E8-277F-42C4-ABBC-18D965830956}"/>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BBDE63D6-84B0-43E9-B085-A0399AB49B71}"/>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4C156656-B402-4192-9662-B7E5D4FCE6D7}"/>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7EEBC04E-E3C6-4A66-8373-EFC5176CE9D6}"/>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AF5B720E-5AE9-4094-895C-0444936EE942}"/>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E28DF7D4-AD40-47D7-BD6E-9E43AD92F90D}"/>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6BC47B07-CA55-400A-ABBD-8EDA3808B265}"/>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BF5469EC-819A-4304-A441-796C2212212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1BD99B90-D8D7-4AFD-80D8-C8655DBE9FAD}"/>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5325802F-648A-4C68-8F81-B349B4C39C58}"/>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CD568C56-F96D-499E-AAD1-1EB5D255D027}"/>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75B86E0C-9B83-4BFA-866D-C97DE345D30C}"/>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BA5A8544-6C1B-4991-BDEC-A07916C07819}"/>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35</xdr:row>
      <xdr:rowOff>74422</xdr:rowOff>
    </xdr:to>
    <xdr:cxnSp macro="">
      <xdr:nvCxnSpPr>
        <xdr:cNvPr id="64" name="直線コネクタ 63">
          <a:extLst>
            <a:ext uri="{FF2B5EF4-FFF2-40B4-BE49-F238E27FC236}">
              <a16:creationId xmlns:a16="http://schemas.microsoft.com/office/drawing/2014/main" id="{4CEF2544-63C2-44F2-94D3-AAE64486BD54}"/>
            </a:ext>
          </a:extLst>
        </xdr:cNvPr>
        <xdr:cNvCxnSpPr/>
      </xdr:nvCxnSpPr>
      <xdr:spPr>
        <a:xfrm>
          <a:off x="3987800" y="60477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817B7970-5FD3-477A-A183-4B8FD0E06089}"/>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1F88EA81-89EB-4070-A0BE-9D67302454B4}"/>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51562</xdr:rowOff>
    </xdr:to>
    <xdr:cxnSp macro="">
      <xdr:nvCxnSpPr>
        <xdr:cNvPr id="67" name="直線コネクタ 66">
          <a:extLst>
            <a:ext uri="{FF2B5EF4-FFF2-40B4-BE49-F238E27FC236}">
              <a16:creationId xmlns:a16="http://schemas.microsoft.com/office/drawing/2014/main" id="{D5028BE4-9564-44A9-9F86-6E056484AE01}"/>
            </a:ext>
          </a:extLst>
        </xdr:cNvPr>
        <xdr:cNvCxnSpPr/>
      </xdr:nvCxnSpPr>
      <xdr:spPr>
        <a:xfrm flipV="1">
          <a:off x="3098800" y="60477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EA405E2B-3CBD-424C-9A5D-7B0365E8ED28}"/>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2E904B82-1E5F-474F-B1E7-4FCEF6F15B11}"/>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51562</xdr:rowOff>
    </xdr:to>
    <xdr:cxnSp macro="">
      <xdr:nvCxnSpPr>
        <xdr:cNvPr id="70" name="直線コネクタ 69">
          <a:extLst>
            <a:ext uri="{FF2B5EF4-FFF2-40B4-BE49-F238E27FC236}">
              <a16:creationId xmlns:a16="http://schemas.microsoft.com/office/drawing/2014/main" id="{120376F8-A30A-4A75-9CDE-A84778210D24}"/>
            </a:ext>
          </a:extLst>
        </xdr:cNvPr>
        <xdr:cNvCxnSpPr/>
      </xdr:nvCxnSpPr>
      <xdr:spPr>
        <a:xfrm>
          <a:off x="2209800" y="60248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FEB4DDEF-D6F3-41CD-A6ED-730C19837298}"/>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569E46E1-7621-473F-B798-F4208058F19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60706</xdr:rowOff>
    </xdr:to>
    <xdr:cxnSp macro="">
      <xdr:nvCxnSpPr>
        <xdr:cNvPr id="73" name="直線コネクタ 72">
          <a:extLst>
            <a:ext uri="{FF2B5EF4-FFF2-40B4-BE49-F238E27FC236}">
              <a16:creationId xmlns:a16="http://schemas.microsoft.com/office/drawing/2014/main" id="{E58FDE64-A633-42AE-9701-3C6A2D74B353}"/>
            </a:ext>
          </a:extLst>
        </xdr:cNvPr>
        <xdr:cNvCxnSpPr/>
      </xdr:nvCxnSpPr>
      <xdr:spPr>
        <a:xfrm flipV="1">
          <a:off x="1320800" y="60248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1E2BC40C-9F31-4C13-B5B7-D4E2D031FE8C}"/>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A7C7ED5D-3BBA-431C-B844-39E4B028779A}"/>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73C29E98-CE38-4630-A3FE-120BB1A667E1}"/>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a:extLst>
            <a:ext uri="{FF2B5EF4-FFF2-40B4-BE49-F238E27FC236}">
              <a16:creationId xmlns:a16="http://schemas.microsoft.com/office/drawing/2014/main" id="{51DD553C-C2A1-4742-9CBD-21E5E1E330C8}"/>
            </a:ext>
          </a:extLst>
        </xdr:cNvPr>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AC4BAFEF-9397-4D9A-B468-6B4083BC174E}"/>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CBE428B5-4B1B-4D7E-AF99-8526FBBB60D3}"/>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EBABA47D-EE1D-433C-ADE7-F059CCA6E902}"/>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CFC92850-C3A8-448F-A5A1-9ECF59403FC9}"/>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924C7C22-2CC2-45B1-A718-8594335EDC0F}"/>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23622</xdr:rowOff>
    </xdr:from>
    <xdr:to>
      <xdr:col>24</xdr:col>
      <xdr:colOff>76200</xdr:colOff>
      <xdr:row>35</xdr:row>
      <xdr:rowOff>125222</xdr:rowOff>
    </xdr:to>
    <xdr:sp macro="" textlink="">
      <xdr:nvSpPr>
        <xdr:cNvPr id="83" name="楕円 82">
          <a:extLst>
            <a:ext uri="{FF2B5EF4-FFF2-40B4-BE49-F238E27FC236}">
              <a16:creationId xmlns:a16="http://schemas.microsoft.com/office/drawing/2014/main" id="{B804686D-627B-4E0C-A263-D14F4A39326D}"/>
            </a:ext>
          </a:extLst>
        </xdr:cNvPr>
        <xdr:cNvSpPr/>
      </xdr:nvSpPr>
      <xdr:spPr>
        <a:xfrm>
          <a:off x="4775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103649</xdr:rowOff>
    </xdr:from>
    <xdr:ext cx="762000" cy="259045"/>
    <xdr:sp macro="" textlink="">
      <xdr:nvSpPr>
        <xdr:cNvPr id="84" name="人件費該当値テキスト">
          <a:extLst>
            <a:ext uri="{FF2B5EF4-FFF2-40B4-BE49-F238E27FC236}">
              <a16:creationId xmlns:a16="http://schemas.microsoft.com/office/drawing/2014/main" id="{A8164180-E947-418A-96F8-59982E2D881D}"/>
            </a:ext>
          </a:extLst>
        </xdr:cNvPr>
        <xdr:cNvSpPr txBox="1"/>
      </xdr:nvSpPr>
      <xdr:spPr>
        <a:xfrm>
          <a:off x="4914900" y="59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5" name="楕円 84">
          <a:extLst>
            <a:ext uri="{FF2B5EF4-FFF2-40B4-BE49-F238E27FC236}">
              <a16:creationId xmlns:a16="http://schemas.microsoft.com/office/drawing/2014/main" id="{E38BC2A8-227F-495E-A88B-AF3C02A17091}"/>
            </a:ext>
          </a:extLst>
        </xdr:cNvPr>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6" name="テキスト ボックス 85">
          <a:extLst>
            <a:ext uri="{FF2B5EF4-FFF2-40B4-BE49-F238E27FC236}">
              <a16:creationId xmlns:a16="http://schemas.microsoft.com/office/drawing/2014/main" id="{52E08DE3-88A6-4148-8FD2-269B6AFF8025}"/>
            </a:ext>
          </a:extLst>
        </xdr:cNvPr>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762</xdr:rowOff>
    </xdr:from>
    <xdr:to>
      <xdr:col>15</xdr:col>
      <xdr:colOff>149225</xdr:colOff>
      <xdr:row>35</xdr:row>
      <xdr:rowOff>102362</xdr:rowOff>
    </xdr:to>
    <xdr:sp macro="" textlink="">
      <xdr:nvSpPr>
        <xdr:cNvPr id="87" name="楕円 86">
          <a:extLst>
            <a:ext uri="{FF2B5EF4-FFF2-40B4-BE49-F238E27FC236}">
              <a16:creationId xmlns:a16="http://schemas.microsoft.com/office/drawing/2014/main" id="{5553041F-C68F-4A52-AEB8-CB20D3D76EC1}"/>
            </a:ext>
          </a:extLst>
        </xdr:cNvPr>
        <xdr:cNvSpPr/>
      </xdr:nvSpPr>
      <xdr:spPr>
        <a:xfrm>
          <a:off x="3048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112539</xdr:rowOff>
    </xdr:from>
    <xdr:ext cx="762000" cy="259045"/>
    <xdr:sp macro="" textlink="">
      <xdr:nvSpPr>
        <xdr:cNvPr id="88" name="テキスト ボックス 87">
          <a:extLst>
            <a:ext uri="{FF2B5EF4-FFF2-40B4-BE49-F238E27FC236}">
              <a16:creationId xmlns:a16="http://schemas.microsoft.com/office/drawing/2014/main" id="{18373E0E-2286-499D-86DC-E69D35B876F8}"/>
            </a:ext>
          </a:extLst>
        </xdr:cNvPr>
        <xdr:cNvSpPr txBox="1"/>
      </xdr:nvSpPr>
      <xdr:spPr>
        <a:xfrm>
          <a:off x="2717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89" name="楕円 88">
          <a:extLst>
            <a:ext uri="{FF2B5EF4-FFF2-40B4-BE49-F238E27FC236}">
              <a16:creationId xmlns:a16="http://schemas.microsoft.com/office/drawing/2014/main" id="{BBBA6A6E-2FD1-44A1-BF54-ADC59A609E01}"/>
            </a:ext>
          </a:extLst>
        </xdr:cNvPr>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0" name="テキスト ボックス 89">
          <a:extLst>
            <a:ext uri="{FF2B5EF4-FFF2-40B4-BE49-F238E27FC236}">
              <a16:creationId xmlns:a16="http://schemas.microsoft.com/office/drawing/2014/main" id="{8D9B0C31-32E1-42CE-B628-36B96B34BB40}"/>
            </a:ext>
          </a:extLst>
        </xdr:cNvPr>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9906</xdr:rowOff>
    </xdr:from>
    <xdr:to>
      <xdr:col>6</xdr:col>
      <xdr:colOff>171450</xdr:colOff>
      <xdr:row>35</xdr:row>
      <xdr:rowOff>111506</xdr:rowOff>
    </xdr:to>
    <xdr:sp macro="" textlink="">
      <xdr:nvSpPr>
        <xdr:cNvPr id="91" name="楕円 90">
          <a:extLst>
            <a:ext uri="{FF2B5EF4-FFF2-40B4-BE49-F238E27FC236}">
              <a16:creationId xmlns:a16="http://schemas.microsoft.com/office/drawing/2014/main" id="{8E93E76B-E938-41B8-A838-F174C8EDC929}"/>
            </a:ext>
          </a:extLst>
        </xdr:cNvPr>
        <xdr:cNvSpPr/>
      </xdr:nvSpPr>
      <xdr:spPr>
        <a:xfrm>
          <a:off x="1270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121683</xdr:rowOff>
    </xdr:from>
    <xdr:ext cx="762000" cy="259045"/>
    <xdr:sp macro="" textlink="">
      <xdr:nvSpPr>
        <xdr:cNvPr id="92" name="テキスト ボックス 91">
          <a:extLst>
            <a:ext uri="{FF2B5EF4-FFF2-40B4-BE49-F238E27FC236}">
              <a16:creationId xmlns:a16="http://schemas.microsoft.com/office/drawing/2014/main" id="{EA1B2726-D551-4E97-A79C-0F1FF47EA1A8}"/>
            </a:ext>
          </a:extLst>
        </xdr:cNvPr>
        <xdr:cNvSpPr txBox="1"/>
      </xdr:nvSpPr>
      <xdr:spPr>
        <a:xfrm>
          <a:off x="939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8B19D5A3-91F8-4669-ABD8-0D31199FEF9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43F8B874-4BE1-4CCF-A3FF-90C156D5BEC6}"/>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2116005-C400-4EA4-A4A6-B8F68F58868E}"/>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3061C8E5-3C67-42BB-9E8A-B41B9D6D41BE}"/>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CBBA181A-D1A0-444D-8945-CBFAC24CED4A}"/>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640FD264-C71F-4C0F-A448-9FEDC5E79EB7}"/>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759627B3-B86E-49B7-840C-C38107EF7AE5}"/>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941A5860-B842-447C-85D9-2F5CC9583E06}"/>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A8C0CFCC-6F25-4FE5-ACD4-391BA861F202}"/>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13DEAB5-C41C-4F24-8AEA-5AA88739FF2E}"/>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C6F2947F-2A45-4E64-9183-80305873C9A5}"/>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となっている。委託業務等が完了したことが減少の主な要因である。現在、全国・県内平均を下回っているものの、今後、公共施設の維持管理や各種システムに係るランニングコストの上昇が予想される。今後も引き続き経費の節減や見直しを行い、適正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F1FEFE12-2EB0-4856-B727-EE3F1AB376C5}"/>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AB77E77D-F9B7-499E-BE16-E0B5AC019EBA}"/>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DD317726-B6F7-4084-8E54-25E499C86182}"/>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2C219C32-2CF7-4482-BE41-A60C9A1AE47E}"/>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E565A4EB-4F1D-4B0D-9B3C-27D5189A7075}"/>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2AFF6C52-10E2-4EDB-8E90-9FE869D9C1B6}"/>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DFEE49AE-0B3B-48AF-B8C8-CE05677E13E2}"/>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D7A2E12-EDA9-4455-9A57-CCA136BA80AD}"/>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A02EBFCB-1132-4A8C-84CB-0FAA75F426B7}"/>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EB0AAD92-AAC1-4FA3-8361-71F9B8F21433}"/>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6AADC464-F670-4B49-884F-D0051FBBEE3E}"/>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F2BBB6BB-C6CA-44AF-BCA3-B0D70E16DBEA}"/>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F55599D1-4AB1-4B86-B9F6-8338A6B7120C}"/>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9E4E898F-D9C0-49C3-B312-81F8CD5E7D2C}"/>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F99286B7-5EBD-411D-82C8-B4847025E0D7}"/>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7CADEE81-1B52-496D-90B4-EE3987CE1763}"/>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3C0EF59D-0F3C-4F8F-98CD-7DD3A01AB2D3}"/>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37F486F3-54FB-4BDD-B907-DBEB0F4F0FE6}"/>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747D378E-3FAE-47F3-BB09-33A44D3A7D31}"/>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476A9878-66D8-4142-9314-6D540CA800F6}"/>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685DF066-39DC-429F-84DC-EC825C70E1D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B69B53E2-6ADD-481C-853E-C55CFF63F6A6}"/>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3AF23324-930E-4CAC-9E34-E2636FCBFABD}"/>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113937</xdr:rowOff>
    </xdr:from>
    <xdr:to>
      <xdr:col>82</xdr:col>
      <xdr:colOff>107950</xdr:colOff>
      <xdr:row>15</xdr:row>
      <xdr:rowOff>7801</xdr:rowOff>
    </xdr:to>
    <xdr:cxnSp macro="">
      <xdr:nvCxnSpPr>
        <xdr:cNvPr id="127" name="直線コネクタ 126">
          <a:extLst>
            <a:ext uri="{FF2B5EF4-FFF2-40B4-BE49-F238E27FC236}">
              <a16:creationId xmlns:a16="http://schemas.microsoft.com/office/drawing/2014/main" id="{4AFA3BAE-E481-43C1-8346-E14BE4486AC6}"/>
            </a:ext>
          </a:extLst>
        </xdr:cNvPr>
        <xdr:cNvCxnSpPr/>
      </xdr:nvCxnSpPr>
      <xdr:spPr>
        <a:xfrm flipV="1">
          <a:off x="15671800" y="251423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a:extLst>
            <a:ext uri="{FF2B5EF4-FFF2-40B4-BE49-F238E27FC236}">
              <a16:creationId xmlns:a16="http://schemas.microsoft.com/office/drawing/2014/main" id="{898C26A3-0A3E-4AD4-BAC3-CDCA76559510}"/>
            </a:ext>
          </a:extLst>
        </xdr:cNvPr>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31E2C4FE-4688-4688-A086-BD9A7193B87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166188</xdr:rowOff>
    </xdr:from>
    <xdr:to>
      <xdr:col>78</xdr:col>
      <xdr:colOff>69850</xdr:colOff>
      <xdr:row>15</xdr:row>
      <xdr:rowOff>7801</xdr:rowOff>
    </xdr:to>
    <xdr:cxnSp macro="">
      <xdr:nvCxnSpPr>
        <xdr:cNvPr id="130" name="直線コネクタ 129">
          <a:extLst>
            <a:ext uri="{FF2B5EF4-FFF2-40B4-BE49-F238E27FC236}">
              <a16:creationId xmlns:a16="http://schemas.microsoft.com/office/drawing/2014/main" id="{86EEA2D2-1F8E-4FAE-B475-3BEE1E564CEB}"/>
            </a:ext>
          </a:extLst>
        </xdr:cNvPr>
        <xdr:cNvCxnSpPr/>
      </xdr:nvCxnSpPr>
      <xdr:spPr>
        <a:xfrm>
          <a:off x="14782800" y="25664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A6A42FB4-882C-47A3-A5C4-243AAFD88991}"/>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a:extLst>
            <a:ext uri="{FF2B5EF4-FFF2-40B4-BE49-F238E27FC236}">
              <a16:creationId xmlns:a16="http://schemas.microsoft.com/office/drawing/2014/main" id="{E1A759E4-9B6D-4435-BABA-850CD112540D}"/>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166188</xdr:rowOff>
    </xdr:from>
    <xdr:to>
      <xdr:col>73</xdr:col>
      <xdr:colOff>180975</xdr:colOff>
      <xdr:row>15</xdr:row>
      <xdr:rowOff>1270</xdr:rowOff>
    </xdr:to>
    <xdr:cxnSp macro="">
      <xdr:nvCxnSpPr>
        <xdr:cNvPr id="133" name="直線コネクタ 132">
          <a:extLst>
            <a:ext uri="{FF2B5EF4-FFF2-40B4-BE49-F238E27FC236}">
              <a16:creationId xmlns:a16="http://schemas.microsoft.com/office/drawing/2014/main" id="{67E6A0FA-C843-4894-86EA-5AFF26C240D8}"/>
            </a:ext>
          </a:extLst>
        </xdr:cNvPr>
        <xdr:cNvCxnSpPr/>
      </xdr:nvCxnSpPr>
      <xdr:spPr>
        <a:xfrm flipV="1">
          <a:off x="13893800" y="25664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23983D82-F10D-43FA-AFA1-954156D6296D}"/>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a:extLst>
            <a:ext uri="{FF2B5EF4-FFF2-40B4-BE49-F238E27FC236}">
              <a16:creationId xmlns:a16="http://schemas.microsoft.com/office/drawing/2014/main" id="{2E353BFC-4AE8-4377-821D-83A878E2419F}"/>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27396</xdr:rowOff>
    </xdr:to>
    <xdr:cxnSp macro="">
      <xdr:nvCxnSpPr>
        <xdr:cNvPr id="136" name="直線コネクタ 135">
          <a:extLst>
            <a:ext uri="{FF2B5EF4-FFF2-40B4-BE49-F238E27FC236}">
              <a16:creationId xmlns:a16="http://schemas.microsoft.com/office/drawing/2014/main" id="{3D025140-97C6-4257-8C73-4F07A7210F63}"/>
            </a:ext>
          </a:extLst>
        </xdr:cNvPr>
        <xdr:cNvCxnSpPr/>
      </xdr:nvCxnSpPr>
      <xdr:spPr>
        <a:xfrm flipV="1">
          <a:off x="13004800" y="25730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7401409-4370-4E58-B280-E0D115D390E8}"/>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a:extLst>
            <a:ext uri="{FF2B5EF4-FFF2-40B4-BE49-F238E27FC236}">
              <a16:creationId xmlns:a16="http://schemas.microsoft.com/office/drawing/2014/main" id="{F693C2FE-D358-4214-ADB6-30FD8EEB6D94}"/>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25A0F49D-E2B8-4E8E-84A2-45A66A47F687}"/>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a:extLst>
            <a:ext uri="{FF2B5EF4-FFF2-40B4-BE49-F238E27FC236}">
              <a16:creationId xmlns:a16="http://schemas.microsoft.com/office/drawing/2014/main" id="{FB25AF51-CE11-460C-9A2F-156FF0716B67}"/>
            </a:ext>
          </a:extLst>
        </xdr:cNvPr>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FB73F8B8-A14E-4D3D-9A85-B05A5200D335}"/>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BD142E1-0D3F-49EC-8E6C-6134415E0CCF}"/>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B0C71342-BFFE-47B1-8ACF-235F35BADBC8}"/>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2E9BEEF-C2B6-46CF-BF39-054D27B758E1}"/>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33B6C710-BEE0-44DA-A068-BD50857A7A42}"/>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63137</xdr:rowOff>
    </xdr:from>
    <xdr:to>
      <xdr:col>82</xdr:col>
      <xdr:colOff>158750</xdr:colOff>
      <xdr:row>14</xdr:row>
      <xdr:rowOff>164737</xdr:rowOff>
    </xdr:to>
    <xdr:sp macro="" textlink="">
      <xdr:nvSpPr>
        <xdr:cNvPr id="146" name="楕円 145">
          <a:extLst>
            <a:ext uri="{FF2B5EF4-FFF2-40B4-BE49-F238E27FC236}">
              <a16:creationId xmlns:a16="http://schemas.microsoft.com/office/drawing/2014/main" id="{E35B60B7-A7E1-4F71-A3D6-B148F9F1F335}"/>
            </a:ext>
          </a:extLst>
        </xdr:cNvPr>
        <xdr:cNvSpPr/>
      </xdr:nvSpPr>
      <xdr:spPr>
        <a:xfrm>
          <a:off x="16459200" y="24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79664</xdr:rowOff>
    </xdr:from>
    <xdr:ext cx="762000" cy="259045"/>
    <xdr:sp macro="" textlink="">
      <xdr:nvSpPr>
        <xdr:cNvPr id="147" name="物件費該当値テキスト">
          <a:extLst>
            <a:ext uri="{FF2B5EF4-FFF2-40B4-BE49-F238E27FC236}">
              <a16:creationId xmlns:a16="http://schemas.microsoft.com/office/drawing/2014/main" id="{E0DDF733-7245-41A2-8C4E-14DCC8EA1F3B}"/>
            </a:ext>
          </a:extLst>
        </xdr:cNvPr>
        <xdr:cNvSpPr txBox="1"/>
      </xdr:nvSpPr>
      <xdr:spPr>
        <a:xfrm>
          <a:off x="16598900" y="23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128451</xdr:rowOff>
    </xdr:from>
    <xdr:to>
      <xdr:col>78</xdr:col>
      <xdr:colOff>120650</xdr:colOff>
      <xdr:row>15</xdr:row>
      <xdr:rowOff>58601</xdr:rowOff>
    </xdr:to>
    <xdr:sp macro="" textlink="">
      <xdr:nvSpPr>
        <xdr:cNvPr id="148" name="楕円 147">
          <a:extLst>
            <a:ext uri="{FF2B5EF4-FFF2-40B4-BE49-F238E27FC236}">
              <a16:creationId xmlns:a16="http://schemas.microsoft.com/office/drawing/2014/main" id="{91EB6234-22D2-478E-A4A2-D39C6CBE4224}"/>
            </a:ext>
          </a:extLst>
        </xdr:cNvPr>
        <xdr:cNvSpPr/>
      </xdr:nvSpPr>
      <xdr:spPr>
        <a:xfrm>
          <a:off x="15621000" y="2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68778</xdr:rowOff>
    </xdr:from>
    <xdr:ext cx="736600" cy="259045"/>
    <xdr:sp macro="" textlink="">
      <xdr:nvSpPr>
        <xdr:cNvPr id="149" name="テキスト ボックス 148">
          <a:extLst>
            <a:ext uri="{FF2B5EF4-FFF2-40B4-BE49-F238E27FC236}">
              <a16:creationId xmlns:a16="http://schemas.microsoft.com/office/drawing/2014/main" id="{D2EA82BD-92A9-40D7-9D48-0F00446DB533}"/>
            </a:ext>
          </a:extLst>
        </xdr:cNvPr>
        <xdr:cNvSpPr txBox="1"/>
      </xdr:nvSpPr>
      <xdr:spPr>
        <a:xfrm>
          <a:off x="15290800" y="2297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115388</xdr:rowOff>
    </xdr:from>
    <xdr:to>
      <xdr:col>74</xdr:col>
      <xdr:colOff>31750</xdr:colOff>
      <xdr:row>15</xdr:row>
      <xdr:rowOff>45538</xdr:rowOff>
    </xdr:to>
    <xdr:sp macro="" textlink="">
      <xdr:nvSpPr>
        <xdr:cNvPr id="150" name="楕円 149">
          <a:extLst>
            <a:ext uri="{FF2B5EF4-FFF2-40B4-BE49-F238E27FC236}">
              <a16:creationId xmlns:a16="http://schemas.microsoft.com/office/drawing/2014/main" id="{741B6610-5A8E-4F51-9328-64CE56F000B1}"/>
            </a:ext>
          </a:extLst>
        </xdr:cNvPr>
        <xdr:cNvSpPr/>
      </xdr:nvSpPr>
      <xdr:spPr>
        <a:xfrm>
          <a:off x="14732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55715</xdr:rowOff>
    </xdr:from>
    <xdr:ext cx="762000" cy="259045"/>
    <xdr:sp macro="" textlink="">
      <xdr:nvSpPr>
        <xdr:cNvPr id="151" name="テキスト ボックス 150">
          <a:extLst>
            <a:ext uri="{FF2B5EF4-FFF2-40B4-BE49-F238E27FC236}">
              <a16:creationId xmlns:a16="http://schemas.microsoft.com/office/drawing/2014/main" id="{A2AE41CF-BB67-4FED-88CC-94A0594A27A6}"/>
            </a:ext>
          </a:extLst>
        </xdr:cNvPr>
        <xdr:cNvSpPr txBox="1"/>
      </xdr:nvSpPr>
      <xdr:spPr>
        <a:xfrm>
          <a:off x="14401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52" name="楕円 151">
          <a:extLst>
            <a:ext uri="{FF2B5EF4-FFF2-40B4-BE49-F238E27FC236}">
              <a16:creationId xmlns:a16="http://schemas.microsoft.com/office/drawing/2014/main" id="{2A309BAA-22BF-431C-86DD-87783888DA9E}"/>
            </a:ext>
          </a:extLst>
        </xdr:cNvPr>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53" name="テキスト ボックス 152">
          <a:extLst>
            <a:ext uri="{FF2B5EF4-FFF2-40B4-BE49-F238E27FC236}">
              <a16:creationId xmlns:a16="http://schemas.microsoft.com/office/drawing/2014/main" id="{ED3B6CB3-6444-461C-96F5-FA58BE53FF6B}"/>
            </a:ext>
          </a:extLst>
        </xdr:cNvPr>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148046</xdr:rowOff>
    </xdr:from>
    <xdr:to>
      <xdr:col>65</xdr:col>
      <xdr:colOff>53975</xdr:colOff>
      <xdr:row>15</xdr:row>
      <xdr:rowOff>78196</xdr:rowOff>
    </xdr:to>
    <xdr:sp macro="" textlink="">
      <xdr:nvSpPr>
        <xdr:cNvPr id="154" name="楕円 153">
          <a:extLst>
            <a:ext uri="{FF2B5EF4-FFF2-40B4-BE49-F238E27FC236}">
              <a16:creationId xmlns:a16="http://schemas.microsoft.com/office/drawing/2014/main" id="{0F527367-BCE3-449D-8D16-787F2AE3991E}"/>
            </a:ext>
          </a:extLst>
        </xdr:cNvPr>
        <xdr:cNvSpPr/>
      </xdr:nvSpPr>
      <xdr:spPr>
        <a:xfrm>
          <a:off x="129540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88373</xdr:rowOff>
    </xdr:from>
    <xdr:ext cx="762000" cy="259045"/>
    <xdr:sp macro="" textlink="">
      <xdr:nvSpPr>
        <xdr:cNvPr id="155" name="テキスト ボックス 154">
          <a:extLst>
            <a:ext uri="{FF2B5EF4-FFF2-40B4-BE49-F238E27FC236}">
              <a16:creationId xmlns:a16="http://schemas.microsoft.com/office/drawing/2014/main" id="{8A2C7FCE-270D-48E1-9A0D-4A04CD7F57D9}"/>
            </a:ext>
          </a:extLst>
        </xdr:cNvPr>
        <xdr:cNvSpPr txBox="1"/>
      </xdr:nvSpPr>
      <xdr:spPr>
        <a:xfrm>
          <a:off x="12623800" y="231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759E7FAD-7EE8-48E9-AB4B-769BA46B230B}"/>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8DB0AF63-FFFA-461E-8823-B43A49D2A96F}"/>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D3C161A6-7626-4A7C-A618-FE004C62FAD1}"/>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ED0D472A-D04C-417C-A47F-16096DEC1F7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E2A533E8-22C6-47F0-BCD1-1DABE3BE264E}"/>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6192F4DC-CF0B-4CA5-B6A4-561498F8D10C}"/>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3EF87CB8-53EF-4DEC-9A3F-675D2467A299}"/>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2A23CE7C-6098-4F69-8802-FDFFA095242B}"/>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6CFFAE64-4BCB-42EE-B00F-3E0D0A5BE8CE}"/>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D9BC2FD9-7B3D-43FB-8852-420A5DD12879}"/>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DA66929C-154C-427E-9CA5-6EDCB5B2D1A1}"/>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昨年度に引き続き減少傾向にあり、前年度比で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％となっている。こども園施設型給付費の減少が主な要因である。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高齢化が加速する中で少子高齢化対策は必要であるが、財政状況を圧迫することがないよう対策を講じ、現在の水準を維持できるよう努める。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32336627-19A1-4575-87C3-4D0D180E9823}"/>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DF876EEC-BBAC-4FFC-948D-99EE068E3437}"/>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59F595A6-5489-4B00-9DE2-3703D76406AC}"/>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C07CC561-CC9D-46CE-A15B-A5DA934B6D02}"/>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79E8C50D-5A09-4EA1-BAE2-714CAE6581CB}"/>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788D3C40-1D7E-4523-9C58-6FC3F31AAADE}"/>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DF5EB62-D464-4FD8-9A0C-9F1F915A13D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9035B12E-CF97-4904-AD87-A722EE7F8A9A}"/>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50BBDD25-6086-4EF2-8B65-152189CF9ED4}"/>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42ACD9A3-56D1-4EBC-B689-17AB014E2FEB}"/>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5B0F44A4-67FC-4A86-A17E-F9D66820DA93}"/>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B6EBDD94-F748-4522-929F-92CCB9A41895}"/>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C595BB59-86D3-43F0-B73F-C46A600D1689}"/>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F3053404-5CFD-4F9D-8C0B-3C57A8289854}"/>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23202238-7BDA-46E1-AD38-8BCCD2025A4C}"/>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3EE7C944-F5E2-431A-8A75-E12D09171445}"/>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D10917C1-23E6-4B90-ABB8-83B7364D7E5D}"/>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B3A6D109-0E30-4161-B063-A9E25A296942}"/>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AD62A40-AAC6-44D3-BF10-A2100BEC2006}"/>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C2492642-0A84-4358-965E-7FE1562765DE}"/>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E2DEE3C7-DDD7-49A3-9CA5-189C01E0C1D7}"/>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107950</xdr:rowOff>
    </xdr:to>
    <xdr:cxnSp macro="">
      <xdr:nvCxnSpPr>
        <xdr:cNvPr id="188" name="直線コネクタ 187">
          <a:extLst>
            <a:ext uri="{FF2B5EF4-FFF2-40B4-BE49-F238E27FC236}">
              <a16:creationId xmlns:a16="http://schemas.microsoft.com/office/drawing/2014/main" id="{8FCBD20C-3729-4B8B-9D63-EA468ADE421C}"/>
            </a:ext>
          </a:extLst>
        </xdr:cNvPr>
        <xdr:cNvCxnSpPr/>
      </xdr:nvCxnSpPr>
      <xdr:spPr>
        <a:xfrm flipV="1">
          <a:off x="3987800" y="95377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a:extLst>
            <a:ext uri="{FF2B5EF4-FFF2-40B4-BE49-F238E27FC236}">
              <a16:creationId xmlns:a16="http://schemas.microsoft.com/office/drawing/2014/main" id="{044ABE94-FC15-4384-BE2C-F04798BC01D7}"/>
            </a:ext>
          </a:extLst>
        </xdr:cNvPr>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B00A08E7-DE9C-4E73-B9BC-DC60F0A0B1B6}"/>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57</xdr:row>
      <xdr:rowOff>69850</xdr:rowOff>
    </xdr:to>
    <xdr:cxnSp macro="">
      <xdr:nvCxnSpPr>
        <xdr:cNvPr id="191" name="直線コネクタ 190">
          <a:extLst>
            <a:ext uri="{FF2B5EF4-FFF2-40B4-BE49-F238E27FC236}">
              <a16:creationId xmlns:a16="http://schemas.microsoft.com/office/drawing/2014/main" id="{045854C9-639C-470A-8610-AA5932FF255A}"/>
            </a:ext>
          </a:extLst>
        </xdr:cNvPr>
        <xdr:cNvCxnSpPr/>
      </xdr:nvCxnSpPr>
      <xdr:spPr>
        <a:xfrm flipV="1">
          <a:off x="3098800" y="9709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49BC27FD-522D-4D3F-ADDA-0C8FE8BAF189}"/>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a:extLst>
            <a:ext uri="{FF2B5EF4-FFF2-40B4-BE49-F238E27FC236}">
              <a16:creationId xmlns:a16="http://schemas.microsoft.com/office/drawing/2014/main" id="{AF5A7D75-BE6F-4729-BC22-9262F69FCCEE}"/>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57</xdr:row>
      <xdr:rowOff>69850</xdr:rowOff>
    </xdr:to>
    <xdr:cxnSp macro="">
      <xdr:nvCxnSpPr>
        <xdr:cNvPr id="194" name="直線コネクタ 193">
          <a:extLst>
            <a:ext uri="{FF2B5EF4-FFF2-40B4-BE49-F238E27FC236}">
              <a16:creationId xmlns:a16="http://schemas.microsoft.com/office/drawing/2014/main" id="{750CB51B-24EA-4EB9-9A76-BBEA36D977C5}"/>
            </a:ext>
          </a:extLst>
        </xdr:cNvPr>
        <xdr:cNvCxnSpPr/>
      </xdr:nvCxnSpPr>
      <xdr:spPr>
        <a:xfrm>
          <a:off x="2209800" y="9652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19A23774-32D7-4337-ACEB-8FB618C6D589}"/>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a:extLst>
            <a:ext uri="{FF2B5EF4-FFF2-40B4-BE49-F238E27FC236}">
              <a16:creationId xmlns:a16="http://schemas.microsoft.com/office/drawing/2014/main" id="{40427DDA-FF64-4310-BA21-6B0BD2905CAB}"/>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50800</xdr:rowOff>
    </xdr:to>
    <xdr:cxnSp macro="">
      <xdr:nvCxnSpPr>
        <xdr:cNvPr id="197" name="直線コネクタ 196">
          <a:extLst>
            <a:ext uri="{FF2B5EF4-FFF2-40B4-BE49-F238E27FC236}">
              <a16:creationId xmlns:a16="http://schemas.microsoft.com/office/drawing/2014/main" id="{1C44C724-97E2-43E5-B905-4760596AF7F8}"/>
            </a:ext>
          </a:extLst>
        </xdr:cNvPr>
        <xdr:cNvCxnSpPr/>
      </xdr:nvCxnSpPr>
      <xdr:spPr>
        <a:xfrm>
          <a:off x="1320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B0FE793E-089A-418E-B113-0AB92F380592}"/>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994BC153-D5D8-4585-A586-1E24F0475948}"/>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286A5B8C-9997-4F3A-A1E7-DFF2AEF11E36}"/>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BF217964-25C9-469A-AE2A-2B3F3C4094D9}"/>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6FCC58BB-8FA0-4C7A-BD0C-E24D3C7CD1AD}"/>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7CF06599-943D-4834-8E76-77F28C105E9C}"/>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1630F617-6421-40CE-A70F-D169BBEA7F9C}"/>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38289AC8-4427-4351-AB2C-58786E886779}"/>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40F98F45-F575-491B-BAC0-F479E9EC0B6D}"/>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7" name="楕円 206">
          <a:extLst>
            <a:ext uri="{FF2B5EF4-FFF2-40B4-BE49-F238E27FC236}">
              <a16:creationId xmlns:a16="http://schemas.microsoft.com/office/drawing/2014/main" id="{F2B54517-75CF-4969-9372-8325D6928D1D}"/>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8" name="扶助費該当値テキスト">
          <a:extLst>
            <a:ext uri="{FF2B5EF4-FFF2-40B4-BE49-F238E27FC236}">
              <a16:creationId xmlns:a16="http://schemas.microsoft.com/office/drawing/2014/main" id="{7881C93A-A3C1-4DDA-BF3B-D853560AA903}"/>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09" name="楕円 208">
          <a:extLst>
            <a:ext uri="{FF2B5EF4-FFF2-40B4-BE49-F238E27FC236}">
              <a16:creationId xmlns:a16="http://schemas.microsoft.com/office/drawing/2014/main" id="{04226670-6388-453E-AF09-405CB5AF82F4}"/>
            </a:ext>
          </a:extLst>
        </xdr:cNvPr>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210" name="テキスト ボックス 209">
          <a:extLst>
            <a:ext uri="{FF2B5EF4-FFF2-40B4-BE49-F238E27FC236}">
              <a16:creationId xmlns:a16="http://schemas.microsoft.com/office/drawing/2014/main" id="{8E845E48-AE42-4C52-BDCF-772B60D2EAF8}"/>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a:extLst>
            <a:ext uri="{FF2B5EF4-FFF2-40B4-BE49-F238E27FC236}">
              <a16:creationId xmlns:a16="http://schemas.microsoft.com/office/drawing/2014/main" id="{BADE495A-D099-4253-AFBB-ED1E071B8C3A}"/>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90BB1632-AC06-43E3-B5E9-8F6772F8928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3" name="楕円 212">
          <a:extLst>
            <a:ext uri="{FF2B5EF4-FFF2-40B4-BE49-F238E27FC236}">
              <a16:creationId xmlns:a16="http://schemas.microsoft.com/office/drawing/2014/main" id="{9BBB9F2E-63FB-4075-8108-3BA10721C885}"/>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4" name="テキスト ボックス 213">
          <a:extLst>
            <a:ext uri="{FF2B5EF4-FFF2-40B4-BE49-F238E27FC236}">
              <a16:creationId xmlns:a16="http://schemas.microsoft.com/office/drawing/2014/main" id="{A9C47A6C-8010-486D-882B-A32D68F929FA}"/>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5" name="楕円 214">
          <a:extLst>
            <a:ext uri="{FF2B5EF4-FFF2-40B4-BE49-F238E27FC236}">
              <a16:creationId xmlns:a16="http://schemas.microsoft.com/office/drawing/2014/main" id="{B7D0782A-D0E9-4AF6-B7B3-226A701D6F38}"/>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6" name="テキスト ボックス 215">
          <a:extLst>
            <a:ext uri="{FF2B5EF4-FFF2-40B4-BE49-F238E27FC236}">
              <a16:creationId xmlns:a16="http://schemas.microsoft.com/office/drawing/2014/main" id="{736A85CD-0246-45B2-8481-FB57F66544B1}"/>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A18DB017-058C-4C11-97DC-46704334E9FE}"/>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8485D357-9CA3-4261-8023-FD547D6E5E8B}"/>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6DAC5D63-30FD-4AD0-AF03-0E8D17ACFF0D}"/>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D15142D5-6860-425B-A764-81DA28E7A9D6}"/>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BB6A678A-6CC0-48B8-B2D2-E7390DB21F4A}"/>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E5B5B239-3FBC-4346-A7AA-EFD675BC928D}"/>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ECDBB170-D6E7-47F7-B78F-C40DA712CA95}"/>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13528F34-2210-4762-B138-7316BEA597DA}"/>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7E0F4BF6-8BA0-41BC-8FBD-5B7102D15B5F}"/>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E5A08581-17D8-4332-A043-E3CEB5BE6C41}"/>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958809C3-8CC2-4B3D-B8BC-7A30EE4901C1}"/>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％となっている。修繕費などが微減したことが主な要因である。類似団体・全国・県内平均を下回っているものの、今後特別会計等への繰出金の増加により上昇すると予想される。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各特別会計ともに大変厳しい状況ではあるが、住民負担を最小限に抑え、保険給付の適正化や保険料の見直しを検討し、健全な運営に努める。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B7E8A3FE-C308-4F36-B55A-5DDC9E4A0DFA}"/>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DE2C451E-9704-45AE-B7B8-C5534287B53D}"/>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ACC8BBCA-D85B-4FF8-ABE3-8EECFFB99956}"/>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256EED1C-47C7-45F4-B497-D2B0B0DE0A19}"/>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4DE8A922-6248-41C9-BB96-695B3C89E2CB}"/>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328F4A93-8C5B-47BB-BA69-F2064D11BCDB}"/>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76AC454E-6AC6-4681-BB3A-8E570CE697F2}"/>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6168BBC1-54EC-4296-8F28-AF9710C76E43}"/>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1B30B136-55D7-4BE6-A6EB-453F6CF88104}"/>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82E910EC-1222-4E83-8D73-30C3217DA975}"/>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F301AEE2-8813-4B23-A468-862E4D38F45B}"/>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16E6678C-B9FD-43F1-BAC9-4F9A39FFBDF2}"/>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5399016B-CA1F-4586-A6B9-2C1FF31AA2A8}"/>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8195410D-1C3F-49AC-8E32-975653D05E1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53980976-E3E0-47D8-8EAD-32DC6C5D1211}"/>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20B4E839-2FAE-4E6E-ACEF-E05733B3A1EB}"/>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B5D7C24A-E401-4F3B-BCAD-0E5BD9EFC985}"/>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9EB33439-03FF-4CD3-BDCA-6DD0F2E25F26}"/>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45B4A305-52CA-4244-9943-D99BE9B857ED}"/>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EF6FF8B0-9D29-4B0B-9B28-978D7B565CF9}"/>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5F5DE990-40BC-4BA8-9EBD-2D9EC1C3E0E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119380</xdr:rowOff>
    </xdr:from>
    <xdr:to>
      <xdr:col>82</xdr:col>
      <xdr:colOff>107950</xdr:colOff>
      <xdr:row>54</xdr:row>
      <xdr:rowOff>127000</xdr:rowOff>
    </xdr:to>
    <xdr:cxnSp macro="">
      <xdr:nvCxnSpPr>
        <xdr:cNvPr id="249" name="直線コネクタ 248">
          <a:extLst>
            <a:ext uri="{FF2B5EF4-FFF2-40B4-BE49-F238E27FC236}">
              <a16:creationId xmlns:a16="http://schemas.microsoft.com/office/drawing/2014/main" id="{7F925C0A-C4D1-4553-BA50-F64011A6ED74}"/>
            </a:ext>
          </a:extLst>
        </xdr:cNvPr>
        <xdr:cNvCxnSpPr/>
      </xdr:nvCxnSpPr>
      <xdr:spPr>
        <a:xfrm flipV="1">
          <a:off x="15671800" y="9377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a:extLst>
            <a:ext uri="{FF2B5EF4-FFF2-40B4-BE49-F238E27FC236}">
              <a16:creationId xmlns:a16="http://schemas.microsoft.com/office/drawing/2014/main" id="{5EBBB9D7-50B5-497B-BD10-1B80F93EAD29}"/>
            </a:ext>
          </a:extLst>
        </xdr:cNvPr>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B59BA1BD-9F37-4EDD-A20C-B143DBF78511}"/>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119380</xdr:rowOff>
    </xdr:from>
    <xdr:to>
      <xdr:col>78</xdr:col>
      <xdr:colOff>69850</xdr:colOff>
      <xdr:row>54</xdr:row>
      <xdr:rowOff>127000</xdr:rowOff>
    </xdr:to>
    <xdr:cxnSp macro="">
      <xdr:nvCxnSpPr>
        <xdr:cNvPr id="252" name="直線コネクタ 251">
          <a:extLst>
            <a:ext uri="{FF2B5EF4-FFF2-40B4-BE49-F238E27FC236}">
              <a16:creationId xmlns:a16="http://schemas.microsoft.com/office/drawing/2014/main" id="{E80C3218-D70C-4488-916C-FF1810D19F42}"/>
            </a:ext>
          </a:extLst>
        </xdr:cNvPr>
        <xdr:cNvCxnSpPr/>
      </xdr:nvCxnSpPr>
      <xdr:spPr>
        <a:xfrm>
          <a:off x="14782800" y="937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30051FB7-D46B-4AB7-A18A-DC9DE6CF625F}"/>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54" name="テキスト ボックス 253">
          <a:extLst>
            <a:ext uri="{FF2B5EF4-FFF2-40B4-BE49-F238E27FC236}">
              <a16:creationId xmlns:a16="http://schemas.microsoft.com/office/drawing/2014/main" id="{3FAF6FBF-2344-4E7A-BDC2-13F9E8B5C625}"/>
            </a:ext>
          </a:extLst>
        </xdr:cNvPr>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119380</xdr:rowOff>
    </xdr:from>
    <xdr:to>
      <xdr:col>73</xdr:col>
      <xdr:colOff>180975</xdr:colOff>
      <xdr:row>54</xdr:row>
      <xdr:rowOff>134620</xdr:rowOff>
    </xdr:to>
    <xdr:cxnSp macro="">
      <xdr:nvCxnSpPr>
        <xdr:cNvPr id="255" name="直線コネクタ 254">
          <a:extLst>
            <a:ext uri="{FF2B5EF4-FFF2-40B4-BE49-F238E27FC236}">
              <a16:creationId xmlns:a16="http://schemas.microsoft.com/office/drawing/2014/main" id="{31B5A152-9BE6-462E-AB8B-8F4D7829D487}"/>
            </a:ext>
          </a:extLst>
        </xdr:cNvPr>
        <xdr:cNvCxnSpPr/>
      </xdr:nvCxnSpPr>
      <xdr:spPr>
        <a:xfrm flipV="1">
          <a:off x="13893800" y="937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A9A4CD7A-B10D-4A35-AB5E-B612A88B7056}"/>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57" name="テキスト ボックス 256">
          <a:extLst>
            <a:ext uri="{FF2B5EF4-FFF2-40B4-BE49-F238E27FC236}">
              <a16:creationId xmlns:a16="http://schemas.microsoft.com/office/drawing/2014/main" id="{8F02EBAE-8121-45D4-99FB-3C66AE2E30C8}"/>
            </a:ext>
          </a:extLst>
        </xdr:cNvPr>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54</xdr:row>
      <xdr:rowOff>134620</xdr:rowOff>
    </xdr:to>
    <xdr:cxnSp macro="">
      <xdr:nvCxnSpPr>
        <xdr:cNvPr id="258" name="直線コネクタ 257">
          <a:extLst>
            <a:ext uri="{FF2B5EF4-FFF2-40B4-BE49-F238E27FC236}">
              <a16:creationId xmlns:a16="http://schemas.microsoft.com/office/drawing/2014/main" id="{899356FA-EEF2-43FD-B9D3-6C5F2A4B1D6E}"/>
            </a:ext>
          </a:extLst>
        </xdr:cNvPr>
        <xdr:cNvCxnSpPr/>
      </xdr:nvCxnSpPr>
      <xdr:spPr>
        <a:xfrm>
          <a:off x="13004800" y="938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A94F4295-5925-47EF-8AD9-5AC77458D3EF}"/>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60" name="テキスト ボックス 259">
          <a:extLst>
            <a:ext uri="{FF2B5EF4-FFF2-40B4-BE49-F238E27FC236}">
              <a16:creationId xmlns:a16="http://schemas.microsoft.com/office/drawing/2014/main" id="{84A40B47-228A-4755-B1BF-E5076D27029A}"/>
            </a:ext>
          </a:extLst>
        </xdr:cNvPr>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ADA90280-1974-435D-B8D9-0D1D8E89E647}"/>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62" name="テキスト ボックス 261">
          <a:extLst>
            <a:ext uri="{FF2B5EF4-FFF2-40B4-BE49-F238E27FC236}">
              <a16:creationId xmlns:a16="http://schemas.microsoft.com/office/drawing/2014/main" id="{3F0C82A2-B8E4-4CAC-8938-279F0840F0EF}"/>
            </a:ext>
          </a:extLst>
        </xdr:cNvPr>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5BC1EE91-C958-452E-BDE7-17D06E348147}"/>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3A70B619-6189-430C-B676-48C30BA84BAF}"/>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8E3DEA98-0106-41C5-AB68-3F66DA9DD8ED}"/>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DE439948-E62E-4E52-96F9-4424F1A9C481}"/>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13F016EC-FA2B-43BA-A489-83F61E605A68}"/>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68580</xdr:rowOff>
    </xdr:from>
    <xdr:to>
      <xdr:col>82</xdr:col>
      <xdr:colOff>158750</xdr:colOff>
      <xdr:row>54</xdr:row>
      <xdr:rowOff>170180</xdr:rowOff>
    </xdr:to>
    <xdr:sp macro="" textlink="">
      <xdr:nvSpPr>
        <xdr:cNvPr id="268" name="楕円 267">
          <a:extLst>
            <a:ext uri="{FF2B5EF4-FFF2-40B4-BE49-F238E27FC236}">
              <a16:creationId xmlns:a16="http://schemas.microsoft.com/office/drawing/2014/main" id="{F023B3FB-8187-481D-BD53-79C3DD5AAAC6}"/>
            </a:ext>
          </a:extLst>
        </xdr:cNvPr>
        <xdr:cNvSpPr/>
      </xdr:nvSpPr>
      <xdr:spPr>
        <a:xfrm>
          <a:off x="164592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85107</xdr:rowOff>
    </xdr:from>
    <xdr:ext cx="762000" cy="259045"/>
    <xdr:sp macro="" textlink="">
      <xdr:nvSpPr>
        <xdr:cNvPr id="269" name="その他該当値テキスト">
          <a:extLst>
            <a:ext uri="{FF2B5EF4-FFF2-40B4-BE49-F238E27FC236}">
              <a16:creationId xmlns:a16="http://schemas.microsoft.com/office/drawing/2014/main" id="{4D7EE6DA-D6AE-4DF2-8323-376DCD23D5F7}"/>
            </a:ext>
          </a:extLst>
        </xdr:cNvPr>
        <xdr:cNvSpPr txBox="1"/>
      </xdr:nvSpPr>
      <xdr:spPr>
        <a:xfrm>
          <a:off x="165989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70" name="楕円 269">
          <a:extLst>
            <a:ext uri="{FF2B5EF4-FFF2-40B4-BE49-F238E27FC236}">
              <a16:creationId xmlns:a16="http://schemas.microsoft.com/office/drawing/2014/main" id="{E7331AC7-4A1A-41D0-9A65-2A5B22A95A8E}"/>
            </a:ext>
          </a:extLst>
        </xdr:cNvPr>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71" name="テキスト ボックス 270">
          <a:extLst>
            <a:ext uri="{FF2B5EF4-FFF2-40B4-BE49-F238E27FC236}">
              <a16:creationId xmlns:a16="http://schemas.microsoft.com/office/drawing/2014/main" id="{807FA450-0A67-429E-BE0D-D4933EA5901A}"/>
            </a:ext>
          </a:extLst>
        </xdr:cNvPr>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68580</xdr:rowOff>
    </xdr:from>
    <xdr:to>
      <xdr:col>74</xdr:col>
      <xdr:colOff>31750</xdr:colOff>
      <xdr:row>54</xdr:row>
      <xdr:rowOff>170180</xdr:rowOff>
    </xdr:to>
    <xdr:sp macro="" textlink="">
      <xdr:nvSpPr>
        <xdr:cNvPr id="272" name="楕円 271">
          <a:extLst>
            <a:ext uri="{FF2B5EF4-FFF2-40B4-BE49-F238E27FC236}">
              <a16:creationId xmlns:a16="http://schemas.microsoft.com/office/drawing/2014/main" id="{A59EBE3F-0FE5-423A-B869-911E48CCAC3B}"/>
            </a:ext>
          </a:extLst>
        </xdr:cNvPr>
        <xdr:cNvSpPr/>
      </xdr:nvSpPr>
      <xdr:spPr>
        <a:xfrm>
          <a:off x="14732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8907</xdr:rowOff>
    </xdr:from>
    <xdr:ext cx="762000" cy="259045"/>
    <xdr:sp macro="" textlink="">
      <xdr:nvSpPr>
        <xdr:cNvPr id="273" name="テキスト ボックス 272">
          <a:extLst>
            <a:ext uri="{FF2B5EF4-FFF2-40B4-BE49-F238E27FC236}">
              <a16:creationId xmlns:a16="http://schemas.microsoft.com/office/drawing/2014/main" id="{186CF2F0-3F99-41BA-9AC7-3879BD60BF55}"/>
            </a:ext>
          </a:extLst>
        </xdr:cNvPr>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83820</xdr:rowOff>
    </xdr:from>
    <xdr:to>
      <xdr:col>69</xdr:col>
      <xdr:colOff>142875</xdr:colOff>
      <xdr:row>55</xdr:row>
      <xdr:rowOff>13970</xdr:rowOff>
    </xdr:to>
    <xdr:sp macro="" textlink="">
      <xdr:nvSpPr>
        <xdr:cNvPr id="274" name="楕円 273">
          <a:extLst>
            <a:ext uri="{FF2B5EF4-FFF2-40B4-BE49-F238E27FC236}">
              <a16:creationId xmlns:a16="http://schemas.microsoft.com/office/drawing/2014/main" id="{66537F9F-8DE2-4B38-BBD5-E7A8C47EC00A}"/>
            </a:ext>
          </a:extLst>
        </xdr:cNvPr>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24147</xdr:rowOff>
    </xdr:from>
    <xdr:ext cx="762000" cy="259045"/>
    <xdr:sp macro="" textlink="">
      <xdr:nvSpPr>
        <xdr:cNvPr id="275" name="テキスト ボックス 274">
          <a:extLst>
            <a:ext uri="{FF2B5EF4-FFF2-40B4-BE49-F238E27FC236}">
              <a16:creationId xmlns:a16="http://schemas.microsoft.com/office/drawing/2014/main" id="{60A8C165-7CE8-490B-8144-153EE787312C}"/>
            </a:ext>
          </a:extLst>
        </xdr:cNvPr>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6" name="楕円 275">
          <a:extLst>
            <a:ext uri="{FF2B5EF4-FFF2-40B4-BE49-F238E27FC236}">
              <a16:creationId xmlns:a16="http://schemas.microsoft.com/office/drawing/2014/main" id="{32BCF38F-028A-4FDE-8F1F-040373362536}"/>
            </a:ext>
          </a:extLst>
        </xdr:cNvPr>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7" name="テキスト ボックス 276">
          <a:extLst>
            <a:ext uri="{FF2B5EF4-FFF2-40B4-BE49-F238E27FC236}">
              <a16:creationId xmlns:a16="http://schemas.microsoft.com/office/drawing/2014/main" id="{4EC9E18E-F9EB-4BC2-8EA9-D0DF3AC8291A}"/>
            </a:ext>
          </a:extLst>
        </xdr:cNvPr>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770DA7DA-47EE-47C5-B31E-101987643C9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789DA078-1B44-47BB-99A5-124E6F0A00BC}"/>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8F6751A5-48EA-47F5-95BE-F7942AEE6DB4}"/>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CDF1C5FF-2CDE-4C69-8627-E24B43F626FE}"/>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B59CBAC9-539A-4B85-BEA0-D556C013E128}"/>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60BC1B05-41CB-4EE6-91B6-8B14A7BE0CBC}"/>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1A86808B-CE41-4A22-AE09-A99863E902A5}"/>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9B071781-D738-4E00-875D-3465C0131102}"/>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EFF2F58A-01C3-46E4-827C-4F6857E83B39}"/>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1161659F-72F3-48CA-AA1D-55E8487EE8F1}"/>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20DF7A4E-190C-43AC-BD40-116665A4901F}"/>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％となっている。類似団体平均は下回っているものの、全国・県内平均を上回っている状況である。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今後、各種施設等の改修により一部事務組合に対する負担金の増加が予想されることから、見直すべき補助事業の明確性及び事業効果を踏まえ見直しや縮減を検討し、適正な執行に努める。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A5D3FE11-0DB0-4F8E-9CD6-300B6FA1C0F7}"/>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80749741-69E1-473E-9D3B-1D4629856786}"/>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810EE9AF-1657-45C2-BD89-0808AFD1FE13}"/>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87968227-0149-422A-B029-3BD645AA1653}"/>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C08C611E-127B-4F61-90A3-0162C70CC0B3}"/>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D016DB44-4957-46BB-B7C9-ACFDBCF8A345}"/>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993F91C3-D19B-440B-B21B-B76E824F1222}"/>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494DA9B5-61C9-4CC2-8425-37952D4A106D}"/>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4733F069-2027-4425-BDB5-90FA48B26E1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30F18165-CBB8-4496-8F7F-09D91E8FDF11}"/>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7D918CBD-7026-47A7-864F-089C3DCE5997}"/>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604571FB-14CB-44D1-9222-97B59AFAA169}"/>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22856992-1057-43BA-9D21-B75EF3BB137E}"/>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E721732D-6902-4DD4-A3D8-363E352FC176}"/>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AB58A343-D410-434A-97BD-546FF1E9B6C7}"/>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91F0D97C-9C3F-4585-9808-343E6257A08C}"/>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F62A913C-6FB4-492E-8596-B14FD81A10E9}"/>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7737AD9D-5E53-4938-B521-A48770177B9A}"/>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65278</xdr:rowOff>
    </xdr:to>
    <xdr:cxnSp macro="">
      <xdr:nvCxnSpPr>
        <xdr:cNvPr id="307" name="直線コネクタ 306">
          <a:extLst>
            <a:ext uri="{FF2B5EF4-FFF2-40B4-BE49-F238E27FC236}">
              <a16:creationId xmlns:a16="http://schemas.microsoft.com/office/drawing/2014/main" id="{368C83EE-96E0-4C7D-9BAD-3C7E96F9AC9B}"/>
            </a:ext>
          </a:extLst>
        </xdr:cNvPr>
        <xdr:cNvCxnSpPr/>
      </xdr:nvCxnSpPr>
      <xdr:spPr>
        <a:xfrm flipV="1">
          <a:off x="15671800" y="63997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8" name="補助費等平均値テキスト">
          <a:extLst>
            <a:ext uri="{FF2B5EF4-FFF2-40B4-BE49-F238E27FC236}">
              <a16:creationId xmlns:a16="http://schemas.microsoft.com/office/drawing/2014/main" id="{D7086149-9272-43ED-B8CF-0B6B45E7CC48}"/>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AFF596DA-8974-42EF-BB1F-C9936D2EA385}"/>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65278</xdr:rowOff>
    </xdr:to>
    <xdr:cxnSp macro="">
      <xdr:nvCxnSpPr>
        <xdr:cNvPr id="310" name="直線コネクタ 309">
          <a:extLst>
            <a:ext uri="{FF2B5EF4-FFF2-40B4-BE49-F238E27FC236}">
              <a16:creationId xmlns:a16="http://schemas.microsoft.com/office/drawing/2014/main" id="{E28BC343-6836-41EE-B874-1D585EB37473}"/>
            </a:ext>
          </a:extLst>
        </xdr:cNvPr>
        <xdr:cNvCxnSpPr/>
      </xdr:nvCxnSpPr>
      <xdr:spPr>
        <a:xfrm>
          <a:off x="14782800" y="6404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FC23E4CC-5E82-4D1C-A09B-31A043AFC3A3}"/>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a:extLst>
            <a:ext uri="{FF2B5EF4-FFF2-40B4-BE49-F238E27FC236}">
              <a16:creationId xmlns:a16="http://schemas.microsoft.com/office/drawing/2014/main" id="{3CA74DFA-D881-4B4F-A9AC-4CD0FA96AB96}"/>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65278</xdr:rowOff>
    </xdr:to>
    <xdr:cxnSp macro="">
      <xdr:nvCxnSpPr>
        <xdr:cNvPr id="313" name="直線コネクタ 312">
          <a:extLst>
            <a:ext uri="{FF2B5EF4-FFF2-40B4-BE49-F238E27FC236}">
              <a16:creationId xmlns:a16="http://schemas.microsoft.com/office/drawing/2014/main" id="{1A93085A-684B-4B4C-8675-C73E21D7FABA}"/>
            </a:ext>
          </a:extLst>
        </xdr:cNvPr>
        <xdr:cNvCxnSpPr/>
      </xdr:nvCxnSpPr>
      <xdr:spPr>
        <a:xfrm flipV="1">
          <a:off x="13893800" y="6404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B447B7FF-BB1F-4E00-879B-6442C22036A6}"/>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a:extLst>
            <a:ext uri="{FF2B5EF4-FFF2-40B4-BE49-F238E27FC236}">
              <a16:creationId xmlns:a16="http://schemas.microsoft.com/office/drawing/2014/main" id="{D6748F25-6127-4869-B397-25EF54A5F011}"/>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74422</xdr:rowOff>
    </xdr:to>
    <xdr:cxnSp macro="">
      <xdr:nvCxnSpPr>
        <xdr:cNvPr id="316" name="直線コネクタ 315">
          <a:extLst>
            <a:ext uri="{FF2B5EF4-FFF2-40B4-BE49-F238E27FC236}">
              <a16:creationId xmlns:a16="http://schemas.microsoft.com/office/drawing/2014/main" id="{5E1B9EB4-7C70-4E25-9272-BD1627DCFE19}"/>
            </a:ext>
          </a:extLst>
        </xdr:cNvPr>
        <xdr:cNvCxnSpPr/>
      </xdr:nvCxnSpPr>
      <xdr:spPr>
        <a:xfrm flipV="1">
          <a:off x="13004800" y="6408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904530E6-8FD4-449F-8D5A-8BEE34B546DA}"/>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63BFE5F9-09C2-4F80-9890-BEF38873D629}"/>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1AA0A3A7-F1CC-46E3-B25F-5DA3F2142B36}"/>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a:extLst>
            <a:ext uri="{FF2B5EF4-FFF2-40B4-BE49-F238E27FC236}">
              <a16:creationId xmlns:a16="http://schemas.microsoft.com/office/drawing/2014/main" id="{55287BE5-0F1D-40A7-8DD2-9BD5558BF925}"/>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EF8A88ED-B2F4-4CCC-B6A2-36FC25DEDB3F}"/>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A64795FD-4466-4D54-A24B-7D4879D3247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6D7C36A0-D141-4733-9F19-92C94ECDB4A4}"/>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748A8371-8530-4AFA-9CD6-5ED6A89D4558}"/>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5B038FEE-479C-4EFD-B519-3C1448B865F5}"/>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26" name="楕円 325">
          <a:extLst>
            <a:ext uri="{FF2B5EF4-FFF2-40B4-BE49-F238E27FC236}">
              <a16:creationId xmlns:a16="http://schemas.microsoft.com/office/drawing/2014/main" id="{2615A7C9-5F2C-4091-8D80-836507D53123}"/>
            </a:ext>
          </a:extLst>
        </xdr:cNvPr>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21861</xdr:rowOff>
    </xdr:from>
    <xdr:ext cx="762000" cy="259045"/>
    <xdr:sp macro="" textlink="">
      <xdr:nvSpPr>
        <xdr:cNvPr id="327" name="補助費等該当値テキスト">
          <a:extLst>
            <a:ext uri="{FF2B5EF4-FFF2-40B4-BE49-F238E27FC236}">
              <a16:creationId xmlns:a16="http://schemas.microsoft.com/office/drawing/2014/main" id="{56DBE013-082C-405E-AC63-8A88A59B2730}"/>
            </a:ext>
          </a:extLst>
        </xdr:cNvPr>
        <xdr:cNvSpPr txBox="1"/>
      </xdr:nvSpPr>
      <xdr:spPr>
        <a:xfrm>
          <a:off x="16598900" y="619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8" name="楕円 327">
          <a:extLst>
            <a:ext uri="{FF2B5EF4-FFF2-40B4-BE49-F238E27FC236}">
              <a16:creationId xmlns:a16="http://schemas.microsoft.com/office/drawing/2014/main" id="{C25F4540-B812-424B-BAA9-B4B66C96F749}"/>
            </a:ext>
          </a:extLst>
        </xdr:cNvPr>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9" name="テキスト ボックス 328">
          <a:extLst>
            <a:ext uri="{FF2B5EF4-FFF2-40B4-BE49-F238E27FC236}">
              <a16:creationId xmlns:a16="http://schemas.microsoft.com/office/drawing/2014/main" id="{51812CAF-7792-4EAB-A8D9-5BECEA849A0B}"/>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30" name="楕円 329">
          <a:extLst>
            <a:ext uri="{FF2B5EF4-FFF2-40B4-BE49-F238E27FC236}">
              <a16:creationId xmlns:a16="http://schemas.microsoft.com/office/drawing/2014/main" id="{6FDEC8EA-9581-4B0A-AA75-3BDDD1B55743}"/>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31" name="テキスト ボックス 330">
          <a:extLst>
            <a:ext uri="{FF2B5EF4-FFF2-40B4-BE49-F238E27FC236}">
              <a16:creationId xmlns:a16="http://schemas.microsoft.com/office/drawing/2014/main" id="{36FA92FD-908E-48EC-A140-06B1C194BA48}"/>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32" name="楕円 331">
          <a:extLst>
            <a:ext uri="{FF2B5EF4-FFF2-40B4-BE49-F238E27FC236}">
              <a16:creationId xmlns:a16="http://schemas.microsoft.com/office/drawing/2014/main" id="{C8723BD3-0C27-477E-BFBF-D759C93DCE9A}"/>
            </a:ext>
          </a:extLst>
        </xdr:cNvPr>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33" name="テキスト ボックス 332">
          <a:extLst>
            <a:ext uri="{FF2B5EF4-FFF2-40B4-BE49-F238E27FC236}">
              <a16:creationId xmlns:a16="http://schemas.microsoft.com/office/drawing/2014/main" id="{BEA62098-20BB-4F5A-BC99-556F30BC2DAE}"/>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34" name="楕円 333">
          <a:extLst>
            <a:ext uri="{FF2B5EF4-FFF2-40B4-BE49-F238E27FC236}">
              <a16:creationId xmlns:a16="http://schemas.microsoft.com/office/drawing/2014/main" id="{96F33465-1062-41E1-BB5E-4D2159B51A9A}"/>
            </a:ext>
          </a:extLst>
        </xdr:cNvPr>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35" name="テキスト ボックス 334">
          <a:extLst>
            <a:ext uri="{FF2B5EF4-FFF2-40B4-BE49-F238E27FC236}">
              <a16:creationId xmlns:a16="http://schemas.microsoft.com/office/drawing/2014/main" id="{E0793DF1-736B-47CF-BD82-BFDFB473CCF0}"/>
            </a:ext>
          </a:extLst>
        </xdr:cNvPr>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117A3F63-7A96-4595-8B0E-94CA5770204C}"/>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95A8C41C-6F61-4F26-A0AB-97F71E7B806C}"/>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181C7DD2-4CD0-4C14-AFBB-9937C53E7F87}"/>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39D35B04-915F-410B-96C5-A9CFF6E6E32A}"/>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63010E6C-BF74-4EE1-B2B4-166F026C092A}"/>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2A6B9FDA-5B56-4107-BD79-816FAED3D4E5}"/>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FF9D51AB-0C6A-49A0-82C0-9FFB2182B3AB}"/>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DFDB97AD-4C96-4477-A155-92D61AFBFE9C}"/>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4BD0B5B1-3EEF-4359-9995-59518C30CA9F}"/>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E797F6D4-0913-4FEF-8ABB-A56BC628EBB8}"/>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D9F4E3B6-B238-4E0A-AD88-6BB0B9BA41F3}"/>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％となっており減少傾向にある。平成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年度借入の辺地対策事業債の償還が終了したことが減少の主な要因である。しかし、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新庁舎建設事業にかかる起債償還開始のピークが近づいていることから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の上昇が予想される。また、今後大規模な普通建設事業が予定されているため、事業経費の縮減や新規発行債の抑制を検討し、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適正な財政運営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BCDEC3A5-A94E-4BC5-93BD-9DA5DA174369}"/>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E826198D-18B4-4D57-89D6-5066D4B61B96}"/>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A3BA6D47-6647-4C47-8AF1-E482F7C8EEE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47BEBD6C-357C-48F6-8C9D-4F9748865BF5}"/>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D1E00A59-2A40-4B72-93D4-6EE3DF015F6A}"/>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AF024E3E-12DE-4DDA-98E5-06E2AC687DCB}"/>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72CA46BD-F000-4E6C-87C4-29BF216C8421}"/>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5B287D3E-53F6-4720-852D-3D0757A32475}"/>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26755450-E256-4E08-930F-9935A61911A2}"/>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3E9F3DDE-E671-4830-BBC5-1271E60EC3AE}"/>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4DF98F4-3106-484B-94D1-033BA0B51169}"/>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7B202065-F98D-42EA-A4DA-76C0FE50BDD7}"/>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937BA7F4-F1EF-4389-BB4D-E5941A5E4486}"/>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82DC8629-969A-4181-A061-529E89C5CD76}"/>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35EBB1A1-1624-4591-8100-41681558BCA4}"/>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DC6A9C57-EBE5-4B2F-B826-8C5EB432D79A}"/>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8C4BC8E9-9327-4D64-B917-C0F15E5A48F9}"/>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B592ADA-32F8-4281-94EB-BC0E26F47A85}"/>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21844</xdr:rowOff>
    </xdr:from>
    <xdr:to>
      <xdr:col>24</xdr:col>
      <xdr:colOff>25400</xdr:colOff>
      <xdr:row>78</xdr:row>
      <xdr:rowOff>90424</xdr:rowOff>
    </xdr:to>
    <xdr:cxnSp macro="">
      <xdr:nvCxnSpPr>
        <xdr:cNvPr id="365" name="直線コネクタ 364">
          <a:extLst>
            <a:ext uri="{FF2B5EF4-FFF2-40B4-BE49-F238E27FC236}">
              <a16:creationId xmlns:a16="http://schemas.microsoft.com/office/drawing/2014/main" id="{9372768C-E8A3-4CAA-BD8C-BEEA40686CF2}"/>
            </a:ext>
          </a:extLst>
        </xdr:cNvPr>
        <xdr:cNvCxnSpPr/>
      </xdr:nvCxnSpPr>
      <xdr:spPr>
        <a:xfrm flipV="1">
          <a:off x="3987800" y="133949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a:extLst>
            <a:ext uri="{FF2B5EF4-FFF2-40B4-BE49-F238E27FC236}">
              <a16:creationId xmlns:a16="http://schemas.microsoft.com/office/drawing/2014/main" id="{A9BA142C-2F8B-4893-AA34-9FDAD4E3AA5C}"/>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410F30BE-7A9B-4D70-BA67-CED10960F049}"/>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90424</xdr:rowOff>
    </xdr:from>
    <xdr:to>
      <xdr:col>19</xdr:col>
      <xdr:colOff>187325</xdr:colOff>
      <xdr:row>78</xdr:row>
      <xdr:rowOff>140715</xdr:rowOff>
    </xdr:to>
    <xdr:cxnSp macro="">
      <xdr:nvCxnSpPr>
        <xdr:cNvPr id="368" name="直線コネクタ 367">
          <a:extLst>
            <a:ext uri="{FF2B5EF4-FFF2-40B4-BE49-F238E27FC236}">
              <a16:creationId xmlns:a16="http://schemas.microsoft.com/office/drawing/2014/main" id="{F92834BE-4DA5-4297-BE4C-A7A799445AF7}"/>
            </a:ext>
          </a:extLst>
        </xdr:cNvPr>
        <xdr:cNvCxnSpPr/>
      </xdr:nvCxnSpPr>
      <xdr:spPr>
        <a:xfrm flipV="1">
          <a:off x="3098800" y="134635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5E86AEB2-4445-4629-AB06-CBF2E7C359D4}"/>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0" name="テキスト ボックス 369">
          <a:extLst>
            <a:ext uri="{FF2B5EF4-FFF2-40B4-BE49-F238E27FC236}">
              <a16:creationId xmlns:a16="http://schemas.microsoft.com/office/drawing/2014/main" id="{5481F987-C21B-409A-81F1-10DE7E4E2A7E}"/>
            </a:ext>
          </a:extLst>
        </xdr:cNvPr>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140715</xdr:rowOff>
    </xdr:from>
    <xdr:to>
      <xdr:col>15</xdr:col>
      <xdr:colOff>98425</xdr:colOff>
      <xdr:row>78</xdr:row>
      <xdr:rowOff>159004</xdr:rowOff>
    </xdr:to>
    <xdr:cxnSp macro="">
      <xdr:nvCxnSpPr>
        <xdr:cNvPr id="371" name="直線コネクタ 370">
          <a:extLst>
            <a:ext uri="{FF2B5EF4-FFF2-40B4-BE49-F238E27FC236}">
              <a16:creationId xmlns:a16="http://schemas.microsoft.com/office/drawing/2014/main" id="{CD5EDAFD-CA64-460F-B20E-912C30CC55D1}"/>
            </a:ext>
          </a:extLst>
        </xdr:cNvPr>
        <xdr:cNvCxnSpPr/>
      </xdr:nvCxnSpPr>
      <xdr:spPr>
        <a:xfrm flipV="1">
          <a:off x="2209800" y="135138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AA9CC315-7CAD-407F-BB7C-2019BAA33D5D}"/>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142257</xdr:rowOff>
    </xdr:from>
    <xdr:ext cx="762000" cy="259045"/>
    <xdr:sp macro="" textlink="">
      <xdr:nvSpPr>
        <xdr:cNvPr id="373" name="テキスト ボックス 372">
          <a:extLst>
            <a:ext uri="{FF2B5EF4-FFF2-40B4-BE49-F238E27FC236}">
              <a16:creationId xmlns:a16="http://schemas.microsoft.com/office/drawing/2014/main" id="{6BDE5D34-280C-479E-BA4A-14F69ADB2E08}"/>
            </a:ext>
          </a:extLst>
        </xdr:cNvPr>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159004</xdr:rowOff>
    </xdr:from>
    <xdr:to>
      <xdr:col>11</xdr:col>
      <xdr:colOff>9525</xdr:colOff>
      <xdr:row>78</xdr:row>
      <xdr:rowOff>168148</xdr:rowOff>
    </xdr:to>
    <xdr:cxnSp macro="">
      <xdr:nvCxnSpPr>
        <xdr:cNvPr id="374" name="直線コネクタ 373">
          <a:extLst>
            <a:ext uri="{FF2B5EF4-FFF2-40B4-BE49-F238E27FC236}">
              <a16:creationId xmlns:a16="http://schemas.microsoft.com/office/drawing/2014/main" id="{F6F460B6-F4A3-443E-A22A-9496ED41903A}"/>
            </a:ext>
          </a:extLst>
        </xdr:cNvPr>
        <xdr:cNvCxnSpPr/>
      </xdr:nvCxnSpPr>
      <xdr:spPr>
        <a:xfrm flipV="1">
          <a:off x="1320800" y="135321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D5B88E42-265F-4421-8C18-6F8FB9311905}"/>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76" name="テキスト ボックス 375">
          <a:extLst>
            <a:ext uri="{FF2B5EF4-FFF2-40B4-BE49-F238E27FC236}">
              <a16:creationId xmlns:a16="http://schemas.microsoft.com/office/drawing/2014/main" id="{76F203BF-722F-40E8-B00A-334B15311501}"/>
            </a:ext>
          </a:extLst>
        </xdr:cNvPr>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D9EA754E-9449-40D6-94B2-A9A00C42C845}"/>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78" name="テキスト ボックス 377">
          <a:extLst>
            <a:ext uri="{FF2B5EF4-FFF2-40B4-BE49-F238E27FC236}">
              <a16:creationId xmlns:a16="http://schemas.microsoft.com/office/drawing/2014/main" id="{169FD31A-B2DF-495D-94F9-776CC57BC27D}"/>
            </a:ext>
          </a:extLst>
        </xdr:cNvPr>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47804758-6909-4729-AECC-026733AA2DC3}"/>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A9E88163-6B73-493B-8741-7ABA382ED451}"/>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297E94AA-4B57-4AB0-8A65-1C0B8AE93078}"/>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7922B1F0-7043-4567-A28E-57BD68D66DE5}"/>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5A3CE9D3-454E-46E7-BEA4-BE8FDD4CAD3D}"/>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142494</xdr:rowOff>
    </xdr:from>
    <xdr:to>
      <xdr:col>24</xdr:col>
      <xdr:colOff>76200</xdr:colOff>
      <xdr:row>78</xdr:row>
      <xdr:rowOff>72644</xdr:rowOff>
    </xdr:to>
    <xdr:sp macro="" textlink="">
      <xdr:nvSpPr>
        <xdr:cNvPr id="384" name="楕円 383">
          <a:extLst>
            <a:ext uri="{FF2B5EF4-FFF2-40B4-BE49-F238E27FC236}">
              <a16:creationId xmlns:a16="http://schemas.microsoft.com/office/drawing/2014/main" id="{27BB7FE3-AD61-4ACD-8799-9B2F29095AC5}"/>
            </a:ext>
          </a:extLst>
        </xdr:cNvPr>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159021</xdr:rowOff>
    </xdr:from>
    <xdr:ext cx="762000" cy="259045"/>
    <xdr:sp macro="" textlink="">
      <xdr:nvSpPr>
        <xdr:cNvPr id="385" name="公債費該当値テキスト">
          <a:extLst>
            <a:ext uri="{FF2B5EF4-FFF2-40B4-BE49-F238E27FC236}">
              <a16:creationId xmlns:a16="http://schemas.microsoft.com/office/drawing/2014/main" id="{1EB63BE2-A014-40A8-94CE-C44B8F1B70E8}"/>
            </a:ext>
          </a:extLst>
        </xdr:cNvPr>
        <xdr:cNvSpPr txBox="1"/>
      </xdr:nvSpPr>
      <xdr:spPr>
        <a:xfrm>
          <a:off x="4914900" y="1318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39624</xdr:rowOff>
    </xdr:from>
    <xdr:to>
      <xdr:col>20</xdr:col>
      <xdr:colOff>38100</xdr:colOff>
      <xdr:row>78</xdr:row>
      <xdr:rowOff>141224</xdr:rowOff>
    </xdr:to>
    <xdr:sp macro="" textlink="">
      <xdr:nvSpPr>
        <xdr:cNvPr id="386" name="楕円 385">
          <a:extLst>
            <a:ext uri="{FF2B5EF4-FFF2-40B4-BE49-F238E27FC236}">
              <a16:creationId xmlns:a16="http://schemas.microsoft.com/office/drawing/2014/main" id="{BB1630DC-86B4-4ADD-88D9-000480EBD5CE}"/>
            </a:ext>
          </a:extLst>
        </xdr:cNvPr>
        <xdr:cNvSpPr/>
      </xdr:nvSpPr>
      <xdr:spPr>
        <a:xfrm>
          <a:off x="3937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126001</xdr:rowOff>
    </xdr:from>
    <xdr:ext cx="736600" cy="259045"/>
    <xdr:sp macro="" textlink="">
      <xdr:nvSpPr>
        <xdr:cNvPr id="387" name="テキスト ボックス 386">
          <a:extLst>
            <a:ext uri="{FF2B5EF4-FFF2-40B4-BE49-F238E27FC236}">
              <a16:creationId xmlns:a16="http://schemas.microsoft.com/office/drawing/2014/main" id="{696AA238-7F98-4A1B-A522-4A00CE6C2610}"/>
            </a:ext>
          </a:extLst>
        </xdr:cNvPr>
        <xdr:cNvSpPr txBox="1"/>
      </xdr:nvSpPr>
      <xdr:spPr>
        <a:xfrm>
          <a:off x="3606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89915</xdr:rowOff>
    </xdr:from>
    <xdr:to>
      <xdr:col>15</xdr:col>
      <xdr:colOff>149225</xdr:colOff>
      <xdr:row>79</xdr:row>
      <xdr:rowOff>20065</xdr:rowOff>
    </xdr:to>
    <xdr:sp macro="" textlink="">
      <xdr:nvSpPr>
        <xdr:cNvPr id="388" name="楕円 387">
          <a:extLst>
            <a:ext uri="{FF2B5EF4-FFF2-40B4-BE49-F238E27FC236}">
              <a16:creationId xmlns:a16="http://schemas.microsoft.com/office/drawing/2014/main" id="{BD6421A5-85A6-452B-94C0-72DD2B1648BF}"/>
            </a:ext>
          </a:extLst>
        </xdr:cNvPr>
        <xdr:cNvSpPr/>
      </xdr:nvSpPr>
      <xdr:spPr>
        <a:xfrm>
          <a:off x="3048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4842</xdr:rowOff>
    </xdr:from>
    <xdr:ext cx="762000" cy="259045"/>
    <xdr:sp macro="" textlink="">
      <xdr:nvSpPr>
        <xdr:cNvPr id="389" name="テキスト ボックス 388">
          <a:extLst>
            <a:ext uri="{FF2B5EF4-FFF2-40B4-BE49-F238E27FC236}">
              <a16:creationId xmlns:a16="http://schemas.microsoft.com/office/drawing/2014/main" id="{775CB220-1E6D-4F16-9C32-AED1778A6330}"/>
            </a:ext>
          </a:extLst>
        </xdr:cNvPr>
        <xdr:cNvSpPr txBox="1"/>
      </xdr:nvSpPr>
      <xdr:spPr>
        <a:xfrm>
          <a:off x="2717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108204</xdr:rowOff>
    </xdr:from>
    <xdr:to>
      <xdr:col>11</xdr:col>
      <xdr:colOff>60325</xdr:colOff>
      <xdr:row>79</xdr:row>
      <xdr:rowOff>38354</xdr:rowOff>
    </xdr:to>
    <xdr:sp macro="" textlink="">
      <xdr:nvSpPr>
        <xdr:cNvPr id="390" name="楕円 389">
          <a:extLst>
            <a:ext uri="{FF2B5EF4-FFF2-40B4-BE49-F238E27FC236}">
              <a16:creationId xmlns:a16="http://schemas.microsoft.com/office/drawing/2014/main" id="{EB7792A7-648A-4887-85BC-B9D2933DC1C7}"/>
            </a:ext>
          </a:extLst>
        </xdr:cNvPr>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23131</xdr:rowOff>
    </xdr:from>
    <xdr:ext cx="762000" cy="259045"/>
    <xdr:sp macro="" textlink="">
      <xdr:nvSpPr>
        <xdr:cNvPr id="391" name="テキスト ボックス 390">
          <a:extLst>
            <a:ext uri="{FF2B5EF4-FFF2-40B4-BE49-F238E27FC236}">
              <a16:creationId xmlns:a16="http://schemas.microsoft.com/office/drawing/2014/main" id="{D88705B2-95C9-4568-9BC4-EF1905920BFE}"/>
            </a:ext>
          </a:extLst>
        </xdr:cNvPr>
        <xdr:cNvSpPr txBox="1"/>
      </xdr:nvSpPr>
      <xdr:spPr>
        <a:xfrm>
          <a:off x="1828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117348</xdr:rowOff>
    </xdr:from>
    <xdr:to>
      <xdr:col>6</xdr:col>
      <xdr:colOff>171450</xdr:colOff>
      <xdr:row>79</xdr:row>
      <xdr:rowOff>47498</xdr:rowOff>
    </xdr:to>
    <xdr:sp macro="" textlink="">
      <xdr:nvSpPr>
        <xdr:cNvPr id="392" name="楕円 391">
          <a:extLst>
            <a:ext uri="{FF2B5EF4-FFF2-40B4-BE49-F238E27FC236}">
              <a16:creationId xmlns:a16="http://schemas.microsoft.com/office/drawing/2014/main" id="{88614BE1-0323-4085-A85F-3616A09F1C45}"/>
            </a:ext>
          </a:extLst>
        </xdr:cNvPr>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32275</xdr:rowOff>
    </xdr:from>
    <xdr:ext cx="762000" cy="259045"/>
    <xdr:sp macro="" textlink="">
      <xdr:nvSpPr>
        <xdr:cNvPr id="393" name="テキスト ボックス 392">
          <a:extLst>
            <a:ext uri="{FF2B5EF4-FFF2-40B4-BE49-F238E27FC236}">
              <a16:creationId xmlns:a16="http://schemas.microsoft.com/office/drawing/2014/main" id="{E9500E09-B9C9-4415-81AA-40C23C8F8D5E}"/>
            </a:ext>
          </a:extLst>
        </xdr:cNvPr>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1842577F-184E-4582-A97E-CD9FF06E91F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525D9586-A6DE-4DF5-B552-7B49F169747D}"/>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CBDBDF67-F54D-46F2-8E64-0FD550B2DFA5}"/>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1A48D888-0CC2-4ABD-AACB-9EEDF880FD28}"/>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BA569D95-4FA0-4C1C-B979-ACF4328280C5}"/>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F7B69A3E-240A-46D5-98BD-847C8BD68275}"/>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813484A8-66ED-4349-AD46-C8F21663F3B9}"/>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5BFC6399-4A9A-4065-B994-4753FAAE31BE}"/>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6E383232-BE13-4396-A845-FD426DDB83EA}"/>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D9698BF2-32CA-4D4E-AE34-98A7EC9A1169}"/>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1607B4A0-4CB4-44B4-AAA5-A7A85F8185EB}"/>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55.9</a:t>
          </a:r>
          <a:r>
            <a:rPr kumimoji="1" lang="ja-JP" altLang="en-US" sz="1300">
              <a:latin typeface="ＭＳ Ｐゴシック" panose="020B0600070205080204" pitchFamily="50" charset="-128"/>
              <a:ea typeface="ＭＳ Ｐゴシック" panose="020B0600070205080204" pitchFamily="50" charset="-128"/>
            </a:rPr>
            <a:t>％となっている。すべての平均より下回っており比較的良好な数値ではあるが、多様化する住民ニーズに伴い今後増加が予想される。</a:t>
          </a:r>
          <a:r>
            <a:rPr kumimoji="1" lang="en-US" altLang="ja-JP" sz="1300">
              <a:latin typeface="ＭＳ Ｐゴシック" panose="020B0600070205080204" pitchFamily="50" charset="-128"/>
              <a:ea typeface="ＭＳ Ｐゴシック" panose="020B0600070205080204" pitchFamily="50" charset="-128"/>
            </a:rPr>
            <a:t>IT</a:t>
          </a:r>
          <a:r>
            <a:rPr kumimoji="1" lang="ja-JP" altLang="en-US" sz="1300">
              <a:latin typeface="ＭＳ Ｐゴシック" panose="020B0600070205080204" pitchFamily="50" charset="-128"/>
              <a:ea typeface="ＭＳ Ｐゴシック" panose="020B0600070205080204" pitchFamily="50" charset="-128"/>
            </a:rPr>
            <a:t>化が加速し、各種システムの導入・ランニングコストの増加も予想されているため、さらなる行政経費の抑制、適正化に努める。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D9F45E05-04A6-4D6D-BF89-652DA0E9035C}"/>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8686F4C8-3385-43B1-8CB6-8A60BB1FB8D1}"/>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60599545-4F0D-4683-928A-42BF7CD3854B}"/>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A6A3EEB7-26EC-460B-8738-155BEFC5C6BB}"/>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68873257-FF19-4FB1-9DDF-F44C0A707564}"/>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36B75927-25E3-42EB-9F4F-3D42E718CFDF}"/>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F8F57C6F-147E-4A44-9CB1-9D8895E73ADB}"/>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CCEB0054-055C-429E-9809-69CBEAC9DBA3}"/>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2E353727-417A-459A-BCF5-ACD9EAFF30B3}"/>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B90972C-7A6C-43DB-9C3E-817BDFBBD8AC}"/>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82922970-F33D-4763-B54D-F0609E89E782}"/>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F028978-15B6-424F-8A1B-C5BB4DC81515}"/>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1EDB59CA-8346-4AF5-B845-F347C6E7858E}"/>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B0CEE7A3-6D53-496B-90AD-B1FA4FB45D69}"/>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C67A32A9-EBC4-47CD-BCB9-D1737146BE2E}"/>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4198D4F-B399-4340-8259-E510208E0385}"/>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CF85D23A-2C75-4B18-97DA-019D19875DEB}"/>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201D149A-D31D-4D8E-BFC6-E9FB73E5474E}"/>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2877E79A-9034-49C0-8DE5-2C578A68A871}"/>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4433A7AF-CE23-4672-A9DA-9EF5E00FF654}"/>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B7FBE964-5256-46C4-AC36-5C1FCDE3CFBE}"/>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46990</xdr:rowOff>
    </xdr:from>
    <xdr:to>
      <xdr:col>82</xdr:col>
      <xdr:colOff>107950</xdr:colOff>
      <xdr:row>74</xdr:row>
      <xdr:rowOff>107950</xdr:rowOff>
    </xdr:to>
    <xdr:cxnSp macro="">
      <xdr:nvCxnSpPr>
        <xdr:cNvPr id="426" name="直線コネクタ 425">
          <a:extLst>
            <a:ext uri="{FF2B5EF4-FFF2-40B4-BE49-F238E27FC236}">
              <a16:creationId xmlns:a16="http://schemas.microsoft.com/office/drawing/2014/main" id="{5716378A-C24E-4D9D-9044-9B29C1DAC281}"/>
            </a:ext>
          </a:extLst>
        </xdr:cNvPr>
        <xdr:cNvCxnSpPr/>
      </xdr:nvCxnSpPr>
      <xdr:spPr>
        <a:xfrm flipV="1">
          <a:off x="15671800" y="1273429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105427</xdr:rowOff>
    </xdr:from>
    <xdr:ext cx="762000" cy="259045"/>
    <xdr:sp macro="" textlink="">
      <xdr:nvSpPr>
        <xdr:cNvPr id="427" name="公債費以外平均値テキスト">
          <a:extLst>
            <a:ext uri="{FF2B5EF4-FFF2-40B4-BE49-F238E27FC236}">
              <a16:creationId xmlns:a16="http://schemas.microsoft.com/office/drawing/2014/main" id="{F914C7C5-B775-4C73-BC3B-FEB80B33D1AB}"/>
            </a:ext>
          </a:extLst>
        </xdr:cNvPr>
        <xdr:cNvSpPr txBox="1"/>
      </xdr:nvSpPr>
      <xdr:spPr>
        <a:xfrm>
          <a:off x="16598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BC24C357-9C5C-4DCD-81DF-9037BD40A71F}"/>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107950</xdr:rowOff>
    </xdr:from>
    <xdr:to>
      <xdr:col>78</xdr:col>
      <xdr:colOff>69850</xdr:colOff>
      <xdr:row>74</xdr:row>
      <xdr:rowOff>123190</xdr:rowOff>
    </xdr:to>
    <xdr:cxnSp macro="">
      <xdr:nvCxnSpPr>
        <xdr:cNvPr id="429" name="直線コネクタ 428">
          <a:extLst>
            <a:ext uri="{FF2B5EF4-FFF2-40B4-BE49-F238E27FC236}">
              <a16:creationId xmlns:a16="http://schemas.microsoft.com/office/drawing/2014/main" id="{A4961203-A99A-485B-8855-0463891C6ADE}"/>
            </a:ext>
          </a:extLst>
        </xdr:cNvPr>
        <xdr:cNvCxnSpPr/>
      </xdr:nvCxnSpPr>
      <xdr:spPr>
        <a:xfrm flipV="1">
          <a:off x="14782800" y="127952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4F63DE8D-1D1D-43BF-AA33-809D7DF54A98}"/>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577EC2D1-0443-44AE-8F6F-5BE63DDABB52}"/>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77470</xdr:rowOff>
    </xdr:from>
    <xdr:to>
      <xdr:col>73</xdr:col>
      <xdr:colOff>180975</xdr:colOff>
      <xdr:row>74</xdr:row>
      <xdr:rowOff>123190</xdr:rowOff>
    </xdr:to>
    <xdr:cxnSp macro="">
      <xdr:nvCxnSpPr>
        <xdr:cNvPr id="432" name="直線コネクタ 431">
          <a:extLst>
            <a:ext uri="{FF2B5EF4-FFF2-40B4-BE49-F238E27FC236}">
              <a16:creationId xmlns:a16="http://schemas.microsoft.com/office/drawing/2014/main" id="{E53F1096-CF94-47E9-8EA3-E6D367ACDAE5}"/>
            </a:ext>
          </a:extLst>
        </xdr:cNvPr>
        <xdr:cNvCxnSpPr/>
      </xdr:nvCxnSpPr>
      <xdr:spPr>
        <a:xfrm>
          <a:off x="13893800" y="127647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4E08C8FA-C655-40D9-93B2-134137D82BFD}"/>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63516</xdr:rowOff>
    </xdr:from>
    <xdr:ext cx="762000" cy="259045"/>
    <xdr:sp macro="" textlink="">
      <xdr:nvSpPr>
        <xdr:cNvPr id="434" name="テキスト ボックス 433">
          <a:extLst>
            <a:ext uri="{FF2B5EF4-FFF2-40B4-BE49-F238E27FC236}">
              <a16:creationId xmlns:a16="http://schemas.microsoft.com/office/drawing/2014/main" id="{72CA07B0-ED1B-45E4-AFE3-0B3D45E5F15E}"/>
            </a:ext>
          </a:extLst>
        </xdr:cNvPr>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77470</xdr:rowOff>
    </xdr:from>
    <xdr:to>
      <xdr:col>69</xdr:col>
      <xdr:colOff>92075</xdr:colOff>
      <xdr:row>74</xdr:row>
      <xdr:rowOff>127000</xdr:rowOff>
    </xdr:to>
    <xdr:cxnSp macro="">
      <xdr:nvCxnSpPr>
        <xdr:cNvPr id="435" name="直線コネクタ 434">
          <a:extLst>
            <a:ext uri="{FF2B5EF4-FFF2-40B4-BE49-F238E27FC236}">
              <a16:creationId xmlns:a16="http://schemas.microsoft.com/office/drawing/2014/main" id="{932A40CC-7110-461A-9FCB-15EEADEDA724}"/>
            </a:ext>
          </a:extLst>
        </xdr:cNvPr>
        <xdr:cNvCxnSpPr/>
      </xdr:nvCxnSpPr>
      <xdr:spPr>
        <a:xfrm flipV="1">
          <a:off x="13004800" y="127647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6AB99-58E2-4106-8AEB-63E7DB95B0A4}"/>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10177</xdr:rowOff>
    </xdr:from>
    <xdr:ext cx="762000" cy="259045"/>
    <xdr:sp macro="" textlink="">
      <xdr:nvSpPr>
        <xdr:cNvPr id="437" name="テキスト ボックス 436">
          <a:extLst>
            <a:ext uri="{FF2B5EF4-FFF2-40B4-BE49-F238E27FC236}">
              <a16:creationId xmlns:a16="http://schemas.microsoft.com/office/drawing/2014/main" id="{E5FAD5DF-728D-4347-B7F7-DC3B26DFDE17}"/>
            </a:ext>
          </a:extLst>
        </xdr:cNvPr>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2E58FA26-A01D-4002-A4EB-D0CFC8DE1EB8}"/>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132097</xdr:rowOff>
    </xdr:from>
    <xdr:ext cx="762000" cy="259045"/>
    <xdr:sp macro="" textlink="">
      <xdr:nvSpPr>
        <xdr:cNvPr id="439" name="テキスト ボックス 438">
          <a:extLst>
            <a:ext uri="{FF2B5EF4-FFF2-40B4-BE49-F238E27FC236}">
              <a16:creationId xmlns:a16="http://schemas.microsoft.com/office/drawing/2014/main" id="{E05288FD-53C4-479D-815B-AD46E5158FA9}"/>
            </a:ext>
          </a:extLst>
        </xdr:cNvPr>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F16BBDDE-F078-462B-A29C-F915A8317E6C}"/>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5E3ED768-D9FD-4D6D-BB8D-6B7653A1139F}"/>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4BD7685C-561D-4E48-982D-402A900F8243}"/>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D4857CF6-B4BE-4B5A-8534-5092C0DF06ED}"/>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6C65BD98-BFC9-4684-AB20-4B3F189ED174}"/>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167640</xdr:rowOff>
    </xdr:from>
    <xdr:to>
      <xdr:col>82</xdr:col>
      <xdr:colOff>158750</xdr:colOff>
      <xdr:row>74</xdr:row>
      <xdr:rowOff>97790</xdr:rowOff>
    </xdr:to>
    <xdr:sp macro="" textlink="">
      <xdr:nvSpPr>
        <xdr:cNvPr id="445" name="楕円 444">
          <a:extLst>
            <a:ext uri="{FF2B5EF4-FFF2-40B4-BE49-F238E27FC236}">
              <a16:creationId xmlns:a16="http://schemas.microsoft.com/office/drawing/2014/main" id="{EA13E1D9-A980-4A1E-8459-415231A3B4FB}"/>
            </a:ext>
          </a:extLst>
        </xdr:cNvPr>
        <xdr:cNvSpPr/>
      </xdr:nvSpPr>
      <xdr:spPr>
        <a:xfrm>
          <a:off x="164592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12717</xdr:rowOff>
    </xdr:from>
    <xdr:ext cx="762000" cy="259045"/>
    <xdr:sp macro="" textlink="">
      <xdr:nvSpPr>
        <xdr:cNvPr id="446" name="公債費以外該当値テキスト">
          <a:extLst>
            <a:ext uri="{FF2B5EF4-FFF2-40B4-BE49-F238E27FC236}">
              <a16:creationId xmlns:a16="http://schemas.microsoft.com/office/drawing/2014/main" id="{C7B40EB1-3CA8-4C29-A1DA-73E90F344AB2}"/>
            </a:ext>
          </a:extLst>
        </xdr:cNvPr>
        <xdr:cNvSpPr txBox="1"/>
      </xdr:nvSpPr>
      <xdr:spPr>
        <a:xfrm>
          <a:off x="165989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57150</xdr:rowOff>
    </xdr:from>
    <xdr:to>
      <xdr:col>78</xdr:col>
      <xdr:colOff>120650</xdr:colOff>
      <xdr:row>74</xdr:row>
      <xdr:rowOff>158750</xdr:rowOff>
    </xdr:to>
    <xdr:sp macro="" textlink="">
      <xdr:nvSpPr>
        <xdr:cNvPr id="447" name="楕円 446">
          <a:extLst>
            <a:ext uri="{FF2B5EF4-FFF2-40B4-BE49-F238E27FC236}">
              <a16:creationId xmlns:a16="http://schemas.microsoft.com/office/drawing/2014/main" id="{EB23F9A9-4AA5-4BD8-8743-A93B33AC5854}"/>
            </a:ext>
          </a:extLst>
        </xdr:cNvPr>
        <xdr:cNvSpPr/>
      </xdr:nvSpPr>
      <xdr:spPr>
        <a:xfrm>
          <a:off x="15621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168927</xdr:rowOff>
    </xdr:from>
    <xdr:ext cx="736600" cy="259045"/>
    <xdr:sp macro="" textlink="">
      <xdr:nvSpPr>
        <xdr:cNvPr id="448" name="テキスト ボックス 447">
          <a:extLst>
            <a:ext uri="{FF2B5EF4-FFF2-40B4-BE49-F238E27FC236}">
              <a16:creationId xmlns:a16="http://schemas.microsoft.com/office/drawing/2014/main" id="{F2AFCCB7-FA6A-4DE4-9955-AA5BB97A749C}"/>
            </a:ext>
          </a:extLst>
        </xdr:cNvPr>
        <xdr:cNvSpPr txBox="1"/>
      </xdr:nvSpPr>
      <xdr:spPr>
        <a:xfrm>
          <a:off x="15290800" y="1251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72390</xdr:rowOff>
    </xdr:from>
    <xdr:to>
      <xdr:col>74</xdr:col>
      <xdr:colOff>31750</xdr:colOff>
      <xdr:row>75</xdr:row>
      <xdr:rowOff>2540</xdr:rowOff>
    </xdr:to>
    <xdr:sp macro="" textlink="">
      <xdr:nvSpPr>
        <xdr:cNvPr id="449" name="楕円 448">
          <a:extLst>
            <a:ext uri="{FF2B5EF4-FFF2-40B4-BE49-F238E27FC236}">
              <a16:creationId xmlns:a16="http://schemas.microsoft.com/office/drawing/2014/main" id="{DB92E7A2-F8DF-4328-A639-B2D50D78B3CE}"/>
            </a:ext>
          </a:extLst>
        </xdr:cNvPr>
        <xdr:cNvSpPr/>
      </xdr:nvSpPr>
      <xdr:spPr>
        <a:xfrm>
          <a:off x="14732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12717</xdr:rowOff>
    </xdr:from>
    <xdr:ext cx="762000" cy="259045"/>
    <xdr:sp macro="" textlink="">
      <xdr:nvSpPr>
        <xdr:cNvPr id="450" name="テキスト ボックス 449">
          <a:extLst>
            <a:ext uri="{FF2B5EF4-FFF2-40B4-BE49-F238E27FC236}">
              <a16:creationId xmlns:a16="http://schemas.microsoft.com/office/drawing/2014/main" id="{5804FD65-1A24-44A4-81F0-81675C06D35F}"/>
            </a:ext>
          </a:extLst>
        </xdr:cNvPr>
        <xdr:cNvSpPr txBox="1"/>
      </xdr:nvSpPr>
      <xdr:spPr>
        <a:xfrm>
          <a:off x="14401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26670</xdr:rowOff>
    </xdr:from>
    <xdr:to>
      <xdr:col>69</xdr:col>
      <xdr:colOff>142875</xdr:colOff>
      <xdr:row>74</xdr:row>
      <xdr:rowOff>128270</xdr:rowOff>
    </xdr:to>
    <xdr:sp macro="" textlink="">
      <xdr:nvSpPr>
        <xdr:cNvPr id="451" name="楕円 450">
          <a:extLst>
            <a:ext uri="{FF2B5EF4-FFF2-40B4-BE49-F238E27FC236}">
              <a16:creationId xmlns:a16="http://schemas.microsoft.com/office/drawing/2014/main" id="{75DC7703-F851-4DEA-A9E7-765B89C5090D}"/>
            </a:ext>
          </a:extLst>
        </xdr:cNvPr>
        <xdr:cNvSpPr/>
      </xdr:nvSpPr>
      <xdr:spPr>
        <a:xfrm>
          <a:off x="13843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138447</xdr:rowOff>
    </xdr:from>
    <xdr:ext cx="762000" cy="259045"/>
    <xdr:sp macro="" textlink="">
      <xdr:nvSpPr>
        <xdr:cNvPr id="452" name="テキスト ボックス 451">
          <a:extLst>
            <a:ext uri="{FF2B5EF4-FFF2-40B4-BE49-F238E27FC236}">
              <a16:creationId xmlns:a16="http://schemas.microsoft.com/office/drawing/2014/main" id="{D0C4E9B8-7F75-49C4-910B-199EB273693B}"/>
            </a:ext>
          </a:extLst>
        </xdr:cNvPr>
        <xdr:cNvSpPr txBox="1"/>
      </xdr:nvSpPr>
      <xdr:spPr>
        <a:xfrm>
          <a:off x="13512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53" name="楕円 452">
          <a:extLst>
            <a:ext uri="{FF2B5EF4-FFF2-40B4-BE49-F238E27FC236}">
              <a16:creationId xmlns:a16="http://schemas.microsoft.com/office/drawing/2014/main" id="{1AE83669-7550-4624-ADAF-F76AC435FF67}"/>
            </a:ext>
          </a:extLst>
        </xdr:cNvPr>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54" name="テキスト ボックス 453">
          <a:extLst>
            <a:ext uri="{FF2B5EF4-FFF2-40B4-BE49-F238E27FC236}">
              <a16:creationId xmlns:a16="http://schemas.microsoft.com/office/drawing/2014/main" id="{D7426818-B86E-4245-B8F1-7006E182C8C0}"/>
            </a:ext>
          </a:extLst>
        </xdr:cNvPr>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7F2931DA-E618-4D8F-9145-E0A78A0F7A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F0B8B8B4-ABAD-4510-A5C0-8BAFDA05DCD9}"/>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B1E5F945-BAC6-4B12-A5E1-DBBF35961561}"/>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202623F4-DE16-45F4-A53B-6BFDCAD5852D}"/>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D9D71477-1CCA-4057-8ED1-DB8C7C66324D}"/>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和歌山県印南町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42B957A3-CDC1-4F32-9580-70466BB611DD}"/>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64344798-A0B2-4A21-BEA3-BEAC5CE38A63}"/>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16FBF420-44D4-4DFB-AE90-6C44CC03AB7D}"/>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AAFBCCA3-FE33-47CA-B69B-349983928F82}"/>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29E503ED-FD27-4ECA-9F33-CBCFBAAA5AD4}"/>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D5518288-D8A9-4C45-90FF-1D774120B1B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AE2D38B1-25CC-4871-8D4C-4448A9F4684D}"/>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BD4D5F68-5F4A-4CC4-825D-E68B6C916305}"/>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54B7EA74-BE22-4AA0-B7DA-4AA096F42BEF}"/>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9DB926D8-FDDF-4B75-8B9F-2044CF86028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81E745AA-A830-420D-B0AE-913EF8901AD1}"/>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B60FB13A-1939-4A8F-BB08-58B86ECE5781}"/>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BB4EDA53-8DBD-4C5B-BB0B-EF806D791CF2}"/>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1F28B2D2-74B7-4E2F-BE7D-C6BF96CA7576}"/>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75CED325-79DF-464E-B8CF-5BE0858FBFE1}"/>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71952E6E-E5A9-4192-BDDE-B25AA58B5BD3}"/>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981DEA9A-D61D-4994-8300-88893361CCCB}"/>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BDC3440A-2D07-4A2C-AE19-C4F91B8D4543}"/>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30144E07-E48B-4D9C-A822-DFB469363575}"/>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D8296887-8F91-480B-B0FA-7DE02527576F}"/>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31FC14AC-44C7-4EC9-910D-A6DC8013A574}"/>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A182E5C8-A1AC-4F62-9BCF-E19A3460D0DD}"/>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E70960B4-0E96-4502-A667-E5CB66A3D45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26E35F89-037B-4F6C-BB89-8B668A5A6886}"/>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712567F1-72DB-4FF0-BC5F-5AFA128DFB09}"/>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E0FE17C2-3957-493A-9384-239C5D03D598}"/>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7E387F22-506C-452C-A93E-BCDFCEE0026E}"/>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9C75B3F2-BE90-4CE6-A4D8-AB7837A00AE5}"/>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416CA9C7-0605-4436-8617-015470766017}"/>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910CF7B1-9FFC-4D2F-98EA-CCEEBD688574}"/>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612E6D35-D19D-45C4-8018-827B57657C17}"/>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BAFC5D52-130A-4689-8268-6AAB556D37F7}"/>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90002997-A093-4CDA-AD0A-77B499B92359}"/>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1909F5D6-89BD-42A4-9EFF-854D1BD98666}"/>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A1406E06-3193-436D-967F-276954A0ACEA}"/>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5AB72588-876E-4E63-BE46-328A537EF519}"/>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78451C4-E24E-47CB-9950-0C5E48996462}"/>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7A54BA76-17A7-484C-B497-0CC95BB0E73C}"/>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2380E36-5232-4AAC-8CD8-3EE71D29219D}"/>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B0C3B408-C55A-4976-815B-8B625DEB761A}"/>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6DCC7914-13A5-47D3-BCDB-FF66D2034B8A}"/>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161717</xdr:rowOff>
    </xdr:from>
    <xdr:ext cx="762000" cy="259045"/>
    <xdr:sp macro="" textlink="">
      <xdr:nvSpPr>
        <xdr:cNvPr id="48" name="人口1人当たり決算額の推移最小値テキスト130">
          <a:extLst>
            <a:ext uri="{FF2B5EF4-FFF2-40B4-BE49-F238E27FC236}">
              <a16:creationId xmlns:a16="http://schemas.microsoft.com/office/drawing/2014/main" id="{38B5D325-27A8-4882-ACCF-ABB46A249C6E}"/>
            </a:ext>
          </a:extLst>
        </xdr:cNvPr>
        <xdr:cNvSpPr txBox="1"/>
      </xdr:nvSpPr>
      <xdr:spPr>
        <a:xfrm>
          <a:off x="5740400" y="36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2876BECA-6A64-4E7A-A28C-91148736FE8A}"/>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2A10DF9-7255-41C3-919C-93825E9C1934}"/>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368DA7E7-68ED-4EB5-AF6E-9709E7CE0906}"/>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143539</xdr:rowOff>
    </xdr:from>
    <xdr:to>
      <xdr:col>29</xdr:col>
      <xdr:colOff>127000</xdr:colOff>
      <xdr:row>20</xdr:row>
      <xdr:rowOff>151540</xdr:rowOff>
    </xdr:to>
    <xdr:cxnSp macro="">
      <xdr:nvCxnSpPr>
        <xdr:cNvPr id="52" name="直線コネクタ 51">
          <a:extLst>
            <a:ext uri="{FF2B5EF4-FFF2-40B4-BE49-F238E27FC236}">
              <a16:creationId xmlns:a16="http://schemas.microsoft.com/office/drawing/2014/main" id="{89BC6DBF-E5B6-4F9D-9557-493CF010D1AB}"/>
            </a:ext>
          </a:extLst>
        </xdr:cNvPr>
        <xdr:cNvCxnSpPr/>
      </xdr:nvCxnSpPr>
      <xdr:spPr bwMode="auto">
        <a:xfrm>
          <a:off x="5003800" y="3620164"/>
          <a:ext cx="647700" cy="8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005096C1-2722-4B51-8349-1020133507E0}"/>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85873C36-55E1-4DA7-BC31-0E42E3BB444F}"/>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123099</xdr:rowOff>
    </xdr:from>
    <xdr:to>
      <xdr:col>26</xdr:col>
      <xdr:colOff>50800</xdr:colOff>
      <xdr:row>20</xdr:row>
      <xdr:rowOff>143539</xdr:rowOff>
    </xdr:to>
    <xdr:cxnSp macro="">
      <xdr:nvCxnSpPr>
        <xdr:cNvPr id="55" name="直線コネクタ 54">
          <a:extLst>
            <a:ext uri="{FF2B5EF4-FFF2-40B4-BE49-F238E27FC236}">
              <a16:creationId xmlns:a16="http://schemas.microsoft.com/office/drawing/2014/main" id="{33543017-3E6F-4D5E-B168-425648BF6CF4}"/>
            </a:ext>
          </a:extLst>
        </xdr:cNvPr>
        <xdr:cNvCxnSpPr/>
      </xdr:nvCxnSpPr>
      <xdr:spPr bwMode="auto">
        <a:xfrm>
          <a:off x="4305300" y="3599724"/>
          <a:ext cx="698500" cy="20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FDC64FA6-8432-4D2D-BC75-D9CC4B66F2C9}"/>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a:extLst>
            <a:ext uri="{FF2B5EF4-FFF2-40B4-BE49-F238E27FC236}">
              <a16:creationId xmlns:a16="http://schemas.microsoft.com/office/drawing/2014/main" id="{62F91180-C397-4BA8-8167-52C72A5268B2}"/>
            </a:ext>
          </a:extLst>
        </xdr:cNvPr>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123099</xdr:rowOff>
    </xdr:from>
    <xdr:to>
      <xdr:col>22</xdr:col>
      <xdr:colOff>114300</xdr:colOff>
      <xdr:row>20</xdr:row>
      <xdr:rowOff>153728</xdr:rowOff>
    </xdr:to>
    <xdr:cxnSp macro="">
      <xdr:nvCxnSpPr>
        <xdr:cNvPr id="58" name="直線コネクタ 57">
          <a:extLst>
            <a:ext uri="{FF2B5EF4-FFF2-40B4-BE49-F238E27FC236}">
              <a16:creationId xmlns:a16="http://schemas.microsoft.com/office/drawing/2014/main" id="{CED855B5-4137-4100-8FC1-DB105AFC4C48}"/>
            </a:ext>
          </a:extLst>
        </xdr:cNvPr>
        <xdr:cNvCxnSpPr/>
      </xdr:nvCxnSpPr>
      <xdr:spPr bwMode="auto">
        <a:xfrm flipV="1">
          <a:off x="3606800" y="3599724"/>
          <a:ext cx="698500" cy="30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1A7C8A00-5379-4BFB-9E43-8A5B030D91F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a:extLst>
            <a:ext uri="{FF2B5EF4-FFF2-40B4-BE49-F238E27FC236}">
              <a16:creationId xmlns:a16="http://schemas.microsoft.com/office/drawing/2014/main" id="{FC0AC4BF-0A7F-4C23-BCA5-2ED6510B990E}"/>
            </a:ext>
          </a:extLst>
        </xdr:cNvPr>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148186</xdr:rowOff>
    </xdr:from>
    <xdr:to>
      <xdr:col>18</xdr:col>
      <xdr:colOff>177800</xdr:colOff>
      <xdr:row>20</xdr:row>
      <xdr:rowOff>153728</xdr:rowOff>
    </xdr:to>
    <xdr:cxnSp macro="">
      <xdr:nvCxnSpPr>
        <xdr:cNvPr id="61" name="直線コネクタ 60">
          <a:extLst>
            <a:ext uri="{FF2B5EF4-FFF2-40B4-BE49-F238E27FC236}">
              <a16:creationId xmlns:a16="http://schemas.microsoft.com/office/drawing/2014/main" id="{50F18188-50FC-4628-A9A8-6EC61049EA97}"/>
            </a:ext>
          </a:extLst>
        </xdr:cNvPr>
        <xdr:cNvCxnSpPr/>
      </xdr:nvCxnSpPr>
      <xdr:spPr bwMode="auto">
        <a:xfrm>
          <a:off x="2908300" y="3624811"/>
          <a:ext cx="698500" cy="5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C8483745-E374-48B9-BD73-1E08ECF78D88}"/>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a16="http://schemas.microsoft.com/office/drawing/2014/main" id="{99A601DB-5540-420A-B6BE-ABD56654B42A}"/>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E6E7C596-6D71-42D6-83D5-05504DDEE1F2}"/>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a:extLst>
            <a:ext uri="{FF2B5EF4-FFF2-40B4-BE49-F238E27FC236}">
              <a16:creationId xmlns:a16="http://schemas.microsoft.com/office/drawing/2014/main" id="{FB88AB83-141B-4885-848F-51FD80DC9BAB}"/>
            </a:ext>
          </a:extLst>
        </xdr:cNvPr>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2FDDFE4-6422-4C1C-8CA7-221DB9981DEF}"/>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E7CE2474-68E4-475A-BD03-8E6AEA2385A2}"/>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C5F31FB8-D992-40DD-B614-C4BE5BC1FB96}"/>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930A4D34-AEF4-47CF-806E-01D0162B923A}"/>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89898FB2-72F1-49BD-B399-E9470D838C2E}"/>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100740</xdr:rowOff>
    </xdr:from>
    <xdr:to>
      <xdr:col>29</xdr:col>
      <xdr:colOff>177800</xdr:colOff>
      <xdr:row>21</xdr:row>
      <xdr:rowOff>30890</xdr:rowOff>
    </xdr:to>
    <xdr:sp macro="" textlink="">
      <xdr:nvSpPr>
        <xdr:cNvPr id="71" name="楕円 70">
          <a:extLst>
            <a:ext uri="{FF2B5EF4-FFF2-40B4-BE49-F238E27FC236}">
              <a16:creationId xmlns:a16="http://schemas.microsoft.com/office/drawing/2014/main" id="{A3568586-681B-42D8-878F-CD3E0B12E4EB}"/>
            </a:ext>
          </a:extLst>
        </xdr:cNvPr>
        <xdr:cNvSpPr/>
      </xdr:nvSpPr>
      <xdr:spPr bwMode="auto">
        <a:xfrm>
          <a:off x="5600700" y="3577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20</xdr:row>
      <xdr:rowOff>9317</xdr:rowOff>
    </xdr:from>
    <xdr:ext cx="762000" cy="259045"/>
    <xdr:sp macro="" textlink="">
      <xdr:nvSpPr>
        <xdr:cNvPr id="72" name="人口1人当たり決算額の推移該当値テキスト130">
          <a:extLst>
            <a:ext uri="{FF2B5EF4-FFF2-40B4-BE49-F238E27FC236}">
              <a16:creationId xmlns:a16="http://schemas.microsoft.com/office/drawing/2014/main" id="{D15BBE6F-2DF0-49BB-B30D-F235A8BC6A4D}"/>
            </a:ext>
          </a:extLst>
        </xdr:cNvPr>
        <xdr:cNvSpPr txBox="1"/>
      </xdr:nvSpPr>
      <xdr:spPr>
        <a:xfrm>
          <a:off x="5740400" y="3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92739</xdr:rowOff>
    </xdr:from>
    <xdr:to>
      <xdr:col>26</xdr:col>
      <xdr:colOff>101600</xdr:colOff>
      <xdr:row>21</xdr:row>
      <xdr:rowOff>22889</xdr:rowOff>
    </xdr:to>
    <xdr:sp macro="" textlink="">
      <xdr:nvSpPr>
        <xdr:cNvPr id="73" name="楕円 72">
          <a:extLst>
            <a:ext uri="{FF2B5EF4-FFF2-40B4-BE49-F238E27FC236}">
              <a16:creationId xmlns:a16="http://schemas.microsoft.com/office/drawing/2014/main" id="{32B551AF-263D-4F00-AD72-FD30A5950D18}"/>
            </a:ext>
          </a:extLst>
        </xdr:cNvPr>
        <xdr:cNvSpPr/>
      </xdr:nvSpPr>
      <xdr:spPr bwMode="auto">
        <a:xfrm>
          <a:off x="4953000" y="3569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21</xdr:row>
      <xdr:rowOff>7666</xdr:rowOff>
    </xdr:from>
    <xdr:ext cx="736600" cy="259045"/>
    <xdr:sp macro="" textlink="">
      <xdr:nvSpPr>
        <xdr:cNvPr id="74" name="テキスト ボックス 73">
          <a:extLst>
            <a:ext uri="{FF2B5EF4-FFF2-40B4-BE49-F238E27FC236}">
              <a16:creationId xmlns:a16="http://schemas.microsoft.com/office/drawing/2014/main" id="{756B9FB3-D261-48F0-84DA-CE80FFEA49DA}"/>
            </a:ext>
          </a:extLst>
        </xdr:cNvPr>
        <xdr:cNvSpPr txBox="1"/>
      </xdr:nvSpPr>
      <xdr:spPr>
        <a:xfrm>
          <a:off x="4622800" y="3655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72299</xdr:rowOff>
    </xdr:from>
    <xdr:to>
      <xdr:col>22</xdr:col>
      <xdr:colOff>165100</xdr:colOff>
      <xdr:row>21</xdr:row>
      <xdr:rowOff>2449</xdr:rowOff>
    </xdr:to>
    <xdr:sp macro="" textlink="">
      <xdr:nvSpPr>
        <xdr:cNvPr id="75" name="楕円 74">
          <a:extLst>
            <a:ext uri="{FF2B5EF4-FFF2-40B4-BE49-F238E27FC236}">
              <a16:creationId xmlns:a16="http://schemas.microsoft.com/office/drawing/2014/main" id="{6CBC4C3A-9B65-4451-9FBE-8A4FA2E1A70D}"/>
            </a:ext>
          </a:extLst>
        </xdr:cNvPr>
        <xdr:cNvSpPr/>
      </xdr:nvSpPr>
      <xdr:spPr bwMode="auto">
        <a:xfrm>
          <a:off x="4254500" y="3548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158676</xdr:rowOff>
    </xdr:from>
    <xdr:ext cx="762000" cy="259045"/>
    <xdr:sp macro="" textlink="">
      <xdr:nvSpPr>
        <xdr:cNvPr id="76" name="テキスト ボックス 75">
          <a:extLst>
            <a:ext uri="{FF2B5EF4-FFF2-40B4-BE49-F238E27FC236}">
              <a16:creationId xmlns:a16="http://schemas.microsoft.com/office/drawing/2014/main" id="{4F4D86EC-D2CE-498B-8981-1B34D86BC540}"/>
            </a:ext>
          </a:extLst>
        </xdr:cNvPr>
        <xdr:cNvSpPr txBox="1"/>
      </xdr:nvSpPr>
      <xdr:spPr>
        <a:xfrm>
          <a:off x="3924300" y="363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102928</xdr:rowOff>
    </xdr:from>
    <xdr:to>
      <xdr:col>19</xdr:col>
      <xdr:colOff>38100</xdr:colOff>
      <xdr:row>21</xdr:row>
      <xdr:rowOff>33078</xdr:rowOff>
    </xdr:to>
    <xdr:sp macro="" textlink="">
      <xdr:nvSpPr>
        <xdr:cNvPr id="77" name="楕円 76">
          <a:extLst>
            <a:ext uri="{FF2B5EF4-FFF2-40B4-BE49-F238E27FC236}">
              <a16:creationId xmlns:a16="http://schemas.microsoft.com/office/drawing/2014/main" id="{2CA97421-C196-41A7-BE06-E604B0E8DAAF}"/>
            </a:ext>
          </a:extLst>
        </xdr:cNvPr>
        <xdr:cNvSpPr/>
      </xdr:nvSpPr>
      <xdr:spPr bwMode="auto">
        <a:xfrm>
          <a:off x="3556000" y="3579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21</xdr:row>
      <xdr:rowOff>17855</xdr:rowOff>
    </xdr:from>
    <xdr:ext cx="762000" cy="259045"/>
    <xdr:sp macro="" textlink="">
      <xdr:nvSpPr>
        <xdr:cNvPr id="78" name="テキスト ボックス 77">
          <a:extLst>
            <a:ext uri="{FF2B5EF4-FFF2-40B4-BE49-F238E27FC236}">
              <a16:creationId xmlns:a16="http://schemas.microsoft.com/office/drawing/2014/main" id="{46B5A90D-5772-4636-AE90-993BABE71119}"/>
            </a:ext>
          </a:extLst>
        </xdr:cNvPr>
        <xdr:cNvSpPr txBox="1"/>
      </xdr:nvSpPr>
      <xdr:spPr>
        <a:xfrm>
          <a:off x="3225800" y="366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97386</xdr:rowOff>
    </xdr:from>
    <xdr:to>
      <xdr:col>15</xdr:col>
      <xdr:colOff>101600</xdr:colOff>
      <xdr:row>21</xdr:row>
      <xdr:rowOff>27536</xdr:rowOff>
    </xdr:to>
    <xdr:sp macro="" textlink="">
      <xdr:nvSpPr>
        <xdr:cNvPr id="79" name="楕円 78">
          <a:extLst>
            <a:ext uri="{FF2B5EF4-FFF2-40B4-BE49-F238E27FC236}">
              <a16:creationId xmlns:a16="http://schemas.microsoft.com/office/drawing/2014/main" id="{62888194-FBBB-4AF0-9022-98028FA889D5}"/>
            </a:ext>
          </a:extLst>
        </xdr:cNvPr>
        <xdr:cNvSpPr/>
      </xdr:nvSpPr>
      <xdr:spPr bwMode="auto">
        <a:xfrm>
          <a:off x="2857500" y="3574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12313</xdr:rowOff>
    </xdr:from>
    <xdr:ext cx="762000" cy="259045"/>
    <xdr:sp macro="" textlink="">
      <xdr:nvSpPr>
        <xdr:cNvPr id="80" name="テキスト ボックス 79">
          <a:extLst>
            <a:ext uri="{FF2B5EF4-FFF2-40B4-BE49-F238E27FC236}">
              <a16:creationId xmlns:a16="http://schemas.microsoft.com/office/drawing/2014/main" id="{D842FEE2-0752-4291-BC7A-27067271A8E1}"/>
            </a:ext>
          </a:extLst>
        </xdr:cNvPr>
        <xdr:cNvSpPr txBox="1"/>
      </xdr:nvSpPr>
      <xdr:spPr>
        <a:xfrm>
          <a:off x="2527300" y="366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A93FE512-350E-4A01-85D1-E978E0AAFA4E}"/>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EA474D7E-49A7-4876-87A5-F957CE54DA3A}"/>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78CD8A4E-502A-445F-8A60-40409EE8522E}"/>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E262EAFD-A5AA-4C65-8393-3F8824D77749}"/>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C8255BF1-4787-4D0B-B0B7-87246588F853}"/>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4A621BD8-FD34-4478-BFEB-0FDF60A0F1DD}"/>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D6457B9C-59AD-4FD2-BC19-7C8EB1ACB39E}"/>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A3A3CF76-F11A-4E71-A4AF-B926AFA15233}"/>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251FB44A-E720-44DF-98CC-7A8C5BEEA236}"/>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93350265-70E5-48D1-A779-EDBF8EB8FCA1}"/>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54C22BE2-9CB9-46C8-A86A-0C5512AABFB5}"/>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78CAF68E-FD27-4E14-843D-4DF2CAC814E1}"/>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8A222E9-B246-4B81-A5D1-4FB588962594}"/>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8F1F65B7-893C-429D-A067-23E94D1C1236}"/>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90555819-5E04-49AF-ABE0-72C004B7D98E}"/>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FB0CB03B-F97B-4BC9-A607-0855F9BF25E9}"/>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C1E4816C-EBD8-4D6D-A0BB-580128ACB1CB}"/>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2AB609D4-2A28-49A6-B1D5-5C84F1D11696}"/>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9A131E3-0D8E-4A19-A9DB-F81691761CA9}"/>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5B0CD1A1-F0E8-40D3-8143-5CD3EF8EE886}"/>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72620D9A-B441-4D3D-9B6C-262DBB53EE84}"/>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E58DA950-2E8B-4409-9960-3C22F640C96C}"/>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31A4AAF7-2A88-4095-9661-88F654D78668}"/>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C0EE3DC7-ABA9-43C6-8489-C3547AB8924D}"/>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DAEE0E93-0558-4F9A-BB2B-6B809668759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F3D6C77E-1014-4FAA-8A0C-25F196EAE86E}"/>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ADC46BB5-E70F-4951-B6C8-990B04710C64}"/>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C887C4FC-0D99-499F-8BB6-C264F63F4A32}"/>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CF673294-41FC-4250-8CDB-8EB9BFDD15AA}"/>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8B1C8D36-49DF-4793-8927-B55D72CB6641}"/>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DB39F17B-EB22-4E70-9219-5092A43F666A}"/>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39703325-E9BB-4826-93B5-3DF0425A6398}"/>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295973</xdr:rowOff>
    </xdr:from>
    <xdr:to>
      <xdr:col>29</xdr:col>
      <xdr:colOff>127000</xdr:colOff>
      <xdr:row>36</xdr:row>
      <xdr:rowOff>1867</xdr:rowOff>
    </xdr:to>
    <xdr:cxnSp macro="">
      <xdr:nvCxnSpPr>
        <xdr:cNvPr id="113" name="直線コネクタ 112">
          <a:extLst>
            <a:ext uri="{FF2B5EF4-FFF2-40B4-BE49-F238E27FC236}">
              <a16:creationId xmlns:a16="http://schemas.microsoft.com/office/drawing/2014/main" id="{01851E15-508B-454E-8460-FF4F1DA2291C}"/>
            </a:ext>
          </a:extLst>
        </xdr:cNvPr>
        <xdr:cNvCxnSpPr/>
      </xdr:nvCxnSpPr>
      <xdr:spPr bwMode="auto">
        <a:xfrm>
          <a:off x="5003800" y="6906323"/>
          <a:ext cx="647700" cy="48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28FAABD1-732C-4C2B-84B0-E9B15FF6FDB1}"/>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9D26396B-8614-4063-820A-B7E8135FC791}"/>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295973</xdr:rowOff>
    </xdr:from>
    <xdr:to>
      <xdr:col>26</xdr:col>
      <xdr:colOff>50800</xdr:colOff>
      <xdr:row>35</xdr:row>
      <xdr:rowOff>308407</xdr:rowOff>
    </xdr:to>
    <xdr:cxnSp macro="">
      <xdr:nvCxnSpPr>
        <xdr:cNvPr id="116" name="直線コネクタ 115">
          <a:extLst>
            <a:ext uri="{FF2B5EF4-FFF2-40B4-BE49-F238E27FC236}">
              <a16:creationId xmlns:a16="http://schemas.microsoft.com/office/drawing/2014/main" id="{20DA6D86-4401-43C7-883A-D963434DE6C9}"/>
            </a:ext>
          </a:extLst>
        </xdr:cNvPr>
        <xdr:cNvCxnSpPr/>
      </xdr:nvCxnSpPr>
      <xdr:spPr bwMode="auto">
        <a:xfrm flipV="1">
          <a:off x="4305300" y="6906323"/>
          <a:ext cx="698500" cy="12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FCB42882-BE6C-4F4C-A222-646D3E2FF686}"/>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a:extLst>
            <a:ext uri="{FF2B5EF4-FFF2-40B4-BE49-F238E27FC236}">
              <a16:creationId xmlns:a16="http://schemas.microsoft.com/office/drawing/2014/main" id="{E0E8382C-07FB-445E-850C-709ABA1A586E}"/>
            </a:ext>
          </a:extLst>
        </xdr:cNvPr>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254343</xdr:rowOff>
    </xdr:from>
    <xdr:to>
      <xdr:col>22</xdr:col>
      <xdr:colOff>114300</xdr:colOff>
      <xdr:row>35</xdr:row>
      <xdr:rowOff>308407</xdr:rowOff>
    </xdr:to>
    <xdr:cxnSp macro="">
      <xdr:nvCxnSpPr>
        <xdr:cNvPr id="119" name="直線コネクタ 118">
          <a:extLst>
            <a:ext uri="{FF2B5EF4-FFF2-40B4-BE49-F238E27FC236}">
              <a16:creationId xmlns:a16="http://schemas.microsoft.com/office/drawing/2014/main" id="{3242F85B-9E13-4E20-9EBD-96E404A493C8}"/>
            </a:ext>
          </a:extLst>
        </xdr:cNvPr>
        <xdr:cNvCxnSpPr/>
      </xdr:nvCxnSpPr>
      <xdr:spPr bwMode="auto">
        <a:xfrm>
          <a:off x="3606800" y="6864693"/>
          <a:ext cx="698500" cy="54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AE667EA1-5833-4037-9225-6AF5E94B4541}"/>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a:extLst>
            <a:ext uri="{FF2B5EF4-FFF2-40B4-BE49-F238E27FC236}">
              <a16:creationId xmlns:a16="http://schemas.microsoft.com/office/drawing/2014/main" id="{CEF8EEC1-BBAD-4A41-9696-16E111E10C1F}"/>
            </a:ext>
          </a:extLst>
        </xdr:cNvPr>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254343</xdr:rowOff>
    </xdr:from>
    <xdr:to>
      <xdr:col>18</xdr:col>
      <xdr:colOff>177800</xdr:colOff>
      <xdr:row>35</xdr:row>
      <xdr:rowOff>257137</xdr:rowOff>
    </xdr:to>
    <xdr:cxnSp macro="">
      <xdr:nvCxnSpPr>
        <xdr:cNvPr id="122" name="直線コネクタ 121">
          <a:extLst>
            <a:ext uri="{FF2B5EF4-FFF2-40B4-BE49-F238E27FC236}">
              <a16:creationId xmlns:a16="http://schemas.microsoft.com/office/drawing/2014/main" id="{2803AECC-086E-4E4F-91E2-1FD48C45941F}"/>
            </a:ext>
          </a:extLst>
        </xdr:cNvPr>
        <xdr:cNvCxnSpPr/>
      </xdr:nvCxnSpPr>
      <xdr:spPr bwMode="auto">
        <a:xfrm flipV="1">
          <a:off x="2908300" y="6864693"/>
          <a:ext cx="698500" cy="2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CDB806CF-F684-4A5E-9FB4-0B0548F01EF4}"/>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a:extLst>
            <a:ext uri="{FF2B5EF4-FFF2-40B4-BE49-F238E27FC236}">
              <a16:creationId xmlns:a16="http://schemas.microsoft.com/office/drawing/2014/main" id="{7F36C1AB-79CD-4F7A-B325-39758B269A3C}"/>
            </a:ext>
          </a:extLst>
        </xdr:cNvPr>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5B683418-0251-4522-A6FA-0C96A0135F1F}"/>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a:extLst>
            <a:ext uri="{FF2B5EF4-FFF2-40B4-BE49-F238E27FC236}">
              <a16:creationId xmlns:a16="http://schemas.microsoft.com/office/drawing/2014/main" id="{8A0A0397-3AA6-40D6-9E15-871F34A42C36}"/>
            </a:ext>
          </a:extLst>
        </xdr:cNvPr>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90A86C55-3B4D-4529-9E35-ABE1605727DD}"/>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46A79411-B214-4512-9925-0BB20A223C12}"/>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68C35730-19B1-43AF-8175-82D797A1D0CF}"/>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DED66224-246C-4220-8762-FC3050150C37}"/>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D793265A-810C-41FB-954A-505101D1E49C}"/>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293967</xdr:rowOff>
    </xdr:from>
    <xdr:to>
      <xdr:col>29</xdr:col>
      <xdr:colOff>177800</xdr:colOff>
      <xdr:row>36</xdr:row>
      <xdr:rowOff>52667</xdr:rowOff>
    </xdr:to>
    <xdr:sp macro="" textlink="">
      <xdr:nvSpPr>
        <xdr:cNvPr id="132" name="楕円 131">
          <a:extLst>
            <a:ext uri="{FF2B5EF4-FFF2-40B4-BE49-F238E27FC236}">
              <a16:creationId xmlns:a16="http://schemas.microsoft.com/office/drawing/2014/main" id="{03DD5BBC-CD7D-4C3C-8B59-0120C18ADF7A}"/>
            </a:ext>
          </a:extLst>
        </xdr:cNvPr>
        <xdr:cNvSpPr/>
      </xdr:nvSpPr>
      <xdr:spPr bwMode="auto">
        <a:xfrm>
          <a:off x="5600700" y="6904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266044</xdr:rowOff>
    </xdr:from>
    <xdr:ext cx="762000" cy="259045"/>
    <xdr:sp macro="" textlink="">
      <xdr:nvSpPr>
        <xdr:cNvPr id="133" name="人口1人当たり決算額の推移該当値テキスト445">
          <a:extLst>
            <a:ext uri="{FF2B5EF4-FFF2-40B4-BE49-F238E27FC236}">
              <a16:creationId xmlns:a16="http://schemas.microsoft.com/office/drawing/2014/main" id="{31772B95-ECD2-4B64-84E2-29D37BEC81F9}"/>
            </a:ext>
          </a:extLst>
        </xdr:cNvPr>
        <xdr:cNvSpPr txBox="1"/>
      </xdr:nvSpPr>
      <xdr:spPr>
        <a:xfrm>
          <a:off x="5740400" y="687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245173</xdr:rowOff>
    </xdr:from>
    <xdr:to>
      <xdr:col>26</xdr:col>
      <xdr:colOff>101600</xdr:colOff>
      <xdr:row>36</xdr:row>
      <xdr:rowOff>3873</xdr:rowOff>
    </xdr:to>
    <xdr:sp macro="" textlink="">
      <xdr:nvSpPr>
        <xdr:cNvPr id="134" name="楕円 133">
          <a:extLst>
            <a:ext uri="{FF2B5EF4-FFF2-40B4-BE49-F238E27FC236}">
              <a16:creationId xmlns:a16="http://schemas.microsoft.com/office/drawing/2014/main" id="{30418EEB-087A-4403-9FAF-1117B8150826}"/>
            </a:ext>
          </a:extLst>
        </xdr:cNvPr>
        <xdr:cNvSpPr/>
      </xdr:nvSpPr>
      <xdr:spPr bwMode="auto">
        <a:xfrm>
          <a:off x="4953000" y="685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331550</xdr:rowOff>
    </xdr:from>
    <xdr:ext cx="736600" cy="259045"/>
    <xdr:sp macro="" textlink="">
      <xdr:nvSpPr>
        <xdr:cNvPr id="135" name="テキスト ボックス 134">
          <a:extLst>
            <a:ext uri="{FF2B5EF4-FFF2-40B4-BE49-F238E27FC236}">
              <a16:creationId xmlns:a16="http://schemas.microsoft.com/office/drawing/2014/main" id="{B8FEF893-B564-4FFD-A828-EBDB02EDEC92}"/>
            </a:ext>
          </a:extLst>
        </xdr:cNvPr>
        <xdr:cNvSpPr txBox="1"/>
      </xdr:nvSpPr>
      <xdr:spPr>
        <a:xfrm>
          <a:off x="4622800" y="694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257607</xdr:rowOff>
    </xdr:from>
    <xdr:to>
      <xdr:col>22</xdr:col>
      <xdr:colOff>165100</xdr:colOff>
      <xdr:row>36</xdr:row>
      <xdr:rowOff>16307</xdr:rowOff>
    </xdr:to>
    <xdr:sp macro="" textlink="">
      <xdr:nvSpPr>
        <xdr:cNvPr id="136" name="楕円 135">
          <a:extLst>
            <a:ext uri="{FF2B5EF4-FFF2-40B4-BE49-F238E27FC236}">
              <a16:creationId xmlns:a16="http://schemas.microsoft.com/office/drawing/2014/main" id="{39A8CAA4-C447-4D65-B2DC-F6BCCB4307F3}"/>
            </a:ext>
          </a:extLst>
        </xdr:cNvPr>
        <xdr:cNvSpPr/>
      </xdr:nvSpPr>
      <xdr:spPr bwMode="auto">
        <a:xfrm>
          <a:off x="4254500" y="6867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1084</xdr:rowOff>
    </xdr:from>
    <xdr:ext cx="762000" cy="259045"/>
    <xdr:sp macro="" textlink="">
      <xdr:nvSpPr>
        <xdr:cNvPr id="137" name="テキスト ボックス 136">
          <a:extLst>
            <a:ext uri="{FF2B5EF4-FFF2-40B4-BE49-F238E27FC236}">
              <a16:creationId xmlns:a16="http://schemas.microsoft.com/office/drawing/2014/main" id="{7C3AE977-6A28-496D-A3F9-22D366224245}"/>
            </a:ext>
          </a:extLst>
        </xdr:cNvPr>
        <xdr:cNvSpPr txBox="1"/>
      </xdr:nvSpPr>
      <xdr:spPr>
        <a:xfrm>
          <a:off x="3924300" y="695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203543</xdr:rowOff>
    </xdr:from>
    <xdr:to>
      <xdr:col>19</xdr:col>
      <xdr:colOff>38100</xdr:colOff>
      <xdr:row>35</xdr:row>
      <xdr:rowOff>305143</xdr:rowOff>
    </xdr:to>
    <xdr:sp macro="" textlink="">
      <xdr:nvSpPr>
        <xdr:cNvPr id="138" name="楕円 137">
          <a:extLst>
            <a:ext uri="{FF2B5EF4-FFF2-40B4-BE49-F238E27FC236}">
              <a16:creationId xmlns:a16="http://schemas.microsoft.com/office/drawing/2014/main" id="{643DBEDB-A99A-4479-BEB6-E6B6A7D7C0FC}"/>
            </a:ext>
          </a:extLst>
        </xdr:cNvPr>
        <xdr:cNvSpPr/>
      </xdr:nvSpPr>
      <xdr:spPr bwMode="auto">
        <a:xfrm>
          <a:off x="3556000" y="6813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289920</xdr:rowOff>
    </xdr:from>
    <xdr:ext cx="762000" cy="259045"/>
    <xdr:sp macro="" textlink="">
      <xdr:nvSpPr>
        <xdr:cNvPr id="139" name="テキスト ボックス 138">
          <a:extLst>
            <a:ext uri="{FF2B5EF4-FFF2-40B4-BE49-F238E27FC236}">
              <a16:creationId xmlns:a16="http://schemas.microsoft.com/office/drawing/2014/main" id="{C19485FA-D024-4905-B706-98E00517A590}"/>
            </a:ext>
          </a:extLst>
        </xdr:cNvPr>
        <xdr:cNvSpPr txBox="1"/>
      </xdr:nvSpPr>
      <xdr:spPr>
        <a:xfrm>
          <a:off x="3225800" y="690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206337</xdr:rowOff>
    </xdr:from>
    <xdr:to>
      <xdr:col>15</xdr:col>
      <xdr:colOff>101600</xdr:colOff>
      <xdr:row>35</xdr:row>
      <xdr:rowOff>307937</xdr:rowOff>
    </xdr:to>
    <xdr:sp macro="" textlink="">
      <xdr:nvSpPr>
        <xdr:cNvPr id="140" name="楕円 139">
          <a:extLst>
            <a:ext uri="{FF2B5EF4-FFF2-40B4-BE49-F238E27FC236}">
              <a16:creationId xmlns:a16="http://schemas.microsoft.com/office/drawing/2014/main" id="{0C301F5B-5A0B-4F89-9415-69445FE9CF30}"/>
            </a:ext>
          </a:extLst>
        </xdr:cNvPr>
        <xdr:cNvSpPr/>
      </xdr:nvSpPr>
      <xdr:spPr bwMode="auto">
        <a:xfrm>
          <a:off x="2857500" y="6816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292714</xdr:rowOff>
    </xdr:from>
    <xdr:ext cx="762000" cy="259045"/>
    <xdr:sp macro="" textlink="">
      <xdr:nvSpPr>
        <xdr:cNvPr id="141" name="テキスト ボックス 140">
          <a:extLst>
            <a:ext uri="{FF2B5EF4-FFF2-40B4-BE49-F238E27FC236}">
              <a16:creationId xmlns:a16="http://schemas.microsoft.com/office/drawing/2014/main" id="{1146F657-6036-4191-AFDD-FBA1B349D311}"/>
            </a:ext>
          </a:extLst>
        </xdr:cNvPr>
        <xdr:cNvSpPr txBox="1"/>
      </xdr:nvSpPr>
      <xdr:spPr>
        <a:xfrm>
          <a:off x="2527300" y="690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044A4B8-7842-43F8-A49C-86347E552D4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3C8E14AE-B802-4E33-B06D-707E4FFE378A}"/>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9346A62-66BB-4C13-B6FF-F764F041CE2A}"/>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A56BACB8-486C-47E2-908B-2CA047D9F94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和歌山県印南町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1077A12-3693-46EE-892E-19CF69A6877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DC02EAB-E754-4D88-9E00-7B733ABCF6C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783F484-06A1-42B1-BF01-5809D5A37DF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CD86CA1-3C1D-4CA7-8CD7-BB72DD1FD4A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064D987-3776-4A38-9A05-C9B253E4A25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DF9BB54F-70BE-422C-B1CC-7A0B1DBB8499}"/>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8,112
8,075
113.62
7,265,865
7,025,514
182,771
3,409,844
7,232,260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93E0DA0-2017-46FA-A973-FA359E04A0B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37B5AD5-12D0-4F3F-9272-4266592E0D2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1F4FB62-2AFB-4C01-A097-B8A99DDDA77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1A4C43B-7FEA-4F17-B6E7-9743C6E4447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4E83E69-7AF1-4231-BCDC-8A492D69797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13C75E2E-61D9-4EBF-A245-9E7E2FF00F09}"/>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BB56AAD2-7DB9-4580-B1D1-1C3E3B4BDB4D}"/>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552C7A91-DD2F-43B0-98A1-BE6B7179B05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5FC519EE-51D6-4485-B94E-6334D75C287F}"/>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1FB11C8-5602-40B3-B5A0-5231771AE26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FE3A993E-8819-4290-9C39-BDB09B2B33D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3F51C97F-348C-483A-A0A8-B462E4649557}"/>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9C6AA5B-6997-4349-B99E-B89E6E7579B4}"/>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A0C8E29C-2D4B-4067-8268-AFB250EEFFC8}"/>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90DD4E8-6AEB-4D9B-B685-AAFB433C351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6189A496-2F34-4EBE-A67A-BD5C41090EEA}"/>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8B8E6E7-5AFC-4D7C-8318-68C63230D54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B710FC95-E971-4447-AFA5-A76990EF225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CBA8800C-BF21-4839-B573-A9AB33A1C092}"/>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24131B56-186E-4CDC-9DBE-203370801213}"/>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AF31090F-5DD7-409F-9905-1FF720AF775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4AD2497B-0E14-4273-A513-4FBAC2E2E973}"/>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B14B46F4-C5D4-4D2B-9526-C5B97DFF1226}"/>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762E03CE-7103-44AB-957D-02204249D03E}"/>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1221B644-8E64-47B9-A1F5-2825BAF3896F}"/>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57F35BEE-C784-461A-B705-2793ADAF3E7D}"/>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AAD172DF-6EC8-4000-80DC-22FB27EDC9EB}"/>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C17EBC61-80C5-4934-838C-10FED6829579}"/>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D692C752-6A69-48D0-921C-7B67BCAFD91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2737FBFA-F5DB-4810-A6A9-8086367B6E23}"/>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328CAF6E-0B3D-414A-9AB5-72F01B497579}"/>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F637F272-3290-4FDE-AC0B-42EC2324F95A}"/>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DCB596B9-FA37-417E-8B3B-F8E5FCFC88B7}"/>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6BBABD96-24C7-4665-8315-34E214EFE183}"/>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D693E03B-7DE1-4F2E-9284-FF7A757D362A}"/>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D5956732-19DC-45A7-9612-697F19B0194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CC0EFE0D-C381-4F59-8405-E77A81642E28}"/>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51243BCA-AF8E-4FA4-A8C5-CED2FC745F0E}"/>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98577599-915C-4EEE-99C3-B5DCBE43D173}"/>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DFACFF69-FA78-4C4A-AE35-0B581C2B0F26}"/>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40187B28-FC45-4C3C-8961-02078001E63C}"/>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9C57EAD4-B644-4F15-BB10-F9DAFA988821}"/>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556A7B58-7F28-40F6-A69C-464036A2CE5E}"/>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4D20E1B6-A53D-41C1-8BFD-D40ECE615CCE}"/>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18D8B6D2-BE92-4188-A942-BFF4BC3AA74E}"/>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130167</xdr:rowOff>
    </xdr:from>
    <xdr:to>
      <xdr:col>24</xdr:col>
      <xdr:colOff>63500</xdr:colOff>
      <xdr:row>38</xdr:row>
      <xdr:rowOff>139974</xdr:rowOff>
    </xdr:to>
    <xdr:cxnSp macro="">
      <xdr:nvCxnSpPr>
        <xdr:cNvPr id="57" name="直線コネクタ 56">
          <a:extLst>
            <a:ext uri="{FF2B5EF4-FFF2-40B4-BE49-F238E27FC236}">
              <a16:creationId xmlns:a16="http://schemas.microsoft.com/office/drawing/2014/main" id="{3DB32582-8295-46DD-A1FA-018F4EFC0670}"/>
            </a:ext>
          </a:extLst>
        </xdr:cNvPr>
        <xdr:cNvCxnSpPr/>
      </xdr:nvCxnSpPr>
      <xdr:spPr>
        <a:xfrm flipV="1">
          <a:off x="3797300" y="6645267"/>
          <a:ext cx="8382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a:extLst>
            <a:ext uri="{FF2B5EF4-FFF2-40B4-BE49-F238E27FC236}">
              <a16:creationId xmlns:a16="http://schemas.microsoft.com/office/drawing/2014/main" id="{691EA3A0-9AAB-4BF0-8A0B-D2C9D6B7846C}"/>
            </a:ext>
          </a:extLst>
        </xdr:cNvPr>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42665FFE-B1CB-41F2-ACCC-4CE153D2FDC9}"/>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139974</xdr:rowOff>
    </xdr:from>
    <xdr:to>
      <xdr:col>19</xdr:col>
      <xdr:colOff>177800</xdr:colOff>
      <xdr:row>38</xdr:row>
      <xdr:rowOff>146169</xdr:rowOff>
    </xdr:to>
    <xdr:cxnSp macro="">
      <xdr:nvCxnSpPr>
        <xdr:cNvPr id="60" name="直線コネクタ 59">
          <a:extLst>
            <a:ext uri="{FF2B5EF4-FFF2-40B4-BE49-F238E27FC236}">
              <a16:creationId xmlns:a16="http://schemas.microsoft.com/office/drawing/2014/main" id="{0EE9D212-D5A6-4AF9-AB4B-0B4ED37BE6E1}"/>
            </a:ext>
          </a:extLst>
        </xdr:cNvPr>
        <xdr:cNvCxnSpPr/>
      </xdr:nvCxnSpPr>
      <xdr:spPr>
        <a:xfrm flipV="1">
          <a:off x="2908300" y="6655074"/>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6874F923-517E-49C8-8E5B-80593E633554}"/>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a:extLst>
            <a:ext uri="{FF2B5EF4-FFF2-40B4-BE49-F238E27FC236}">
              <a16:creationId xmlns:a16="http://schemas.microsoft.com/office/drawing/2014/main" id="{8BC1168A-0FBB-40E3-BCCC-D10AEB5A0F7E}"/>
            </a:ext>
          </a:extLst>
        </xdr:cNvPr>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146169</xdr:rowOff>
    </xdr:from>
    <xdr:to>
      <xdr:col>15</xdr:col>
      <xdr:colOff>50800</xdr:colOff>
      <xdr:row>38</xdr:row>
      <xdr:rowOff>168035</xdr:rowOff>
    </xdr:to>
    <xdr:cxnSp macro="">
      <xdr:nvCxnSpPr>
        <xdr:cNvPr id="63" name="直線コネクタ 62">
          <a:extLst>
            <a:ext uri="{FF2B5EF4-FFF2-40B4-BE49-F238E27FC236}">
              <a16:creationId xmlns:a16="http://schemas.microsoft.com/office/drawing/2014/main" id="{25FED5B3-212E-419C-B9D7-FDB43731399D}"/>
            </a:ext>
          </a:extLst>
        </xdr:cNvPr>
        <xdr:cNvCxnSpPr/>
      </xdr:nvCxnSpPr>
      <xdr:spPr>
        <a:xfrm flipV="1">
          <a:off x="2019300" y="6661269"/>
          <a:ext cx="889000" cy="2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3230EBB6-F0DB-4606-8A5C-F3C827B742C3}"/>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a:extLst>
            <a:ext uri="{FF2B5EF4-FFF2-40B4-BE49-F238E27FC236}">
              <a16:creationId xmlns:a16="http://schemas.microsoft.com/office/drawing/2014/main" id="{4684ECA4-7378-4E4E-9198-2DAE47E51F6D}"/>
            </a:ext>
          </a:extLst>
        </xdr:cNvPr>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161543</xdr:rowOff>
    </xdr:from>
    <xdr:to>
      <xdr:col>10</xdr:col>
      <xdr:colOff>114300</xdr:colOff>
      <xdr:row>38</xdr:row>
      <xdr:rowOff>168035</xdr:rowOff>
    </xdr:to>
    <xdr:cxnSp macro="">
      <xdr:nvCxnSpPr>
        <xdr:cNvPr id="66" name="直線コネクタ 65">
          <a:extLst>
            <a:ext uri="{FF2B5EF4-FFF2-40B4-BE49-F238E27FC236}">
              <a16:creationId xmlns:a16="http://schemas.microsoft.com/office/drawing/2014/main" id="{3F5A0377-0977-4E14-91DC-99A4CB01781D}"/>
            </a:ext>
          </a:extLst>
        </xdr:cNvPr>
        <xdr:cNvCxnSpPr/>
      </xdr:nvCxnSpPr>
      <xdr:spPr>
        <a:xfrm>
          <a:off x="1130300" y="6676643"/>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FEACBC96-53CB-488E-B036-53F65CD67C79}"/>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a:extLst>
            <a:ext uri="{FF2B5EF4-FFF2-40B4-BE49-F238E27FC236}">
              <a16:creationId xmlns:a16="http://schemas.microsoft.com/office/drawing/2014/main" id="{B71F7ABF-6625-40FF-A558-8D27E5D0BA4B}"/>
            </a:ext>
          </a:extLst>
        </xdr:cNvPr>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FA22BF34-257B-4305-BA25-EF339254221E}"/>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a:extLst>
            <a:ext uri="{FF2B5EF4-FFF2-40B4-BE49-F238E27FC236}">
              <a16:creationId xmlns:a16="http://schemas.microsoft.com/office/drawing/2014/main" id="{B13B053D-C266-4903-98C5-84334C057528}"/>
            </a:ext>
          </a:extLst>
        </xdr:cNvPr>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D6DF5982-BFD3-41AB-8D64-E01F442861EA}"/>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91AC0369-D096-4086-9460-5CDB0A453C6E}"/>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B5C690CA-4041-4586-B3BB-8D7F1644846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80BDF5A7-C044-46EF-A6FD-A8809F9CC2D8}"/>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C8AC5314-CD7C-4898-B5BD-7BECDE857089}"/>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79367</xdr:rowOff>
    </xdr:from>
    <xdr:to>
      <xdr:col>24</xdr:col>
      <xdr:colOff>114300</xdr:colOff>
      <xdr:row>39</xdr:row>
      <xdr:rowOff>9517</xdr:rowOff>
    </xdr:to>
    <xdr:sp macro="" textlink="">
      <xdr:nvSpPr>
        <xdr:cNvPr id="76" name="楕円 75">
          <a:extLst>
            <a:ext uri="{FF2B5EF4-FFF2-40B4-BE49-F238E27FC236}">
              <a16:creationId xmlns:a16="http://schemas.microsoft.com/office/drawing/2014/main" id="{0DC8E51B-CFE8-417C-A5F5-F9ACBBBF85FA}"/>
            </a:ext>
          </a:extLst>
        </xdr:cNvPr>
        <xdr:cNvSpPr/>
      </xdr:nvSpPr>
      <xdr:spPr>
        <a:xfrm>
          <a:off x="4584700" y="659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165744</xdr:rowOff>
    </xdr:from>
    <xdr:ext cx="534377" cy="259045"/>
    <xdr:sp macro="" textlink="">
      <xdr:nvSpPr>
        <xdr:cNvPr id="77" name="人件費該当値テキスト">
          <a:extLst>
            <a:ext uri="{FF2B5EF4-FFF2-40B4-BE49-F238E27FC236}">
              <a16:creationId xmlns:a16="http://schemas.microsoft.com/office/drawing/2014/main" id="{AD207FCF-5FF7-439D-9E33-E089DFC44558}"/>
            </a:ext>
          </a:extLst>
        </xdr:cNvPr>
        <xdr:cNvSpPr txBox="1"/>
      </xdr:nvSpPr>
      <xdr:spPr>
        <a:xfrm>
          <a:off x="4686300" y="650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89174</xdr:rowOff>
    </xdr:from>
    <xdr:to>
      <xdr:col>20</xdr:col>
      <xdr:colOff>38100</xdr:colOff>
      <xdr:row>39</xdr:row>
      <xdr:rowOff>19324</xdr:rowOff>
    </xdr:to>
    <xdr:sp macro="" textlink="">
      <xdr:nvSpPr>
        <xdr:cNvPr id="78" name="楕円 77">
          <a:extLst>
            <a:ext uri="{FF2B5EF4-FFF2-40B4-BE49-F238E27FC236}">
              <a16:creationId xmlns:a16="http://schemas.microsoft.com/office/drawing/2014/main" id="{1D979A3D-52C1-414C-9F8B-07057F250BC4}"/>
            </a:ext>
          </a:extLst>
        </xdr:cNvPr>
        <xdr:cNvSpPr/>
      </xdr:nvSpPr>
      <xdr:spPr>
        <a:xfrm>
          <a:off x="3746500" y="660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10451</xdr:rowOff>
    </xdr:from>
    <xdr:ext cx="534377" cy="259045"/>
    <xdr:sp macro="" textlink="">
      <xdr:nvSpPr>
        <xdr:cNvPr id="79" name="テキスト ボックス 78">
          <a:extLst>
            <a:ext uri="{FF2B5EF4-FFF2-40B4-BE49-F238E27FC236}">
              <a16:creationId xmlns:a16="http://schemas.microsoft.com/office/drawing/2014/main" id="{12D655AA-DA11-471C-9ADD-AA371905C105}"/>
            </a:ext>
          </a:extLst>
        </xdr:cNvPr>
        <xdr:cNvSpPr txBox="1"/>
      </xdr:nvSpPr>
      <xdr:spPr>
        <a:xfrm>
          <a:off x="3530111" y="669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95369</xdr:rowOff>
    </xdr:from>
    <xdr:to>
      <xdr:col>15</xdr:col>
      <xdr:colOff>101600</xdr:colOff>
      <xdr:row>39</xdr:row>
      <xdr:rowOff>25519</xdr:rowOff>
    </xdr:to>
    <xdr:sp macro="" textlink="">
      <xdr:nvSpPr>
        <xdr:cNvPr id="80" name="楕円 79">
          <a:extLst>
            <a:ext uri="{FF2B5EF4-FFF2-40B4-BE49-F238E27FC236}">
              <a16:creationId xmlns:a16="http://schemas.microsoft.com/office/drawing/2014/main" id="{E78132A4-5FA6-40BF-8F0E-58C943499117}"/>
            </a:ext>
          </a:extLst>
        </xdr:cNvPr>
        <xdr:cNvSpPr/>
      </xdr:nvSpPr>
      <xdr:spPr>
        <a:xfrm>
          <a:off x="2857500" y="661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16646</xdr:rowOff>
    </xdr:from>
    <xdr:ext cx="534377" cy="259045"/>
    <xdr:sp macro="" textlink="">
      <xdr:nvSpPr>
        <xdr:cNvPr id="81" name="テキスト ボックス 80">
          <a:extLst>
            <a:ext uri="{FF2B5EF4-FFF2-40B4-BE49-F238E27FC236}">
              <a16:creationId xmlns:a16="http://schemas.microsoft.com/office/drawing/2014/main" id="{D9CF90AA-F92B-4B6A-8298-39602D8DE327}"/>
            </a:ext>
          </a:extLst>
        </xdr:cNvPr>
        <xdr:cNvSpPr txBox="1"/>
      </xdr:nvSpPr>
      <xdr:spPr>
        <a:xfrm>
          <a:off x="2641111" y="670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117235</xdr:rowOff>
    </xdr:from>
    <xdr:to>
      <xdr:col>10</xdr:col>
      <xdr:colOff>165100</xdr:colOff>
      <xdr:row>39</xdr:row>
      <xdr:rowOff>47385</xdr:rowOff>
    </xdr:to>
    <xdr:sp macro="" textlink="">
      <xdr:nvSpPr>
        <xdr:cNvPr id="82" name="楕円 81">
          <a:extLst>
            <a:ext uri="{FF2B5EF4-FFF2-40B4-BE49-F238E27FC236}">
              <a16:creationId xmlns:a16="http://schemas.microsoft.com/office/drawing/2014/main" id="{4C5258DA-B94C-4133-913F-45FAC2C69B47}"/>
            </a:ext>
          </a:extLst>
        </xdr:cNvPr>
        <xdr:cNvSpPr/>
      </xdr:nvSpPr>
      <xdr:spPr>
        <a:xfrm>
          <a:off x="1968500" y="66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38512</xdr:rowOff>
    </xdr:from>
    <xdr:ext cx="534377" cy="259045"/>
    <xdr:sp macro="" textlink="">
      <xdr:nvSpPr>
        <xdr:cNvPr id="83" name="テキスト ボックス 82">
          <a:extLst>
            <a:ext uri="{FF2B5EF4-FFF2-40B4-BE49-F238E27FC236}">
              <a16:creationId xmlns:a16="http://schemas.microsoft.com/office/drawing/2014/main" id="{7A0C5895-AE37-4C7C-8848-BB7F18FCE6C5}"/>
            </a:ext>
          </a:extLst>
        </xdr:cNvPr>
        <xdr:cNvSpPr txBox="1"/>
      </xdr:nvSpPr>
      <xdr:spPr>
        <a:xfrm>
          <a:off x="1752111" y="672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110743</xdr:rowOff>
    </xdr:from>
    <xdr:to>
      <xdr:col>6</xdr:col>
      <xdr:colOff>38100</xdr:colOff>
      <xdr:row>39</xdr:row>
      <xdr:rowOff>40893</xdr:rowOff>
    </xdr:to>
    <xdr:sp macro="" textlink="">
      <xdr:nvSpPr>
        <xdr:cNvPr id="84" name="楕円 83">
          <a:extLst>
            <a:ext uri="{FF2B5EF4-FFF2-40B4-BE49-F238E27FC236}">
              <a16:creationId xmlns:a16="http://schemas.microsoft.com/office/drawing/2014/main" id="{D0C2A3B9-2B36-45E7-B5B7-8E4A86921074}"/>
            </a:ext>
          </a:extLst>
        </xdr:cNvPr>
        <xdr:cNvSpPr/>
      </xdr:nvSpPr>
      <xdr:spPr>
        <a:xfrm>
          <a:off x="1079500" y="662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32020</xdr:rowOff>
    </xdr:from>
    <xdr:ext cx="534377" cy="259045"/>
    <xdr:sp macro="" textlink="">
      <xdr:nvSpPr>
        <xdr:cNvPr id="85" name="テキスト ボックス 84">
          <a:extLst>
            <a:ext uri="{FF2B5EF4-FFF2-40B4-BE49-F238E27FC236}">
              <a16:creationId xmlns:a16="http://schemas.microsoft.com/office/drawing/2014/main" id="{7A4F2291-5F9E-4CE2-9D0C-4FA152B07E13}"/>
            </a:ext>
          </a:extLst>
        </xdr:cNvPr>
        <xdr:cNvSpPr txBox="1"/>
      </xdr:nvSpPr>
      <xdr:spPr>
        <a:xfrm>
          <a:off x="863111" y="671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C8B4EC1D-8749-4CFF-9B4B-E98DEC00182E}"/>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96C7B77E-5F9D-40EF-B010-4A77DC28D2F5}"/>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3873C2A-AD30-4971-9544-49B31BEA19C3}"/>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7BEA6DDC-FCB5-47FD-8095-BDBC458B9AE3}"/>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2F29F808-7159-4D59-82D6-A406C1C946A3}"/>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43E6BDE7-09DB-4A5E-88F6-A0CB837579B6}"/>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F681CB29-0DC7-499F-B673-F5DB3A3387CE}"/>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5AB5E234-D98D-4074-B940-B09BE708CEBF}"/>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EC2AA590-E7EA-480A-98E3-11F83FF76067}"/>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A33F660B-E005-4C73-8D77-72409DBBF52A}"/>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8766D4CB-83AB-490D-A2CD-8DDD36A37191}"/>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B79A33DC-1475-4F70-8026-2CFCC64EE973}"/>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1759AAC3-0B0D-49D8-ADCF-3667F3C9868C}"/>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ED23AC20-D3E5-418B-8D9E-EEC0218E0C29}"/>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1D7506F6-E998-4B46-8706-036D02C517FB}"/>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6A12A939-EC75-44F3-99EB-5B38AF8B0164}"/>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B9F7D8C9-2F72-4E26-9547-2398F31863BA}"/>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3F89EDF8-6E3C-4DC0-93C7-0B47B3448006}"/>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29875ACB-B59A-45DE-A518-A4F5B9A763C8}"/>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4B1BCE02-E8CD-4880-8819-081EC8FF2A23}"/>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833304A4-FCD8-4F11-AC5E-E48BB93DACD9}"/>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E6C20B83-C0C8-4626-84A3-4660BBEE2B6E}"/>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1DE02C33-2E7B-4B62-ABD1-2A319C6BAF1A}"/>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5604D95-DAE9-407C-8C2D-0036D04A8D47}"/>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D2CDABBE-CA03-46B8-AADF-8FCF477EA16C}"/>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40AD360D-2ED9-4401-8BE0-62BB4214CCAD}"/>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127547</xdr:rowOff>
    </xdr:from>
    <xdr:to>
      <xdr:col>24</xdr:col>
      <xdr:colOff>63500</xdr:colOff>
      <xdr:row>57</xdr:row>
      <xdr:rowOff>147761</xdr:rowOff>
    </xdr:to>
    <xdr:cxnSp macro="">
      <xdr:nvCxnSpPr>
        <xdr:cNvPr id="112" name="直線コネクタ 111">
          <a:extLst>
            <a:ext uri="{FF2B5EF4-FFF2-40B4-BE49-F238E27FC236}">
              <a16:creationId xmlns:a16="http://schemas.microsoft.com/office/drawing/2014/main" id="{9203A66E-FE9F-4F35-9A9D-9E7CEFCE6482}"/>
            </a:ext>
          </a:extLst>
        </xdr:cNvPr>
        <xdr:cNvCxnSpPr/>
      </xdr:nvCxnSpPr>
      <xdr:spPr>
        <a:xfrm flipV="1">
          <a:off x="3797300" y="9900197"/>
          <a:ext cx="8382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a:extLst>
            <a:ext uri="{FF2B5EF4-FFF2-40B4-BE49-F238E27FC236}">
              <a16:creationId xmlns:a16="http://schemas.microsoft.com/office/drawing/2014/main" id="{7DD38311-7F35-4BDE-8D16-B91D0333F259}"/>
            </a:ext>
          </a:extLst>
        </xdr:cNvPr>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21BE87CD-AA80-47AB-8015-F5930C3C26EC}"/>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147761</xdr:rowOff>
    </xdr:from>
    <xdr:to>
      <xdr:col>19</xdr:col>
      <xdr:colOff>177800</xdr:colOff>
      <xdr:row>57</xdr:row>
      <xdr:rowOff>161285</xdr:rowOff>
    </xdr:to>
    <xdr:cxnSp macro="">
      <xdr:nvCxnSpPr>
        <xdr:cNvPr id="115" name="直線コネクタ 114">
          <a:extLst>
            <a:ext uri="{FF2B5EF4-FFF2-40B4-BE49-F238E27FC236}">
              <a16:creationId xmlns:a16="http://schemas.microsoft.com/office/drawing/2014/main" id="{F21DB588-69BE-45C8-A6A1-777FB065C75A}"/>
            </a:ext>
          </a:extLst>
        </xdr:cNvPr>
        <xdr:cNvCxnSpPr/>
      </xdr:nvCxnSpPr>
      <xdr:spPr>
        <a:xfrm flipV="1">
          <a:off x="2908300" y="9920411"/>
          <a:ext cx="889000" cy="1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A1045F2D-FA16-44E3-BB9F-5C54E2E74D95}"/>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a:extLst>
            <a:ext uri="{FF2B5EF4-FFF2-40B4-BE49-F238E27FC236}">
              <a16:creationId xmlns:a16="http://schemas.microsoft.com/office/drawing/2014/main" id="{83267C38-6A58-48EE-A06D-DD06DC48FADF}"/>
            </a:ext>
          </a:extLst>
        </xdr:cNvPr>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158050</xdr:rowOff>
    </xdr:from>
    <xdr:to>
      <xdr:col>15</xdr:col>
      <xdr:colOff>50800</xdr:colOff>
      <xdr:row>57</xdr:row>
      <xdr:rowOff>161285</xdr:rowOff>
    </xdr:to>
    <xdr:cxnSp macro="">
      <xdr:nvCxnSpPr>
        <xdr:cNvPr id="118" name="直線コネクタ 117">
          <a:extLst>
            <a:ext uri="{FF2B5EF4-FFF2-40B4-BE49-F238E27FC236}">
              <a16:creationId xmlns:a16="http://schemas.microsoft.com/office/drawing/2014/main" id="{A5464CCD-3E52-4C18-B6E5-0235C25AD95E}"/>
            </a:ext>
          </a:extLst>
        </xdr:cNvPr>
        <xdr:cNvCxnSpPr/>
      </xdr:nvCxnSpPr>
      <xdr:spPr>
        <a:xfrm>
          <a:off x="2019300" y="9930700"/>
          <a:ext cx="889000" cy="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E14E6BE7-62C4-4AA4-86EC-C13A51F75ED4}"/>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a:extLst>
            <a:ext uri="{FF2B5EF4-FFF2-40B4-BE49-F238E27FC236}">
              <a16:creationId xmlns:a16="http://schemas.microsoft.com/office/drawing/2014/main" id="{5FA1E048-14FD-4C64-83CC-D4096C5B3C4D}"/>
            </a:ext>
          </a:extLst>
        </xdr:cNvPr>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157304</xdr:rowOff>
    </xdr:from>
    <xdr:to>
      <xdr:col>10</xdr:col>
      <xdr:colOff>114300</xdr:colOff>
      <xdr:row>57</xdr:row>
      <xdr:rowOff>158050</xdr:rowOff>
    </xdr:to>
    <xdr:cxnSp macro="">
      <xdr:nvCxnSpPr>
        <xdr:cNvPr id="121" name="直線コネクタ 120">
          <a:extLst>
            <a:ext uri="{FF2B5EF4-FFF2-40B4-BE49-F238E27FC236}">
              <a16:creationId xmlns:a16="http://schemas.microsoft.com/office/drawing/2014/main" id="{3CED4BC0-3B0B-4DAD-9ABD-2EFBAE1C20AB}"/>
            </a:ext>
          </a:extLst>
        </xdr:cNvPr>
        <xdr:cNvCxnSpPr/>
      </xdr:nvCxnSpPr>
      <xdr:spPr>
        <a:xfrm>
          <a:off x="1130300" y="9929954"/>
          <a:ext cx="8890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7DAE6CA9-F840-4C52-979E-241A33C5B0E1}"/>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a:extLst>
            <a:ext uri="{FF2B5EF4-FFF2-40B4-BE49-F238E27FC236}">
              <a16:creationId xmlns:a16="http://schemas.microsoft.com/office/drawing/2014/main" id="{69342EAA-565C-4CD0-8427-19345414A2A6}"/>
            </a:ext>
          </a:extLst>
        </xdr:cNvPr>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63F70228-45F9-4884-90CC-169735966E6D}"/>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a:extLst>
            <a:ext uri="{FF2B5EF4-FFF2-40B4-BE49-F238E27FC236}">
              <a16:creationId xmlns:a16="http://schemas.microsoft.com/office/drawing/2014/main" id="{59508DFF-9337-4D8A-BA5E-42563CE78931}"/>
            </a:ext>
          </a:extLst>
        </xdr:cNvPr>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8D6C1447-C6B5-4354-A737-7AB18C7DAC1C}"/>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97E3126C-CE5D-4CCE-AA41-161AECB5A082}"/>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15F7A3C3-8184-4656-85A3-A60A43DD8ADB}"/>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C965A6BC-3A3E-408B-BF80-1CE11028C529}"/>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EB0C5E65-4C4E-4101-BD9E-EC22BF8FE27E}"/>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76747</xdr:rowOff>
    </xdr:from>
    <xdr:to>
      <xdr:col>24</xdr:col>
      <xdr:colOff>114300</xdr:colOff>
      <xdr:row>58</xdr:row>
      <xdr:rowOff>6897</xdr:rowOff>
    </xdr:to>
    <xdr:sp macro="" textlink="">
      <xdr:nvSpPr>
        <xdr:cNvPr id="131" name="楕円 130">
          <a:extLst>
            <a:ext uri="{FF2B5EF4-FFF2-40B4-BE49-F238E27FC236}">
              <a16:creationId xmlns:a16="http://schemas.microsoft.com/office/drawing/2014/main" id="{603C7B72-9602-4011-A2C8-281C4EBC169C}"/>
            </a:ext>
          </a:extLst>
        </xdr:cNvPr>
        <xdr:cNvSpPr/>
      </xdr:nvSpPr>
      <xdr:spPr>
        <a:xfrm>
          <a:off x="4584700" y="98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163124</xdr:rowOff>
    </xdr:from>
    <xdr:ext cx="534377" cy="259045"/>
    <xdr:sp macro="" textlink="">
      <xdr:nvSpPr>
        <xdr:cNvPr id="132" name="物件費該当値テキスト">
          <a:extLst>
            <a:ext uri="{FF2B5EF4-FFF2-40B4-BE49-F238E27FC236}">
              <a16:creationId xmlns:a16="http://schemas.microsoft.com/office/drawing/2014/main" id="{EC378AD0-84FA-42CD-BDB1-B7AE392FF29B}"/>
            </a:ext>
          </a:extLst>
        </xdr:cNvPr>
        <xdr:cNvSpPr txBox="1"/>
      </xdr:nvSpPr>
      <xdr:spPr>
        <a:xfrm>
          <a:off x="4686300" y="976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96961</xdr:rowOff>
    </xdr:from>
    <xdr:to>
      <xdr:col>20</xdr:col>
      <xdr:colOff>38100</xdr:colOff>
      <xdr:row>58</xdr:row>
      <xdr:rowOff>27111</xdr:rowOff>
    </xdr:to>
    <xdr:sp macro="" textlink="">
      <xdr:nvSpPr>
        <xdr:cNvPr id="133" name="楕円 132">
          <a:extLst>
            <a:ext uri="{FF2B5EF4-FFF2-40B4-BE49-F238E27FC236}">
              <a16:creationId xmlns:a16="http://schemas.microsoft.com/office/drawing/2014/main" id="{5D04A044-A287-472B-8820-E5EEB0FE2424}"/>
            </a:ext>
          </a:extLst>
        </xdr:cNvPr>
        <xdr:cNvSpPr/>
      </xdr:nvSpPr>
      <xdr:spPr>
        <a:xfrm>
          <a:off x="3746500" y="98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18238</xdr:rowOff>
    </xdr:from>
    <xdr:ext cx="534377" cy="259045"/>
    <xdr:sp macro="" textlink="">
      <xdr:nvSpPr>
        <xdr:cNvPr id="134" name="テキスト ボックス 133">
          <a:extLst>
            <a:ext uri="{FF2B5EF4-FFF2-40B4-BE49-F238E27FC236}">
              <a16:creationId xmlns:a16="http://schemas.microsoft.com/office/drawing/2014/main" id="{33553BB8-7B30-4397-B640-9B8232AF0EDE}"/>
            </a:ext>
          </a:extLst>
        </xdr:cNvPr>
        <xdr:cNvSpPr txBox="1"/>
      </xdr:nvSpPr>
      <xdr:spPr>
        <a:xfrm>
          <a:off x="3530111" y="9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110485</xdr:rowOff>
    </xdr:from>
    <xdr:to>
      <xdr:col>15</xdr:col>
      <xdr:colOff>101600</xdr:colOff>
      <xdr:row>58</xdr:row>
      <xdr:rowOff>40635</xdr:rowOff>
    </xdr:to>
    <xdr:sp macro="" textlink="">
      <xdr:nvSpPr>
        <xdr:cNvPr id="135" name="楕円 134">
          <a:extLst>
            <a:ext uri="{FF2B5EF4-FFF2-40B4-BE49-F238E27FC236}">
              <a16:creationId xmlns:a16="http://schemas.microsoft.com/office/drawing/2014/main" id="{72BE93CA-D14B-46EF-A139-0A9483A629B2}"/>
            </a:ext>
          </a:extLst>
        </xdr:cNvPr>
        <xdr:cNvSpPr/>
      </xdr:nvSpPr>
      <xdr:spPr>
        <a:xfrm>
          <a:off x="2857500" y="988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31762</xdr:rowOff>
    </xdr:from>
    <xdr:ext cx="534377" cy="259045"/>
    <xdr:sp macro="" textlink="">
      <xdr:nvSpPr>
        <xdr:cNvPr id="136" name="テキスト ボックス 135">
          <a:extLst>
            <a:ext uri="{FF2B5EF4-FFF2-40B4-BE49-F238E27FC236}">
              <a16:creationId xmlns:a16="http://schemas.microsoft.com/office/drawing/2014/main" id="{B38C9A8B-A977-4229-8CF4-52352885B68D}"/>
            </a:ext>
          </a:extLst>
        </xdr:cNvPr>
        <xdr:cNvSpPr txBox="1"/>
      </xdr:nvSpPr>
      <xdr:spPr>
        <a:xfrm>
          <a:off x="2641111" y="997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107250</xdr:rowOff>
    </xdr:from>
    <xdr:to>
      <xdr:col>10</xdr:col>
      <xdr:colOff>165100</xdr:colOff>
      <xdr:row>58</xdr:row>
      <xdr:rowOff>37400</xdr:rowOff>
    </xdr:to>
    <xdr:sp macro="" textlink="">
      <xdr:nvSpPr>
        <xdr:cNvPr id="137" name="楕円 136">
          <a:extLst>
            <a:ext uri="{FF2B5EF4-FFF2-40B4-BE49-F238E27FC236}">
              <a16:creationId xmlns:a16="http://schemas.microsoft.com/office/drawing/2014/main" id="{18558C76-5CF0-4DAA-A9BB-C7B6CE46205D}"/>
            </a:ext>
          </a:extLst>
        </xdr:cNvPr>
        <xdr:cNvSpPr/>
      </xdr:nvSpPr>
      <xdr:spPr>
        <a:xfrm>
          <a:off x="1968500" y="98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28527</xdr:rowOff>
    </xdr:from>
    <xdr:ext cx="534377" cy="259045"/>
    <xdr:sp macro="" textlink="">
      <xdr:nvSpPr>
        <xdr:cNvPr id="138" name="テキスト ボックス 137">
          <a:extLst>
            <a:ext uri="{FF2B5EF4-FFF2-40B4-BE49-F238E27FC236}">
              <a16:creationId xmlns:a16="http://schemas.microsoft.com/office/drawing/2014/main" id="{BE3B6C0E-8380-457A-8497-326F1365377A}"/>
            </a:ext>
          </a:extLst>
        </xdr:cNvPr>
        <xdr:cNvSpPr txBox="1"/>
      </xdr:nvSpPr>
      <xdr:spPr>
        <a:xfrm>
          <a:off x="1752111" y="997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106504</xdr:rowOff>
    </xdr:from>
    <xdr:to>
      <xdr:col>6</xdr:col>
      <xdr:colOff>38100</xdr:colOff>
      <xdr:row>58</xdr:row>
      <xdr:rowOff>36654</xdr:rowOff>
    </xdr:to>
    <xdr:sp macro="" textlink="">
      <xdr:nvSpPr>
        <xdr:cNvPr id="139" name="楕円 138">
          <a:extLst>
            <a:ext uri="{FF2B5EF4-FFF2-40B4-BE49-F238E27FC236}">
              <a16:creationId xmlns:a16="http://schemas.microsoft.com/office/drawing/2014/main" id="{5E3C13DC-566E-4BB6-AEC9-D56D45BBE262}"/>
            </a:ext>
          </a:extLst>
        </xdr:cNvPr>
        <xdr:cNvSpPr/>
      </xdr:nvSpPr>
      <xdr:spPr>
        <a:xfrm>
          <a:off x="1079500" y="987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27781</xdr:rowOff>
    </xdr:from>
    <xdr:ext cx="534377" cy="259045"/>
    <xdr:sp macro="" textlink="">
      <xdr:nvSpPr>
        <xdr:cNvPr id="140" name="テキスト ボックス 139">
          <a:extLst>
            <a:ext uri="{FF2B5EF4-FFF2-40B4-BE49-F238E27FC236}">
              <a16:creationId xmlns:a16="http://schemas.microsoft.com/office/drawing/2014/main" id="{841D43FE-9AE1-4983-A28E-9FBEBAC2C3D8}"/>
            </a:ext>
          </a:extLst>
        </xdr:cNvPr>
        <xdr:cNvSpPr txBox="1"/>
      </xdr:nvSpPr>
      <xdr:spPr>
        <a:xfrm>
          <a:off x="863111" y="997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EEB982E5-2173-4ACC-A116-26CBE6B4BB67}"/>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B69EDF92-B725-4B40-96CA-CC9091648928}"/>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2AD58F6-113F-4563-9B3E-75EB329C5A38}"/>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DABA82EB-EC0D-4B96-B3C0-2F4317CE4886}"/>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E193C32E-F80E-4E0F-8C14-B81DFD87AC3D}"/>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FDD6BEEE-C967-474C-8EFB-A9E22A24C9CB}"/>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9917D3DD-67C2-4318-AB44-205D1A960FDE}"/>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AD3E13F3-523B-4072-900D-E9743FCD9439}"/>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AF5C6B54-1684-4029-91FA-F480C6DC1CEC}"/>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211E7339-5755-4CFC-A49C-F0C36E0641DE}"/>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34F9CD33-D3FA-48DF-A5E8-C1F76124ADD8}"/>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E291049C-E5DF-4C7E-85BD-29457DF02458}"/>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BEF690B2-FFAC-4336-B6A9-735A88CB640A}"/>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CFCBD84A-5EAF-417A-ACEF-0DCADD05D982}"/>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CF8EF2B8-3DE5-4FAF-8C24-F0778DD8FAED}"/>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2DD65AF-8BB8-4BF1-8DE4-CF1911B267B5}"/>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8C7B6518-45F3-4F76-B415-CD5ED9F5C953}"/>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FF7E90F4-FE89-41CF-9B10-32E45FD17492}"/>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292D234B-51F0-46B0-A36D-285540B508C4}"/>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7B899AF4-E6AE-4070-B8FB-6C290A3C6106}"/>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2A182C14-0AD5-4C1D-8A4C-74830BCD258F}"/>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7BDD0472-5276-4803-9F6A-6AB58252265F}"/>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97D68E80-6645-4E56-8125-04CD6EF599CE}"/>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18C02CDA-7039-44AA-957E-67EF5205FB6D}"/>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BEBB21E1-3F58-4982-BF6C-033CC9853E3A}"/>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E6CCB25E-F500-417D-ACA3-EE3F16A0205A}"/>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89568</xdr:rowOff>
    </xdr:from>
    <xdr:to>
      <xdr:col>24</xdr:col>
      <xdr:colOff>63500</xdr:colOff>
      <xdr:row>78</xdr:row>
      <xdr:rowOff>95374</xdr:rowOff>
    </xdr:to>
    <xdr:cxnSp macro="">
      <xdr:nvCxnSpPr>
        <xdr:cNvPr id="167" name="直線コネクタ 166">
          <a:extLst>
            <a:ext uri="{FF2B5EF4-FFF2-40B4-BE49-F238E27FC236}">
              <a16:creationId xmlns:a16="http://schemas.microsoft.com/office/drawing/2014/main" id="{22FBEAA7-D68F-4ED9-B546-2CA73EEF112F}"/>
            </a:ext>
          </a:extLst>
        </xdr:cNvPr>
        <xdr:cNvCxnSpPr/>
      </xdr:nvCxnSpPr>
      <xdr:spPr>
        <a:xfrm>
          <a:off x="3797300" y="13462668"/>
          <a:ext cx="8382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a:extLst>
            <a:ext uri="{FF2B5EF4-FFF2-40B4-BE49-F238E27FC236}">
              <a16:creationId xmlns:a16="http://schemas.microsoft.com/office/drawing/2014/main" id="{9E974703-6B77-4AAB-B885-173678751315}"/>
            </a:ext>
          </a:extLst>
        </xdr:cNvPr>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F98015FF-A8AB-43FE-8E54-AE0672609874}"/>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89568</xdr:rowOff>
    </xdr:from>
    <xdr:to>
      <xdr:col>19</xdr:col>
      <xdr:colOff>177800</xdr:colOff>
      <xdr:row>78</xdr:row>
      <xdr:rowOff>94734</xdr:rowOff>
    </xdr:to>
    <xdr:cxnSp macro="">
      <xdr:nvCxnSpPr>
        <xdr:cNvPr id="170" name="直線コネクタ 169">
          <a:extLst>
            <a:ext uri="{FF2B5EF4-FFF2-40B4-BE49-F238E27FC236}">
              <a16:creationId xmlns:a16="http://schemas.microsoft.com/office/drawing/2014/main" id="{62F3B347-5056-4CA3-A564-9355BA139202}"/>
            </a:ext>
          </a:extLst>
        </xdr:cNvPr>
        <xdr:cNvCxnSpPr/>
      </xdr:nvCxnSpPr>
      <xdr:spPr>
        <a:xfrm flipV="1">
          <a:off x="2908300" y="13462668"/>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B0E477F5-7779-498E-A1FC-464FF8AD3F74}"/>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a:extLst>
            <a:ext uri="{FF2B5EF4-FFF2-40B4-BE49-F238E27FC236}">
              <a16:creationId xmlns:a16="http://schemas.microsoft.com/office/drawing/2014/main" id="{EBFAD2AF-0C2A-4F4E-8513-3A466D48540D}"/>
            </a:ext>
          </a:extLst>
        </xdr:cNvPr>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84288</xdr:rowOff>
    </xdr:from>
    <xdr:to>
      <xdr:col>15</xdr:col>
      <xdr:colOff>50800</xdr:colOff>
      <xdr:row>78</xdr:row>
      <xdr:rowOff>94734</xdr:rowOff>
    </xdr:to>
    <xdr:cxnSp macro="">
      <xdr:nvCxnSpPr>
        <xdr:cNvPr id="173" name="直線コネクタ 172">
          <a:extLst>
            <a:ext uri="{FF2B5EF4-FFF2-40B4-BE49-F238E27FC236}">
              <a16:creationId xmlns:a16="http://schemas.microsoft.com/office/drawing/2014/main" id="{9DE9BFE0-B042-4895-BF29-7567C3CE4D95}"/>
            </a:ext>
          </a:extLst>
        </xdr:cNvPr>
        <xdr:cNvCxnSpPr/>
      </xdr:nvCxnSpPr>
      <xdr:spPr>
        <a:xfrm>
          <a:off x="2019300" y="13457388"/>
          <a:ext cx="889000" cy="1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614F6442-5D53-4855-9337-BEB2AD2672F8}"/>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a:extLst>
            <a:ext uri="{FF2B5EF4-FFF2-40B4-BE49-F238E27FC236}">
              <a16:creationId xmlns:a16="http://schemas.microsoft.com/office/drawing/2014/main" id="{F3F484BA-C22C-461D-817E-9480328CFE2A}"/>
            </a:ext>
          </a:extLst>
        </xdr:cNvPr>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84288</xdr:rowOff>
    </xdr:from>
    <xdr:to>
      <xdr:col>10</xdr:col>
      <xdr:colOff>114300</xdr:colOff>
      <xdr:row>78</xdr:row>
      <xdr:rowOff>96814</xdr:rowOff>
    </xdr:to>
    <xdr:cxnSp macro="">
      <xdr:nvCxnSpPr>
        <xdr:cNvPr id="176" name="直線コネクタ 175">
          <a:extLst>
            <a:ext uri="{FF2B5EF4-FFF2-40B4-BE49-F238E27FC236}">
              <a16:creationId xmlns:a16="http://schemas.microsoft.com/office/drawing/2014/main" id="{4CC66950-0ADB-4F32-83D1-98B8122E9B20}"/>
            </a:ext>
          </a:extLst>
        </xdr:cNvPr>
        <xdr:cNvCxnSpPr/>
      </xdr:nvCxnSpPr>
      <xdr:spPr>
        <a:xfrm flipV="1">
          <a:off x="1130300" y="13457388"/>
          <a:ext cx="889000" cy="1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3008AE8B-DE39-49EB-97AB-BA6C5CAAC5B2}"/>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a16="http://schemas.microsoft.com/office/drawing/2014/main" id="{178B6D22-FCCE-4DF4-892D-78502CBB0684}"/>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28CD43BF-9FAA-4687-BE04-E62EDEDD5555}"/>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a:extLst>
            <a:ext uri="{FF2B5EF4-FFF2-40B4-BE49-F238E27FC236}">
              <a16:creationId xmlns:a16="http://schemas.microsoft.com/office/drawing/2014/main" id="{2726B681-05A7-4C00-B615-90E4EA13EE8A}"/>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90E93793-B051-4614-B993-4F065D876E91}"/>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144D596-9394-4E26-AD04-C644467A2076}"/>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9B51C22-BBD9-47DD-8E12-5BE712ABE4B4}"/>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CCD6B1D5-5EF8-431F-9EED-935068C63DB7}"/>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43CB75A2-CAFB-4168-9D27-299E8427F6DB}"/>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44574</xdr:rowOff>
    </xdr:from>
    <xdr:to>
      <xdr:col>24</xdr:col>
      <xdr:colOff>114300</xdr:colOff>
      <xdr:row>78</xdr:row>
      <xdr:rowOff>146174</xdr:rowOff>
    </xdr:to>
    <xdr:sp macro="" textlink="">
      <xdr:nvSpPr>
        <xdr:cNvPr id="186" name="楕円 185">
          <a:extLst>
            <a:ext uri="{FF2B5EF4-FFF2-40B4-BE49-F238E27FC236}">
              <a16:creationId xmlns:a16="http://schemas.microsoft.com/office/drawing/2014/main" id="{C482BA86-6204-42FB-9115-7A070FC2C906}"/>
            </a:ext>
          </a:extLst>
        </xdr:cNvPr>
        <xdr:cNvSpPr/>
      </xdr:nvSpPr>
      <xdr:spPr>
        <a:xfrm>
          <a:off x="4584700" y="1341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130951</xdr:rowOff>
    </xdr:from>
    <xdr:ext cx="469744" cy="259045"/>
    <xdr:sp macro="" textlink="">
      <xdr:nvSpPr>
        <xdr:cNvPr id="187" name="維持補修費該当値テキスト">
          <a:extLst>
            <a:ext uri="{FF2B5EF4-FFF2-40B4-BE49-F238E27FC236}">
              <a16:creationId xmlns:a16="http://schemas.microsoft.com/office/drawing/2014/main" id="{297D4114-DDC6-4706-B8E4-579123CA97F5}"/>
            </a:ext>
          </a:extLst>
        </xdr:cNvPr>
        <xdr:cNvSpPr txBox="1"/>
      </xdr:nvSpPr>
      <xdr:spPr>
        <a:xfrm>
          <a:off x="4686300" y="1333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38768</xdr:rowOff>
    </xdr:from>
    <xdr:to>
      <xdr:col>20</xdr:col>
      <xdr:colOff>38100</xdr:colOff>
      <xdr:row>78</xdr:row>
      <xdr:rowOff>140368</xdr:rowOff>
    </xdr:to>
    <xdr:sp macro="" textlink="">
      <xdr:nvSpPr>
        <xdr:cNvPr id="188" name="楕円 187">
          <a:extLst>
            <a:ext uri="{FF2B5EF4-FFF2-40B4-BE49-F238E27FC236}">
              <a16:creationId xmlns:a16="http://schemas.microsoft.com/office/drawing/2014/main" id="{FFE00510-6DE7-4562-B5EE-D2B768A74B76}"/>
            </a:ext>
          </a:extLst>
        </xdr:cNvPr>
        <xdr:cNvSpPr/>
      </xdr:nvSpPr>
      <xdr:spPr>
        <a:xfrm>
          <a:off x="3746500" y="1341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131495</xdr:rowOff>
    </xdr:from>
    <xdr:ext cx="469744" cy="259045"/>
    <xdr:sp macro="" textlink="">
      <xdr:nvSpPr>
        <xdr:cNvPr id="189" name="テキスト ボックス 188">
          <a:extLst>
            <a:ext uri="{FF2B5EF4-FFF2-40B4-BE49-F238E27FC236}">
              <a16:creationId xmlns:a16="http://schemas.microsoft.com/office/drawing/2014/main" id="{7D34E3A6-4CD6-4DFA-8DF7-B0F031A01331}"/>
            </a:ext>
          </a:extLst>
        </xdr:cNvPr>
        <xdr:cNvSpPr txBox="1"/>
      </xdr:nvSpPr>
      <xdr:spPr>
        <a:xfrm>
          <a:off x="3562428" y="1350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43934</xdr:rowOff>
    </xdr:from>
    <xdr:to>
      <xdr:col>15</xdr:col>
      <xdr:colOff>101600</xdr:colOff>
      <xdr:row>78</xdr:row>
      <xdr:rowOff>145534</xdr:rowOff>
    </xdr:to>
    <xdr:sp macro="" textlink="">
      <xdr:nvSpPr>
        <xdr:cNvPr id="190" name="楕円 189">
          <a:extLst>
            <a:ext uri="{FF2B5EF4-FFF2-40B4-BE49-F238E27FC236}">
              <a16:creationId xmlns:a16="http://schemas.microsoft.com/office/drawing/2014/main" id="{27DFEA78-4777-4E9F-8996-2F619026131F}"/>
            </a:ext>
          </a:extLst>
        </xdr:cNvPr>
        <xdr:cNvSpPr/>
      </xdr:nvSpPr>
      <xdr:spPr>
        <a:xfrm>
          <a:off x="2857500" y="134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136661</xdr:rowOff>
    </xdr:from>
    <xdr:ext cx="469744" cy="259045"/>
    <xdr:sp macro="" textlink="">
      <xdr:nvSpPr>
        <xdr:cNvPr id="191" name="テキスト ボックス 190">
          <a:extLst>
            <a:ext uri="{FF2B5EF4-FFF2-40B4-BE49-F238E27FC236}">
              <a16:creationId xmlns:a16="http://schemas.microsoft.com/office/drawing/2014/main" id="{200299BF-5427-435E-AA55-AE1BD9EF2512}"/>
            </a:ext>
          </a:extLst>
        </xdr:cNvPr>
        <xdr:cNvSpPr txBox="1"/>
      </xdr:nvSpPr>
      <xdr:spPr>
        <a:xfrm>
          <a:off x="2673428" y="1350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33488</xdr:rowOff>
    </xdr:from>
    <xdr:to>
      <xdr:col>10</xdr:col>
      <xdr:colOff>165100</xdr:colOff>
      <xdr:row>78</xdr:row>
      <xdr:rowOff>135088</xdr:rowOff>
    </xdr:to>
    <xdr:sp macro="" textlink="">
      <xdr:nvSpPr>
        <xdr:cNvPr id="192" name="楕円 191">
          <a:extLst>
            <a:ext uri="{FF2B5EF4-FFF2-40B4-BE49-F238E27FC236}">
              <a16:creationId xmlns:a16="http://schemas.microsoft.com/office/drawing/2014/main" id="{2FAF7A0A-85BC-4506-8A82-34B6C67E8919}"/>
            </a:ext>
          </a:extLst>
        </xdr:cNvPr>
        <xdr:cNvSpPr/>
      </xdr:nvSpPr>
      <xdr:spPr>
        <a:xfrm>
          <a:off x="1968500" y="1340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126215</xdr:rowOff>
    </xdr:from>
    <xdr:ext cx="469744" cy="259045"/>
    <xdr:sp macro="" textlink="">
      <xdr:nvSpPr>
        <xdr:cNvPr id="193" name="テキスト ボックス 192">
          <a:extLst>
            <a:ext uri="{FF2B5EF4-FFF2-40B4-BE49-F238E27FC236}">
              <a16:creationId xmlns:a16="http://schemas.microsoft.com/office/drawing/2014/main" id="{16DA8F82-47DE-427F-AAA1-5119F1AF05A3}"/>
            </a:ext>
          </a:extLst>
        </xdr:cNvPr>
        <xdr:cNvSpPr txBox="1"/>
      </xdr:nvSpPr>
      <xdr:spPr>
        <a:xfrm>
          <a:off x="1784428" y="134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46014</xdr:rowOff>
    </xdr:from>
    <xdr:to>
      <xdr:col>6</xdr:col>
      <xdr:colOff>38100</xdr:colOff>
      <xdr:row>78</xdr:row>
      <xdr:rowOff>147614</xdr:rowOff>
    </xdr:to>
    <xdr:sp macro="" textlink="">
      <xdr:nvSpPr>
        <xdr:cNvPr id="194" name="楕円 193">
          <a:extLst>
            <a:ext uri="{FF2B5EF4-FFF2-40B4-BE49-F238E27FC236}">
              <a16:creationId xmlns:a16="http://schemas.microsoft.com/office/drawing/2014/main" id="{ECC5C6E5-567E-4A3B-8560-EF75C32D177C}"/>
            </a:ext>
          </a:extLst>
        </xdr:cNvPr>
        <xdr:cNvSpPr/>
      </xdr:nvSpPr>
      <xdr:spPr>
        <a:xfrm>
          <a:off x="1079500" y="134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138741</xdr:rowOff>
    </xdr:from>
    <xdr:ext cx="469744" cy="259045"/>
    <xdr:sp macro="" textlink="">
      <xdr:nvSpPr>
        <xdr:cNvPr id="195" name="テキスト ボックス 194">
          <a:extLst>
            <a:ext uri="{FF2B5EF4-FFF2-40B4-BE49-F238E27FC236}">
              <a16:creationId xmlns:a16="http://schemas.microsoft.com/office/drawing/2014/main" id="{92AD7E22-8071-4295-A4EB-B7EFDA2739B4}"/>
            </a:ext>
          </a:extLst>
        </xdr:cNvPr>
        <xdr:cNvSpPr txBox="1"/>
      </xdr:nvSpPr>
      <xdr:spPr>
        <a:xfrm>
          <a:off x="895428" y="135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2750D112-A641-41BD-9F61-BDDED75734CB}"/>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CDCE8446-72AF-4995-AA69-9E2C0B6B21B4}"/>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FC1ED437-E0D1-412B-BEBA-1A3776B98743}"/>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8856DCF3-22FB-4408-AEBE-A824DBC419BF}"/>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A2B456CB-4CFB-45C8-A383-CE0E897D1794}"/>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37E6EAF3-0AB2-4FD3-AA6C-9ACFC9BEE77A}"/>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DC71436E-2BE7-48EA-A0F4-9AC825163BB5}"/>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4FA321ED-66F9-4802-9DD8-A64E50A53F2E}"/>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7B61BEAD-C3FC-45FE-B46A-53698BC0EEA5}"/>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AE98D2C5-26FA-41B2-8F68-D8A5F6951174}"/>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954C79A0-1EC9-40CE-8F12-513EEF2294A7}"/>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5216FFED-21A0-4F8F-BE34-08F91A72ED37}"/>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C9695D09-9AB3-4E2C-A1AC-D6D2BEF19354}"/>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9BD18345-8D3A-41F9-87D8-60D20B5FD3CF}"/>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5D5882BF-1DA3-47AE-8FB0-1F3FFEE17A6C}"/>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28D25F8-C907-4C76-BB03-1E2BFCB12159}"/>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6F6422B4-895A-4660-AAED-A63B197E8816}"/>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4B069FAB-C7F1-4B2D-883E-4C87744EA67E}"/>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CB25E2BA-F277-47FE-97EE-436C8DD9793C}"/>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66CC1BBF-66C0-46DF-8384-9CC03EB4D132}"/>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BB0EC14-0EF2-47E5-B0E3-1A7267DC6B9B}"/>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68752AF8-0DFA-4E24-9D41-E9DFBDE01DFF}"/>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755C6296-63CA-486C-9A11-917B49916BF4}"/>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E5EF0FF-464B-48E5-97BD-899B83B8D741}"/>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91F7884A-7941-41A4-9966-AB924B648B5A}"/>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35C18FBC-B6AC-4FCB-91F4-C7C14B3FD488}"/>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E64D1A5E-26A8-4431-B81F-408BA93E78E3}"/>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62978447-3C34-4B75-AF2B-8E1834AC64DB}"/>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AF7CE69A-4812-4F38-8DC0-7B9BD010571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28181</xdr:rowOff>
    </xdr:from>
    <xdr:to>
      <xdr:col>24</xdr:col>
      <xdr:colOff>63500</xdr:colOff>
      <xdr:row>96</xdr:row>
      <xdr:rowOff>92163</xdr:rowOff>
    </xdr:to>
    <xdr:cxnSp macro="">
      <xdr:nvCxnSpPr>
        <xdr:cNvPr id="225" name="直線コネクタ 224">
          <a:extLst>
            <a:ext uri="{FF2B5EF4-FFF2-40B4-BE49-F238E27FC236}">
              <a16:creationId xmlns:a16="http://schemas.microsoft.com/office/drawing/2014/main" id="{8C7F499A-A997-46B1-ACC4-E1F6E75B92CB}"/>
            </a:ext>
          </a:extLst>
        </xdr:cNvPr>
        <xdr:cNvCxnSpPr/>
      </xdr:nvCxnSpPr>
      <xdr:spPr>
        <a:xfrm flipV="1">
          <a:off x="3797300" y="16487381"/>
          <a:ext cx="838200" cy="6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a:extLst>
            <a:ext uri="{FF2B5EF4-FFF2-40B4-BE49-F238E27FC236}">
              <a16:creationId xmlns:a16="http://schemas.microsoft.com/office/drawing/2014/main" id="{E8BD96F6-CCDA-451B-A865-FBC93F0CD42F}"/>
            </a:ext>
          </a:extLst>
        </xdr:cNvPr>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8B84A16F-BA38-4039-9A89-A4808B64D595}"/>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92163</xdr:rowOff>
    </xdr:from>
    <xdr:to>
      <xdr:col>19</xdr:col>
      <xdr:colOff>177800</xdr:colOff>
      <xdr:row>96</xdr:row>
      <xdr:rowOff>135407</xdr:rowOff>
    </xdr:to>
    <xdr:cxnSp macro="">
      <xdr:nvCxnSpPr>
        <xdr:cNvPr id="228" name="直線コネクタ 227">
          <a:extLst>
            <a:ext uri="{FF2B5EF4-FFF2-40B4-BE49-F238E27FC236}">
              <a16:creationId xmlns:a16="http://schemas.microsoft.com/office/drawing/2014/main" id="{13F25D65-C8BA-4EA0-9336-AC9A2535EAB6}"/>
            </a:ext>
          </a:extLst>
        </xdr:cNvPr>
        <xdr:cNvCxnSpPr/>
      </xdr:nvCxnSpPr>
      <xdr:spPr>
        <a:xfrm flipV="1">
          <a:off x="2908300" y="16551363"/>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74B4A2DE-F5BC-4B9E-9398-13CA4B35AFA9}"/>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a:extLst>
            <a:ext uri="{FF2B5EF4-FFF2-40B4-BE49-F238E27FC236}">
              <a16:creationId xmlns:a16="http://schemas.microsoft.com/office/drawing/2014/main" id="{4CD3BEA2-086F-4D68-9074-6ED0D06EFB58}"/>
            </a:ext>
          </a:extLst>
        </xdr:cNvPr>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135407</xdr:rowOff>
    </xdr:from>
    <xdr:to>
      <xdr:col>15</xdr:col>
      <xdr:colOff>50800</xdr:colOff>
      <xdr:row>96</xdr:row>
      <xdr:rowOff>142430</xdr:rowOff>
    </xdr:to>
    <xdr:cxnSp macro="">
      <xdr:nvCxnSpPr>
        <xdr:cNvPr id="231" name="直線コネクタ 230">
          <a:extLst>
            <a:ext uri="{FF2B5EF4-FFF2-40B4-BE49-F238E27FC236}">
              <a16:creationId xmlns:a16="http://schemas.microsoft.com/office/drawing/2014/main" id="{AB935743-13E1-4988-9710-015B7972107A}"/>
            </a:ext>
          </a:extLst>
        </xdr:cNvPr>
        <xdr:cNvCxnSpPr/>
      </xdr:nvCxnSpPr>
      <xdr:spPr>
        <a:xfrm flipV="1">
          <a:off x="2019300" y="16594607"/>
          <a:ext cx="889000" cy="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CD05777C-57DC-4BEF-8EF2-2781FFF258A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a:extLst>
            <a:ext uri="{FF2B5EF4-FFF2-40B4-BE49-F238E27FC236}">
              <a16:creationId xmlns:a16="http://schemas.microsoft.com/office/drawing/2014/main" id="{396B28F1-D0B0-4B8B-894E-3760B6AFDF12}"/>
            </a:ext>
          </a:extLst>
        </xdr:cNvPr>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55702</xdr:rowOff>
    </xdr:from>
    <xdr:to>
      <xdr:col>10</xdr:col>
      <xdr:colOff>114300</xdr:colOff>
      <xdr:row>96</xdr:row>
      <xdr:rowOff>142430</xdr:rowOff>
    </xdr:to>
    <xdr:cxnSp macro="">
      <xdr:nvCxnSpPr>
        <xdr:cNvPr id="234" name="直線コネクタ 233">
          <a:extLst>
            <a:ext uri="{FF2B5EF4-FFF2-40B4-BE49-F238E27FC236}">
              <a16:creationId xmlns:a16="http://schemas.microsoft.com/office/drawing/2014/main" id="{322A609E-C23A-41DF-8B12-05F90FBA33F1}"/>
            </a:ext>
          </a:extLst>
        </xdr:cNvPr>
        <xdr:cNvCxnSpPr/>
      </xdr:nvCxnSpPr>
      <xdr:spPr>
        <a:xfrm>
          <a:off x="1130300" y="16514902"/>
          <a:ext cx="889000" cy="8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2432F539-5C57-41E4-BAED-E876EEF252A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a:extLst>
            <a:ext uri="{FF2B5EF4-FFF2-40B4-BE49-F238E27FC236}">
              <a16:creationId xmlns:a16="http://schemas.microsoft.com/office/drawing/2014/main" id="{85F7DB6C-A787-499B-91AF-C9AF5C439CBE}"/>
            </a:ext>
          </a:extLst>
        </xdr:cNvPr>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5AFD999-CD10-461D-9EBC-32D9F869DED6}"/>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a:extLst>
            <a:ext uri="{FF2B5EF4-FFF2-40B4-BE49-F238E27FC236}">
              <a16:creationId xmlns:a16="http://schemas.microsoft.com/office/drawing/2014/main" id="{2CA407BC-351A-41E2-A11C-97E70B5092F1}"/>
            </a:ext>
          </a:extLst>
        </xdr:cNvPr>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72163CF6-6629-4B9B-A8EE-21511C7D6B4D}"/>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CE2862A9-C789-49C9-908C-3D5A9F059536}"/>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4ECCA275-3A7B-4D9D-AA8E-0AF6098C16E9}"/>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35874297-E2F0-4289-9DD6-58B20787E03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7B2CB420-E995-4469-9FAF-44C49CB406EA}"/>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148831</xdr:rowOff>
    </xdr:from>
    <xdr:to>
      <xdr:col>24</xdr:col>
      <xdr:colOff>114300</xdr:colOff>
      <xdr:row>96</xdr:row>
      <xdr:rowOff>78981</xdr:rowOff>
    </xdr:to>
    <xdr:sp macro="" textlink="">
      <xdr:nvSpPr>
        <xdr:cNvPr id="244" name="楕円 243">
          <a:extLst>
            <a:ext uri="{FF2B5EF4-FFF2-40B4-BE49-F238E27FC236}">
              <a16:creationId xmlns:a16="http://schemas.microsoft.com/office/drawing/2014/main" id="{5642CD99-98EE-4912-BB88-EA57C9C49717}"/>
            </a:ext>
          </a:extLst>
        </xdr:cNvPr>
        <xdr:cNvSpPr/>
      </xdr:nvSpPr>
      <xdr:spPr>
        <a:xfrm>
          <a:off x="4584700" y="1643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127258</xdr:rowOff>
    </xdr:from>
    <xdr:ext cx="534377" cy="259045"/>
    <xdr:sp macro="" textlink="">
      <xdr:nvSpPr>
        <xdr:cNvPr id="245" name="扶助費該当値テキスト">
          <a:extLst>
            <a:ext uri="{FF2B5EF4-FFF2-40B4-BE49-F238E27FC236}">
              <a16:creationId xmlns:a16="http://schemas.microsoft.com/office/drawing/2014/main" id="{FA59DC06-71F1-4F60-893E-C4956C90E9BD}"/>
            </a:ext>
          </a:extLst>
        </xdr:cNvPr>
        <xdr:cNvSpPr txBox="1"/>
      </xdr:nvSpPr>
      <xdr:spPr>
        <a:xfrm>
          <a:off x="4686300" y="164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41363</xdr:rowOff>
    </xdr:from>
    <xdr:to>
      <xdr:col>20</xdr:col>
      <xdr:colOff>38100</xdr:colOff>
      <xdr:row>96</xdr:row>
      <xdr:rowOff>142963</xdr:rowOff>
    </xdr:to>
    <xdr:sp macro="" textlink="">
      <xdr:nvSpPr>
        <xdr:cNvPr id="246" name="楕円 245">
          <a:extLst>
            <a:ext uri="{FF2B5EF4-FFF2-40B4-BE49-F238E27FC236}">
              <a16:creationId xmlns:a16="http://schemas.microsoft.com/office/drawing/2014/main" id="{B2607F00-FF60-445D-AE0B-3364E78DA141}"/>
            </a:ext>
          </a:extLst>
        </xdr:cNvPr>
        <xdr:cNvSpPr/>
      </xdr:nvSpPr>
      <xdr:spPr>
        <a:xfrm>
          <a:off x="3746500" y="1650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134090</xdr:rowOff>
    </xdr:from>
    <xdr:ext cx="534377" cy="259045"/>
    <xdr:sp macro="" textlink="">
      <xdr:nvSpPr>
        <xdr:cNvPr id="247" name="テキスト ボックス 246">
          <a:extLst>
            <a:ext uri="{FF2B5EF4-FFF2-40B4-BE49-F238E27FC236}">
              <a16:creationId xmlns:a16="http://schemas.microsoft.com/office/drawing/2014/main" id="{F63D1CCA-D56F-4466-B890-4E7FA349B40B}"/>
            </a:ext>
          </a:extLst>
        </xdr:cNvPr>
        <xdr:cNvSpPr txBox="1"/>
      </xdr:nvSpPr>
      <xdr:spPr>
        <a:xfrm>
          <a:off x="3530111" y="165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84607</xdr:rowOff>
    </xdr:from>
    <xdr:to>
      <xdr:col>15</xdr:col>
      <xdr:colOff>101600</xdr:colOff>
      <xdr:row>97</xdr:row>
      <xdr:rowOff>14757</xdr:rowOff>
    </xdr:to>
    <xdr:sp macro="" textlink="">
      <xdr:nvSpPr>
        <xdr:cNvPr id="248" name="楕円 247">
          <a:extLst>
            <a:ext uri="{FF2B5EF4-FFF2-40B4-BE49-F238E27FC236}">
              <a16:creationId xmlns:a16="http://schemas.microsoft.com/office/drawing/2014/main" id="{79010689-CF51-4E4C-B9DC-E7A7CDF70891}"/>
            </a:ext>
          </a:extLst>
        </xdr:cNvPr>
        <xdr:cNvSpPr/>
      </xdr:nvSpPr>
      <xdr:spPr>
        <a:xfrm>
          <a:off x="2857500" y="1654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5884</xdr:rowOff>
    </xdr:from>
    <xdr:ext cx="534377" cy="259045"/>
    <xdr:sp macro="" textlink="">
      <xdr:nvSpPr>
        <xdr:cNvPr id="249" name="テキスト ボックス 248">
          <a:extLst>
            <a:ext uri="{FF2B5EF4-FFF2-40B4-BE49-F238E27FC236}">
              <a16:creationId xmlns:a16="http://schemas.microsoft.com/office/drawing/2014/main" id="{F993F2B8-A906-43FA-93AA-F0ADBB48D7E2}"/>
            </a:ext>
          </a:extLst>
        </xdr:cNvPr>
        <xdr:cNvSpPr txBox="1"/>
      </xdr:nvSpPr>
      <xdr:spPr>
        <a:xfrm>
          <a:off x="2641111" y="1663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91630</xdr:rowOff>
    </xdr:from>
    <xdr:to>
      <xdr:col>10</xdr:col>
      <xdr:colOff>165100</xdr:colOff>
      <xdr:row>97</xdr:row>
      <xdr:rowOff>21780</xdr:rowOff>
    </xdr:to>
    <xdr:sp macro="" textlink="">
      <xdr:nvSpPr>
        <xdr:cNvPr id="250" name="楕円 249">
          <a:extLst>
            <a:ext uri="{FF2B5EF4-FFF2-40B4-BE49-F238E27FC236}">
              <a16:creationId xmlns:a16="http://schemas.microsoft.com/office/drawing/2014/main" id="{4FCF11B2-34CD-4FB6-9D47-AF415FDE2612}"/>
            </a:ext>
          </a:extLst>
        </xdr:cNvPr>
        <xdr:cNvSpPr/>
      </xdr:nvSpPr>
      <xdr:spPr>
        <a:xfrm>
          <a:off x="1968500" y="165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12907</xdr:rowOff>
    </xdr:from>
    <xdr:ext cx="534377" cy="259045"/>
    <xdr:sp macro="" textlink="">
      <xdr:nvSpPr>
        <xdr:cNvPr id="251" name="テキスト ボックス 250">
          <a:extLst>
            <a:ext uri="{FF2B5EF4-FFF2-40B4-BE49-F238E27FC236}">
              <a16:creationId xmlns:a16="http://schemas.microsoft.com/office/drawing/2014/main" id="{1D3554A0-1176-4C7D-BDA0-E535A9821B52}"/>
            </a:ext>
          </a:extLst>
        </xdr:cNvPr>
        <xdr:cNvSpPr txBox="1"/>
      </xdr:nvSpPr>
      <xdr:spPr>
        <a:xfrm>
          <a:off x="1752111" y="166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4902</xdr:rowOff>
    </xdr:from>
    <xdr:to>
      <xdr:col>6</xdr:col>
      <xdr:colOff>38100</xdr:colOff>
      <xdr:row>96</xdr:row>
      <xdr:rowOff>106502</xdr:rowOff>
    </xdr:to>
    <xdr:sp macro="" textlink="">
      <xdr:nvSpPr>
        <xdr:cNvPr id="252" name="楕円 251">
          <a:extLst>
            <a:ext uri="{FF2B5EF4-FFF2-40B4-BE49-F238E27FC236}">
              <a16:creationId xmlns:a16="http://schemas.microsoft.com/office/drawing/2014/main" id="{50CD0E7B-2F54-4EC2-8890-3D1014002419}"/>
            </a:ext>
          </a:extLst>
        </xdr:cNvPr>
        <xdr:cNvSpPr/>
      </xdr:nvSpPr>
      <xdr:spPr>
        <a:xfrm>
          <a:off x="1079500" y="1646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97629</xdr:rowOff>
    </xdr:from>
    <xdr:ext cx="534377" cy="259045"/>
    <xdr:sp macro="" textlink="">
      <xdr:nvSpPr>
        <xdr:cNvPr id="253" name="テキスト ボックス 252">
          <a:extLst>
            <a:ext uri="{FF2B5EF4-FFF2-40B4-BE49-F238E27FC236}">
              <a16:creationId xmlns:a16="http://schemas.microsoft.com/office/drawing/2014/main" id="{8D6C6504-8B89-4E6B-B609-5F9A7F92AF24}"/>
            </a:ext>
          </a:extLst>
        </xdr:cNvPr>
        <xdr:cNvSpPr txBox="1"/>
      </xdr:nvSpPr>
      <xdr:spPr>
        <a:xfrm>
          <a:off x="863111" y="1655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FC262506-5754-4177-B7FE-033BEA109925}"/>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321DD35-D89B-44C0-882C-347E5D98696F}"/>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AC56AC7A-36D0-4BE9-84F8-62555E3E7D14}"/>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AAFE298E-E168-446F-A090-DD34028D274B}"/>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5232514A-0A15-4620-8AA4-2DE66F39122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821116AA-26EC-454D-90CE-9029FE4B20F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7EB91DE8-EA74-496E-A824-4676A6E22925}"/>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88FC22E2-9969-4C37-9666-43E45EB7072D}"/>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E72EAD30-4821-40F6-9298-019374B650DA}"/>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FA6A275-FBF1-4E0B-A1CA-BF2C1AEAE7E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EE45872B-A4FC-4938-BE75-258E8BB768C3}"/>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FED255BE-5ECF-454C-A3BD-384CBE56BA86}"/>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17F3439F-CDC4-4220-94EC-007B51D8211B}"/>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A216ABB4-3ABC-4BEF-8384-60369FA8F07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9BC760AF-F421-4A6D-902F-5BDCB198A363}"/>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38CE9F64-17FA-43F8-B43D-AF4D8F39B2F7}"/>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1D54A13D-802B-4EB3-9ACB-A3CA588F5199}"/>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7CE4CD98-BC3D-459C-BE61-2B6AD246B8BB}"/>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F53951B4-4A52-43B8-B1E1-0AFA82B91CBF}"/>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FAACDBF-39D8-45F8-A818-DFDB076AC503}"/>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85BF1569-1242-47A0-88F1-C97203E0217C}"/>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479E6A33-A57C-44C1-A89A-B9DE1AE181C5}"/>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C0282011-6481-41D6-B5CD-45FA27CEAD85}"/>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DF63FC47-D229-4F77-B63E-981E4242AFFB}"/>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D85085BB-CE47-4312-A794-FE3CF1FE159A}"/>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2AFC6DB8-FDF9-4DB7-968A-789761F374C4}"/>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396FCD71-E1D6-42D3-837C-657C37C79997}"/>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398A82BE-4B3B-4BBE-A830-6BC0D6AF6B7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8F1D6FB3-5C57-4976-A05C-C0D54549DD96}"/>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22040</xdr:rowOff>
    </xdr:from>
    <xdr:to>
      <xdr:col>55</xdr:col>
      <xdr:colOff>0</xdr:colOff>
      <xdr:row>39</xdr:row>
      <xdr:rowOff>51312</xdr:rowOff>
    </xdr:to>
    <xdr:cxnSp macro="">
      <xdr:nvCxnSpPr>
        <xdr:cNvPr id="283" name="直線コネクタ 282">
          <a:extLst>
            <a:ext uri="{FF2B5EF4-FFF2-40B4-BE49-F238E27FC236}">
              <a16:creationId xmlns:a16="http://schemas.microsoft.com/office/drawing/2014/main" id="{23F9FF33-A246-4AFF-9CF9-5A6F89F6265A}"/>
            </a:ext>
          </a:extLst>
        </xdr:cNvPr>
        <xdr:cNvCxnSpPr/>
      </xdr:nvCxnSpPr>
      <xdr:spPr>
        <a:xfrm flipV="1">
          <a:off x="9639300" y="6194240"/>
          <a:ext cx="838200" cy="54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a:extLst>
            <a:ext uri="{FF2B5EF4-FFF2-40B4-BE49-F238E27FC236}">
              <a16:creationId xmlns:a16="http://schemas.microsoft.com/office/drawing/2014/main" id="{C7196326-C273-4841-9F86-EA77E86ECB6D}"/>
            </a:ext>
          </a:extLst>
        </xdr:cNvPr>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1645C666-2FC8-4226-8FEC-A2891172D3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51312</xdr:rowOff>
    </xdr:from>
    <xdr:to>
      <xdr:col>50</xdr:col>
      <xdr:colOff>114300</xdr:colOff>
      <xdr:row>39</xdr:row>
      <xdr:rowOff>76191</xdr:rowOff>
    </xdr:to>
    <xdr:cxnSp macro="">
      <xdr:nvCxnSpPr>
        <xdr:cNvPr id="286" name="直線コネクタ 285">
          <a:extLst>
            <a:ext uri="{FF2B5EF4-FFF2-40B4-BE49-F238E27FC236}">
              <a16:creationId xmlns:a16="http://schemas.microsoft.com/office/drawing/2014/main" id="{0203E58F-B56D-4AEE-ACF8-FE4D8632DD17}"/>
            </a:ext>
          </a:extLst>
        </xdr:cNvPr>
        <xdr:cNvCxnSpPr/>
      </xdr:nvCxnSpPr>
      <xdr:spPr>
        <a:xfrm flipV="1">
          <a:off x="8750300" y="6737862"/>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50131546-EBB9-4670-A1F2-0D388742FE6B}"/>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a:extLst>
            <a:ext uri="{FF2B5EF4-FFF2-40B4-BE49-F238E27FC236}">
              <a16:creationId xmlns:a16="http://schemas.microsoft.com/office/drawing/2014/main" id="{0E9B2D87-5477-4B16-9240-7E8840C1D0F1}"/>
            </a:ext>
          </a:extLst>
        </xdr:cNvPr>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76191</xdr:rowOff>
    </xdr:from>
    <xdr:to>
      <xdr:col>45</xdr:col>
      <xdr:colOff>177800</xdr:colOff>
      <xdr:row>39</xdr:row>
      <xdr:rowOff>107734</xdr:rowOff>
    </xdr:to>
    <xdr:cxnSp macro="">
      <xdr:nvCxnSpPr>
        <xdr:cNvPr id="289" name="直線コネクタ 288">
          <a:extLst>
            <a:ext uri="{FF2B5EF4-FFF2-40B4-BE49-F238E27FC236}">
              <a16:creationId xmlns:a16="http://schemas.microsoft.com/office/drawing/2014/main" id="{0B45F361-FFD5-4354-A0E2-0E0B6F29BFD2}"/>
            </a:ext>
          </a:extLst>
        </xdr:cNvPr>
        <xdr:cNvCxnSpPr/>
      </xdr:nvCxnSpPr>
      <xdr:spPr>
        <a:xfrm flipV="1">
          <a:off x="7861300" y="6762741"/>
          <a:ext cx="889000" cy="3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5011D61A-D62B-4231-A7EB-B049CDAE96AA}"/>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a:extLst>
            <a:ext uri="{FF2B5EF4-FFF2-40B4-BE49-F238E27FC236}">
              <a16:creationId xmlns:a16="http://schemas.microsoft.com/office/drawing/2014/main" id="{1F4E851B-DDAC-4F9C-A7A5-E95668E4081B}"/>
            </a:ext>
          </a:extLst>
        </xdr:cNvPr>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107734</xdr:rowOff>
    </xdr:from>
    <xdr:to>
      <xdr:col>41</xdr:col>
      <xdr:colOff>50800</xdr:colOff>
      <xdr:row>39</xdr:row>
      <xdr:rowOff>121789</xdr:rowOff>
    </xdr:to>
    <xdr:cxnSp macro="">
      <xdr:nvCxnSpPr>
        <xdr:cNvPr id="292" name="直線コネクタ 291">
          <a:extLst>
            <a:ext uri="{FF2B5EF4-FFF2-40B4-BE49-F238E27FC236}">
              <a16:creationId xmlns:a16="http://schemas.microsoft.com/office/drawing/2014/main" id="{E7A7E774-AC51-49AA-A24C-21935887BC13}"/>
            </a:ext>
          </a:extLst>
        </xdr:cNvPr>
        <xdr:cNvCxnSpPr/>
      </xdr:nvCxnSpPr>
      <xdr:spPr>
        <a:xfrm flipV="1">
          <a:off x="6972300" y="6794284"/>
          <a:ext cx="889000" cy="1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EE25A04B-159F-4B2C-BBBE-F2C9FABA7577}"/>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a:extLst>
            <a:ext uri="{FF2B5EF4-FFF2-40B4-BE49-F238E27FC236}">
              <a16:creationId xmlns:a16="http://schemas.microsoft.com/office/drawing/2014/main" id="{C295B18A-A65B-45DB-86DE-D6F9AA9A8E8E}"/>
            </a:ext>
          </a:extLst>
        </xdr:cNvPr>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AEDD2255-D39F-4157-AF5C-5B7FBE003D7E}"/>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a:extLst>
            <a:ext uri="{FF2B5EF4-FFF2-40B4-BE49-F238E27FC236}">
              <a16:creationId xmlns:a16="http://schemas.microsoft.com/office/drawing/2014/main" id="{FD4E2B0D-FE0C-41F3-B306-169BA0B96EA0}"/>
            </a:ext>
          </a:extLst>
        </xdr:cNvPr>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B31FFECF-4652-4DBA-AAF7-26BA7C5EEA22}"/>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493E45B5-A8EE-4854-9464-9ED0A91AB57E}"/>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385D507F-4EA9-4BA9-BABC-396C9EAE2191}"/>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9AC66222-51E6-4847-B375-0F601867AC35}"/>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61EA85C-6D78-4F81-B587-5F68754F421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142690</xdr:rowOff>
    </xdr:from>
    <xdr:to>
      <xdr:col>55</xdr:col>
      <xdr:colOff>50800</xdr:colOff>
      <xdr:row>36</xdr:row>
      <xdr:rowOff>72840</xdr:rowOff>
    </xdr:to>
    <xdr:sp macro="" textlink="">
      <xdr:nvSpPr>
        <xdr:cNvPr id="302" name="楕円 301">
          <a:extLst>
            <a:ext uri="{FF2B5EF4-FFF2-40B4-BE49-F238E27FC236}">
              <a16:creationId xmlns:a16="http://schemas.microsoft.com/office/drawing/2014/main" id="{B46984D6-9715-4B87-BFCF-4C957AEAB453}"/>
            </a:ext>
          </a:extLst>
        </xdr:cNvPr>
        <xdr:cNvSpPr/>
      </xdr:nvSpPr>
      <xdr:spPr>
        <a:xfrm>
          <a:off x="10426700" y="614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121117</xdr:rowOff>
    </xdr:from>
    <xdr:ext cx="599010" cy="259045"/>
    <xdr:sp macro="" textlink="">
      <xdr:nvSpPr>
        <xdr:cNvPr id="303" name="補助費等該当値テキスト">
          <a:extLst>
            <a:ext uri="{FF2B5EF4-FFF2-40B4-BE49-F238E27FC236}">
              <a16:creationId xmlns:a16="http://schemas.microsoft.com/office/drawing/2014/main" id="{2D702038-4CC7-41FC-A829-00A424159583}"/>
            </a:ext>
          </a:extLst>
        </xdr:cNvPr>
        <xdr:cNvSpPr txBox="1"/>
      </xdr:nvSpPr>
      <xdr:spPr>
        <a:xfrm>
          <a:off x="10528300" y="6121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512</xdr:rowOff>
    </xdr:from>
    <xdr:to>
      <xdr:col>50</xdr:col>
      <xdr:colOff>165100</xdr:colOff>
      <xdr:row>39</xdr:row>
      <xdr:rowOff>102112</xdr:rowOff>
    </xdr:to>
    <xdr:sp macro="" textlink="">
      <xdr:nvSpPr>
        <xdr:cNvPr id="304" name="楕円 303">
          <a:extLst>
            <a:ext uri="{FF2B5EF4-FFF2-40B4-BE49-F238E27FC236}">
              <a16:creationId xmlns:a16="http://schemas.microsoft.com/office/drawing/2014/main" id="{67013D28-D563-4FCB-8017-D54F7771259D}"/>
            </a:ext>
          </a:extLst>
        </xdr:cNvPr>
        <xdr:cNvSpPr/>
      </xdr:nvSpPr>
      <xdr:spPr>
        <a:xfrm>
          <a:off x="9588500" y="66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93239</xdr:rowOff>
    </xdr:from>
    <xdr:ext cx="534377" cy="259045"/>
    <xdr:sp macro="" textlink="">
      <xdr:nvSpPr>
        <xdr:cNvPr id="305" name="テキスト ボックス 304">
          <a:extLst>
            <a:ext uri="{FF2B5EF4-FFF2-40B4-BE49-F238E27FC236}">
              <a16:creationId xmlns:a16="http://schemas.microsoft.com/office/drawing/2014/main" id="{A73B9D6F-5BD2-4CF5-A5BF-3660DD867680}"/>
            </a:ext>
          </a:extLst>
        </xdr:cNvPr>
        <xdr:cNvSpPr txBox="1"/>
      </xdr:nvSpPr>
      <xdr:spPr>
        <a:xfrm>
          <a:off x="9372111" y="677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25391</xdr:rowOff>
    </xdr:from>
    <xdr:to>
      <xdr:col>46</xdr:col>
      <xdr:colOff>38100</xdr:colOff>
      <xdr:row>39</xdr:row>
      <xdr:rowOff>126991</xdr:rowOff>
    </xdr:to>
    <xdr:sp macro="" textlink="">
      <xdr:nvSpPr>
        <xdr:cNvPr id="306" name="楕円 305">
          <a:extLst>
            <a:ext uri="{FF2B5EF4-FFF2-40B4-BE49-F238E27FC236}">
              <a16:creationId xmlns:a16="http://schemas.microsoft.com/office/drawing/2014/main" id="{193FDE15-C068-4F4F-B1E2-263175FF72E9}"/>
            </a:ext>
          </a:extLst>
        </xdr:cNvPr>
        <xdr:cNvSpPr/>
      </xdr:nvSpPr>
      <xdr:spPr>
        <a:xfrm>
          <a:off x="8699500" y="671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118118</xdr:rowOff>
    </xdr:from>
    <xdr:ext cx="534377" cy="259045"/>
    <xdr:sp macro="" textlink="">
      <xdr:nvSpPr>
        <xdr:cNvPr id="307" name="テキスト ボックス 306">
          <a:extLst>
            <a:ext uri="{FF2B5EF4-FFF2-40B4-BE49-F238E27FC236}">
              <a16:creationId xmlns:a16="http://schemas.microsoft.com/office/drawing/2014/main" id="{1493CC4F-A2D1-4240-99C6-7DB7A628799E}"/>
            </a:ext>
          </a:extLst>
        </xdr:cNvPr>
        <xdr:cNvSpPr txBox="1"/>
      </xdr:nvSpPr>
      <xdr:spPr>
        <a:xfrm>
          <a:off x="8483111" y="68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56934</xdr:rowOff>
    </xdr:from>
    <xdr:to>
      <xdr:col>41</xdr:col>
      <xdr:colOff>101600</xdr:colOff>
      <xdr:row>39</xdr:row>
      <xdr:rowOff>158534</xdr:rowOff>
    </xdr:to>
    <xdr:sp macro="" textlink="">
      <xdr:nvSpPr>
        <xdr:cNvPr id="308" name="楕円 307">
          <a:extLst>
            <a:ext uri="{FF2B5EF4-FFF2-40B4-BE49-F238E27FC236}">
              <a16:creationId xmlns:a16="http://schemas.microsoft.com/office/drawing/2014/main" id="{7D517C38-AE7C-4BC4-B979-DDA6854A20A3}"/>
            </a:ext>
          </a:extLst>
        </xdr:cNvPr>
        <xdr:cNvSpPr/>
      </xdr:nvSpPr>
      <xdr:spPr>
        <a:xfrm>
          <a:off x="7810500" y="674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149661</xdr:rowOff>
    </xdr:from>
    <xdr:ext cx="534377" cy="259045"/>
    <xdr:sp macro="" textlink="">
      <xdr:nvSpPr>
        <xdr:cNvPr id="309" name="テキスト ボックス 308">
          <a:extLst>
            <a:ext uri="{FF2B5EF4-FFF2-40B4-BE49-F238E27FC236}">
              <a16:creationId xmlns:a16="http://schemas.microsoft.com/office/drawing/2014/main" id="{AF50BC57-0975-4E89-AB30-C028A1C3E142}"/>
            </a:ext>
          </a:extLst>
        </xdr:cNvPr>
        <xdr:cNvSpPr txBox="1"/>
      </xdr:nvSpPr>
      <xdr:spPr>
        <a:xfrm>
          <a:off x="7594111" y="683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70989</xdr:rowOff>
    </xdr:from>
    <xdr:to>
      <xdr:col>36</xdr:col>
      <xdr:colOff>165100</xdr:colOff>
      <xdr:row>40</xdr:row>
      <xdr:rowOff>1139</xdr:rowOff>
    </xdr:to>
    <xdr:sp macro="" textlink="">
      <xdr:nvSpPr>
        <xdr:cNvPr id="310" name="楕円 309">
          <a:extLst>
            <a:ext uri="{FF2B5EF4-FFF2-40B4-BE49-F238E27FC236}">
              <a16:creationId xmlns:a16="http://schemas.microsoft.com/office/drawing/2014/main" id="{006E051A-429D-428B-831E-D27D3CC96BEC}"/>
            </a:ext>
          </a:extLst>
        </xdr:cNvPr>
        <xdr:cNvSpPr/>
      </xdr:nvSpPr>
      <xdr:spPr>
        <a:xfrm>
          <a:off x="6921500" y="675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163716</xdr:rowOff>
    </xdr:from>
    <xdr:ext cx="534377" cy="259045"/>
    <xdr:sp macro="" textlink="">
      <xdr:nvSpPr>
        <xdr:cNvPr id="311" name="テキスト ボックス 310">
          <a:extLst>
            <a:ext uri="{FF2B5EF4-FFF2-40B4-BE49-F238E27FC236}">
              <a16:creationId xmlns:a16="http://schemas.microsoft.com/office/drawing/2014/main" id="{211886A7-38C4-4EE0-ABC2-0BEE85724DD2}"/>
            </a:ext>
          </a:extLst>
        </xdr:cNvPr>
        <xdr:cNvSpPr txBox="1"/>
      </xdr:nvSpPr>
      <xdr:spPr>
        <a:xfrm>
          <a:off x="6705111" y="685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5763905E-8D1F-4E7F-890F-B99F4F86CC64}"/>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D017B4B9-AEFF-4234-AF64-BDC271A36257}"/>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FE828B5E-246D-40A7-827D-B3D96506FCF2}"/>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BF75E34A-BD4B-4AA2-9D4D-3E59074B113D}"/>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C96B3E70-1E37-47E5-A258-4F391D1F6516}"/>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E3A130CB-1F0C-4EAF-9EA5-027E831FDE8C}"/>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A2CF9011-52FE-4B0B-993E-0B3932B9FFDF}"/>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727B1B90-1A5E-4B1B-BED6-35BBB0200D3C}"/>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4B1392B3-29A0-4290-B25C-0D165093FCBA}"/>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5AD9B6BC-90D8-4EBE-9064-0F6B02DD700D}"/>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11F5C3EF-9427-48E7-99E3-AA4404DD103D}"/>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4695AA18-7398-4E82-B80E-0899C22CF1C6}"/>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E9BC63E4-C0C3-44A9-A5E0-9C3BB906134A}"/>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DCED5C9-F3BF-4DAA-93FA-3C1D9CB327FD}"/>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1C15E7A7-884B-4693-B203-44BA62C556F2}"/>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234C6FDE-CBB1-4D48-8CEA-EE737931CEE5}"/>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67FBD96-372F-43F4-8DD6-94DB56FC19E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6726356A-AEBF-4A98-8EDA-6B7C097FCD7A}"/>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337FB25F-3138-45DC-BB35-C5E10388F88B}"/>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5FB090AE-616F-4CA4-81E0-40644F3311F9}"/>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FA478798-EFC5-49F6-94D5-AC2853743D1B}"/>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71AB9F99-C422-492A-AB18-C0053F678BB1}"/>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D869EFF4-401F-49B2-BED7-AB826936FD2C}"/>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4E0E9943-9237-46CA-B65C-001B88B1D25C}"/>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F32C73BA-DB20-467A-96A4-DED26AFF30C9}"/>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58D3267-7FC1-41E6-8DCC-050464C7EE3D}"/>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99A65591-2520-40D9-A672-C9CE7D020931}"/>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41732FD2-98AD-48BD-899A-AE81BB2F04A6}"/>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6274CDF9-16D4-4905-BB8D-283942D11923}"/>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34C26A2D-3554-405F-843C-EEBB26675409}"/>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143212</xdr:rowOff>
    </xdr:from>
    <xdr:to>
      <xdr:col>55</xdr:col>
      <xdr:colOff>0</xdr:colOff>
      <xdr:row>57</xdr:row>
      <xdr:rowOff>158941</xdr:rowOff>
    </xdr:to>
    <xdr:cxnSp macro="">
      <xdr:nvCxnSpPr>
        <xdr:cNvPr id="342" name="直線コネクタ 341">
          <a:extLst>
            <a:ext uri="{FF2B5EF4-FFF2-40B4-BE49-F238E27FC236}">
              <a16:creationId xmlns:a16="http://schemas.microsoft.com/office/drawing/2014/main" id="{576B657B-23C1-4187-ACE8-A0289F6D1925}"/>
            </a:ext>
          </a:extLst>
        </xdr:cNvPr>
        <xdr:cNvCxnSpPr/>
      </xdr:nvCxnSpPr>
      <xdr:spPr>
        <a:xfrm>
          <a:off x="9639300" y="9915862"/>
          <a:ext cx="838200" cy="1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a:extLst>
            <a:ext uri="{FF2B5EF4-FFF2-40B4-BE49-F238E27FC236}">
              <a16:creationId xmlns:a16="http://schemas.microsoft.com/office/drawing/2014/main" id="{43C38F60-BA68-45DF-A8D3-45B3568EE405}"/>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4CC6CB4C-92CD-4AF8-A439-7AFB90E44329}"/>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143212</xdr:rowOff>
    </xdr:from>
    <xdr:to>
      <xdr:col>50</xdr:col>
      <xdr:colOff>114300</xdr:colOff>
      <xdr:row>57</xdr:row>
      <xdr:rowOff>170724</xdr:rowOff>
    </xdr:to>
    <xdr:cxnSp macro="">
      <xdr:nvCxnSpPr>
        <xdr:cNvPr id="345" name="直線コネクタ 344">
          <a:extLst>
            <a:ext uri="{FF2B5EF4-FFF2-40B4-BE49-F238E27FC236}">
              <a16:creationId xmlns:a16="http://schemas.microsoft.com/office/drawing/2014/main" id="{B16C41E5-D11B-4A50-88DA-4C12D446B414}"/>
            </a:ext>
          </a:extLst>
        </xdr:cNvPr>
        <xdr:cNvCxnSpPr/>
      </xdr:nvCxnSpPr>
      <xdr:spPr>
        <a:xfrm flipV="1">
          <a:off x="8750300" y="9915862"/>
          <a:ext cx="889000" cy="2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AB02B1F7-8B2F-48C0-AE7A-3B920A82373D}"/>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a:extLst>
            <a:ext uri="{FF2B5EF4-FFF2-40B4-BE49-F238E27FC236}">
              <a16:creationId xmlns:a16="http://schemas.microsoft.com/office/drawing/2014/main" id="{C479F4D6-771B-4898-B6A0-ED8576259A6E}"/>
            </a:ext>
          </a:extLst>
        </xdr:cNvPr>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170724</xdr:rowOff>
    </xdr:from>
    <xdr:to>
      <xdr:col>45</xdr:col>
      <xdr:colOff>177800</xdr:colOff>
      <xdr:row>58</xdr:row>
      <xdr:rowOff>35315</xdr:rowOff>
    </xdr:to>
    <xdr:cxnSp macro="">
      <xdr:nvCxnSpPr>
        <xdr:cNvPr id="348" name="直線コネクタ 347">
          <a:extLst>
            <a:ext uri="{FF2B5EF4-FFF2-40B4-BE49-F238E27FC236}">
              <a16:creationId xmlns:a16="http://schemas.microsoft.com/office/drawing/2014/main" id="{24CC83C6-DF5B-4F98-B846-6B43F849C6E0}"/>
            </a:ext>
          </a:extLst>
        </xdr:cNvPr>
        <xdr:cNvCxnSpPr/>
      </xdr:nvCxnSpPr>
      <xdr:spPr>
        <a:xfrm flipV="1">
          <a:off x="7861300" y="9943374"/>
          <a:ext cx="889000" cy="3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6A37ADE8-8B2E-46AE-9E97-0815E765B861}"/>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a:extLst>
            <a:ext uri="{FF2B5EF4-FFF2-40B4-BE49-F238E27FC236}">
              <a16:creationId xmlns:a16="http://schemas.microsoft.com/office/drawing/2014/main" id="{DEB5D66E-EBF0-4CB3-A0CB-AAD5C31A66A8}"/>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50752</xdr:rowOff>
    </xdr:from>
    <xdr:to>
      <xdr:col>41</xdr:col>
      <xdr:colOff>50800</xdr:colOff>
      <xdr:row>58</xdr:row>
      <xdr:rowOff>35315</xdr:rowOff>
    </xdr:to>
    <xdr:cxnSp macro="">
      <xdr:nvCxnSpPr>
        <xdr:cNvPr id="351" name="直線コネクタ 350">
          <a:extLst>
            <a:ext uri="{FF2B5EF4-FFF2-40B4-BE49-F238E27FC236}">
              <a16:creationId xmlns:a16="http://schemas.microsoft.com/office/drawing/2014/main" id="{F2605891-838B-430C-8608-04DE8D2BD8C1}"/>
            </a:ext>
          </a:extLst>
        </xdr:cNvPr>
        <xdr:cNvCxnSpPr/>
      </xdr:nvCxnSpPr>
      <xdr:spPr>
        <a:xfrm>
          <a:off x="6972300" y="9823402"/>
          <a:ext cx="889000" cy="15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A9F2948A-7987-4A8F-863E-55EE881CA66B}"/>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a:extLst>
            <a:ext uri="{FF2B5EF4-FFF2-40B4-BE49-F238E27FC236}">
              <a16:creationId xmlns:a16="http://schemas.microsoft.com/office/drawing/2014/main" id="{95604EFC-6665-4FF4-954D-2639DB6914E7}"/>
            </a:ext>
          </a:extLst>
        </xdr:cNvPr>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5AEB468D-86BA-49E0-AC75-CEBB393ACA8A}"/>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36518</xdr:rowOff>
    </xdr:from>
    <xdr:ext cx="599010" cy="259045"/>
    <xdr:sp macro="" textlink="">
      <xdr:nvSpPr>
        <xdr:cNvPr id="355" name="テキスト ボックス 354">
          <a:extLst>
            <a:ext uri="{FF2B5EF4-FFF2-40B4-BE49-F238E27FC236}">
              <a16:creationId xmlns:a16="http://schemas.microsoft.com/office/drawing/2014/main" id="{7ED86C0C-0DBA-49CF-8832-DFDBC9104789}"/>
            </a:ext>
          </a:extLst>
        </xdr:cNvPr>
        <xdr:cNvSpPr txBox="1"/>
      </xdr:nvSpPr>
      <xdr:spPr>
        <a:xfrm>
          <a:off x="6672795" y="99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BE4DA6FF-7405-4E40-B772-6656753E497E}"/>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4D2D4A30-769E-4AC0-925D-21D4B88E6F1B}"/>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5A612A53-5A7B-4C83-801D-4E7DB0BE0E0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AB156FF4-D03B-401D-8A71-ADE8E668369D}"/>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EF9BCB5-F567-4008-9388-623C52C510B7}"/>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108141</xdr:rowOff>
    </xdr:from>
    <xdr:to>
      <xdr:col>55</xdr:col>
      <xdr:colOff>50800</xdr:colOff>
      <xdr:row>58</xdr:row>
      <xdr:rowOff>38291</xdr:rowOff>
    </xdr:to>
    <xdr:sp macro="" textlink="">
      <xdr:nvSpPr>
        <xdr:cNvPr id="361" name="楕円 360">
          <a:extLst>
            <a:ext uri="{FF2B5EF4-FFF2-40B4-BE49-F238E27FC236}">
              <a16:creationId xmlns:a16="http://schemas.microsoft.com/office/drawing/2014/main" id="{3E719AF3-9A96-4E6E-9145-0FB255C3F9CC}"/>
            </a:ext>
          </a:extLst>
        </xdr:cNvPr>
        <xdr:cNvSpPr/>
      </xdr:nvSpPr>
      <xdr:spPr>
        <a:xfrm>
          <a:off x="10426700" y="98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86568</xdr:rowOff>
    </xdr:from>
    <xdr:ext cx="599010" cy="259045"/>
    <xdr:sp macro="" textlink="">
      <xdr:nvSpPr>
        <xdr:cNvPr id="362" name="普通建設事業費該当値テキスト">
          <a:extLst>
            <a:ext uri="{FF2B5EF4-FFF2-40B4-BE49-F238E27FC236}">
              <a16:creationId xmlns:a16="http://schemas.microsoft.com/office/drawing/2014/main" id="{870510F8-69D4-4206-B04F-9068EDEA6226}"/>
            </a:ext>
          </a:extLst>
        </xdr:cNvPr>
        <xdr:cNvSpPr txBox="1"/>
      </xdr:nvSpPr>
      <xdr:spPr>
        <a:xfrm>
          <a:off x="10528300" y="985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92412</xdr:rowOff>
    </xdr:from>
    <xdr:to>
      <xdr:col>50</xdr:col>
      <xdr:colOff>165100</xdr:colOff>
      <xdr:row>58</xdr:row>
      <xdr:rowOff>22562</xdr:rowOff>
    </xdr:to>
    <xdr:sp macro="" textlink="">
      <xdr:nvSpPr>
        <xdr:cNvPr id="363" name="楕円 362">
          <a:extLst>
            <a:ext uri="{FF2B5EF4-FFF2-40B4-BE49-F238E27FC236}">
              <a16:creationId xmlns:a16="http://schemas.microsoft.com/office/drawing/2014/main" id="{04A8F28D-783B-4757-A751-2C6A2537AFD4}"/>
            </a:ext>
          </a:extLst>
        </xdr:cNvPr>
        <xdr:cNvSpPr/>
      </xdr:nvSpPr>
      <xdr:spPr>
        <a:xfrm>
          <a:off x="9588500" y="98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13689</xdr:rowOff>
    </xdr:from>
    <xdr:ext cx="599010" cy="259045"/>
    <xdr:sp macro="" textlink="">
      <xdr:nvSpPr>
        <xdr:cNvPr id="364" name="テキスト ボックス 363">
          <a:extLst>
            <a:ext uri="{FF2B5EF4-FFF2-40B4-BE49-F238E27FC236}">
              <a16:creationId xmlns:a16="http://schemas.microsoft.com/office/drawing/2014/main" id="{8B9E3CCB-CC78-4FD5-9820-9442BF1EC881}"/>
            </a:ext>
          </a:extLst>
        </xdr:cNvPr>
        <xdr:cNvSpPr txBox="1"/>
      </xdr:nvSpPr>
      <xdr:spPr>
        <a:xfrm>
          <a:off x="9339795" y="995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119924</xdr:rowOff>
    </xdr:from>
    <xdr:to>
      <xdr:col>46</xdr:col>
      <xdr:colOff>38100</xdr:colOff>
      <xdr:row>58</xdr:row>
      <xdr:rowOff>50074</xdr:rowOff>
    </xdr:to>
    <xdr:sp macro="" textlink="">
      <xdr:nvSpPr>
        <xdr:cNvPr id="365" name="楕円 364">
          <a:extLst>
            <a:ext uri="{FF2B5EF4-FFF2-40B4-BE49-F238E27FC236}">
              <a16:creationId xmlns:a16="http://schemas.microsoft.com/office/drawing/2014/main" id="{734EDA1A-AD23-41D8-B799-6794EF26F9F3}"/>
            </a:ext>
          </a:extLst>
        </xdr:cNvPr>
        <xdr:cNvSpPr/>
      </xdr:nvSpPr>
      <xdr:spPr>
        <a:xfrm>
          <a:off x="8699500" y="989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41201</xdr:rowOff>
    </xdr:from>
    <xdr:ext cx="599010" cy="259045"/>
    <xdr:sp macro="" textlink="">
      <xdr:nvSpPr>
        <xdr:cNvPr id="366" name="テキスト ボックス 365">
          <a:extLst>
            <a:ext uri="{FF2B5EF4-FFF2-40B4-BE49-F238E27FC236}">
              <a16:creationId xmlns:a16="http://schemas.microsoft.com/office/drawing/2014/main" id="{D1100A80-5179-47BC-BDA2-BA0FC48BF956}"/>
            </a:ext>
          </a:extLst>
        </xdr:cNvPr>
        <xdr:cNvSpPr txBox="1"/>
      </xdr:nvSpPr>
      <xdr:spPr>
        <a:xfrm>
          <a:off x="8450795" y="998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155965</xdr:rowOff>
    </xdr:from>
    <xdr:to>
      <xdr:col>41</xdr:col>
      <xdr:colOff>101600</xdr:colOff>
      <xdr:row>58</xdr:row>
      <xdr:rowOff>86115</xdr:rowOff>
    </xdr:to>
    <xdr:sp macro="" textlink="">
      <xdr:nvSpPr>
        <xdr:cNvPr id="367" name="楕円 366">
          <a:extLst>
            <a:ext uri="{FF2B5EF4-FFF2-40B4-BE49-F238E27FC236}">
              <a16:creationId xmlns:a16="http://schemas.microsoft.com/office/drawing/2014/main" id="{5AEA1D65-C0C5-4050-AC18-1F146A285E3D}"/>
            </a:ext>
          </a:extLst>
        </xdr:cNvPr>
        <xdr:cNvSpPr/>
      </xdr:nvSpPr>
      <xdr:spPr>
        <a:xfrm>
          <a:off x="7810500" y="99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77242</xdr:rowOff>
    </xdr:from>
    <xdr:ext cx="599010" cy="259045"/>
    <xdr:sp macro="" textlink="">
      <xdr:nvSpPr>
        <xdr:cNvPr id="368" name="テキスト ボックス 367">
          <a:extLst>
            <a:ext uri="{FF2B5EF4-FFF2-40B4-BE49-F238E27FC236}">
              <a16:creationId xmlns:a16="http://schemas.microsoft.com/office/drawing/2014/main" id="{D0155A6A-7547-40A8-8E55-78E7FE2EA4DC}"/>
            </a:ext>
          </a:extLst>
        </xdr:cNvPr>
        <xdr:cNvSpPr txBox="1"/>
      </xdr:nvSpPr>
      <xdr:spPr>
        <a:xfrm>
          <a:off x="7561795" y="1002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171402</xdr:rowOff>
    </xdr:from>
    <xdr:to>
      <xdr:col>36</xdr:col>
      <xdr:colOff>165100</xdr:colOff>
      <xdr:row>57</xdr:row>
      <xdr:rowOff>101552</xdr:rowOff>
    </xdr:to>
    <xdr:sp macro="" textlink="">
      <xdr:nvSpPr>
        <xdr:cNvPr id="369" name="楕円 368">
          <a:extLst>
            <a:ext uri="{FF2B5EF4-FFF2-40B4-BE49-F238E27FC236}">
              <a16:creationId xmlns:a16="http://schemas.microsoft.com/office/drawing/2014/main" id="{A5914E56-6032-4C53-BB59-3582F5C88055}"/>
            </a:ext>
          </a:extLst>
        </xdr:cNvPr>
        <xdr:cNvSpPr/>
      </xdr:nvSpPr>
      <xdr:spPr>
        <a:xfrm>
          <a:off x="6921500" y="977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118079</xdr:rowOff>
    </xdr:from>
    <xdr:ext cx="599010" cy="259045"/>
    <xdr:sp macro="" textlink="">
      <xdr:nvSpPr>
        <xdr:cNvPr id="370" name="テキスト ボックス 369">
          <a:extLst>
            <a:ext uri="{FF2B5EF4-FFF2-40B4-BE49-F238E27FC236}">
              <a16:creationId xmlns:a16="http://schemas.microsoft.com/office/drawing/2014/main" id="{E8378F47-9958-44C3-B49F-8125AC7ABD04}"/>
            </a:ext>
          </a:extLst>
        </xdr:cNvPr>
        <xdr:cNvSpPr txBox="1"/>
      </xdr:nvSpPr>
      <xdr:spPr>
        <a:xfrm>
          <a:off x="6672795" y="954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9092F16E-B191-469B-BC42-75BA3ECA6A75}"/>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E0B5FF69-0F92-4BB1-88D7-B0B7F98E83A9}"/>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A0C9F993-084F-4B6F-8AA3-CD1A96BBCCB6}"/>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1E8C98F6-3900-4317-9162-C536A5DA9EB5}"/>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1315FAE0-A5A8-48D5-A009-BF4707EEBCEE}"/>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CB89A32C-B55B-4227-8094-4655476B623C}"/>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E4A54815-B1A7-4908-A0C3-7C0FDD795901}"/>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E50A24F5-EBB1-499C-B5F9-D6EBE0F9D63C}"/>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10D4F0BB-35D4-4881-80B1-2ACCBBB29A4E}"/>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CD375D46-E0C9-41F7-A4B0-AE92D6DCA2D4}"/>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DA53D03E-0AE8-4466-9B0F-52B3A0958FE7}"/>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A6A9DD0F-6CDB-4862-81D5-197435D7361B}"/>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BD0827C3-EC9A-4803-A70C-2D2799240274}"/>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5BF9DAB8-C715-4819-A4D9-C72006A256DD}"/>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23A76A42-D943-4F3A-BC0B-B0F3D3508C07}"/>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7B644E49-4380-42D5-AA8A-342EE31E3AC4}"/>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AF099FC7-70E1-4412-8E4E-B0F051AECAC1}"/>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98E4EC75-6AD3-4CD1-ACEA-11A2D22A47C3}"/>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224C07AD-AD0C-452E-A754-37215BE3448C}"/>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30971A8F-0C35-42C5-9D89-8B2B4EC3666E}"/>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7DFC3280-4DAA-44E6-9990-15DB8904583C}"/>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ABC0BB45-8F74-4579-AF5A-9F635765A1B4}"/>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65A5DDBA-E957-487C-8055-6AA6E7C4EDE4}"/>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BDF0CFCF-1845-443E-B1CD-5EF191C24306}"/>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33344</xdr:rowOff>
    </xdr:from>
    <xdr:to>
      <xdr:col>55</xdr:col>
      <xdr:colOff>0</xdr:colOff>
      <xdr:row>77</xdr:row>
      <xdr:rowOff>64650</xdr:rowOff>
    </xdr:to>
    <xdr:cxnSp macro="">
      <xdr:nvCxnSpPr>
        <xdr:cNvPr id="395" name="直線コネクタ 394">
          <a:extLst>
            <a:ext uri="{FF2B5EF4-FFF2-40B4-BE49-F238E27FC236}">
              <a16:creationId xmlns:a16="http://schemas.microsoft.com/office/drawing/2014/main" id="{C94B7BF2-9973-4205-A679-B0C547C4F88B}"/>
            </a:ext>
          </a:extLst>
        </xdr:cNvPr>
        <xdr:cNvCxnSpPr/>
      </xdr:nvCxnSpPr>
      <xdr:spPr>
        <a:xfrm flipV="1">
          <a:off x="9639300" y="13234994"/>
          <a:ext cx="838200" cy="3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a:extLst>
            <a:ext uri="{FF2B5EF4-FFF2-40B4-BE49-F238E27FC236}">
              <a16:creationId xmlns:a16="http://schemas.microsoft.com/office/drawing/2014/main" id="{A3D28F14-D5D2-457C-AE83-86DA3AB20484}"/>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A4D665DF-A83E-4A7B-A883-BD888FC97E98}"/>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64650</xdr:rowOff>
    </xdr:from>
    <xdr:to>
      <xdr:col>50</xdr:col>
      <xdr:colOff>114300</xdr:colOff>
      <xdr:row>77</xdr:row>
      <xdr:rowOff>105358</xdr:rowOff>
    </xdr:to>
    <xdr:cxnSp macro="">
      <xdr:nvCxnSpPr>
        <xdr:cNvPr id="398" name="直線コネクタ 397">
          <a:extLst>
            <a:ext uri="{FF2B5EF4-FFF2-40B4-BE49-F238E27FC236}">
              <a16:creationId xmlns:a16="http://schemas.microsoft.com/office/drawing/2014/main" id="{61F36E5B-BA4A-46C1-B9C8-DF483A5BD8D7}"/>
            </a:ext>
          </a:extLst>
        </xdr:cNvPr>
        <xdr:cNvCxnSpPr/>
      </xdr:nvCxnSpPr>
      <xdr:spPr>
        <a:xfrm flipV="1">
          <a:off x="8750300" y="13266300"/>
          <a:ext cx="889000" cy="4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ABC88EFF-D2F5-4793-A35B-8D55AA7EC622}"/>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a:extLst>
            <a:ext uri="{FF2B5EF4-FFF2-40B4-BE49-F238E27FC236}">
              <a16:creationId xmlns:a16="http://schemas.microsoft.com/office/drawing/2014/main" id="{B6D55E6E-DDC8-42D2-9F54-B1BB3D20B3DE}"/>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140900</xdr:rowOff>
    </xdr:from>
    <xdr:to>
      <xdr:col>45</xdr:col>
      <xdr:colOff>177800</xdr:colOff>
      <xdr:row>77</xdr:row>
      <xdr:rowOff>105358</xdr:rowOff>
    </xdr:to>
    <xdr:cxnSp macro="">
      <xdr:nvCxnSpPr>
        <xdr:cNvPr id="401" name="直線コネクタ 400">
          <a:extLst>
            <a:ext uri="{FF2B5EF4-FFF2-40B4-BE49-F238E27FC236}">
              <a16:creationId xmlns:a16="http://schemas.microsoft.com/office/drawing/2014/main" id="{FC6DFC5F-6263-4938-8FBD-002F04B79E94}"/>
            </a:ext>
          </a:extLst>
        </xdr:cNvPr>
        <xdr:cNvCxnSpPr/>
      </xdr:nvCxnSpPr>
      <xdr:spPr>
        <a:xfrm>
          <a:off x="7861300" y="13171100"/>
          <a:ext cx="889000" cy="13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793934A8-323E-46ED-B1B1-9219BBAF289B}"/>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a:extLst>
            <a:ext uri="{FF2B5EF4-FFF2-40B4-BE49-F238E27FC236}">
              <a16:creationId xmlns:a16="http://schemas.microsoft.com/office/drawing/2014/main" id="{28928A9D-BEEE-4588-AE93-86D612C2737F}"/>
            </a:ext>
          </a:extLst>
        </xdr:cNvPr>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41716</xdr:rowOff>
    </xdr:from>
    <xdr:to>
      <xdr:col>41</xdr:col>
      <xdr:colOff>50800</xdr:colOff>
      <xdr:row>76</xdr:row>
      <xdr:rowOff>140900</xdr:rowOff>
    </xdr:to>
    <xdr:cxnSp macro="">
      <xdr:nvCxnSpPr>
        <xdr:cNvPr id="404" name="直線コネクタ 403">
          <a:extLst>
            <a:ext uri="{FF2B5EF4-FFF2-40B4-BE49-F238E27FC236}">
              <a16:creationId xmlns:a16="http://schemas.microsoft.com/office/drawing/2014/main" id="{4B461B50-2CE3-4A16-AF4F-3CFCDDC50BB8}"/>
            </a:ext>
          </a:extLst>
        </xdr:cNvPr>
        <xdr:cNvCxnSpPr/>
      </xdr:nvCxnSpPr>
      <xdr:spPr>
        <a:xfrm>
          <a:off x="6972300" y="12557566"/>
          <a:ext cx="889000" cy="6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DE8CBA07-2352-4176-923F-1544EF94359E}"/>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a:extLst>
            <a:ext uri="{FF2B5EF4-FFF2-40B4-BE49-F238E27FC236}">
              <a16:creationId xmlns:a16="http://schemas.microsoft.com/office/drawing/2014/main" id="{D415FA70-4099-4BC5-8AF2-6CC284EB4FCD}"/>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350A1BDF-47F1-4EBF-A594-FF8BBC4F59AC}"/>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96645</xdr:rowOff>
    </xdr:from>
    <xdr:ext cx="534377" cy="259045"/>
    <xdr:sp macro="" textlink="">
      <xdr:nvSpPr>
        <xdr:cNvPr id="408" name="テキスト ボックス 407">
          <a:extLst>
            <a:ext uri="{FF2B5EF4-FFF2-40B4-BE49-F238E27FC236}">
              <a16:creationId xmlns:a16="http://schemas.microsoft.com/office/drawing/2014/main" id="{52AAF0FC-613B-45ED-AC7A-B3047E5CA45D}"/>
            </a:ext>
          </a:extLst>
        </xdr:cNvPr>
        <xdr:cNvSpPr txBox="1"/>
      </xdr:nvSpPr>
      <xdr:spPr>
        <a:xfrm>
          <a:off x="6705111" y="131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2605E720-E7AC-4E27-A224-0B7F2E042FF9}"/>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4CABD9AC-F289-495A-A668-FB5B7F32D665}"/>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87E05C81-86E1-4B6F-9E84-B5EA890A1083}"/>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45AE4950-9694-421E-AA70-8F63DC40AFF3}"/>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396B1372-7B91-4BB0-8594-397C0B2D24D4}"/>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153994</xdr:rowOff>
    </xdr:from>
    <xdr:to>
      <xdr:col>55</xdr:col>
      <xdr:colOff>50800</xdr:colOff>
      <xdr:row>77</xdr:row>
      <xdr:rowOff>84144</xdr:rowOff>
    </xdr:to>
    <xdr:sp macro="" textlink="">
      <xdr:nvSpPr>
        <xdr:cNvPr id="414" name="楕円 413">
          <a:extLst>
            <a:ext uri="{FF2B5EF4-FFF2-40B4-BE49-F238E27FC236}">
              <a16:creationId xmlns:a16="http://schemas.microsoft.com/office/drawing/2014/main" id="{D85A3FC5-803B-4899-85EE-1879FB5DCC55}"/>
            </a:ext>
          </a:extLst>
        </xdr:cNvPr>
        <xdr:cNvSpPr/>
      </xdr:nvSpPr>
      <xdr:spPr>
        <a:xfrm>
          <a:off x="10426700" y="131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132421</xdr:rowOff>
    </xdr:from>
    <xdr:ext cx="534377" cy="259045"/>
    <xdr:sp macro="" textlink="">
      <xdr:nvSpPr>
        <xdr:cNvPr id="415" name="普通建設事業費 （ うち新規整備　）該当値テキスト">
          <a:extLst>
            <a:ext uri="{FF2B5EF4-FFF2-40B4-BE49-F238E27FC236}">
              <a16:creationId xmlns:a16="http://schemas.microsoft.com/office/drawing/2014/main" id="{C3936970-47A7-401B-A62A-35AA2CFCB12C}"/>
            </a:ext>
          </a:extLst>
        </xdr:cNvPr>
        <xdr:cNvSpPr txBox="1"/>
      </xdr:nvSpPr>
      <xdr:spPr>
        <a:xfrm>
          <a:off x="10528300" y="1316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13850</xdr:rowOff>
    </xdr:from>
    <xdr:to>
      <xdr:col>50</xdr:col>
      <xdr:colOff>165100</xdr:colOff>
      <xdr:row>77</xdr:row>
      <xdr:rowOff>115450</xdr:rowOff>
    </xdr:to>
    <xdr:sp macro="" textlink="">
      <xdr:nvSpPr>
        <xdr:cNvPr id="416" name="楕円 415">
          <a:extLst>
            <a:ext uri="{FF2B5EF4-FFF2-40B4-BE49-F238E27FC236}">
              <a16:creationId xmlns:a16="http://schemas.microsoft.com/office/drawing/2014/main" id="{2B0E6845-9E2C-484C-9B34-5583EC441EE8}"/>
            </a:ext>
          </a:extLst>
        </xdr:cNvPr>
        <xdr:cNvSpPr/>
      </xdr:nvSpPr>
      <xdr:spPr>
        <a:xfrm>
          <a:off x="9588500" y="132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106577</xdr:rowOff>
    </xdr:from>
    <xdr:ext cx="534377" cy="259045"/>
    <xdr:sp macro="" textlink="">
      <xdr:nvSpPr>
        <xdr:cNvPr id="417" name="テキスト ボックス 416">
          <a:extLst>
            <a:ext uri="{FF2B5EF4-FFF2-40B4-BE49-F238E27FC236}">
              <a16:creationId xmlns:a16="http://schemas.microsoft.com/office/drawing/2014/main" id="{3718B7C3-759A-4683-A56D-2FBF6D25014C}"/>
            </a:ext>
          </a:extLst>
        </xdr:cNvPr>
        <xdr:cNvSpPr txBox="1"/>
      </xdr:nvSpPr>
      <xdr:spPr>
        <a:xfrm>
          <a:off x="9372111" y="133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54558</xdr:rowOff>
    </xdr:from>
    <xdr:to>
      <xdr:col>46</xdr:col>
      <xdr:colOff>38100</xdr:colOff>
      <xdr:row>77</xdr:row>
      <xdr:rowOff>156158</xdr:rowOff>
    </xdr:to>
    <xdr:sp macro="" textlink="">
      <xdr:nvSpPr>
        <xdr:cNvPr id="418" name="楕円 417">
          <a:extLst>
            <a:ext uri="{FF2B5EF4-FFF2-40B4-BE49-F238E27FC236}">
              <a16:creationId xmlns:a16="http://schemas.microsoft.com/office/drawing/2014/main" id="{62ADA24C-6A6B-48D8-8D02-C4B9E37CBC1C}"/>
            </a:ext>
          </a:extLst>
        </xdr:cNvPr>
        <xdr:cNvSpPr/>
      </xdr:nvSpPr>
      <xdr:spPr>
        <a:xfrm>
          <a:off x="8699500" y="132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147285</xdr:rowOff>
    </xdr:from>
    <xdr:ext cx="534377" cy="259045"/>
    <xdr:sp macro="" textlink="">
      <xdr:nvSpPr>
        <xdr:cNvPr id="419" name="テキスト ボックス 418">
          <a:extLst>
            <a:ext uri="{FF2B5EF4-FFF2-40B4-BE49-F238E27FC236}">
              <a16:creationId xmlns:a16="http://schemas.microsoft.com/office/drawing/2014/main" id="{81C8286A-5429-4BEE-8361-5C6FFE6D58C2}"/>
            </a:ext>
          </a:extLst>
        </xdr:cNvPr>
        <xdr:cNvSpPr txBox="1"/>
      </xdr:nvSpPr>
      <xdr:spPr>
        <a:xfrm>
          <a:off x="8483111" y="1334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90100</xdr:rowOff>
    </xdr:from>
    <xdr:to>
      <xdr:col>41</xdr:col>
      <xdr:colOff>101600</xdr:colOff>
      <xdr:row>77</xdr:row>
      <xdr:rowOff>20250</xdr:rowOff>
    </xdr:to>
    <xdr:sp macro="" textlink="">
      <xdr:nvSpPr>
        <xdr:cNvPr id="420" name="楕円 419">
          <a:extLst>
            <a:ext uri="{FF2B5EF4-FFF2-40B4-BE49-F238E27FC236}">
              <a16:creationId xmlns:a16="http://schemas.microsoft.com/office/drawing/2014/main" id="{12F5719C-A59D-4B6A-A11F-521894A366A3}"/>
            </a:ext>
          </a:extLst>
        </xdr:cNvPr>
        <xdr:cNvSpPr/>
      </xdr:nvSpPr>
      <xdr:spPr>
        <a:xfrm>
          <a:off x="7810500" y="131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11377</xdr:rowOff>
    </xdr:from>
    <xdr:ext cx="534377" cy="259045"/>
    <xdr:sp macro="" textlink="">
      <xdr:nvSpPr>
        <xdr:cNvPr id="421" name="テキスト ボックス 420">
          <a:extLst>
            <a:ext uri="{FF2B5EF4-FFF2-40B4-BE49-F238E27FC236}">
              <a16:creationId xmlns:a16="http://schemas.microsoft.com/office/drawing/2014/main" id="{30B3E20A-0896-4511-8113-4DAAFFA43BCB}"/>
            </a:ext>
          </a:extLst>
        </xdr:cNvPr>
        <xdr:cNvSpPr txBox="1"/>
      </xdr:nvSpPr>
      <xdr:spPr>
        <a:xfrm>
          <a:off x="7594111" y="1321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162366</xdr:rowOff>
    </xdr:from>
    <xdr:to>
      <xdr:col>36</xdr:col>
      <xdr:colOff>165100</xdr:colOff>
      <xdr:row>73</xdr:row>
      <xdr:rowOff>92516</xdr:rowOff>
    </xdr:to>
    <xdr:sp macro="" textlink="">
      <xdr:nvSpPr>
        <xdr:cNvPr id="422" name="楕円 421">
          <a:extLst>
            <a:ext uri="{FF2B5EF4-FFF2-40B4-BE49-F238E27FC236}">
              <a16:creationId xmlns:a16="http://schemas.microsoft.com/office/drawing/2014/main" id="{527E9F08-F442-4A63-AE5B-2AEACAD2AB14}"/>
            </a:ext>
          </a:extLst>
        </xdr:cNvPr>
        <xdr:cNvSpPr/>
      </xdr:nvSpPr>
      <xdr:spPr>
        <a:xfrm>
          <a:off x="6921500" y="1250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109043</xdr:rowOff>
    </xdr:from>
    <xdr:ext cx="599010" cy="259045"/>
    <xdr:sp macro="" textlink="">
      <xdr:nvSpPr>
        <xdr:cNvPr id="423" name="テキスト ボックス 422">
          <a:extLst>
            <a:ext uri="{FF2B5EF4-FFF2-40B4-BE49-F238E27FC236}">
              <a16:creationId xmlns:a16="http://schemas.microsoft.com/office/drawing/2014/main" id="{55398291-5957-4547-9413-428AA4716DF9}"/>
            </a:ext>
          </a:extLst>
        </xdr:cNvPr>
        <xdr:cNvSpPr txBox="1"/>
      </xdr:nvSpPr>
      <xdr:spPr>
        <a:xfrm>
          <a:off x="6672795" y="1228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912275AD-D932-4541-B0F7-E9C1788816AE}"/>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69023AB9-9032-41D6-9422-C28F639F34A2}"/>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3A1E5887-F9AC-4199-8BEF-94BA8BE07622}"/>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C426FC73-ED1B-40A2-96B2-CB9D9756B536}"/>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CB892611-5722-41C1-B37D-91DF98F29BD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F7DFE827-B485-4650-AD96-74061E785DF9}"/>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1775BC1F-CD78-4639-9A90-223C07A4816F}"/>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4702F105-58E3-4702-A353-0C84BAC1190B}"/>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F742FF8B-AC91-4CD9-9313-7977A281E57D}"/>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2C30E21D-BB5C-4986-90B9-E292E3B3214B}"/>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142AB859-B9EE-40EC-BE6F-24210D8AA16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1B30A92E-F911-4E02-B6CE-DC538E8CCD1F}"/>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700D069D-2035-42EB-BACF-C2625A0C61EA}"/>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3E55DD99-741F-4DCA-95FF-51B930571CB4}"/>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AF6D66EC-E02A-4C1D-B16C-2CD873376B37}"/>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EFE7F202-8BFB-4884-AB90-FCE6C070477D}"/>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F4E83C64-D0CF-4F62-A027-FF79D13C66BA}"/>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3D8BFD92-1121-4754-A554-164D900AD6C1}"/>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DC9E009F-5516-4FDE-AB8B-8CECC4AD2C35}"/>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FA17D04D-5C30-48BC-AED6-F3EE66B9FD0D}"/>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B378C05-A5A5-4790-ACEB-8A7925C5351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6429288C-1DD2-47E1-A77C-9DC63126060B}"/>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4B7F62A2-1268-46A9-A2DC-A4BF4DBAC3E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E5AE5946-277E-4F1A-BF5E-7A64D34C27B2}"/>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25E19B0A-EE17-429C-ABAC-CCF4E5A16C4D}"/>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A13D9CAE-7831-4EE8-B656-FFC2DDDA5F93}"/>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FAAA083E-F23B-4D4F-9FD1-3799B236B897}"/>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53827457-D36B-4D8F-A935-3CE97BDE6B03}"/>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111601</xdr:rowOff>
    </xdr:from>
    <xdr:to>
      <xdr:col>55</xdr:col>
      <xdr:colOff>0</xdr:colOff>
      <xdr:row>97</xdr:row>
      <xdr:rowOff>150560</xdr:rowOff>
    </xdr:to>
    <xdr:cxnSp macro="">
      <xdr:nvCxnSpPr>
        <xdr:cNvPr id="452" name="直線コネクタ 451">
          <a:extLst>
            <a:ext uri="{FF2B5EF4-FFF2-40B4-BE49-F238E27FC236}">
              <a16:creationId xmlns:a16="http://schemas.microsoft.com/office/drawing/2014/main" id="{06660A3A-BB24-41C4-9F91-A3E698E7CDF0}"/>
            </a:ext>
          </a:extLst>
        </xdr:cNvPr>
        <xdr:cNvCxnSpPr/>
      </xdr:nvCxnSpPr>
      <xdr:spPr>
        <a:xfrm>
          <a:off x="9639300" y="16742251"/>
          <a:ext cx="838200" cy="3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79339</xdr:rowOff>
    </xdr:from>
    <xdr:ext cx="599010" cy="259045"/>
    <xdr:sp macro="" textlink="">
      <xdr:nvSpPr>
        <xdr:cNvPr id="453" name="普通建設事業費 （ うち更新整備　）平均値テキスト">
          <a:extLst>
            <a:ext uri="{FF2B5EF4-FFF2-40B4-BE49-F238E27FC236}">
              <a16:creationId xmlns:a16="http://schemas.microsoft.com/office/drawing/2014/main" id="{A9EF6F74-0B88-46D6-A683-F503C6380B33}"/>
            </a:ext>
          </a:extLst>
        </xdr:cNvPr>
        <xdr:cNvSpPr txBox="1"/>
      </xdr:nvSpPr>
      <xdr:spPr>
        <a:xfrm>
          <a:off x="10528300" y="16709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36C142C9-33DD-4D36-8A56-8D31E69E0B0B}"/>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111601</xdr:rowOff>
    </xdr:from>
    <xdr:to>
      <xdr:col>50</xdr:col>
      <xdr:colOff>114300</xdr:colOff>
      <xdr:row>97</xdr:row>
      <xdr:rowOff>130986</xdr:rowOff>
    </xdr:to>
    <xdr:cxnSp macro="">
      <xdr:nvCxnSpPr>
        <xdr:cNvPr id="455" name="直線コネクタ 454">
          <a:extLst>
            <a:ext uri="{FF2B5EF4-FFF2-40B4-BE49-F238E27FC236}">
              <a16:creationId xmlns:a16="http://schemas.microsoft.com/office/drawing/2014/main" id="{8824E1C4-3DF7-4E8C-9941-DE4BC160ADD0}"/>
            </a:ext>
          </a:extLst>
        </xdr:cNvPr>
        <xdr:cNvCxnSpPr/>
      </xdr:nvCxnSpPr>
      <xdr:spPr>
        <a:xfrm flipV="1">
          <a:off x="8750300" y="16742251"/>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55A6764B-6763-46D4-9788-ACA0380E0AAD}"/>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43073</xdr:rowOff>
    </xdr:from>
    <xdr:ext cx="599010" cy="259045"/>
    <xdr:sp macro="" textlink="">
      <xdr:nvSpPr>
        <xdr:cNvPr id="457" name="テキスト ボックス 456">
          <a:extLst>
            <a:ext uri="{FF2B5EF4-FFF2-40B4-BE49-F238E27FC236}">
              <a16:creationId xmlns:a16="http://schemas.microsoft.com/office/drawing/2014/main" id="{96081B0D-D2AD-44B3-99C7-01188AE7499C}"/>
            </a:ext>
          </a:extLst>
        </xdr:cNvPr>
        <xdr:cNvSpPr txBox="1"/>
      </xdr:nvSpPr>
      <xdr:spPr>
        <a:xfrm>
          <a:off x="9339795" y="1684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130986</xdr:rowOff>
    </xdr:from>
    <xdr:to>
      <xdr:col>45</xdr:col>
      <xdr:colOff>177800</xdr:colOff>
      <xdr:row>98</xdr:row>
      <xdr:rowOff>47895</xdr:rowOff>
    </xdr:to>
    <xdr:cxnSp macro="">
      <xdr:nvCxnSpPr>
        <xdr:cNvPr id="458" name="直線コネクタ 457">
          <a:extLst>
            <a:ext uri="{FF2B5EF4-FFF2-40B4-BE49-F238E27FC236}">
              <a16:creationId xmlns:a16="http://schemas.microsoft.com/office/drawing/2014/main" id="{0F1A572D-5BFA-4991-A3B8-54E1AC16B6AE}"/>
            </a:ext>
          </a:extLst>
        </xdr:cNvPr>
        <xdr:cNvCxnSpPr/>
      </xdr:nvCxnSpPr>
      <xdr:spPr>
        <a:xfrm flipV="1">
          <a:off x="7861300" y="16761636"/>
          <a:ext cx="889000" cy="8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0E610010-AEDF-4758-AB44-6541A55DA341}"/>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69800</xdr:rowOff>
    </xdr:from>
    <xdr:ext cx="534377" cy="259045"/>
    <xdr:sp macro="" textlink="">
      <xdr:nvSpPr>
        <xdr:cNvPr id="460" name="テキスト ボックス 459">
          <a:extLst>
            <a:ext uri="{FF2B5EF4-FFF2-40B4-BE49-F238E27FC236}">
              <a16:creationId xmlns:a16="http://schemas.microsoft.com/office/drawing/2014/main" id="{B6F5FEB3-3DB6-41E9-8691-58431805EEC9}"/>
            </a:ext>
          </a:extLst>
        </xdr:cNvPr>
        <xdr:cNvSpPr txBox="1"/>
      </xdr:nvSpPr>
      <xdr:spPr>
        <a:xfrm>
          <a:off x="8483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47895</xdr:rowOff>
    </xdr:from>
    <xdr:to>
      <xdr:col>41</xdr:col>
      <xdr:colOff>50800</xdr:colOff>
      <xdr:row>98</xdr:row>
      <xdr:rowOff>62416</xdr:rowOff>
    </xdr:to>
    <xdr:cxnSp macro="">
      <xdr:nvCxnSpPr>
        <xdr:cNvPr id="461" name="直線コネクタ 460">
          <a:extLst>
            <a:ext uri="{FF2B5EF4-FFF2-40B4-BE49-F238E27FC236}">
              <a16:creationId xmlns:a16="http://schemas.microsoft.com/office/drawing/2014/main" id="{14AA1544-BAD3-497D-BD8F-93CC1EF937E6}"/>
            </a:ext>
          </a:extLst>
        </xdr:cNvPr>
        <xdr:cNvCxnSpPr/>
      </xdr:nvCxnSpPr>
      <xdr:spPr>
        <a:xfrm flipV="1">
          <a:off x="6972300" y="16849995"/>
          <a:ext cx="889000" cy="1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06785969-45C4-45AE-AD00-146CDC0DE6D2}"/>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a:extLst>
            <a:ext uri="{FF2B5EF4-FFF2-40B4-BE49-F238E27FC236}">
              <a16:creationId xmlns:a16="http://schemas.microsoft.com/office/drawing/2014/main" id="{991EA2C8-5C55-4B8A-B426-4E3D9C403538}"/>
            </a:ext>
          </a:extLst>
        </xdr:cNvPr>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C37CB3AA-4039-472C-AA36-277013610A29}"/>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a:extLst>
            <a:ext uri="{FF2B5EF4-FFF2-40B4-BE49-F238E27FC236}">
              <a16:creationId xmlns:a16="http://schemas.microsoft.com/office/drawing/2014/main" id="{DF8F4BB9-C98C-496D-8CF2-587509EF064A}"/>
            </a:ext>
          </a:extLst>
        </xdr:cNvPr>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93482052-C60C-4FB2-A4D3-41568B15ECFC}"/>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5AC980CD-23D7-4CB8-8A62-46BC47BA8A39}"/>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4B51D09B-3AD6-4ABC-8162-CB7820E35EAF}"/>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F8F0BA56-E8D2-45C2-AC8F-19184B564B5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E53385CA-A995-46BA-899D-10A7D93CE3AA}"/>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99760</xdr:rowOff>
    </xdr:from>
    <xdr:to>
      <xdr:col>55</xdr:col>
      <xdr:colOff>50800</xdr:colOff>
      <xdr:row>98</xdr:row>
      <xdr:rowOff>29910</xdr:rowOff>
    </xdr:to>
    <xdr:sp macro="" textlink="">
      <xdr:nvSpPr>
        <xdr:cNvPr id="471" name="楕円 470">
          <a:extLst>
            <a:ext uri="{FF2B5EF4-FFF2-40B4-BE49-F238E27FC236}">
              <a16:creationId xmlns:a16="http://schemas.microsoft.com/office/drawing/2014/main" id="{E6FDF104-72EB-4DD8-8025-C3AC85F327F5}"/>
            </a:ext>
          </a:extLst>
        </xdr:cNvPr>
        <xdr:cNvSpPr/>
      </xdr:nvSpPr>
      <xdr:spPr>
        <a:xfrm>
          <a:off x="10426700" y="167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122637</xdr:rowOff>
    </xdr:from>
    <xdr:ext cx="599010" cy="259045"/>
    <xdr:sp macro="" textlink="">
      <xdr:nvSpPr>
        <xdr:cNvPr id="472" name="普通建設事業費 （ うち更新整備　）該当値テキスト">
          <a:extLst>
            <a:ext uri="{FF2B5EF4-FFF2-40B4-BE49-F238E27FC236}">
              <a16:creationId xmlns:a16="http://schemas.microsoft.com/office/drawing/2014/main" id="{5BF20A3C-3BC1-46F3-846C-D65998E8C791}"/>
            </a:ext>
          </a:extLst>
        </xdr:cNvPr>
        <xdr:cNvSpPr txBox="1"/>
      </xdr:nvSpPr>
      <xdr:spPr>
        <a:xfrm>
          <a:off x="10528300" y="1658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60801</xdr:rowOff>
    </xdr:from>
    <xdr:to>
      <xdr:col>50</xdr:col>
      <xdr:colOff>165100</xdr:colOff>
      <xdr:row>97</xdr:row>
      <xdr:rowOff>162401</xdr:rowOff>
    </xdr:to>
    <xdr:sp macro="" textlink="">
      <xdr:nvSpPr>
        <xdr:cNvPr id="473" name="楕円 472">
          <a:extLst>
            <a:ext uri="{FF2B5EF4-FFF2-40B4-BE49-F238E27FC236}">
              <a16:creationId xmlns:a16="http://schemas.microsoft.com/office/drawing/2014/main" id="{832CA766-629D-4DE7-AD44-ADB0B4821C0B}"/>
            </a:ext>
          </a:extLst>
        </xdr:cNvPr>
        <xdr:cNvSpPr/>
      </xdr:nvSpPr>
      <xdr:spPr>
        <a:xfrm>
          <a:off x="9588500" y="1669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7478</xdr:rowOff>
    </xdr:from>
    <xdr:ext cx="599010" cy="259045"/>
    <xdr:sp macro="" textlink="">
      <xdr:nvSpPr>
        <xdr:cNvPr id="474" name="テキスト ボックス 473">
          <a:extLst>
            <a:ext uri="{FF2B5EF4-FFF2-40B4-BE49-F238E27FC236}">
              <a16:creationId xmlns:a16="http://schemas.microsoft.com/office/drawing/2014/main" id="{DD937F03-36D5-4953-9299-5E79B0DA5570}"/>
            </a:ext>
          </a:extLst>
        </xdr:cNvPr>
        <xdr:cNvSpPr txBox="1"/>
      </xdr:nvSpPr>
      <xdr:spPr>
        <a:xfrm>
          <a:off x="9339795" y="1646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80186</xdr:rowOff>
    </xdr:from>
    <xdr:to>
      <xdr:col>46</xdr:col>
      <xdr:colOff>38100</xdr:colOff>
      <xdr:row>98</xdr:row>
      <xdr:rowOff>10336</xdr:rowOff>
    </xdr:to>
    <xdr:sp macro="" textlink="">
      <xdr:nvSpPr>
        <xdr:cNvPr id="475" name="楕円 474">
          <a:extLst>
            <a:ext uri="{FF2B5EF4-FFF2-40B4-BE49-F238E27FC236}">
              <a16:creationId xmlns:a16="http://schemas.microsoft.com/office/drawing/2014/main" id="{F1B649DC-90E7-4440-B2DD-A2DB8B76B14E}"/>
            </a:ext>
          </a:extLst>
        </xdr:cNvPr>
        <xdr:cNvSpPr/>
      </xdr:nvSpPr>
      <xdr:spPr>
        <a:xfrm>
          <a:off x="8699500" y="1671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26863</xdr:rowOff>
    </xdr:from>
    <xdr:ext cx="599010" cy="259045"/>
    <xdr:sp macro="" textlink="">
      <xdr:nvSpPr>
        <xdr:cNvPr id="476" name="テキスト ボックス 475">
          <a:extLst>
            <a:ext uri="{FF2B5EF4-FFF2-40B4-BE49-F238E27FC236}">
              <a16:creationId xmlns:a16="http://schemas.microsoft.com/office/drawing/2014/main" id="{3134FEC0-D1F8-4804-8457-D7D17FF15B7F}"/>
            </a:ext>
          </a:extLst>
        </xdr:cNvPr>
        <xdr:cNvSpPr txBox="1"/>
      </xdr:nvSpPr>
      <xdr:spPr>
        <a:xfrm>
          <a:off x="8450795" y="1648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168545</xdr:rowOff>
    </xdr:from>
    <xdr:to>
      <xdr:col>41</xdr:col>
      <xdr:colOff>101600</xdr:colOff>
      <xdr:row>98</xdr:row>
      <xdr:rowOff>98695</xdr:rowOff>
    </xdr:to>
    <xdr:sp macro="" textlink="">
      <xdr:nvSpPr>
        <xdr:cNvPr id="477" name="楕円 476">
          <a:extLst>
            <a:ext uri="{FF2B5EF4-FFF2-40B4-BE49-F238E27FC236}">
              <a16:creationId xmlns:a16="http://schemas.microsoft.com/office/drawing/2014/main" id="{6C25C7E0-B19E-4D6E-8E78-D1AB257B6818}"/>
            </a:ext>
          </a:extLst>
        </xdr:cNvPr>
        <xdr:cNvSpPr/>
      </xdr:nvSpPr>
      <xdr:spPr>
        <a:xfrm>
          <a:off x="7810500" y="1679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89822</xdr:rowOff>
    </xdr:from>
    <xdr:ext cx="534377" cy="259045"/>
    <xdr:sp macro="" textlink="">
      <xdr:nvSpPr>
        <xdr:cNvPr id="478" name="テキスト ボックス 477">
          <a:extLst>
            <a:ext uri="{FF2B5EF4-FFF2-40B4-BE49-F238E27FC236}">
              <a16:creationId xmlns:a16="http://schemas.microsoft.com/office/drawing/2014/main" id="{3540FC17-3630-4BF5-A1A6-312F1E7B68E2}"/>
            </a:ext>
          </a:extLst>
        </xdr:cNvPr>
        <xdr:cNvSpPr txBox="1"/>
      </xdr:nvSpPr>
      <xdr:spPr>
        <a:xfrm>
          <a:off x="7594111" y="1689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11616</xdr:rowOff>
    </xdr:from>
    <xdr:to>
      <xdr:col>36</xdr:col>
      <xdr:colOff>165100</xdr:colOff>
      <xdr:row>98</xdr:row>
      <xdr:rowOff>113216</xdr:rowOff>
    </xdr:to>
    <xdr:sp macro="" textlink="">
      <xdr:nvSpPr>
        <xdr:cNvPr id="479" name="楕円 478">
          <a:extLst>
            <a:ext uri="{FF2B5EF4-FFF2-40B4-BE49-F238E27FC236}">
              <a16:creationId xmlns:a16="http://schemas.microsoft.com/office/drawing/2014/main" id="{57B26DED-0F70-4E5E-A5A9-5737F7389FD3}"/>
            </a:ext>
          </a:extLst>
        </xdr:cNvPr>
        <xdr:cNvSpPr/>
      </xdr:nvSpPr>
      <xdr:spPr>
        <a:xfrm>
          <a:off x="6921500" y="168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104343</xdr:rowOff>
    </xdr:from>
    <xdr:ext cx="534377" cy="259045"/>
    <xdr:sp macro="" textlink="">
      <xdr:nvSpPr>
        <xdr:cNvPr id="480" name="テキスト ボックス 479">
          <a:extLst>
            <a:ext uri="{FF2B5EF4-FFF2-40B4-BE49-F238E27FC236}">
              <a16:creationId xmlns:a16="http://schemas.microsoft.com/office/drawing/2014/main" id="{E8955357-7643-482A-A984-E8C85813D4CC}"/>
            </a:ext>
          </a:extLst>
        </xdr:cNvPr>
        <xdr:cNvSpPr txBox="1"/>
      </xdr:nvSpPr>
      <xdr:spPr>
        <a:xfrm>
          <a:off x="6705111" y="1690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7A5B1C5C-0B01-4C88-8545-66831F205907}"/>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ED7E5FE8-37C2-40CF-8D5F-9445C8CF3C23}"/>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D7C791C5-4B5C-4D27-9904-DAF22BAA22AA}"/>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1BCDA08-28A8-4DF3-B8B7-D722C6F0E5F6}"/>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BB0712BF-1937-43BF-B512-D565E81474AE}"/>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98533C11-A6EB-45F7-95E1-95895EB7AEFD}"/>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C00FD549-8270-4BE7-B873-389B39F6F439}"/>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EC389B10-12C5-4165-B656-24AE9CB92936}"/>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48018DDC-3906-45F0-A440-C4BA33A4B7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AA950312-0A65-4836-BED6-E4777FFFA835}"/>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1F05AA2E-AA9F-409B-B3C7-2FABFC9B7729}"/>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8155BAD4-FA17-4F24-BCC1-891E300176BA}"/>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6C7390E5-79D2-4B0B-AC55-9E6CB1C8771F}"/>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BF37D625-4FBB-4443-933C-8BA94C1A7604}"/>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CEBC4C91-BA40-450E-9727-8D03F18D5592}"/>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3D444103-4A31-4FA7-A7CA-F6861099C6AC}"/>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C84FF050-259E-4639-BE44-42B73DB664F5}"/>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8431613-5B36-4CCC-B29D-9B6B6C73E90E}"/>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1BD87ED7-5ADA-44EE-858A-AD14368A94A7}"/>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C998E93-458C-4C7E-AB9E-234A151FBA1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A1A2C4D4-8B16-47D7-BE5F-7BF25E54FA5A}"/>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BC36363D-C368-4CAC-85BD-D5942CEC0346}"/>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CAB5DC05-BEAE-4396-A402-A173250595E8}"/>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6DB3AB5B-9EA5-4C8C-9AEC-533BE70358DE}"/>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110725</xdr:rowOff>
    </xdr:from>
    <xdr:to>
      <xdr:col>85</xdr:col>
      <xdr:colOff>127000</xdr:colOff>
      <xdr:row>37</xdr:row>
      <xdr:rowOff>120681</xdr:rowOff>
    </xdr:to>
    <xdr:cxnSp macro="">
      <xdr:nvCxnSpPr>
        <xdr:cNvPr id="505" name="直線コネクタ 504">
          <a:extLst>
            <a:ext uri="{FF2B5EF4-FFF2-40B4-BE49-F238E27FC236}">
              <a16:creationId xmlns:a16="http://schemas.microsoft.com/office/drawing/2014/main" id="{B30AD420-FFA6-4437-96BC-1693515E0D74}"/>
            </a:ext>
          </a:extLst>
        </xdr:cNvPr>
        <xdr:cNvCxnSpPr/>
      </xdr:nvCxnSpPr>
      <xdr:spPr>
        <a:xfrm>
          <a:off x="15481300" y="6454375"/>
          <a:ext cx="8382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a:extLst>
            <a:ext uri="{FF2B5EF4-FFF2-40B4-BE49-F238E27FC236}">
              <a16:creationId xmlns:a16="http://schemas.microsoft.com/office/drawing/2014/main" id="{BD466673-3AD9-4480-AEA5-83AE2EC0F9A8}"/>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6C95179B-245B-419B-A6F8-4A510F52972A}"/>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110725</xdr:rowOff>
    </xdr:from>
    <xdr:to>
      <xdr:col>81</xdr:col>
      <xdr:colOff>50800</xdr:colOff>
      <xdr:row>37</xdr:row>
      <xdr:rowOff>124841</xdr:rowOff>
    </xdr:to>
    <xdr:cxnSp macro="">
      <xdr:nvCxnSpPr>
        <xdr:cNvPr id="508" name="直線コネクタ 507">
          <a:extLst>
            <a:ext uri="{FF2B5EF4-FFF2-40B4-BE49-F238E27FC236}">
              <a16:creationId xmlns:a16="http://schemas.microsoft.com/office/drawing/2014/main" id="{137852F5-3CA2-4F5F-A78C-28D394BC1158}"/>
            </a:ext>
          </a:extLst>
        </xdr:cNvPr>
        <xdr:cNvCxnSpPr/>
      </xdr:nvCxnSpPr>
      <xdr:spPr>
        <a:xfrm flipV="1">
          <a:off x="14592300" y="6454375"/>
          <a:ext cx="889000" cy="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A261C942-71A0-4448-87FA-EA33245247B1}"/>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a:extLst>
            <a:ext uri="{FF2B5EF4-FFF2-40B4-BE49-F238E27FC236}">
              <a16:creationId xmlns:a16="http://schemas.microsoft.com/office/drawing/2014/main" id="{B53F4651-50E5-405D-8616-A432E5A90E5C}"/>
            </a:ext>
          </a:extLst>
        </xdr:cNvPr>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124841</xdr:rowOff>
    </xdr:from>
    <xdr:to>
      <xdr:col>76</xdr:col>
      <xdr:colOff>114300</xdr:colOff>
      <xdr:row>38</xdr:row>
      <xdr:rowOff>88</xdr:rowOff>
    </xdr:to>
    <xdr:cxnSp macro="">
      <xdr:nvCxnSpPr>
        <xdr:cNvPr id="511" name="直線コネクタ 510">
          <a:extLst>
            <a:ext uri="{FF2B5EF4-FFF2-40B4-BE49-F238E27FC236}">
              <a16:creationId xmlns:a16="http://schemas.microsoft.com/office/drawing/2014/main" id="{4B5CD414-2849-446E-A4EA-50A135CA567D}"/>
            </a:ext>
          </a:extLst>
        </xdr:cNvPr>
        <xdr:cNvCxnSpPr/>
      </xdr:nvCxnSpPr>
      <xdr:spPr>
        <a:xfrm flipV="1">
          <a:off x="13703300" y="6468491"/>
          <a:ext cx="889000" cy="4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F4F7DA31-F559-4A79-82E5-C9F3084C6C83}"/>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a:extLst>
            <a:ext uri="{FF2B5EF4-FFF2-40B4-BE49-F238E27FC236}">
              <a16:creationId xmlns:a16="http://schemas.microsoft.com/office/drawing/2014/main" id="{D82A13FB-D036-44EB-8F8C-4739E6B8AF4E}"/>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157691</xdr:rowOff>
    </xdr:from>
    <xdr:to>
      <xdr:col>71</xdr:col>
      <xdr:colOff>177800</xdr:colOff>
      <xdr:row>38</xdr:row>
      <xdr:rowOff>88</xdr:rowOff>
    </xdr:to>
    <xdr:cxnSp macro="">
      <xdr:nvCxnSpPr>
        <xdr:cNvPr id="514" name="直線コネクタ 513">
          <a:extLst>
            <a:ext uri="{FF2B5EF4-FFF2-40B4-BE49-F238E27FC236}">
              <a16:creationId xmlns:a16="http://schemas.microsoft.com/office/drawing/2014/main" id="{D4C2B1D7-36C1-4D4F-8086-79AEFCCF109A}"/>
            </a:ext>
          </a:extLst>
        </xdr:cNvPr>
        <xdr:cNvCxnSpPr/>
      </xdr:nvCxnSpPr>
      <xdr:spPr>
        <a:xfrm>
          <a:off x="12814300" y="6501341"/>
          <a:ext cx="8890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75671E14-9962-49AA-81CF-0D8457E6D906}"/>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a:extLst>
            <a:ext uri="{FF2B5EF4-FFF2-40B4-BE49-F238E27FC236}">
              <a16:creationId xmlns:a16="http://schemas.microsoft.com/office/drawing/2014/main" id="{164C514A-2BB2-421D-B1B8-843C6036A9DF}"/>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3D6FFE13-F394-4EAD-9804-FA5DEE25DC27}"/>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a:extLst>
            <a:ext uri="{FF2B5EF4-FFF2-40B4-BE49-F238E27FC236}">
              <a16:creationId xmlns:a16="http://schemas.microsoft.com/office/drawing/2014/main" id="{C715F61C-6C04-420E-B7EA-3D51E778923B}"/>
            </a:ext>
          </a:extLst>
        </xdr:cNvPr>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D2C86229-4E8A-45DC-8D75-67B501F444E4}"/>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97C08BEA-E2BC-40C0-BA22-887D96F0DBEE}"/>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348311F1-BF54-40C5-8F12-7DB37A00DBCB}"/>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503E4F17-A326-4255-AB0B-2A8251FF0C86}"/>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6C1AE943-013C-4D44-87BB-388BF29F84E1}"/>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69881</xdr:rowOff>
    </xdr:from>
    <xdr:to>
      <xdr:col>85</xdr:col>
      <xdr:colOff>177800</xdr:colOff>
      <xdr:row>38</xdr:row>
      <xdr:rowOff>31</xdr:rowOff>
    </xdr:to>
    <xdr:sp macro="" textlink="">
      <xdr:nvSpPr>
        <xdr:cNvPr id="524" name="楕円 523">
          <a:extLst>
            <a:ext uri="{FF2B5EF4-FFF2-40B4-BE49-F238E27FC236}">
              <a16:creationId xmlns:a16="http://schemas.microsoft.com/office/drawing/2014/main" id="{A329743D-E90F-4BDA-B385-0B04F28CFC27}"/>
            </a:ext>
          </a:extLst>
        </xdr:cNvPr>
        <xdr:cNvSpPr/>
      </xdr:nvSpPr>
      <xdr:spPr>
        <a:xfrm>
          <a:off x="16268700" y="641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19322</xdr:rowOff>
    </xdr:from>
    <xdr:ext cx="534377" cy="259045"/>
    <xdr:sp macro="" textlink="">
      <xdr:nvSpPr>
        <xdr:cNvPr id="525" name="災害復旧事業費該当値テキスト">
          <a:extLst>
            <a:ext uri="{FF2B5EF4-FFF2-40B4-BE49-F238E27FC236}">
              <a16:creationId xmlns:a16="http://schemas.microsoft.com/office/drawing/2014/main" id="{5894C0D4-2D60-4E43-B0E8-BE9BBB529E84}"/>
            </a:ext>
          </a:extLst>
        </xdr:cNvPr>
        <xdr:cNvSpPr txBox="1"/>
      </xdr:nvSpPr>
      <xdr:spPr>
        <a:xfrm>
          <a:off x="16370300" y="636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59925</xdr:rowOff>
    </xdr:from>
    <xdr:to>
      <xdr:col>81</xdr:col>
      <xdr:colOff>101600</xdr:colOff>
      <xdr:row>37</xdr:row>
      <xdr:rowOff>161525</xdr:rowOff>
    </xdr:to>
    <xdr:sp macro="" textlink="">
      <xdr:nvSpPr>
        <xdr:cNvPr id="526" name="楕円 525">
          <a:extLst>
            <a:ext uri="{FF2B5EF4-FFF2-40B4-BE49-F238E27FC236}">
              <a16:creationId xmlns:a16="http://schemas.microsoft.com/office/drawing/2014/main" id="{D105897B-05FA-4DCE-A475-FD592279608A}"/>
            </a:ext>
          </a:extLst>
        </xdr:cNvPr>
        <xdr:cNvSpPr/>
      </xdr:nvSpPr>
      <xdr:spPr>
        <a:xfrm>
          <a:off x="15430500" y="640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152652</xdr:rowOff>
    </xdr:from>
    <xdr:ext cx="534377" cy="259045"/>
    <xdr:sp macro="" textlink="">
      <xdr:nvSpPr>
        <xdr:cNvPr id="527" name="テキスト ボックス 526">
          <a:extLst>
            <a:ext uri="{FF2B5EF4-FFF2-40B4-BE49-F238E27FC236}">
              <a16:creationId xmlns:a16="http://schemas.microsoft.com/office/drawing/2014/main" id="{E1556784-4B00-40D2-A782-1905DA1C424B}"/>
            </a:ext>
          </a:extLst>
        </xdr:cNvPr>
        <xdr:cNvSpPr txBox="1"/>
      </xdr:nvSpPr>
      <xdr:spPr>
        <a:xfrm>
          <a:off x="15214111" y="64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74041</xdr:rowOff>
    </xdr:from>
    <xdr:to>
      <xdr:col>76</xdr:col>
      <xdr:colOff>165100</xdr:colOff>
      <xdr:row>38</xdr:row>
      <xdr:rowOff>4190</xdr:rowOff>
    </xdr:to>
    <xdr:sp macro="" textlink="">
      <xdr:nvSpPr>
        <xdr:cNvPr id="528" name="楕円 527">
          <a:extLst>
            <a:ext uri="{FF2B5EF4-FFF2-40B4-BE49-F238E27FC236}">
              <a16:creationId xmlns:a16="http://schemas.microsoft.com/office/drawing/2014/main" id="{DD638EB6-CBD2-4F76-8C44-61A0D31979DF}"/>
            </a:ext>
          </a:extLst>
        </xdr:cNvPr>
        <xdr:cNvSpPr/>
      </xdr:nvSpPr>
      <xdr:spPr>
        <a:xfrm>
          <a:off x="14541500" y="64176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166768</xdr:rowOff>
    </xdr:from>
    <xdr:ext cx="534377" cy="259045"/>
    <xdr:sp macro="" textlink="">
      <xdr:nvSpPr>
        <xdr:cNvPr id="529" name="テキスト ボックス 528">
          <a:extLst>
            <a:ext uri="{FF2B5EF4-FFF2-40B4-BE49-F238E27FC236}">
              <a16:creationId xmlns:a16="http://schemas.microsoft.com/office/drawing/2014/main" id="{B8E2C7E5-B0B1-41AF-8C12-191B6B58EF3E}"/>
            </a:ext>
          </a:extLst>
        </xdr:cNvPr>
        <xdr:cNvSpPr txBox="1"/>
      </xdr:nvSpPr>
      <xdr:spPr>
        <a:xfrm>
          <a:off x="14325111" y="651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120738</xdr:rowOff>
    </xdr:from>
    <xdr:to>
      <xdr:col>72</xdr:col>
      <xdr:colOff>38100</xdr:colOff>
      <xdr:row>38</xdr:row>
      <xdr:rowOff>50888</xdr:rowOff>
    </xdr:to>
    <xdr:sp macro="" textlink="">
      <xdr:nvSpPr>
        <xdr:cNvPr id="530" name="楕円 529">
          <a:extLst>
            <a:ext uri="{FF2B5EF4-FFF2-40B4-BE49-F238E27FC236}">
              <a16:creationId xmlns:a16="http://schemas.microsoft.com/office/drawing/2014/main" id="{9865A7BA-A306-48AA-AE8F-E41CB5C7B37B}"/>
            </a:ext>
          </a:extLst>
        </xdr:cNvPr>
        <xdr:cNvSpPr/>
      </xdr:nvSpPr>
      <xdr:spPr>
        <a:xfrm>
          <a:off x="13652500" y="646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42015</xdr:rowOff>
    </xdr:from>
    <xdr:ext cx="469744" cy="259045"/>
    <xdr:sp macro="" textlink="">
      <xdr:nvSpPr>
        <xdr:cNvPr id="531" name="テキスト ボックス 530">
          <a:extLst>
            <a:ext uri="{FF2B5EF4-FFF2-40B4-BE49-F238E27FC236}">
              <a16:creationId xmlns:a16="http://schemas.microsoft.com/office/drawing/2014/main" id="{88D17568-1890-440B-AE3B-4AE9701B582C}"/>
            </a:ext>
          </a:extLst>
        </xdr:cNvPr>
        <xdr:cNvSpPr txBox="1"/>
      </xdr:nvSpPr>
      <xdr:spPr>
        <a:xfrm>
          <a:off x="13468428" y="655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106891</xdr:rowOff>
    </xdr:from>
    <xdr:to>
      <xdr:col>67</xdr:col>
      <xdr:colOff>101600</xdr:colOff>
      <xdr:row>38</xdr:row>
      <xdr:rowOff>37041</xdr:rowOff>
    </xdr:to>
    <xdr:sp macro="" textlink="">
      <xdr:nvSpPr>
        <xdr:cNvPr id="532" name="楕円 531">
          <a:extLst>
            <a:ext uri="{FF2B5EF4-FFF2-40B4-BE49-F238E27FC236}">
              <a16:creationId xmlns:a16="http://schemas.microsoft.com/office/drawing/2014/main" id="{135BE07D-8650-4740-B575-3C68323FCB3B}"/>
            </a:ext>
          </a:extLst>
        </xdr:cNvPr>
        <xdr:cNvSpPr/>
      </xdr:nvSpPr>
      <xdr:spPr>
        <a:xfrm>
          <a:off x="12763500" y="645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28168</xdr:rowOff>
    </xdr:from>
    <xdr:ext cx="469744" cy="259045"/>
    <xdr:sp macro="" textlink="">
      <xdr:nvSpPr>
        <xdr:cNvPr id="533" name="テキスト ボックス 532">
          <a:extLst>
            <a:ext uri="{FF2B5EF4-FFF2-40B4-BE49-F238E27FC236}">
              <a16:creationId xmlns:a16="http://schemas.microsoft.com/office/drawing/2014/main" id="{18FCD9F5-24B1-495E-B519-4729B0A295D1}"/>
            </a:ext>
          </a:extLst>
        </xdr:cNvPr>
        <xdr:cNvSpPr txBox="1"/>
      </xdr:nvSpPr>
      <xdr:spPr>
        <a:xfrm>
          <a:off x="12579428" y="654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70CEB4EE-167F-4FBD-94D3-87FA292B4F07}"/>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F8EE0918-F23A-4283-AA1D-C90F671B9383}"/>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B93C07F-3A1E-403F-94B6-D2E747901005}"/>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E68B7422-2531-4329-A7EB-95077E81933B}"/>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D9A208CC-D5B8-4EBC-9A97-08252241A8AB}"/>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DD2CE478-09FD-4031-BB42-741291018A8A}"/>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AD7878A9-E460-472C-9C60-E61E339780BE}"/>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47BF9330-3A51-4144-AD5C-4A22036313DD}"/>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11C7B9B2-0CAE-414D-8420-8C838636E46F}"/>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1283E90D-4824-403F-AD85-6200501E7CAF}"/>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C3F622E5-34D9-46EE-9971-2674A79636F5}"/>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25180A7A-A640-4334-8213-FCDC62A045CD}"/>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B9293D3-C5E5-4453-95C7-CD8624AF3DE5}"/>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E940196E-9AB5-4B66-8DB0-A4ED9B27DB27}"/>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BFD81C91-9A6B-4ADF-A0EA-9E7EA6176B67}"/>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67210025-59B2-4DDF-8F8B-4BBA51153492}"/>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745B1E5C-559B-41E4-A075-B9C2C4870D9C}"/>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5E65B481-9E8D-4BED-84CC-63B48D04940A}"/>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27EC305C-8819-4C7D-A7CF-B6E4D83C405D}"/>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6819950E-2501-4945-A3AA-40F0A9F72CD5}"/>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220A251B-3CB6-405B-BA29-F01BC626B2E4}"/>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5FF37950-BE34-433D-A45B-E7400A6F7A34}"/>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963E2A07-ECA6-47DC-B520-9F43C12AA089}"/>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61891FA5-A3EF-4BEA-A06C-102D8B2FC58D}"/>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8D788A49-6D9D-4887-9B72-B497ECD24B6D}"/>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17E00AC7-277D-4BA5-B0ED-AD335D42809D}"/>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9618C1C-5B57-4DE5-AFE6-8F9AA27D7DAF}"/>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20B20157-3F25-4D97-93CD-1C518FB981AD}"/>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37DDB44E-C0CC-4F85-B000-834E54786ADF}"/>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6853B04-3756-4423-8F47-56981C2EA4FD}"/>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7DCB1BDA-4563-419B-865B-E40673264A8A}"/>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D03F8871-D90A-4961-B949-EE500D0647FD}"/>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C4D883DD-A27D-4DC4-9AB9-C04DD708512D}"/>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EC6F4139-5DDA-45C1-BDEB-750EF924B1F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AC777A4D-A02E-46DC-8D7F-64751EB755AA}"/>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D2B99315-A855-42DE-B364-A7A893C2C66C}"/>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6D0D0993-872C-42F0-A60F-ACDB3653FD34}"/>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380E9A19-D2B7-4CFA-B60F-B5A0B93D9B97}"/>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A87C1750-40CB-4752-94E8-B9B82A038A9C}"/>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B3E21D24-104D-4F59-AC0C-87860784610A}"/>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83FDC5D5-44D1-4452-B18E-E49DB049C7C7}"/>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E8546EB7-9484-4612-A7F8-A06DFE6B7DF5}"/>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1CDB0D37-4C50-450F-B207-A35756BE2F41}"/>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40AE540D-E9DB-4ED9-B0BD-EC0D3E314246}"/>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6FB09E5C-F0E4-48D0-9FC9-B9B620DC3BDA}"/>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726B72F5-F4CA-4407-B00F-4EBCD43639AB}"/>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E04EA685-BAD3-4769-B7C6-0C01A098523C}"/>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18C3049E-DE6F-48A9-88E1-9C35E1229E1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E68E9520-C642-44FE-93E8-75F5A803C59A}"/>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29567743-08D2-4FBE-94A7-6C3B1C0ED0BA}"/>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95F2CF0B-5E95-424D-B0C4-53465EDE0748}"/>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C2E53361-5662-447A-A975-5518909E1C9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EFBD7128-AFF9-4D2F-A1E6-DAB39879BDA6}"/>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BDB486C6-5939-47F8-B13E-540802742388}"/>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93500FF7-AE3E-492C-99A2-CC1FBE1EF9DA}"/>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74728CB1-A4C5-4B2E-BB12-4F50DC5FE191}"/>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158A653B-1BAA-427F-B650-CB232543A5FC}"/>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E7338F04-6AEB-4990-853A-A13EA0D798C1}"/>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6660E94D-6B44-480D-BAAE-73AB75D7BD47}"/>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5F9E46D1-1106-44F1-A1B8-B86623B62C63}"/>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AB0112B0-7383-4F39-A9D7-EF1A718F6615}"/>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BCEDDD5D-2733-433B-88D5-16EE9D1A580B}"/>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C7FE50D7-BC5E-4E63-A349-0D2B548453DA}"/>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FEAB0F52-DCB1-4C05-83A6-3F2914E90932}"/>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224F84DD-B3C6-4E0C-8167-8BB52130A9AE}"/>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54A20E7F-D1EA-4D33-8D76-3DBB6DBEE344}"/>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7FEF2781-BF02-4017-BE7A-90DAED795AAF}"/>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220C76C8-DD4A-4582-A304-F241FF3DD48B}"/>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24A4B7C6-AE11-4C5B-ABB0-C76000AC352A}"/>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B89CEFA4-4645-4453-AF70-D48F0161EFAB}"/>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5648C793-6B7F-4341-BFF1-ACA96D68F044}"/>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17F44FDF-3C5F-42FF-A8F9-D1EFE58C6F4B}"/>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830C36CA-7637-4825-A6C2-E793349CC2E5}"/>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B2BD960C-B8AE-481A-86C2-D2DB08743AE7}"/>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CEE11808-60A6-4BD2-8DB3-6D20EFF4FAE8}"/>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C17703BD-A0BD-45EB-8D4B-10339C5DCF0F}"/>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9328626F-2B08-4E1A-A013-630F19B28DBF}"/>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4FA3DD60-A1B3-40C6-9516-F935145607A4}"/>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A72A0884-295E-49CF-A7C0-903867901F13}"/>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87511</xdr:rowOff>
    </xdr:from>
    <xdr:to>
      <xdr:col>85</xdr:col>
      <xdr:colOff>127000</xdr:colOff>
      <xdr:row>75</xdr:row>
      <xdr:rowOff>102546</xdr:rowOff>
    </xdr:to>
    <xdr:cxnSp macro="">
      <xdr:nvCxnSpPr>
        <xdr:cNvPr id="613" name="直線コネクタ 612">
          <a:extLst>
            <a:ext uri="{FF2B5EF4-FFF2-40B4-BE49-F238E27FC236}">
              <a16:creationId xmlns:a16="http://schemas.microsoft.com/office/drawing/2014/main" id="{5EDC785A-1502-4F0E-B424-F5A92649A2FD}"/>
            </a:ext>
          </a:extLst>
        </xdr:cNvPr>
        <xdr:cNvCxnSpPr/>
      </xdr:nvCxnSpPr>
      <xdr:spPr>
        <a:xfrm>
          <a:off x="15481300" y="12946261"/>
          <a:ext cx="838200" cy="1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a:extLst>
            <a:ext uri="{FF2B5EF4-FFF2-40B4-BE49-F238E27FC236}">
              <a16:creationId xmlns:a16="http://schemas.microsoft.com/office/drawing/2014/main" id="{2F5654E3-20D7-4489-9D35-B8A1E43EE37B}"/>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5837F02C-D552-4F1A-BCCC-72E8C5C2DD07}"/>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79075</xdr:rowOff>
    </xdr:from>
    <xdr:to>
      <xdr:col>81</xdr:col>
      <xdr:colOff>50800</xdr:colOff>
      <xdr:row>75</xdr:row>
      <xdr:rowOff>87511</xdr:rowOff>
    </xdr:to>
    <xdr:cxnSp macro="">
      <xdr:nvCxnSpPr>
        <xdr:cNvPr id="616" name="直線コネクタ 615">
          <a:extLst>
            <a:ext uri="{FF2B5EF4-FFF2-40B4-BE49-F238E27FC236}">
              <a16:creationId xmlns:a16="http://schemas.microsoft.com/office/drawing/2014/main" id="{44C19C59-F4BA-4CBE-8111-0AED3184E0D0}"/>
            </a:ext>
          </a:extLst>
        </xdr:cNvPr>
        <xdr:cNvCxnSpPr/>
      </xdr:nvCxnSpPr>
      <xdr:spPr>
        <a:xfrm>
          <a:off x="14592300" y="12937825"/>
          <a:ext cx="8890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9EE9DC1B-B5E6-441E-96C1-E901E1BB0BBE}"/>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a:extLst>
            <a:ext uri="{FF2B5EF4-FFF2-40B4-BE49-F238E27FC236}">
              <a16:creationId xmlns:a16="http://schemas.microsoft.com/office/drawing/2014/main" id="{26DA0F0D-5A77-4DD4-A89D-634AE0A8B9FB}"/>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66942</xdr:rowOff>
    </xdr:from>
    <xdr:to>
      <xdr:col>76</xdr:col>
      <xdr:colOff>114300</xdr:colOff>
      <xdr:row>75</xdr:row>
      <xdr:rowOff>79075</xdr:rowOff>
    </xdr:to>
    <xdr:cxnSp macro="">
      <xdr:nvCxnSpPr>
        <xdr:cNvPr id="619" name="直線コネクタ 618">
          <a:extLst>
            <a:ext uri="{FF2B5EF4-FFF2-40B4-BE49-F238E27FC236}">
              <a16:creationId xmlns:a16="http://schemas.microsoft.com/office/drawing/2014/main" id="{DD27B82B-82B1-40FF-B67B-0B3B353A25C1}"/>
            </a:ext>
          </a:extLst>
        </xdr:cNvPr>
        <xdr:cNvCxnSpPr/>
      </xdr:nvCxnSpPr>
      <xdr:spPr>
        <a:xfrm>
          <a:off x="13703300" y="12925692"/>
          <a:ext cx="889000" cy="1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D2677058-29D7-4CD0-8A97-60258F79F4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a:extLst>
            <a:ext uri="{FF2B5EF4-FFF2-40B4-BE49-F238E27FC236}">
              <a16:creationId xmlns:a16="http://schemas.microsoft.com/office/drawing/2014/main" id="{EF7BAA7F-6D33-4BDC-9C68-4C560F8454C9}"/>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66942</xdr:rowOff>
    </xdr:from>
    <xdr:to>
      <xdr:col>71</xdr:col>
      <xdr:colOff>177800</xdr:colOff>
      <xdr:row>75</xdr:row>
      <xdr:rowOff>71680</xdr:rowOff>
    </xdr:to>
    <xdr:cxnSp macro="">
      <xdr:nvCxnSpPr>
        <xdr:cNvPr id="622" name="直線コネクタ 621">
          <a:extLst>
            <a:ext uri="{FF2B5EF4-FFF2-40B4-BE49-F238E27FC236}">
              <a16:creationId xmlns:a16="http://schemas.microsoft.com/office/drawing/2014/main" id="{E04C75A0-5E5B-4331-B767-693EF0978CA5}"/>
            </a:ext>
          </a:extLst>
        </xdr:cNvPr>
        <xdr:cNvCxnSpPr/>
      </xdr:nvCxnSpPr>
      <xdr:spPr>
        <a:xfrm flipV="1">
          <a:off x="12814300" y="12925692"/>
          <a:ext cx="8890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FC9AD1C3-1EF7-435E-B01E-0F5C163E6E5B}"/>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a:extLst>
            <a:ext uri="{FF2B5EF4-FFF2-40B4-BE49-F238E27FC236}">
              <a16:creationId xmlns:a16="http://schemas.microsoft.com/office/drawing/2014/main" id="{5A854E45-530C-4C91-A2EB-63965E5CE32F}"/>
            </a:ext>
          </a:extLst>
        </xdr:cNvPr>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071DA3AB-8053-4725-AED4-37055BF18F82}"/>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a:extLst>
            <a:ext uri="{FF2B5EF4-FFF2-40B4-BE49-F238E27FC236}">
              <a16:creationId xmlns:a16="http://schemas.microsoft.com/office/drawing/2014/main" id="{393621B5-1FD6-4ECF-9A98-2D7B894C568F}"/>
            </a:ext>
          </a:extLst>
        </xdr:cNvPr>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93041470-33D2-46D7-9BCF-B42058D72E47}"/>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351DD625-1B9F-4862-90D4-692E3AA5BEE3}"/>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D14808FF-2529-4691-A522-0F667B2C46D7}"/>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B8A2386C-51A3-4164-97DE-6C1A3C7D1731}"/>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303441E3-47E7-4351-94A0-9BE10422630F}"/>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51746</xdr:rowOff>
    </xdr:from>
    <xdr:to>
      <xdr:col>85</xdr:col>
      <xdr:colOff>177800</xdr:colOff>
      <xdr:row>75</xdr:row>
      <xdr:rowOff>153346</xdr:rowOff>
    </xdr:to>
    <xdr:sp macro="" textlink="">
      <xdr:nvSpPr>
        <xdr:cNvPr id="632" name="楕円 631">
          <a:extLst>
            <a:ext uri="{FF2B5EF4-FFF2-40B4-BE49-F238E27FC236}">
              <a16:creationId xmlns:a16="http://schemas.microsoft.com/office/drawing/2014/main" id="{04030B16-287F-49E1-A4E3-7F701044F700}"/>
            </a:ext>
          </a:extLst>
        </xdr:cNvPr>
        <xdr:cNvSpPr/>
      </xdr:nvSpPr>
      <xdr:spPr>
        <a:xfrm>
          <a:off x="16268700" y="1291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30173</xdr:rowOff>
    </xdr:from>
    <xdr:ext cx="534377" cy="259045"/>
    <xdr:sp macro="" textlink="">
      <xdr:nvSpPr>
        <xdr:cNvPr id="633" name="公債費該当値テキスト">
          <a:extLst>
            <a:ext uri="{FF2B5EF4-FFF2-40B4-BE49-F238E27FC236}">
              <a16:creationId xmlns:a16="http://schemas.microsoft.com/office/drawing/2014/main" id="{AD65BC6F-E8B4-44FA-966C-663E1F08D629}"/>
            </a:ext>
          </a:extLst>
        </xdr:cNvPr>
        <xdr:cNvSpPr txBox="1"/>
      </xdr:nvSpPr>
      <xdr:spPr>
        <a:xfrm>
          <a:off x="16370300" y="1288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36711</xdr:rowOff>
    </xdr:from>
    <xdr:to>
      <xdr:col>81</xdr:col>
      <xdr:colOff>101600</xdr:colOff>
      <xdr:row>75</xdr:row>
      <xdr:rowOff>138311</xdr:rowOff>
    </xdr:to>
    <xdr:sp macro="" textlink="">
      <xdr:nvSpPr>
        <xdr:cNvPr id="634" name="楕円 633">
          <a:extLst>
            <a:ext uri="{FF2B5EF4-FFF2-40B4-BE49-F238E27FC236}">
              <a16:creationId xmlns:a16="http://schemas.microsoft.com/office/drawing/2014/main" id="{2ED28FBA-AD40-4CAA-A508-16119D7983E0}"/>
            </a:ext>
          </a:extLst>
        </xdr:cNvPr>
        <xdr:cNvSpPr/>
      </xdr:nvSpPr>
      <xdr:spPr>
        <a:xfrm>
          <a:off x="15430500" y="1289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129438</xdr:rowOff>
    </xdr:from>
    <xdr:ext cx="534377" cy="259045"/>
    <xdr:sp macro="" textlink="">
      <xdr:nvSpPr>
        <xdr:cNvPr id="635" name="テキスト ボックス 634">
          <a:extLst>
            <a:ext uri="{FF2B5EF4-FFF2-40B4-BE49-F238E27FC236}">
              <a16:creationId xmlns:a16="http://schemas.microsoft.com/office/drawing/2014/main" id="{70BB548A-91E5-4CCB-8274-C3EDF34E5CED}"/>
            </a:ext>
          </a:extLst>
        </xdr:cNvPr>
        <xdr:cNvSpPr txBox="1"/>
      </xdr:nvSpPr>
      <xdr:spPr>
        <a:xfrm>
          <a:off x="15214111" y="1298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28275</xdr:rowOff>
    </xdr:from>
    <xdr:to>
      <xdr:col>76</xdr:col>
      <xdr:colOff>165100</xdr:colOff>
      <xdr:row>75</xdr:row>
      <xdr:rowOff>129875</xdr:rowOff>
    </xdr:to>
    <xdr:sp macro="" textlink="">
      <xdr:nvSpPr>
        <xdr:cNvPr id="636" name="楕円 635">
          <a:extLst>
            <a:ext uri="{FF2B5EF4-FFF2-40B4-BE49-F238E27FC236}">
              <a16:creationId xmlns:a16="http://schemas.microsoft.com/office/drawing/2014/main" id="{7927505F-BE0E-4956-BE3F-3CB325DDDD14}"/>
            </a:ext>
          </a:extLst>
        </xdr:cNvPr>
        <xdr:cNvSpPr/>
      </xdr:nvSpPr>
      <xdr:spPr>
        <a:xfrm>
          <a:off x="14541500" y="1288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121003</xdr:rowOff>
    </xdr:from>
    <xdr:ext cx="534377" cy="259045"/>
    <xdr:sp macro="" textlink="">
      <xdr:nvSpPr>
        <xdr:cNvPr id="637" name="テキスト ボックス 636">
          <a:extLst>
            <a:ext uri="{FF2B5EF4-FFF2-40B4-BE49-F238E27FC236}">
              <a16:creationId xmlns:a16="http://schemas.microsoft.com/office/drawing/2014/main" id="{74FB74A1-D9A2-4C9B-AAA9-3BC0EBC1A49F}"/>
            </a:ext>
          </a:extLst>
        </xdr:cNvPr>
        <xdr:cNvSpPr txBox="1"/>
      </xdr:nvSpPr>
      <xdr:spPr>
        <a:xfrm>
          <a:off x="14325111" y="129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16142</xdr:rowOff>
    </xdr:from>
    <xdr:to>
      <xdr:col>72</xdr:col>
      <xdr:colOff>38100</xdr:colOff>
      <xdr:row>75</xdr:row>
      <xdr:rowOff>117742</xdr:rowOff>
    </xdr:to>
    <xdr:sp macro="" textlink="">
      <xdr:nvSpPr>
        <xdr:cNvPr id="638" name="楕円 637">
          <a:extLst>
            <a:ext uri="{FF2B5EF4-FFF2-40B4-BE49-F238E27FC236}">
              <a16:creationId xmlns:a16="http://schemas.microsoft.com/office/drawing/2014/main" id="{945003E6-09DA-4751-A855-A76800A630B6}"/>
            </a:ext>
          </a:extLst>
        </xdr:cNvPr>
        <xdr:cNvSpPr/>
      </xdr:nvSpPr>
      <xdr:spPr>
        <a:xfrm>
          <a:off x="13652500" y="1287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108869</xdr:rowOff>
    </xdr:from>
    <xdr:ext cx="534377" cy="259045"/>
    <xdr:sp macro="" textlink="">
      <xdr:nvSpPr>
        <xdr:cNvPr id="639" name="テキスト ボックス 638">
          <a:extLst>
            <a:ext uri="{FF2B5EF4-FFF2-40B4-BE49-F238E27FC236}">
              <a16:creationId xmlns:a16="http://schemas.microsoft.com/office/drawing/2014/main" id="{04E3BEF8-72A4-4F28-93AB-E2C20B6E80A4}"/>
            </a:ext>
          </a:extLst>
        </xdr:cNvPr>
        <xdr:cNvSpPr txBox="1"/>
      </xdr:nvSpPr>
      <xdr:spPr>
        <a:xfrm>
          <a:off x="13436111" y="1296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20880</xdr:rowOff>
    </xdr:from>
    <xdr:to>
      <xdr:col>67</xdr:col>
      <xdr:colOff>101600</xdr:colOff>
      <xdr:row>75</xdr:row>
      <xdr:rowOff>122480</xdr:rowOff>
    </xdr:to>
    <xdr:sp macro="" textlink="">
      <xdr:nvSpPr>
        <xdr:cNvPr id="640" name="楕円 639">
          <a:extLst>
            <a:ext uri="{FF2B5EF4-FFF2-40B4-BE49-F238E27FC236}">
              <a16:creationId xmlns:a16="http://schemas.microsoft.com/office/drawing/2014/main" id="{8B200D8E-6000-4F21-86F5-056162B1EBBA}"/>
            </a:ext>
          </a:extLst>
        </xdr:cNvPr>
        <xdr:cNvSpPr/>
      </xdr:nvSpPr>
      <xdr:spPr>
        <a:xfrm>
          <a:off x="12763500" y="1287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113606</xdr:rowOff>
    </xdr:from>
    <xdr:ext cx="534377" cy="259045"/>
    <xdr:sp macro="" textlink="">
      <xdr:nvSpPr>
        <xdr:cNvPr id="641" name="テキスト ボックス 640">
          <a:extLst>
            <a:ext uri="{FF2B5EF4-FFF2-40B4-BE49-F238E27FC236}">
              <a16:creationId xmlns:a16="http://schemas.microsoft.com/office/drawing/2014/main" id="{27D6BB7D-ABD9-4E62-A7E8-84D6A8A7BD6D}"/>
            </a:ext>
          </a:extLst>
        </xdr:cNvPr>
        <xdr:cNvSpPr txBox="1"/>
      </xdr:nvSpPr>
      <xdr:spPr>
        <a:xfrm>
          <a:off x="12547111" y="129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F3412CC4-8D46-4DCB-A6B8-4006D5FF8C6A}"/>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E07715E9-00C1-4344-866E-C219316BA0C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F0F50FAB-0CB5-4385-B8A9-15BDD10416CE}"/>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B13455EC-E312-4689-B663-F145E5D7CFAC}"/>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93513551-28B5-4A19-AD0B-36385FD30776}"/>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7BE1FB67-4624-42DC-8C80-6343ED5F3597}"/>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39472B73-0829-42F9-90DA-E993B30BEDF7}"/>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EC7BA7B1-FACF-4E13-A9DD-C352C62AD469}"/>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6FC88B45-07BB-4117-9406-8D40293A1ED6}"/>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3C135BBF-77A1-4FBC-8B53-2F492F10F8FB}"/>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4C5781E8-175A-43EE-ACB2-C7135EB5ABA2}"/>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5DEA03F4-99C0-4C3D-9AEE-07C1CB83EA83}"/>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D006C441-C370-4953-930D-EF12C177B497}"/>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EC5102EB-7D48-4460-90EF-29A009AD0A02}"/>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3CCA59CB-EE40-406D-BCDB-B7D0BA453077}"/>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21FA0B1F-0E26-4F0F-93C6-AA90C3B159A5}"/>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236C07F8-5329-499F-B03A-066BF5166134}"/>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F42AE6A-7FD2-438A-BBD2-11BDE1C325E7}"/>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75CE9930-AAE7-4024-A614-4C6490A52643}"/>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5726E102-FDA4-4741-823C-C58D8F574E52}"/>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90436696-B7D6-4774-9152-779E1A7A9461}"/>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84DF4E0A-183B-4717-9799-AB102B32254E}"/>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1CB6D5D-666A-4008-98FF-5BEE0DB83C7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477804B3-E53C-40CC-8E8F-F085F6F8B81F}"/>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1BF72606-F7B2-4ABB-933E-920E1D821F58}"/>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58A9414E-91B8-456D-B5F1-21E5161CF5FB}"/>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3BA0E4B6-E671-4EC0-BD1B-0AAC74A9D4AB}"/>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95683701-E627-47DA-9E80-83957D49441D}"/>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133096</xdr:rowOff>
    </xdr:from>
    <xdr:to>
      <xdr:col>85</xdr:col>
      <xdr:colOff>127000</xdr:colOff>
      <xdr:row>98</xdr:row>
      <xdr:rowOff>150994</xdr:rowOff>
    </xdr:to>
    <xdr:cxnSp macro="">
      <xdr:nvCxnSpPr>
        <xdr:cNvPr id="670" name="直線コネクタ 669">
          <a:extLst>
            <a:ext uri="{FF2B5EF4-FFF2-40B4-BE49-F238E27FC236}">
              <a16:creationId xmlns:a16="http://schemas.microsoft.com/office/drawing/2014/main" id="{BF0EE622-C641-43B5-B822-444DE49FD407}"/>
            </a:ext>
          </a:extLst>
        </xdr:cNvPr>
        <xdr:cNvCxnSpPr/>
      </xdr:nvCxnSpPr>
      <xdr:spPr>
        <a:xfrm flipV="1">
          <a:off x="15481300" y="16935196"/>
          <a:ext cx="838200" cy="1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a:extLst>
            <a:ext uri="{FF2B5EF4-FFF2-40B4-BE49-F238E27FC236}">
              <a16:creationId xmlns:a16="http://schemas.microsoft.com/office/drawing/2014/main" id="{70CEF564-5572-4984-BD25-82FE2DFF070A}"/>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A741E6-F311-4EB8-BD0A-8CB8FD1358EF}"/>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150994</xdr:rowOff>
    </xdr:from>
    <xdr:to>
      <xdr:col>81</xdr:col>
      <xdr:colOff>50800</xdr:colOff>
      <xdr:row>98</xdr:row>
      <xdr:rowOff>151800</xdr:rowOff>
    </xdr:to>
    <xdr:cxnSp macro="">
      <xdr:nvCxnSpPr>
        <xdr:cNvPr id="673" name="直線コネクタ 672">
          <a:extLst>
            <a:ext uri="{FF2B5EF4-FFF2-40B4-BE49-F238E27FC236}">
              <a16:creationId xmlns:a16="http://schemas.microsoft.com/office/drawing/2014/main" id="{54807C84-7B48-4CF2-B731-878147CE786E}"/>
            </a:ext>
          </a:extLst>
        </xdr:cNvPr>
        <xdr:cNvCxnSpPr/>
      </xdr:nvCxnSpPr>
      <xdr:spPr>
        <a:xfrm flipV="1">
          <a:off x="14592300" y="16953094"/>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A998E72B-5687-4B41-A3E5-9A69E677AB31}"/>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a:extLst>
            <a:ext uri="{FF2B5EF4-FFF2-40B4-BE49-F238E27FC236}">
              <a16:creationId xmlns:a16="http://schemas.microsoft.com/office/drawing/2014/main" id="{B20500A4-4AF8-452F-ADFE-42026FB8EF97}"/>
            </a:ext>
          </a:extLst>
        </xdr:cNvPr>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127397</xdr:rowOff>
    </xdr:from>
    <xdr:to>
      <xdr:col>76</xdr:col>
      <xdr:colOff>114300</xdr:colOff>
      <xdr:row>98</xdr:row>
      <xdr:rowOff>151800</xdr:rowOff>
    </xdr:to>
    <xdr:cxnSp macro="">
      <xdr:nvCxnSpPr>
        <xdr:cNvPr id="676" name="直線コネクタ 675">
          <a:extLst>
            <a:ext uri="{FF2B5EF4-FFF2-40B4-BE49-F238E27FC236}">
              <a16:creationId xmlns:a16="http://schemas.microsoft.com/office/drawing/2014/main" id="{EDA0CE16-7D2D-4059-9B5F-B67A8597065A}"/>
            </a:ext>
          </a:extLst>
        </xdr:cNvPr>
        <xdr:cNvCxnSpPr/>
      </xdr:nvCxnSpPr>
      <xdr:spPr>
        <a:xfrm>
          <a:off x="13703300" y="16929497"/>
          <a:ext cx="8890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1572A2ED-CFB1-4838-8C14-06F99415A45E}"/>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26751</xdr:rowOff>
    </xdr:from>
    <xdr:ext cx="534377" cy="259045"/>
    <xdr:sp macro="" textlink="">
      <xdr:nvSpPr>
        <xdr:cNvPr id="678" name="テキスト ボックス 677">
          <a:extLst>
            <a:ext uri="{FF2B5EF4-FFF2-40B4-BE49-F238E27FC236}">
              <a16:creationId xmlns:a16="http://schemas.microsoft.com/office/drawing/2014/main" id="{CBE06229-5C7C-42A0-BF81-EBB59CA72055}"/>
            </a:ext>
          </a:extLst>
        </xdr:cNvPr>
        <xdr:cNvSpPr txBox="1"/>
      </xdr:nvSpPr>
      <xdr:spPr>
        <a:xfrm>
          <a:off x="14325111" y="170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127397</xdr:rowOff>
    </xdr:from>
    <xdr:to>
      <xdr:col>71</xdr:col>
      <xdr:colOff>177800</xdr:colOff>
      <xdr:row>98</xdr:row>
      <xdr:rowOff>146450</xdr:rowOff>
    </xdr:to>
    <xdr:cxnSp macro="">
      <xdr:nvCxnSpPr>
        <xdr:cNvPr id="679" name="直線コネクタ 678">
          <a:extLst>
            <a:ext uri="{FF2B5EF4-FFF2-40B4-BE49-F238E27FC236}">
              <a16:creationId xmlns:a16="http://schemas.microsoft.com/office/drawing/2014/main" id="{1907656A-F6E9-44AF-8748-725E63176728}"/>
            </a:ext>
          </a:extLst>
        </xdr:cNvPr>
        <xdr:cNvCxnSpPr/>
      </xdr:nvCxnSpPr>
      <xdr:spPr>
        <a:xfrm flipV="1">
          <a:off x="12814300" y="16929497"/>
          <a:ext cx="889000" cy="1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CB1B7329-C124-492E-A918-527580DAC2D9}"/>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24258</xdr:rowOff>
    </xdr:from>
    <xdr:ext cx="534377" cy="259045"/>
    <xdr:sp macro="" textlink="">
      <xdr:nvSpPr>
        <xdr:cNvPr id="681" name="テキスト ボックス 680">
          <a:extLst>
            <a:ext uri="{FF2B5EF4-FFF2-40B4-BE49-F238E27FC236}">
              <a16:creationId xmlns:a16="http://schemas.microsoft.com/office/drawing/2014/main" id="{204AC756-DC40-458E-AA07-73A10CB718D9}"/>
            </a:ext>
          </a:extLst>
        </xdr:cNvPr>
        <xdr:cNvSpPr txBox="1"/>
      </xdr:nvSpPr>
      <xdr:spPr>
        <a:xfrm>
          <a:off x="13436111" y="169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43441105-C857-45CE-8A7D-934990DFC525}"/>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22161</xdr:rowOff>
    </xdr:from>
    <xdr:ext cx="534377" cy="259045"/>
    <xdr:sp macro="" textlink="">
      <xdr:nvSpPr>
        <xdr:cNvPr id="683" name="テキスト ボックス 682">
          <a:extLst>
            <a:ext uri="{FF2B5EF4-FFF2-40B4-BE49-F238E27FC236}">
              <a16:creationId xmlns:a16="http://schemas.microsoft.com/office/drawing/2014/main" id="{74473718-505D-4B05-9AF7-6AB10AF9D1D7}"/>
            </a:ext>
          </a:extLst>
        </xdr:cNvPr>
        <xdr:cNvSpPr txBox="1"/>
      </xdr:nvSpPr>
      <xdr:spPr>
        <a:xfrm>
          <a:off x="12547111" y="169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480F6F62-F73C-42B4-81E2-D69DF604E062}"/>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F8AC22A7-0656-4B96-91A6-1DBF8A70B6FE}"/>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14E0C68D-62EF-40B5-91DD-383ED83E8766}"/>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BF20FC-FE51-41B9-A563-1A15F49EAAD3}"/>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19742F35-CC21-4D00-AD34-E5F3D4E84291}"/>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82296</xdr:rowOff>
    </xdr:from>
    <xdr:to>
      <xdr:col>85</xdr:col>
      <xdr:colOff>177800</xdr:colOff>
      <xdr:row>99</xdr:row>
      <xdr:rowOff>12446</xdr:rowOff>
    </xdr:to>
    <xdr:sp macro="" textlink="">
      <xdr:nvSpPr>
        <xdr:cNvPr id="689" name="楕円 688">
          <a:extLst>
            <a:ext uri="{FF2B5EF4-FFF2-40B4-BE49-F238E27FC236}">
              <a16:creationId xmlns:a16="http://schemas.microsoft.com/office/drawing/2014/main" id="{8E5F0DDA-D01D-49AC-BBA3-C797BC59E450}"/>
            </a:ext>
          </a:extLst>
        </xdr:cNvPr>
        <xdr:cNvSpPr/>
      </xdr:nvSpPr>
      <xdr:spPr>
        <a:xfrm>
          <a:off x="16268700" y="1688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46585</xdr:rowOff>
    </xdr:from>
    <xdr:ext cx="534377" cy="259045"/>
    <xdr:sp macro="" textlink="">
      <xdr:nvSpPr>
        <xdr:cNvPr id="690" name="積立金該当値テキスト">
          <a:extLst>
            <a:ext uri="{FF2B5EF4-FFF2-40B4-BE49-F238E27FC236}">
              <a16:creationId xmlns:a16="http://schemas.microsoft.com/office/drawing/2014/main" id="{FB588E5F-5BE9-45F9-8418-CEBDD9BC4644}"/>
            </a:ext>
          </a:extLst>
        </xdr:cNvPr>
        <xdr:cNvSpPr txBox="1"/>
      </xdr:nvSpPr>
      <xdr:spPr>
        <a:xfrm>
          <a:off x="16370300" y="168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100194</xdr:rowOff>
    </xdr:from>
    <xdr:to>
      <xdr:col>81</xdr:col>
      <xdr:colOff>101600</xdr:colOff>
      <xdr:row>99</xdr:row>
      <xdr:rowOff>30344</xdr:rowOff>
    </xdr:to>
    <xdr:sp macro="" textlink="">
      <xdr:nvSpPr>
        <xdr:cNvPr id="691" name="楕円 690">
          <a:extLst>
            <a:ext uri="{FF2B5EF4-FFF2-40B4-BE49-F238E27FC236}">
              <a16:creationId xmlns:a16="http://schemas.microsoft.com/office/drawing/2014/main" id="{C0520276-88ED-4BAF-82D8-C568630E5510}"/>
            </a:ext>
          </a:extLst>
        </xdr:cNvPr>
        <xdr:cNvSpPr/>
      </xdr:nvSpPr>
      <xdr:spPr>
        <a:xfrm>
          <a:off x="15430500" y="1690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21471</xdr:rowOff>
    </xdr:from>
    <xdr:ext cx="534377" cy="259045"/>
    <xdr:sp macro="" textlink="">
      <xdr:nvSpPr>
        <xdr:cNvPr id="692" name="テキスト ボックス 691">
          <a:extLst>
            <a:ext uri="{FF2B5EF4-FFF2-40B4-BE49-F238E27FC236}">
              <a16:creationId xmlns:a16="http://schemas.microsoft.com/office/drawing/2014/main" id="{E26154EE-BCD0-49D8-BF6D-61CE8019AEB8}"/>
            </a:ext>
          </a:extLst>
        </xdr:cNvPr>
        <xdr:cNvSpPr txBox="1"/>
      </xdr:nvSpPr>
      <xdr:spPr>
        <a:xfrm>
          <a:off x="15214111" y="1699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101000</xdr:rowOff>
    </xdr:from>
    <xdr:to>
      <xdr:col>76</xdr:col>
      <xdr:colOff>165100</xdr:colOff>
      <xdr:row>99</xdr:row>
      <xdr:rowOff>31150</xdr:rowOff>
    </xdr:to>
    <xdr:sp macro="" textlink="">
      <xdr:nvSpPr>
        <xdr:cNvPr id="693" name="楕円 692">
          <a:extLst>
            <a:ext uri="{FF2B5EF4-FFF2-40B4-BE49-F238E27FC236}">
              <a16:creationId xmlns:a16="http://schemas.microsoft.com/office/drawing/2014/main" id="{35B6BE04-52F0-4958-986F-9A47345A4054}"/>
            </a:ext>
          </a:extLst>
        </xdr:cNvPr>
        <xdr:cNvSpPr/>
      </xdr:nvSpPr>
      <xdr:spPr>
        <a:xfrm>
          <a:off x="14541500" y="1690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47677</xdr:rowOff>
    </xdr:from>
    <xdr:ext cx="534377" cy="259045"/>
    <xdr:sp macro="" textlink="">
      <xdr:nvSpPr>
        <xdr:cNvPr id="694" name="テキスト ボックス 693">
          <a:extLst>
            <a:ext uri="{FF2B5EF4-FFF2-40B4-BE49-F238E27FC236}">
              <a16:creationId xmlns:a16="http://schemas.microsoft.com/office/drawing/2014/main" id="{E693F47D-15A7-4B81-98A7-F98264E5795D}"/>
            </a:ext>
          </a:extLst>
        </xdr:cNvPr>
        <xdr:cNvSpPr txBox="1"/>
      </xdr:nvSpPr>
      <xdr:spPr>
        <a:xfrm>
          <a:off x="14325111" y="1667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76597</xdr:rowOff>
    </xdr:from>
    <xdr:to>
      <xdr:col>72</xdr:col>
      <xdr:colOff>38100</xdr:colOff>
      <xdr:row>99</xdr:row>
      <xdr:rowOff>6747</xdr:rowOff>
    </xdr:to>
    <xdr:sp macro="" textlink="">
      <xdr:nvSpPr>
        <xdr:cNvPr id="695" name="楕円 694">
          <a:extLst>
            <a:ext uri="{FF2B5EF4-FFF2-40B4-BE49-F238E27FC236}">
              <a16:creationId xmlns:a16="http://schemas.microsoft.com/office/drawing/2014/main" id="{750A30C3-5274-40F7-879C-8B6718909D1C}"/>
            </a:ext>
          </a:extLst>
        </xdr:cNvPr>
        <xdr:cNvSpPr/>
      </xdr:nvSpPr>
      <xdr:spPr>
        <a:xfrm>
          <a:off x="13652500" y="1687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23274</xdr:rowOff>
    </xdr:from>
    <xdr:ext cx="534377" cy="259045"/>
    <xdr:sp macro="" textlink="">
      <xdr:nvSpPr>
        <xdr:cNvPr id="696" name="テキスト ボックス 695">
          <a:extLst>
            <a:ext uri="{FF2B5EF4-FFF2-40B4-BE49-F238E27FC236}">
              <a16:creationId xmlns:a16="http://schemas.microsoft.com/office/drawing/2014/main" id="{41C180EF-CD19-4611-83BD-977843CE1615}"/>
            </a:ext>
          </a:extLst>
        </xdr:cNvPr>
        <xdr:cNvSpPr txBox="1"/>
      </xdr:nvSpPr>
      <xdr:spPr>
        <a:xfrm>
          <a:off x="13436111" y="1665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95650</xdr:rowOff>
    </xdr:from>
    <xdr:to>
      <xdr:col>67</xdr:col>
      <xdr:colOff>101600</xdr:colOff>
      <xdr:row>99</xdr:row>
      <xdr:rowOff>25800</xdr:rowOff>
    </xdr:to>
    <xdr:sp macro="" textlink="">
      <xdr:nvSpPr>
        <xdr:cNvPr id="697" name="楕円 696">
          <a:extLst>
            <a:ext uri="{FF2B5EF4-FFF2-40B4-BE49-F238E27FC236}">
              <a16:creationId xmlns:a16="http://schemas.microsoft.com/office/drawing/2014/main" id="{598AFBCE-4462-42DA-A3A1-C00025C527A1}"/>
            </a:ext>
          </a:extLst>
        </xdr:cNvPr>
        <xdr:cNvSpPr/>
      </xdr:nvSpPr>
      <xdr:spPr>
        <a:xfrm>
          <a:off x="12763500" y="168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42327</xdr:rowOff>
    </xdr:from>
    <xdr:ext cx="534377" cy="259045"/>
    <xdr:sp macro="" textlink="">
      <xdr:nvSpPr>
        <xdr:cNvPr id="698" name="テキスト ボックス 697">
          <a:extLst>
            <a:ext uri="{FF2B5EF4-FFF2-40B4-BE49-F238E27FC236}">
              <a16:creationId xmlns:a16="http://schemas.microsoft.com/office/drawing/2014/main" id="{91EEE7B4-873E-4FA8-BB80-9F36B20F6130}"/>
            </a:ext>
          </a:extLst>
        </xdr:cNvPr>
        <xdr:cNvSpPr txBox="1"/>
      </xdr:nvSpPr>
      <xdr:spPr>
        <a:xfrm>
          <a:off x="12547111" y="166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9901D96E-0AC8-48B8-9EF2-6EF29538E598}"/>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F56E51B7-952E-4B53-B8DC-9221A469C6AE}"/>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F4C55D5C-294C-4331-B4B5-67F5420DAA1B}"/>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A0AEDE66-93A4-406D-ADF7-DA1A63F0822F}"/>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114863CF-B7AA-4221-815C-A483133AA52E}"/>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76109D5D-5075-4F42-8419-3FC6CCF4CE14}"/>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B8647CF-1826-4045-A5F3-103045ED263F}"/>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AF429EB4-5878-43B4-8776-6B5107F5E475}"/>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95EBD052-2E67-42D3-A7D5-0FE2F8245EB4}"/>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E06AE6C7-AE0E-4537-83CA-FF7783E88ADA}"/>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888C896F-BABE-4D20-888F-4F085148B155}"/>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32548A99-3F86-4931-ADBA-8B1100799676}"/>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BCE4E596-53EC-45B4-943C-69706D921C55}"/>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4AA07826-DFD8-4621-A246-AAF0460AEF2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692D2D74-0AC6-42C3-AB46-24221B6A3561}"/>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C953F010-978E-4E5C-80BB-6678A60942FA}"/>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D5B25678-AA04-46B4-AC39-1788DB886FB8}"/>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8DBB9D53-0CBA-401D-868A-E23085BF245D}"/>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E426BB19-2C7B-4929-9E01-00FACC32221A}"/>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99A0F65A-764D-4DC2-8EA4-F1F187EE3D9F}"/>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AC840002-DB5E-4F21-8FAC-7FDE59791573}"/>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FB26DCF1-13D8-487E-B160-F1922AABC56C}"/>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3E879DC8-59C7-49C8-AC56-8F1B2E0A629D}"/>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437908F9-1600-4C3E-A22A-55940E3B43E8}"/>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61C5F426-A0B7-42AD-820C-E41C566C9D49}"/>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36B41F51-DADB-46FF-BAB6-4A2732CBD7EF}"/>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5B166B08-B2F8-4CE9-AEF3-DA96DE56CC99}"/>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D886BCC1-3B34-4996-8CA7-C27A19BB79DA}"/>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4FA986B0-5A06-428D-9C70-694B1C5A5AB3}"/>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9FB54AF5-023E-4D17-9C83-26D57118CA23}"/>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69095</xdr:rowOff>
    </xdr:from>
    <xdr:to>
      <xdr:col>116</xdr:col>
      <xdr:colOff>63500</xdr:colOff>
      <xdr:row>39</xdr:row>
      <xdr:rowOff>98878</xdr:rowOff>
    </xdr:to>
    <xdr:cxnSp macro="">
      <xdr:nvCxnSpPr>
        <xdr:cNvPr id="729" name="直線コネクタ 728">
          <a:extLst>
            <a:ext uri="{FF2B5EF4-FFF2-40B4-BE49-F238E27FC236}">
              <a16:creationId xmlns:a16="http://schemas.microsoft.com/office/drawing/2014/main" id="{1B3AC09D-292E-442B-AFBA-C7C679E86056}"/>
            </a:ext>
          </a:extLst>
        </xdr:cNvPr>
        <xdr:cNvCxnSpPr/>
      </xdr:nvCxnSpPr>
      <xdr:spPr>
        <a:xfrm flipV="1">
          <a:off x="21323300" y="6755645"/>
          <a:ext cx="838200" cy="2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a:extLst>
            <a:ext uri="{FF2B5EF4-FFF2-40B4-BE49-F238E27FC236}">
              <a16:creationId xmlns:a16="http://schemas.microsoft.com/office/drawing/2014/main" id="{A11ABE4A-2EA5-4075-AC1D-42B8BE88674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6CD52907-DB67-4B89-A50A-1C0E04A5C129}"/>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a:extLst>
            <a:ext uri="{FF2B5EF4-FFF2-40B4-BE49-F238E27FC236}">
              <a16:creationId xmlns:a16="http://schemas.microsoft.com/office/drawing/2014/main" id="{1430B60D-4424-499B-A0C4-CBEB2C023524}"/>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444F89B5-2801-43E4-B73B-7E86A1F2CD71}"/>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a:extLst>
            <a:ext uri="{FF2B5EF4-FFF2-40B4-BE49-F238E27FC236}">
              <a16:creationId xmlns:a16="http://schemas.microsoft.com/office/drawing/2014/main" id="{CC4CC793-217E-43C5-99E3-9E453FC5F0F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a:extLst>
            <a:ext uri="{FF2B5EF4-FFF2-40B4-BE49-F238E27FC236}">
              <a16:creationId xmlns:a16="http://schemas.microsoft.com/office/drawing/2014/main" id="{7DB7773D-1FC9-4F65-916A-F437216C4C65}"/>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96DF4BBF-7BE0-43DE-80B0-7F5BB7A62D8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a:extLst>
            <a:ext uri="{FF2B5EF4-FFF2-40B4-BE49-F238E27FC236}">
              <a16:creationId xmlns:a16="http://schemas.microsoft.com/office/drawing/2014/main" id="{EF04050B-EAAB-4F97-BD2B-E20DEA3C0C5F}"/>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a:extLst>
            <a:ext uri="{FF2B5EF4-FFF2-40B4-BE49-F238E27FC236}">
              <a16:creationId xmlns:a16="http://schemas.microsoft.com/office/drawing/2014/main" id="{468D1F43-1026-4604-9CF2-6C5644A6DDEC}"/>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FBC8EBDE-916E-4916-A88B-43071C6CD24A}"/>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a:extLst>
            <a:ext uri="{FF2B5EF4-FFF2-40B4-BE49-F238E27FC236}">
              <a16:creationId xmlns:a16="http://schemas.microsoft.com/office/drawing/2014/main" id="{6A3CC130-A80E-42AD-95BD-C965C7F069B9}"/>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52629372-CC48-45D2-A309-C8EF0E8A7C91}"/>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a:extLst>
            <a:ext uri="{FF2B5EF4-FFF2-40B4-BE49-F238E27FC236}">
              <a16:creationId xmlns:a16="http://schemas.microsoft.com/office/drawing/2014/main" id="{FD90EE0D-27A7-4232-B06D-F01779DC2600}"/>
            </a:ext>
          </a:extLst>
        </xdr:cNvPr>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7A018AF1-644A-4F36-91AD-6D445344C755}"/>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377219EB-4A8F-4C38-AA2B-D03F74B79962}"/>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F9B13A0-BB2D-4FAB-BE1E-122D317B0D2C}"/>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6E1C82D8-5177-445C-97E6-DC598C24FDA5}"/>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2C374197-B5FB-4942-992E-A59D5A3C9276}"/>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18295</xdr:rowOff>
    </xdr:from>
    <xdr:to>
      <xdr:col>116</xdr:col>
      <xdr:colOff>114300</xdr:colOff>
      <xdr:row>39</xdr:row>
      <xdr:rowOff>119895</xdr:rowOff>
    </xdr:to>
    <xdr:sp macro="" textlink="">
      <xdr:nvSpPr>
        <xdr:cNvPr id="748" name="楕円 747">
          <a:extLst>
            <a:ext uri="{FF2B5EF4-FFF2-40B4-BE49-F238E27FC236}">
              <a16:creationId xmlns:a16="http://schemas.microsoft.com/office/drawing/2014/main" id="{7A765B0C-E69B-4F12-9AFE-B09FF5CE42F6}"/>
            </a:ext>
          </a:extLst>
        </xdr:cNvPr>
        <xdr:cNvSpPr/>
      </xdr:nvSpPr>
      <xdr:spPr>
        <a:xfrm>
          <a:off x="22110700" y="670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104672</xdr:rowOff>
    </xdr:from>
    <xdr:ext cx="378565" cy="259045"/>
    <xdr:sp macro="" textlink="">
      <xdr:nvSpPr>
        <xdr:cNvPr id="749" name="投資及び出資金該当値テキスト">
          <a:extLst>
            <a:ext uri="{FF2B5EF4-FFF2-40B4-BE49-F238E27FC236}">
              <a16:creationId xmlns:a16="http://schemas.microsoft.com/office/drawing/2014/main" id="{47EA327E-51CB-4875-A5B1-055D5AD8B838}"/>
            </a:ext>
          </a:extLst>
        </xdr:cNvPr>
        <xdr:cNvSpPr txBox="1"/>
      </xdr:nvSpPr>
      <xdr:spPr>
        <a:xfrm>
          <a:off x="22212300" y="6619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a:extLst>
            <a:ext uri="{FF2B5EF4-FFF2-40B4-BE49-F238E27FC236}">
              <a16:creationId xmlns:a16="http://schemas.microsoft.com/office/drawing/2014/main" id="{AA435F56-0294-4335-81F0-1CEAE9C6620A}"/>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C31A4734-2D66-4212-A354-B4EE8EF6E0ED}"/>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a:extLst>
            <a:ext uri="{FF2B5EF4-FFF2-40B4-BE49-F238E27FC236}">
              <a16:creationId xmlns:a16="http://schemas.microsoft.com/office/drawing/2014/main" id="{D3818CE9-3E70-472B-A3FC-4F62C6ABA0D6}"/>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EA187678-C47E-4548-B9BF-6FEB74912BA9}"/>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a:extLst>
            <a:ext uri="{FF2B5EF4-FFF2-40B4-BE49-F238E27FC236}">
              <a16:creationId xmlns:a16="http://schemas.microsoft.com/office/drawing/2014/main" id="{2920D221-90BC-4A55-97EE-AAFF02029DE6}"/>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3DD68CE8-7323-4153-B800-6DE4D5876855}"/>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a:extLst>
            <a:ext uri="{FF2B5EF4-FFF2-40B4-BE49-F238E27FC236}">
              <a16:creationId xmlns:a16="http://schemas.microsoft.com/office/drawing/2014/main" id="{6B8E71D5-826B-499D-9B69-55CE0476E205}"/>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8302078A-CE45-47B5-8260-4B8976C3164F}"/>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AB7BECD3-E265-4A2C-9D00-4999CD53C705}"/>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DA362DEA-F937-49A7-9C13-C8F7E1852563}"/>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713662E5-4E7E-4031-8B26-797D0F91F495}"/>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A95B2D86-F8BC-491A-8D6E-25E1F59F46E3}"/>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404AC3DC-B399-464D-9A63-ADB411CBE07E}"/>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1CF7CD30-1F57-4A27-BAC7-B29803B040E8}"/>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CE28D6E5-A67A-4B31-AF88-C4817B14F534}"/>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D023E712-9146-4260-B14C-CFA12867BBE6}"/>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67FE7BF0-4086-4D7F-8B13-B9CF8C70D8CE}"/>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BF738B2E-0835-4092-A8CF-6FC10863DA2D}"/>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22741899-25D6-4AA7-9508-955C639A3B63}"/>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736397BE-BBB7-4E1F-92C8-80B4ABDB1AA2}"/>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3EDC793C-EF97-48C4-9D44-B60F182F0EA2}"/>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30D9AF17-CCC0-4CB8-90D3-CFA60CA7223C}"/>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AC8C0F8-DD37-4660-8ABB-22B3BB58925A}"/>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78C70878-0E1F-461C-B80D-6AE5CCB540C4}"/>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D694E64E-DA66-416D-88C3-613850E5D212}"/>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C0BF061E-16A3-4706-B761-C081B6226E17}"/>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E5DFB302-8CD1-4EF1-8D3F-9CAA9C56370B}"/>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1D61FF1F-EB16-44EC-BBEE-813732EBB62F}"/>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92B9B906-6B59-4551-B23F-7ACBBDBB8516}"/>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6522D8A7-F91F-4478-A977-BCE5B83FA9AB}"/>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3E3AC07-BDAD-4455-B072-37FCCE4E5AFF}"/>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ACB5B205-06DB-4B86-83C7-06F406DFE74C}"/>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EADB8F40-4B92-4271-BF24-E851A6C87218}"/>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56A7DAE1-D4CA-4130-87F6-8B98FDC59743}"/>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259D1C7A-F0F0-4888-9A95-89D247261168}"/>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B1BC1B92-7EE4-49D5-B5D4-906D74422A4F}"/>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6" name="直線コネクタ 785">
          <a:extLst>
            <a:ext uri="{FF2B5EF4-FFF2-40B4-BE49-F238E27FC236}">
              <a16:creationId xmlns:a16="http://schemas.microsoft.com/office/drawing/2014/main" id="{F5742488-7DCF-444F-8B22-393F01123BA8}"/>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a:extLst>
            <a:ext uri="{FF2B5EF4-FFF2-40B4-BE49-F238E27FC236}">
              <a16:creationId xmlns:a16="http://schemas.microsoft.com/office/drawing/2014/main" id="{484B275B-D06A-4498-83B5-7B43D1270FF1}"/>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FFBF4B0F-758B-4F49-8769-DC5B4E479867}"/>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9" name="直線コネクタ 788">
          <a:extLst>
            <a:ext uri="{FF2B5EF4-FFF2-40B4-BE49-F238E27FC236}">
              <a16:creationId xmlns:a16="http://schemas.microsoft.com/office/drawing/2014/main" id="{B1CE14BD-05C6-447D-9328-22F3DB0B3F03}"/>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F0569F01-AE8D-406F-A8E3-696C86F2988E}"/>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a:extLst>
            <a:ext uri="{FF2B5EF4-FFF2-40B4-BE49-F238E27FC236}">
              <a16:creationId xmlns:a16="http://schemas.microsoft.com/office/drawing/2014/main" id="{12841BEA-99C5-44D8-879C-469BC70AE999}"/>
            </a:ext>
          </a:extLst>
        </xdr:cNvPr>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2" name="直線コネクタ 791">
          <a:extLst>
            <a:ext uri="{FF2B5EF4-FFF2-40B4-BE49-F238E27FC236}">
              <a16:creationId xmlns:a16="http://schemas.microsoft.com/office/drawing/2014/main" id="{8DBD2367-9988-4313-A766-C41F7055F38A}"/>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FCA63A85-497E-4655-87DA-5B49CC47F6D8}"/>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a:extLst>
            <a:ext uri="{FF2B5EF4-FFF2-40B4-BE49-F238E27FC236}">
              <a16:creationId xmlns:a16="http://schemas.microsoft.com/office/drawing/2014/main" id="{02E9CB46-BD6B-46F1-A115-853C2FB97D6A}"/>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5" name="直線コネクタ 794">
          <a:extLst>
            <a:ext uri="{FF2B5EF4-FFF2-40B4-BE49-F238E27FC236}">
              <a16:creationId xmlns:a16="http://schemas.microsoft.com/office/drawing/2014/main" id="{78DBDAA6-B601-452D-9807-F36F7A36D511}"/>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9C7C1DE0-E173-499F-887A-E34A96FAF435}"/>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a:extLst>
            <a:ext uri="{FF2B5EF4-FFF2-40B4-BE49-F238E27FC236}">
              <a16:creationId xmlns:a16="http://schemas.microsoft.com/office/drawing/2014/main" id="{88336CF6-D537-4A1D-B691-02F825785D7D}"/>
            </a:ext>
          </a:extLst>
        </xdr:cNvPr>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FABE5DDF-3395-49B5-8458-2A026ABF0429}"/>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a:extLst>
            <a:ext uri="{FF2B5EF4-FFF2-40B4-BE49-F238E27FC236}">
              <a16:creationId xmlns:a16="http://schemas.microsoft.com/office/drawing/2014/main" id="{596C25A2-39E3-421C-B94D-7B5107E0B299}"/>
            </a:ext>
          </a:extLst>
        </xdr:cNvPr>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30B387FD-6E3F-4D06-B3A0-E9C075EF961F}"/>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1697CD0A-E83B-48EF-8AB1-D1F22AA0BE77}"/>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453D632-CAD7-4526-B72B-9D055C7C50EB}"/>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53FE6366-A971-43C5-924E-BCCB2A4C0A9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B558BABC-F9F8-4384-BF44-0D1E48AEF32F}"/>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楕円 804">
          <a:extLst>
            <a:ext uri="{FF2B5EF4-FFF2-40B4-BE49-F238E27FC236}">
              <a16:creationId xmlns:a16="http://schemas.microsoft.com/office/drawing/2014/main" id="{B7314918-2070-45EE-B25E-7DDCE877A6CF}"/>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6" name="貸付金該当値テキスト">
          <a:extLst>
            <a:ext uri="{FF2B5EF4-FFF2-40B4-BE49-F238E27FC236}">
              <a16:creationId xmlns:a16="http://schemas.microsoft.com/office/drawing/2014/main" id="{ACDD27FB-E505-4BC2-BF7B-5D5325D293C3}"/>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7" name="楕円 806">
          <a:extLst>
            <a:ext uri="{FF2B5EF4-FFF2-40B4-BE49-F238E27FC236}">
              <a16:creationId xmlns:a16="http://schemas.microsoft.com/office/drawing/2014/main" id="{D9DAE960-E27A-4D34-83B5-5D6903D88009}"/>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a:extLst>
            <a:ext uri="{FF2B5EF4-FFF2-40B4-BE49-F238E27FC236}">
              <a16:creationId xmlns:a16="http://schemas.microsoft.com/office/drawing/2014/main" id="{85BE9678-9499-44CF-872E-93713490F3A1}"/>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9" name="楕円 808">
          <a:extLst>
            <a:ext uri="{FF2B5EF4-FFF2-40B4-BE49-F238E27FC236}">
              <a16:creationId xmlns:a16="http://schemas.microsoft.com/office/drawing/2014/main" id="{6EBC8B70-40FA-4A15-B5F7-7D86EC6DB09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41E90B13-4F51-4E7F-B0B2-1C84CB554096}"/>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1" name="楕円 810">
          <a:extLst>
            <a:ext uri="{FF2B5EF4-FFF2-40B4-BE49-F238E27FC236}">
              <a16:creationId xmlns:a16="http://schemas.microsoft.com/office/drawing/2014/main" id="{14604F30-5FD8-4533-9BCD-32ED137B16A5}"/>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8F0A0A86-83BF-427B-8FAC-ED777EDD6AA8}"/>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楕円 812">
          <a:extLst>
            <a:ext uri="{FF2B5EF4-FFF2-40B4-BE49-F238E27FC236}">
              <a16:creationId xmlns:a16="http://schemas.microsoft.com/office/drawing/2014/main" id="{CFFE992E-06F3-4559-BC77-FC8CEE155024}"/>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4F235079-BA59-4503-AA7C-3F1C98823DD3}"/>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1C639DC3-6B48-404E-8811-9053517217AA}"/>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C0E8B3D3-C916-4021-8A23-4FEAFD76F55E}"/>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266D6D75-6DFA-4BAF-B84C-AE6D0532E5E9}"/>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31143B17-AD11-4CAE-B339-4CBE02C4C995}"/>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C4B5B9CA-50EE-4584-9F9C-E020FB4424A7}"/>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56E3E326-CD61-45CA-962F-C89D424FF266}"/>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CF1608E6-841E-4EFF-B1FD-3D995349478A}"/>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24CA0F2D-9024-43D3-8566-65079FBE0EA7}"/>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77E077B4-40AF-4C2A-B86F-B78D7676EA5C}"/>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9E25D114-CC00-4151-809B-204AEBFF38AB}"/>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69F0264B-187B-4939-9FC8-F6B4D4C921F1}"/>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69BE3421-BAED-4197-9004-651A504FA93D}"/>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C593CA95-69C0-4F50-9B38-B9FACDBA1841}"/>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2DA4C5C2-665F-40D5-BEC9-CE7EFC7A89E1}"/>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AE39386D-91AE-4C5C-87AD-7320097EDCE6}"/>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F70590D9-992F-4561-8D01-B786404BC6C8}"/>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F28D86AA-A35D-4196-AFFB-88F4A3995462}"/>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F8108966-88C4-467E-BD04-EC0127C09B34}"/>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5599988F-0053-431A-99D5-944BA3582CD1}"/>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D394168F-97EE-4394-87A2-E9DAC2DB465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16503547-7342-452B-B0FD-BE2449C394C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24D5E344-38D3-44AC-8A70-15802BA3CB6C}"/>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CE74D923-006D-4199-BADF-87BAB5D3EA12}"/>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9D36046E-49E4-4596-8480-E5BEF8CB4243}"/>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A22163B-C70C-41EE-B5B1-85FFF5513D0D}"/>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4F99DC20-D6A6-48E6-8BB8-4EB2896A4387}"/>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8FFCFA56-65A1-4DA4-9B43-348F20FEDD8A}"/>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7620A6A2-90BD-4C73-B63F-F534D1F6EF5D}"/>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F5722D4F-F7A8-4E3B-BBE0-AE631737E21E}"/>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2248</xdr:rowOff>
    </xdr:from>
    <xdr:to>
      <xdr:col>116</xdr:col>
      <xdr:colOff>63500</xdr:colOff>
      <xdr:row>77</xdr:row>
      <xdr:rowOff>39408</xdr:rowOff>
    </xdr:to>
    <xdr:cxnSp macro="">
      <xdr:nvCxnSpPr>
        <xdr:cNvPr id="844" name="直線コネクタ 843">
          <a:extLst>
            <a:ext uri="{FF2B5EF4-FFF2-40B4-BE49-F238E27FC236}">
              <a16:creationId xmlns:a16="http://schemas.microsoft.com/office/drawing/2014/main" id="{CA599A11-8D7A-43F2-98E2-A3932FC9F0DC}"/>
            </a:ext>
          </a:extLst>
        </xdr:cNvPr>
        <xdr:cNvCxnSpPr/>
      </xdr:nvCxnSpPr>
      <xdr:spPr>
        <a:xfrm flipV="1">
          <a:off x="21323300" y="13203898"/>
          <a:ext cx="8382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a:extLst>
            <a:ext uri="{FF2B5EF4-FFF2-40B4-BE49-F238E27FC236}">
              <a16:creationId xmlns:a16="http://schemas.microsoft.com/office/drawing/2014/main" id="{8874895A-A677-4E32-82D0-40D600E7F96B}"/>
            </a:ext>
          </a:extLst>
        </xdr:cNvPr>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44D251CF-57E3-4677-8448-2EE5EFE9973F}"/>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132550</xdr:rowOff>
    </xdr:from>
    <xdr:to>
      <xdr:col>111</xdr:col>
      <xdr:colOff>177800</xdr:colOff>
      <xdr:row>77</xdr:row>
      <xdr:rowOff>39408</xdr:rowOff>
    </xdr:to>
    <xdr:cxnSp macro="">
      <xdr:nvCxnSpPr>
        <xdr:cNvPr id="847" name="直線コネクタ 846">
          <a:extLst>
            <a:ext uri="{FF2B5EF4-FFF2-40B4-BE49-F238E27FC236}">
              <a16:creationId xmlns:a16="http://schemas.microsoft.com/office/drawing/2014/main" id="{99187505-FFDE-4A8D-9695-F7DAB7A69E53}"/>
            </a:ext>
          </a:extLst>
        </xdr:cNvPr>
        <xdr:cNvCxnSpPr/>
      </xdr:nvCxnSpPr>
      <xdr:spPr>
        <a:xfrm>
          <a:off x="20434300" y="13162750"/>
          <a:ext cx="889000" cy="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a16="http://schemas.microsoft.com/office/drawing/2014/main" id="{ABC1FE5F-0BFE-465A-8874-3C2E3CEF6653}"/>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49" name="テキスト ボックス 848">
          <a:extLst>
            <a:ext uri="{FF2B5EF4-FFF2-40B4-BE49-F238E27FC236}">
              <a16:creationId xmlns:a16="http://schemas.microsoft.com/office/drawing/2014/main" id="{32A9F64A-09CF-4752-8F20-F6833C9352D7}"/>
            </a:ext>
          </a:extLst>
        </xdr:cNvPr>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132550</xdr:rowOff>
    </xdr:from>
    <xdr:to>
      <xdr:col>107</xdr:col>
      <xdr:colOff>50800</xdr:colOff>
      <xdr:row>77</xdr:row>
      <xdr:rowOff>53251</xdr:rowOff>
    </xdr:to>
    <xdr:cxnSp macro="">
      <xdr:nvCxnSpPr>
        <xdr:cNvPr id="850" name="直線コネクタ 849">
          <a:extLst>
            <a:ext uri="{FF2B5EF4-FFF2-40B4-BE49-F238E27FC236}">
              <a16:creationId xmlns:a16="http://schemas.microsoft.com/office/drawing/2014/main" id="{1B40E7D6-2BF0-4833-BDF5-FE39A57C17C5}"/>
            </a:ext>
          </a:extLst>
        </xdr:cNvPr>
        <xdr:cNvCxnSpPr/>
      </xdr:nvCxnSpPr>
      <xdr:spPr>
        <a:xfrm flipV="1">
          <a:off x="19545300" y="13162750"/>
          <a:ext cx="889000" cy="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a16="http://schemas.microsoft.com/office/drawing/2014/main" id="{0B774444-2FBB-49B6-AA3E-275EBFC12446}"/>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a:extLst>
            <a:ext uri="{FF2B5EF4-FFF2-40B4-BE49-F238E27FC236}">
              <a16:creationId xmlns:a16="http://schemas.microsoft.com/office/drawing/2014/main" id="{1C2A87D4-E1AF-45F4-9C74-631D3059EAC2}"/>
            </a:ext>
          </a:extLst>
        </xdr:cNvPr>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167309</xdr:rowOff>
    </xdr:from>
    <xdr:to>
      <xdr:col>102</xdr:col>
      <xdr:colOff>114300</xdr:colOff>
      <xdr:row>77</xdr:row>
      <xdr:rowOff>53251</xdr:rowOff>
    </xdr:to>
    <xdr:cxnSp macro="">
      <xdr:nvCxnSpPr>
        <xdr:cNvPr id="853" name="直線コネクタ 852">
          <a:extLst>
            <a:ext uri="{FF2B5EF4-FFF2-40B4-BE49-F238E27FC236}">
              <a16:creationId xmlns:a16="http://schemas.microsoft.com/office/drawing/2014/main" id="{61966DD6-ECCE-453B-B4B5-F171CF751D83}"/>
            </a:ext>
          </a:extLst>
        </xdr:cNvPr>
        <xdr:cNvCxnSpPr/>
      </xdr:nvCxnSpPr>
      <xdr:spPr>
        <a:xfrm>
          <a:off x="18656300" y="13197509"/>
          <a:ext cx="889000" cy="5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a16="http://schemas.microsoft.com/office/drawing/2014/main" id="{B2199076-1151-498E-9E6E-BE0E6C757BEB}"/>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a:extLst>
            <a:ext uri="{FF2B5EF4-FFF2-40B4-BE49-F238E27FC236}">
              <a16:creationId xmlns:a16="http://schemas.microsoft.com/office/drawing/2014/main" id="{8F964344-58FD-4747-A7A5-64671E8AF3DF}"/>
            </a:ext>
          </a:extLst>
        </xdr:cNvPr>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a16="http://schemas.microsoft.com/office/drawing/2014/main" id="{C6D0086D-539F-4877-B656-A12ED953D676}"/>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a:extLst>
            <a:ext uri="{FF2B5EF4-FFF2-40B4-BE49-F238E27FC236}">
              <a16:creationId xmlns:a16="http://schemas.microsoft.com/office/drawing/2014/main" id="{8A685698-09D9-4353-AA34-571DC7D36E9E}"/>
            </a:ext>
          </a:extLst>
        </xdr:cNvPr>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C157EC41-6A16-4A1C-8184-5B4E8E23F945}"/>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31F74392-7DEF-486C-8FC4-BE84F9A7D3C1}"/>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3783F6A0-3CFD-47AC-9F8F-945B03F35926}"/>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6A703D23-29FB-4E18-8E1C-C839D0AC866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6A9C64D-97A2-41B4-A732-4F4547F18575}"/>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122898</xdr:rowOff>
    </xdr:from>
    <xdr:to>
      <xdr:col>116</xdr:col>
      <xdr:colOff>114300</xdr:colOff>
      <xdr:row>77</xdr:row>
      <xdr:rowOff>53048</xdr:rowOff>
    </xdr:to>
    <xdr:sp macro="" textlink="">
      <xdr:nvSpPr>
        <xdr:cNvPr id="863" name="楕円 862">
          <a:extLst>
            <a:ext uri="{FF2B5EF4-FFF2-40B4-BE49-F238E27FC236}">
              <a16:creationId xmlns:a16="http://schemas.microsoft.com/office/drawing/2014/main" id="{781F39AF-EA3B-4939-B3A0-377F57317284}"/>
            </a:ext>
          </a:extLst>
        </xdr:cNvPr>
        <xdr:cNvSpPr/>
      </xdr:nvSpPr>
      <xdr:spPr>
        <a:xfrm>
          <a:off x="22110700" y="131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101325</xdr:rowOff>
    </xdr:from>
    <xdr:ext cx="534377" cy="259045"/>
    <xdr:sp macro="" textlink="">
      <xdr:nvSpPr>
        <xdr:cNvPr id="864" name="繰出金該当値テキスト">
          <a:extLst>
            <a:ext uri="{FF2B5EF4-FFF2-40B4-BE49-F238E27FC236}">
              <a16:creationId xmlns:a16="http://schemas.microsoft.com/office/drawing/2014/main" id="{67DDE5D3-B590-40D0-A46F-5BB9CEBBB3B8}"/>
            </a:ext>
          </a:extLst>
        </xdr:cNvPr>
        <xdr:cNvSpPr txBox="1"/>
      </xdr:nvSpPr>
      <xdr:spPr>
        <a:xfrm>
          <a:off x="22212300" y="1313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160058</xdr:rowOff>
    </xdr:from>
    <xdr:to>
      <xdr:col>112</xdr:col>
      <xdr:colOff>38100</xdr:colOff>
      <xdr:row>77</xdr:row>
      <xdr:rowOff>90208</xdr:rowOff>
    </xdr:to>
    <xdr:sp macro="" textlink="">
      <xdr:nvSpPr>
        <xdr:cNvPr id="865" name="楕円 864">
          <a:extLst>
            <a:ext uri="{FF2B5EF4-FFF2-40B4-BE49-F238E27FC236}">
              <a16:creationId xmlns:a16="http://schemas.microsoft.com/office/drawing/2014/main" id="{5081DFF2-8B4E-4F44-8315-3A4F55547719}"/>
            </a:ext>
          </a:extLst>
        </xdr:cNvPr>
        <xdr:cNvSpPr/>
      </xdr:nvSpPr>
      <xdr:spPr>
        <a:xfrm>
          <a:off x="21272500" y="131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81335</xdr:rowOff>
    </xdr:from>
    <xdr:ext cx="534377" cy="259045"/>
    <xdr:sp macro="" textlink="">
      <xdr:nvSpPr>
        <xdr:cNvPr id="866" name="テキスト ボックス 865">
          <a:extLst>
            <a:ext uri="{FF2B5EF4-FFF2-40B4-BE49-F238E27FC236}">
              <a16:creationId xmlns:a16="http://schemas.microsoft.com/office/drawing/2014/main" id="{3FBD2E10-D30A-4867-9F7F-F0D3A86A87DD}"/>
            </a:ext>
          </a:extLst>
        </xdr:cNvPr>
        <xdr:cNvSpPr txBox="1"/>
      </xdr:nvSpPr>
      <xdr:spPr>
        <a:xfrm>
          <a:off x="21056111" y="1328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81750</xdr:rowOff>
    </xdr:from>
    <xdr:to>
      <xdr:col>107</xdr:col>
      <xdr:colOff>101600</xdr:colOff>
      <xdr:row>77</xdr:row>
      <xdr:rowOff>11900</xdr:rowOff>
    </xdr:to>
    <xdr:sp macro="" textlink="">
      <xdr:nvSpPr>
        <xdr:cNvPr id="867" name="楕円 866">
          <a:extLst>
            <a:ext uri="{FF2B5EF4-FFF2-40B4-BE49-F238E27FC236}">
              <a16:creationId xmlns:a16="http://schemas.microsoft.com/office/drawing/2014/main" id="{F4BECD6E-62C9-48E7-ABF2-7EEF3FCDB11E}"/>
            </a:ext>
          </a:extLst>
        </xdr:cNvPr>
        <xdr:cNvSpPr/>
      </xdr:nvSpPr>
      <xdr:spPr>
        <a:xfrm>
          <a:off x="20383500" y="131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3027</xdr:rowOff>
    </xdr:from>
    <xdr:ext cx="534377" cy="259045"/>
    <xdr:sp macro="" textlink="">
      <xdr:nvSpPr>
        <xdr:cNvPr id="868" name="テキスト ボックス 867">
          <a:extLst>
            <a:ext uri="{FF2B5EF4-FFF2-40B4-BE49-F238E27FC236}">
              <a16:creationId xmlns:a16="http://schemas.microsoft.com/office/drawing/2014/main" id="{F5653134-8CE6-4902-91B8-286987BCA0BB}"/>
            </a:ext>
          </a:extLst>
        </xdr:cNvPr>
        <xdr:cNvSpPr txBox="1"/>
      </xdr:nvSpPr>
      <xdr:spPr>
        <a:xfrm>
          <a:off x="20167111" y="132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2451</xdr:rowOff>
    </xdr:from>
    <xdr:to>
      <xdr:col>102</xdr:col>
      <xdr:colOff>165100</xdr:colOff>
      <xdr:row>77</xdr:row>
      <xdr:rowOff>104051</xdr:rowOff>
    </xdr:to>
    <xdr:sp macro="" textlink="">
      <xdr:nvSpPr>
        <xdr:cNvPr id="869" name="楕円 868">
          <a:extLst>
            <a:ext uri="{FF2B5EF4-FFF2-40B4-BE49-F238E27FC236}">
              <a16:creationId xmlns:a16="http://schemas.microsoft.com/office/drawing/2014/main" id="{D9F70EB2-56C2-4CD6-9390-173F2F6D2B57}"/>
            </a:ext>
          </a:extLst>
        </xdr:cNvPr>
        <xdr:cNvSpPr/>
      </xdr:nvSpPr>
      <xdr:spPr>
        <a:xfrm>
          <a:off x="19494500" y="132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95178</xdr:rowOff>
    </xdr:from>
    <xdr:ext cx="534377" cy="259045"/>
    <xdr:sp macro="" textlink="">
      <xdr:nvSpPr>
        <xdr:cNvPr id="870" name="テキスト ボックス 869">
          <a:extLst>
            <a:ext uri="{FF2B5EF4-FFF2-40B4-BE49-F238E27FC236}">
              <a16:creationId xmlns:a16="http://schemas.microsoft.com/office/drawing/2014/main" id="{23951EB3-9A40-4608-A48B-ED82859F7278}"/>
            </a:ext>
          </a:extLst>
        </xdr:cNvPr>
        <xdr:cNvSpPr txBox="1"/>
      </xdr:nvSpPr>
      <xdr:spPr>
        <a:xfrm>
          <a:off x="19278111" y="1329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116509</xdr:rowOff>
    </xdr:from>
    <xdr:to>
      <xdr:col>98</xdr:col>
      <xdr:colOff>38100</xdr:colOff>
      <xdr:row>77</xdr:row>
      <xdr:rowOff>46659</xdr:rowOff>
    </xdr:to>
    <xdr:sp macro="" textlink="">
      <xdr:nvSpPr>
        <xdr:cNvPr id="871" name="楕円 870">
          <a:extLst>
            <a:ext uri="{FF2B5EF4-FFF2-40B4-BE49-F238E27FC236}">
              <a16:creationId xmlns:a16="http://schemas.microsoft.com/office/drawing/2014/main" id="{6AE1B4BD-8C58-44AF-A8B4-836C75A67DDC}"/>
            </a:ext>
          </a:extLst>
        </xdr:cNvPr>
        <xdr:cNvSpPr/>
      </xdr:nvSpPr>
      <xdr:spPr>
        <a:xfrm>
          <a:off x="18605500" y="1314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37786</xdr:rowOff>
    </xdr:from>
    <xdr:ext cx="534377" cy="259045"/>
    <xdr:sp macro="" textlink="">
      <xdr:nvSpPr>
        <xdr:cNvPr id="872" name="テキスト ボックス 871">
          <a:extLst>
            <a:ext uri="{FF2B5EF4-FFF2-40B4-BE49-F238E27FC236}">
              <a16:creationId xmlns:a16="http://schemas.microsoft.com/office/drawing/2014/main" id="{679D29E4-0A99-4B7C-9578-06E5F4A88005}"/>
            </a:ext>
          </a:extLst>
        </xdr:cNvPr>
        <xdr:cNvSpPr txBox="1"/>
      </xdr:nvSpPr>
      <xdr:spPr>
        <a:xfrm>
          <a:off x="18389111" y="1323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7EE8368F-B33A-43E6-BD48-F55F4B7E63C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9ABA9FC8-5CCE-4ECB-B8DA-532E26DBA22A}"/>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A52CCED3-72A6-4927-9FA3-5C3379A58EA1}"/>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841921A4-6781-4660-9F3E-2FB8B9074746}"/>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119D48C9-DBAB-410E-8F37-73CD41C30F6F}"/>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78E40211-D2D4-46D1-8C75-C227095CA1BA}"/>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CC168485-F682-49CA-BB76-AB22D0FE0104}"/>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2D8ED53F-0A54-4B46-9931-D5C160C6812C}"/>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9D72CBC8-2252-4F40-8A00-A5824EF01FC5}"/>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E9A9B1A6-59D5-4D8C-BE26-1DC947DE65C6}"/>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50253D5D-4966-4AAB-A73E-69A18941990C}"/>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634056F5-836A-4784-8E79-D7E5078FFA39}"/>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2D90153C-F06E-4D21-81FD-8971662A2DBE}"/>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3BBC82BF-48A3-4394-9DFC-E8224ED1E8CB}"/>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DC89C972-D681-49E4-9478-3610A01877E1}"/>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47A555D8-0B39-4038-B88D-305A358AEEFD}"/>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DCDAD505-2D83-4E81-9E8C-87E9758C03C4}"/>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DD0B6E27-2963-4CE7-B6E3-351460511C88}"/>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85FE88A1-2D04-49F9-A1B7-B65ABA7731A4}"/>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DFBC504A-9FDB-4747-A9D6-D3810C261421}"/>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71D3B307-2AF9-4274-BE70-37784F7207C4}"/>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80218FC-90C6-4440-895D-763A66E2D73F}"/>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6DD1622E-8534-4F10-876C-3B3707DF9588}"/>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FFC0A786-FFEA-469B-88D8-F6131736A293}"/>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781E68C7-4809-435D-91CD-91BAD70492DF}"/>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A8D07C17-48B3-494A-8EF8-0397D5B64AF1}"/>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72B4C850-4620-4019-8445-85A3F0159B4F}"/>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6C614C28-3E57-43BA-B56F-5F4CEE7F3B41}"/>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458C66F0-97E5-43CA-859F-3A7C07CB8947}"/>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AD846252-1E64-47C5-96E8-B013D870C4F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7395FB34-AED2-4C81-938D-DF24CE67FCF9}"/>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172B2F8B-29AD-47E3-A29E-5DC52E1E062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FA199250-F5BF-47CD-817A-FE5D29EB3F31}"/>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AFB7A062-CC3B-4D5F-AC8A-577E3CDF2EDF}"/>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F28A71A5-553E-4FBF-ABE7-560E724B4FC1}"/>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D2E0C26A-07B5-4705-B82C-542ECCECA04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891C96C7-A1A0-4281-8A09-51B0E8C17FA4}"/>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6AF148C4-322B-450F-AEC4-1CE962ABD169}"/>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6D733E46-E975-460C-AECE-34C573AF8EA7}"/>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42086196-0F5A-4996-8BB0-33256031CC81}"/>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3AEF4789-984C-4778-B449-7A0FA4CABEC4}"/>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1DFEE253-F1E9-425E-842B-7E803AA96685}"/>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B1BBAF6B-ECF3-41C8-9302-452FEEAB6F3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D69E1BAC-A57A-4A39-A9F7-E105595930FF}"/>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AA977DE2-1BE3-4B8C-BA2D-61B43A6823A1}"/>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AE340460-CD8E-4803-B88A-AE8D6D35AE53}"/>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306C8244-292C-47CC-B94B-C5EAE3FEBB46}"/>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4F34A8D8-7B1A-43AE-BBD6-BF9C8AE3015F}"/>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5E996566-D1CF-427E-BE5E-FCD6AA8FA048}"/>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D08DF5B7-3FEB-4549-804C-06E61B489EC9}"/>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EF4C605A-65E7-4AB3-8815-9B99A4C06D4B}"/>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2CABD81E-D94F-47E8-BC78-635421A69C0F}"/>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人件費については、会計年度任用職員制度の開始により増加となっている。物件費、扶助費については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前年度比で微増</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a:t>
          </a:r>
          <a:r>
            <a:rPr kumimoji="1" lang="ja-JP" altLang="en-US" sz="1300">
              <a:latin typeface="ＭＳ Ｐゴシック" panose="020B0600070205080204" pitchFamily="50" charset="-128"/>
              <a:ea typeface="ＭＳ Ｐゴシック" panose="020B0600070205080204" pitchFamily="50" charset="-128"/>
            </a:rPr>
            <a:t>いる。補助費等については、新型コロナウイルスに関連する支援事業に伴い大幅に増加しており、来年度も引き続き新型コロナウイルス関連事業により横ばいに近い数値になることが予想される。普通建設事業についても、今後大規模な事業が予定されているため上昇傾向にある。そのほかの経費については、若干の増減はあるもののほぼ横ばいの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しかし、総合的にみると住民一人当たりのコストが高くなっているため、これからも適正な執行に努め、安定した財政運営に努める。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C9DFF9B-3E1D-45A3-92C4-3ABC64E6050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F3F591D1-07FB-4D9A-8C77-FBADDB9DE27E}"/>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50958F84-8F66-484A-B4F2-5612D2382E95}"/>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2BFEEEA2-EA3B-49E0-BE45-8B2B6462D97E}"/>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和歌山県印南町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50B822E-CC66-4967-BF09-3AE22EAD1C0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F322DBD-BA73-41B9-929E-F4C6C047A89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4E6BBA6-7ADA-460B-925A-EF9DCB07412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22DE882-D943-41B1-8BE6-F3C79157E90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191737F-CB65-4BC9-8272-DC78F1ABA79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32B7409E-1280-4756-99E1-4889E27F955D}"/>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8,112
8,075
113.62
7,265,865
7,025,514
182,771
3,409,844
7,232,260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B6B057C-A51B-4AC9-B369-B03BF49B3E0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70E7854-1873-4A3B-B5DB-0E1E0BE2E3A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2D89F10-4E93-407C-87FB-0E2203BD6FA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30FA29B-FB5C-462E-88BA-17C2C281C01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D4ED362-8D40-4655-A640-659873BB401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5D9FDFA1-B376-486F-9D37-33B6FAA353FC}"/>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5BEE12A5-79F4-489F-96E4-B725F408855D}"/>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35A391C9-9B1B-4EA8-B914-0CAED5B0A19E}"/>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A2471E2B-B0A3-481B-BD7F-A791C73D2B4F}"/>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BF1EA4E-755C-4624-BB1A-8E072274561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1EB63339-41DB-4400-B602-F8C2D81C0EF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8D760043-7EC6-442D-B5BB-9B83B31085E1}"/>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71A517AF-44C2-4A4F-81E9-DD1C34888E91}"/>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4499813E-F1CB-4911-9143-D3459BD18BCD}"/>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D336327-911B-4C05-BD31-64584C5DE43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5488B4F7-7468-420D-9097-9C0E2B6A581C}"/>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BC69CAB-2C16-4675-8103-66BE270EDB1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D1EF4130-EB43-4D73-88CF-72D4241388FE}"/>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8FC53748-FE9C-4F7E-960D-EA7ED9E6847D}"/>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3018046E-C64C-4A00-8AE1-624C54D194DF}"/>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A3A0F678-32B3-44D4-AA88-4E25AA9A7013}"/>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90D27F7-7074-4AB1-B46A-03447B3241A9}"/>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74AE2997-9C8D-4892-BB04-3573CAE38766}"/>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9607A01C-D07C-4FF1-AC89-6C311C07833A}"/>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9E6A1AE5-E571-403B-94BB-64C79212A3F2}"/>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7E02B9BB-BFC0-4E14-93C6-00AA44635ED5}"/>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C81BDFBA-2603-463B-BE3F-6F76C0D3EB5F}"/>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9C51E48A-8C95-4E8F-8CE1-38A05D7CA6FE}"/>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F333AD1D-BF73-41E8-B2B6-F34C10E4CADF}"/>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7380F79B-6E26-484A-87DA-F6B6ED1D100E}"/>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C709DF0D-44F8-44F1-8894-E75395DB9D48}"/>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2F5C3502-E960-46DB-98E7-FBC3B426ECFE}"/>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BEEFC1FF-4ABD-4770-966C-92D9F7F6CF0C}"/>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A937842F-0A7F-4FFE-AE3B-E384EDE0AA4A}"/>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BB28231E-6A15-4809-A81F-1161E9AC0184}"/>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C870CAE8-AE43-4D01-8FC3-06A15CEF24B1}"/>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3173CB39-B79E-4F97-90E7-98B2859BAF8C}"/>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28ADF397-04D5-4E09-B023-5C0BE5E0FA29}"/>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5DAABFD-4E6F-412E-8C33-192FE8878A1A}"/>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DDDDBB8D-093A-4066-9265-F0F7A498AFA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48F2BE65-2643-429B-960F-653FA2858BBA}"/>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FCA699FF-8B0B-4FAC-8865-003DB1D008FE}"/>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41D09734-B00D-4935-929B-6D845D931CEC}"/>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45C41946-0D23-444F-9A15-78968C13817F}"/>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A06D45D9-F6E4-4785-ABAA-334528B69D36}"/>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916F246B-29A5-44F7-BC88-0A1FA8D2D038}"/>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31D38BE3-DBBE-4726-86FD-74A68361ABD8}"/>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67CDCD70-07A5-40F1-866B-1D04BDC78345}"/>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63BF8446-69AC-4B15-9286-3CBC40A95C2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160655</xdr:rowOff>
    </xdr:from>
    <xdr:to>
      <xdr:col>24</xdr:col>
      <xdr:colOff>63500</xdr:colOff>
      <xdr:row>37</xdr:row>
      <xdr:rowOff>36703</xdr:rowOff>
    </xdr:to>
    <xdr:cxnSp macro="">
      <xdr:nvCxnSpPr>
        <xdr:cNvPr id="61" name="直線コネクタ 60">
          <a:extLst>
            <a:ext uri="{FF2B5EF4-FFF2-40B4-BE49-F238E27FC236}">
              <a16:creationId xmlns:a16="http://schemas.microsoft.com/office/drawing/2014/main" id="{DF4B4101-86F9-4B6D-8071-6E2FDD6E92EB}"/>
            </a:ext>
          </a:extLst>
        </xdr:cNvPr>
        <xdr:cNvCxnSpPr/>
      </xdr:nvCxnSpPr>
      <xdr:spPr>
        <a:xfrm flipV="1">
          <a:off x="3797300" y="6332855"/>
          <a:ext cx="838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a:extLst>
            <a:ext uri="{FF2B5EF4-FFF2-40B4-BE49-F238E27FC236}">
              <a16:creationId xmlns:a16="http://schemas.microsoft.com/office/drawing/2014/main" id="{A3ECE41E-044E-4242-BE1B-FBD740BD9803}"/>
            </a:ext>
          </a:extLst>
        </xdr:cNvPr>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4C32D87B-1722-4304-8F82-84AB770F0DA8}"/>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148082</xdr:rowOff>
    </xdr:from>
    <xdr:to>
      <xdr:col>19</xdr:col>
      <xdr:colOff>177800</xdr:colOff>
      <xdr:row>37</xdr:row>
      <xdr:rowOff>36703</xdr:rowOff>
    </xdr:to>
    <xdr:cxnSp macro="">
      <xdr:nvCxnSpPr>
        <xdr:cNvPr id="64" name="直線コネクタ 63">
          <a:extLst>
            <a:ext uri="{FF2B5EF4-FFF2-40B4-BE49-F238E27FC236}">
              <a16:creationId xmlns:a16="http://schemas.microsoft.com/office/drawing/2014/main" id="{F30D1B4D-A700-4787-9874-7F812F1B6458}"/>
            </a:ext>
          </a:extLst>
        </xdr:cNvPr>
        <xdr:cNvCxnSpPr/>
      </xdr:nvCxnSpPr>
      <xdr:spPr>
        <a:xfrm>
          <a:off x="2908300" y="6320282"/>
          <a:ext cx="889000" cy="6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E6D7638D-EDE5-4F5F-9342-FC1FAEA0E2BD}"/>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a:extLst>
            <a:ext uri="{FF2B5EF4-FFF2-40B4-BE49-F238E27FC236}">
              <a16:creationId xmlns:a16="http://schemas.microsoft.com/office/drawing/2014/main" id="{034CC2C1-99F8-4AFA-A26E-9E6323EE5181}"/>
            </a:ext>
          </a:extLst>
        </xdr:cNvPr>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148082</xdr:rowOff>
    </xdr:from>
    <xdr:to>
      <xdr:col>15</xdr:col>
      <xdr:colOff>50800</xdr:colOff>
      <xdr:row>37</xdr:row>
      <xdr:rowOff>45593</xdr:rowOff>
    </xdr:to>
    <xdr:cxnSp macro="">
      <xdr:nvCxnSpPr>
        <xdr:cNvPr id="67" name="直線コネクタ 66">
          <a:extLst>
            <a:ext uri="{FF2B5EF4-FFF2-40B4-BE49-F238E27FC236}">
              <a16:creationId xmlns:a16="http://schemas.microsoft.com/office/drawing/2014/main" id="{FE3D8708-08AD-4806-B2C3-1FEBB58552EC}"/>
            </a:ext>
          </a:extLst>
        </xdr:cNvPr>
        <xdr:cNvCxnSpPr/>
      </xdr:nvCxnSpPr>
      <xdr:spPr>
        <a:xfrm flipV="1">
          <a:off x="2019300" y="6320282"/>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8077BEBA-1E82-4586-BD95-30C7D7A2F581}"/>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a:extLst>
            <a:ext uri="{FF2B5EF4-FFF2-40B4-BE49-F238E27FC236}">
              <a16:creationId xmlns:a16="http://schemas.microsoft.com/office/drawing/2014/main" id="{13E9D242-D996-42CE-974E-CB6E04386229}"/>
            </a:ext>
          </a:extLst>
        </xdr:cNvPr>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132715</xdr:rowOff>
    </xdr:from>
    <xdr:to>
      <xdr:col>10</xdr:col>
      <xdr:colOff>114300</xdr:colOff>
      <xdr:row>37</xdr:row>
      <xdr:rowOff>45593</xdr:rowOff>
    </xdr:to>
    <xdr:cxnSp macro="">
      <xdr:nvCxnSpPr>
        <xdr:cNvPr id="70" name="直線コネクタ 69">
          <a:extLst>
            <a:ext uri="{FF2B5EF4-FFF2-40B4-BE49-F238E27FC236}">
              <a16:creationId xmlns:a16="http://schemas.microsoft.com/office/drawing/2014/main" id="{93C35644-3E67-4A00-9163-C24523F1224E}"/>
            </a:ext>
          </a:extLst>
        </xdr:cNvPr>
        <xdr:cNvCxnSpPr/>
      </xdr:nvCxnSpPr>
      <xdr:spPr>
        <a:xfrm>
          <a:off x="1130300" y="6304915"/>
          <a:ext cx="889000" cy="8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D4713C66-A000-45DC-BD8F-32ACE815EB66}"/>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a:extLst>
            <a:ext uri="{FF2B5EF4-FFF2-40B4-BE49-F238E27FC236}">
              <a16:creationId xmlns:a16="http://schemas.microsoft.com/office/drawing/2014/main" id="{3D8EF3DA-10E8-4C5F-8A32-BC1BF2077484}"/>
            </a:ext>
          </a:extLst>
        </xdr:cNvPr>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49627576-6157-424B-87FE-AA1087B7F99B}"/>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a:extLst>
            <a:ext uri="{FF2B5EF4-FFF2-40B4-BE49-F238E27FC236}">
              <a16:creationId xmlns:a16="http://schemas.microsoft.com/office/drawing/2014/main" id="{121FF336-7851-4415-BBC9-6AF41F8B3811}"/>
            </a:ext>
          </a:extLst>
        </xdr:cNvPr>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F2E7430-0D49-429B-ADF1-13F775DE896A}"/>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65FC6B8A-281A-4A24-ACAD-4692721EBC1F}"/>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8A9E5C2E-C1B1-4354-8BED-FB2FB216A514}"/>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345D1D7F-08A7-46E9-AC62-5FE0DF4D674B}"/>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949CADE1-E37B-4780-9B0D-309A05831A4D}"/>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109855</xdr:rowOff>
    </xdr:from>
    <xdr:to>
      <xdr:col>24</xdr:col>
      <xdr:colOff>114300</xdr:colOff>
      <xdr:row>37</xdr:row>
      <xdr:rowOff>40005</xdr:rowOff>
    </xdr:to>
    <xdr:sp macro="" textlink="">
      <xdr:nvSpPr>
        <xdr:cNvPr id="80" name="楕円 79">
          <a:extLst>
            <a:ext uri="{FF2B5EF4-FFF2-40B4-BE49-F238E27FC236}">
              <a16:creationId xmlns:a16="http://schemas.microsoft.com/office/drawing/2014/main" id="{D0C1239E-3831-453A-9147-B4EBA7DD507C}"/>
            </a:ext>
          </a:extLst>
        </xdr:cNvPr>
        <xdr:cNvSpPr/>
      </xdr:nvSpPr>
      <xdr:spPr>
        <a:xfrm>
          <a:off x="4584700" y="628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88282</xdr:rowOff>
    </xdr:from>
    <xdr:ext cx="469744" cy="259045"/>
    <xdr:sp macro="" textlink="">
      <xdr:nvSpPr>
        <xdr:cNvPr id="81" name="議会費該当値テキスト">
          <a:extLst>
            <a:ext uri="{FF2B5EF4-FFF2-40B4-BE49-F238E27FC236}">
              <a16:creationId xmlns:a16="http://schemas.microsoft.com/office/drawing/2014/main" id="{25652379-CE0D-4105-AE3C-7F2C2A710BD3}"/>
            </a:ext>
          </a:extLst>
        </xdr:cNvPr>
        <xdr:cNvSpPr txBox="1"/>
      </xdr:nvSpPr>
      <xdr:spPr>
        <a:xfrm>
          <a:off x="4686300" y="626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157353</xdr:rowOff>
    </xdr:from>
    <xdr:to>
      <xdr:col>20</xdr:col>
      <xdr:colOff>38100</xdr:colOff>
      <xdr:row>37</xdr:row>
      <xdr:rowOff>87503</xdr:rowOff>
    </xdr:to>
    <xdr:sp macro="" textlink="">
      <xdr:nvSpPr>
        <xdr:cNvPr id="82" name="楕円 81">
          <a:extLst>
            <a:ext uri="{FF2B5EF4-FFF2-40B4-BE49-F238E27FC236}">
              <a16:creationId xmlns:a16="http://schemas.microsoft.com/office/drawing/2014/main" id="{2435957C-E133-4712-A3B4-E579B2440271}"/>
            </a:ext>
          </a:extLst>
        </xdr:cNvPr>
        <xdr:cNvSpPr/>
      </xdr:nvSpPr>
      <xdr:spPr>
        <a:xfrm>
          <a:off x="3746500" y="63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78630</xdr:rowOff>
    </xdr:from>
    <xdr:ext cx="469744" cy="259045"/>
    <xdr:sp macro="" textlink="">
      <xdr:nvSpPr>
        <xdr:cNvPr id="83" name="テキスト ボックス 82">
          <a:extLst>
            <a:ext uri="{FF2B5EF4-FFF2-40B4-BE49-F238E27FC236}">
              <a16:creationId xmlns:a16="http://schemas.microsoft.com/office/drawing/2014/main" id="{BAA9CDA4-AB0A-4656-B20C-FFC86891DA65}"/>
            </a:ext>
          </a:extLst>
        </xdr:cNvPr>
        <xdr:cNvSpPr txBox="1"/>
      </xdr:nvSpPr>
      <xdr:spPr>
        <a:xfrm>
          <a:off x="3562428" y="642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97282</xdr:rowOff>
    </xdr:from>
    <xdr:to>
      <xdr:col>15</xdr:col>
      <xdr:colOff>101600</xdr:colOff>
      <xdr:row>37</xdr:row>
      <xdr:rowOff>27432</xdr:rowOff>
    </xdr:to>
    <xdr:sp macro="" textlink="">
      <xdr:nvSpPr>
        <xdr:cNvPr id="84" name="楕円 83">
          <a:extLst>
            <a:ext uri="{FF2B5EF4-FFF2-40B4-BE49-F238E27FC236}">
              <a16:creationId xmlns:a16="http://schemas.microsoft.com/office/drawing/2014/main" id="{4F76F286-CA14-48DA-A228-8E02870AFF92}"/>
            </a:ext>
          </a:extLst>
        </xdr:cNvPr>
        <xdr:cNvSpPr/>
      </xdr:nvSpPr>
      <xdr:spPr>
        <a:xfrm>
          <a:off x="2857500" y="62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18559</xdr:rowOff>
    </xdr:from>
    <xdr:ext cx="469744" cy="259045"/>
    <xdr:sp macro="" textlink="">
      <xdr:nvSpPr>
        <xdr:cNvPr id="85" name="テキスト ボックス 84">
          <a:extLst>
            <a:ext uri="{FF2B5EF4-FFF2-40B4-BE49-F238E27FC236}">
              <a16:creationId xmlns:a16="http://schemas.microsoft.com/office/drawing/2014/main" id="{6D8E0175-3759-4E11-9090-C26667BA1C49}"/>
            </a:ext>
          </a:extLst>
        </xdr:cNvPr>
        <xdr:cNvSpPr txBox="1"/>
      </xdr:nvSpPr>
      <xdr:spPr>
        <a:xfrm>
          <a:off x="2673428" y="63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166243</xdr:rowOff>
    </xdr:from>
    <xdr:to>
      <xdr:col>10</xdr:col>
      <xdr:colOff>165100</xdr:colOff>
      <xdr:row>37</xdr:row>
      <xdr:rowOff>96393</xdr:rowOff>
    </xdr:to>
    <xdr:sp macro="" textlink="">
      <xdr:nvSpPr>
        <xdr:cNvPr id="86" name="楕円 85">
          <a:extLst>
            <a:ext uri="{FF2B5EF4-FFF2-40B4-BE49-F238E27FC236}">
              <a16:creationId xmlns:a16="http://schemas.microsoft.com/office/drawing/2014/main" id="{672E8107-33BA-499D-AF17-BCC689A15E12}"/>
            </a:ext>
          </a:extLst>
        </xdr:cNvPr>
        <xdr:cNvSpPr/>
      </xdr:nvSpPr>
      <xdr:spPr>
        <a:xfrm>
          <a:off x="1968500" y="63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87520</xdr:rowOff>
    </xdr:from>
    <xdr:ext cx="469744" cy="259045"/>
    <xdr:sp macro="" textlink="">
      <xdr:nvSpPr>
        <xdr:cNvPr id="87" name="テキスト ボックス 86">
          <a:extLst>
            <a:ext uri="{FF2B5EF4-FFF2-40B4-BE49-F238E27FC236}">
              <a16:creationId xmlns:a16="http://schemas.microsoft.com/office/drawing/2014/main" id="{FABE8FC8-F8B2-43AD-BEE3-7007AFF337FA}"/>
            </a:ext>
          </a:extLst>
        </xdr:cNvPr>
        <xdr:cNvSpPr txBox="1"/>
      </xdr:nvSpPr>
      <xdr:spPr>
        <a:xfrm>
          <a:off x="1784428" y="643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81915</xdr:rowOff>
    </xdr:from>
    <xdr:to>
      <xdr:col>6</xdr:col>
      <xdr:colOff>38100</xdr:colOff>
      <xdr:row>37</xdr:row>
      <xdr:rowOff>12065</xdr:rowOff>
    </xdr:to>
    <xdr:sp macro="" textlink="">
      <xdr:nvSpPr>
        <xdr:cNvPr id="88" name="楕円 87">
          <a:extLst>
            <a:ext uri="{FF2B5EF4-FFF2-40B4-BE49-F238E27FC236}">
              <a16:creationId xmlns:a16="http://schemas.microsoft.com/office/drawing/2014/main" id="{F25C910C-2AD5-4F52-9A87-B25A7E40D913}"/>
            </a:ext>
          </a:extLst>
        </xdr:cNvPr>
        <xdr:cNvSpPr/>
      </xdr:nvSpPr>
      <xdr:spPr>
        <a:xfrm>
          <a:off x="10795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3192</xdr:rowOff>
    </xdr:from>
    <xdr:ext cx="469744" cy="259045"/>
    <xdr:sp macro="" textlink="">
      <xdr:nvSpPr>
        <xdr:cNvPr id="89" name="テキスト ボックス 88">
          <a:extLst>
            <a:ext uri="{FF2B5EF4-FFF2-40B4-BE49-F238E27FC236}">
              <a16:creationId xmlns:a16="http://schemas.microsoft.com/office/drawing/2014/main" id="{287C8D55-113D-45BA-9FDD-B611FF1BE4FC}"/>
            </a:ext>
          </a:extLst>
        </xdr:cNvPr>
        <xdr:cNvSpPr txBox="1"/>
      </xdr:nvSpPr>
      <xdr:spPr>
        <a:xfrm>
          <a:off x="895428" y="6346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A2340160-F754-4015-8338-8C7D1E266CC9}"/>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CDF4A128-B85D-45E6-8BA7-D0367B8CB20A}"/>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3858254D-A0AB-4855-813B-75E4056F85FF}"/>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D2ECBF01-296E-4FCD-B22D-9F4F9CB1FB7D}"/>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E554623-1060-4A47-A99B-0789C0F33696}"/>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3FFB8070-82AD-45AB-8DC4-524890FFB648}"/>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5E81EA6-9829-4858-BDE5-D4DEC8B50AD4}"/>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2F77F131-B7A3-4E55-AD30-A096FDBDFFAB}"/>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384EAE8A-A95B-4F7B-A2EF-E1A8470DE39E}"/>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F015F7B1-B1A3-443F-BF91-6C459215F60A}"/>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ACC25104-A970-4E53-99BD-EE672BB142E9}"/>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506F0E1A-FB8A-43E8-8A77-5E6F6033C128}"/>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4873C9DF-DC06-4F84-96EB-32E55EA213A4}"/>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A269009A-EFFC-4F37-8EC6-8231555B11F7}"/>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D0552383-DA29-4F94-A857-637D6BB515EA}"/>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959E88CC-A8FC-48AD-A05F-A33AD85B5AA9}"/>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A336EC62-ADC2-4006-88B5-4C71F19E46FF}"/>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A9CC2791-D79D-4CA5-A6F4-23AE9DBC80A7}"/>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F08CE3A7-13D8-46EB-A3D4-D88FDB68074B}"/>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D367775A-6B14-4F84-B001-8CDD0CE7EAC3}"/>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8D295324-0462-4228-A914-611CAD7E54F7}"/>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7F1F2659-EAD7-48D1-9F42-D30A626A7A5E}"/>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CA60C2FF-CDBE-4BA7-937C-5C783E1CEEEF}"/>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51F6EBF9-A314-4D3E-8771-06202FA199B7}"/>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7CF5E540-8708-4F15-926B-C0CECEAE5D47}"/>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64B38C10-B445-4E2B-906A-223A764FC5C8}"/>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B129D30-7EDF-4E8A-BC6E-3D78D4DA564C}"/>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A69ABEBC-D751-4A00-B226-67BF2C13FF8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36629</xdr:rowOff>
    </xdr:from>
    <xdr:to>
      <xdr:col>24</xdr:col>
      <xdr:colOff>63500</xdr:colOff>
      <xdr:row>58</xdr:row>
      <xdr:rowOff>148292</xdr:rowOff>
    </xdr:to>
    <xdr:cxnSp macro="">
      <xdr:nvCxnSpPr>
        <xdr:cNvPr id="118" name="直線コネクタ 117">
          <a:extLst>
            <a:ext uri="{FF2B5EF4-FFF2-40B4-BE49-F238E27FC236}">
              <a16:creationId xmlns:a16="http://schemas.microsoft.com/office/drawing/2014/main" id="{1EB2DD1D-20BD-4F05-8EA0-ED3ABA639EE7}"/>
            </a:ext>
          </a:extLst>
        </xdr:cNvPr>
        <xdr:cNvCxnSpPr/>
      </xdr:nvCxnSpPr>
      <xdr:spPr>
        <a:xfrm flipV="1">
          <a:off x="3797300" y="9980729"/>
          <a:ext cx="838200" cy="1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a:extLst>
            <a:ext uri="{FF2B5EF4-FFF2-40B4-BE49-F238E27FC236}">
              <a16:creationId xmlns:a16="http://schemas.microsoft.com/office/drawing/2014/main" id="{89A40A89-A2BD-429D-87AD-C6B7D1458E89}"/>
            </a:ext>
          </a:extLst>
        </xdr:cNvPr>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80727012-3D71-485E-A186-CB7B89A65B67}"/>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148292</xdr:rowOff>
    </xdr:from>
    <xdr:to>
      <xdr:col>19</xdr:col>
      <xdr:colOff>177800</xdr:colOff>
      <xdr:row>58</xdr:row>
      <xdr:rowOff>159563</xdr:rowOff>
    </xdr:to>
    <xdr:cxnSp macro="">
      <xdr:nvCxnSpPr>
        <xdr:cNvPr id="121" name="直線コネクタ 120">
          <a:extLst>
            <a:ext uri="{FF2B5EF4-FFF2-40B4-BE49-F238E27FC236}">
              <a16:creationId xmlns:a16="http://schemas.microsoft.com/office/drawing/2014/main" id="{E98D121C-E8B5-40B1-83EA-46E5039F8D78}"/>
            </a:ext>
          </a:extLst>
        </xdr:cNvPr>
        <xdr:cNvCxnSpPr/>
      </xdr:nvCxnSpPr>
      <xdr:spPr>
        <a:xfrm flipV="1">
          <a:off x="2908300" y="10092392"/>
          <a:ext cx="889000" cy="1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3DACBA23-FC67-481B-980A-E7D0448A6E58}"/>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a:extLst>
            <a:ext uri="{FF2B5EF4-FFF2-40B4-BE49-F238E27FC236}">
              <a16:creationId xmlns:a16="http://schemas.microsoft.com/office/drawing/2014/main" id="{26E59222-8388-4BE0-8D00-10A374CFC927}"/>
            </a:ext>
          </a:extLst>
        </xdr:cNvPr>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149245</xdr:rowOff>
    </xdr:from>
    <xdr:to>
      <xdr:col>15</xdr:col>
      <xdr:colOff>50800</xdr:colOff>
      <xdr:row>58</xdr:row>
      <xdr:rowOff>159563</xdr:rowOff>
    </xdr:to>
    <xdr:cxnSp macro="">
      <xdr:nvCxnSpPr>
        <xdr:cNvPr id="124" name="直線コネクタ 123">
          <a:extLst>
            <a:ext uri="{FF2B5EF4-FFF2-40B4-BE49-F238E27FC236}">
              <a16:creationId xmlns:a16="http://schemas.microsoft.com/office/drawing/2014/main" id="{D06EB23F-CDA5-4ABB-8EB7-692FD239C17A}"/>
            </a:ext>
          </a:extLst>
        </xdr:cNvPr>
        <xdr:cNvCxnSpPr/>
      </xdr:nvCxnSpPr>
      <xdr:spPr>
        <a:xfrm>
          <a:off x="2019300" y="10093345"/>
          <a:ext cx="889000" cy="1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32DAC575-D55E-4001-9F51-A7EA95FEAA65}"/>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a:extLst>
            <a:ext uri="{FF2B5EF4-FFF2-40B4-BE49-F238E27FC236}">
              <a16:creationId xmlns:a16="http://schemas.microsoft.com/office/drawing/2014/main" id="{018C70B5-50E8-487A-89C2-41B57598E878}"/>
            </a:ext>
          </a:extLst>
        </xdr:cNvPr>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122777</xdr:rowOff>
    </xdr:from>
    <xdr:to>
      <xdr:col>10</xdr:col>
      <xdr:colOff>114300</xdr:colOff>
      <xdr:row>58</xdr:row>
      <xdr:rowOff>149245</xdr:rowOff>
    </xdr:to>
    <xdr:cxnSp macro="">
      <xdr:nvCxnSpPr>
        <xdr:cNvPr id="127" name="直線コネクタ 126">
          <a:extLst>
            <a:ext uri="{FF2B5EF4-FFF2-40B4-BE49-F238E27FC236}">
              <a16:creationId xmlns:a16="http://schemas.microsoft.com/office/drawing/2014/main" id="{E82D441D-9B68-4631-8B6A-472C7E27E6EE}"/>
            </a:ext>
          </a:extLst>
        </xdr:cNvPr>
        <xdr:cNvCxnSpPr/>
      </xdr:nvCxnSpPr>
      <xdr:spPr>
        <a:xfrm>
          <a:off x="1130300" y="10066877"/>
          <a:ext cx="889000" cy="2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653BB352-4E07-448D-9E96-7ECE53BA7AFC}"/>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a:extLst>
            <a:ext uri="{FF2B5EF4-FFF2-40B4-BE49-F238E27FC236}">
              <a16:creationId xmlns:a16="http://schemas.microsoft.com/office/drawing/2014/main" id="{235EAEC8-C6B9-414C-9D26-FE62953CB4E8}"/>
            </a:ext>
          </a:extLst>
        </xdr:cNvPr>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1E231F25-73C3-402A-B4C5-27392BF12D4D}"/>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a:extLst>
            <a:ext uri="{FF2B5EF4-FFF2-40B4-BE49-F238E27FC236}">
              <a16:creationId xmlns:a16="http://schemas.microsoft.com/office/drawing/2014/main" id="{28B3B364-70D7-4FB1-A10D-38C224BE9F80}"/>
            </a:ext>
          </a:extLst>
        </xdr:cNvPr>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B443B1C-99AE-4304-A641-EF633065ADCA}"/>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E49AC69F-1047-42E5-B4AA-74AB638644B2}"/>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8DD2A515-5834-4EBD-B844-7F64F6F98702}"/>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D4B93D7D-96FB-4546-BD86-1008E0076594}"/>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F4B918DD-A4D9-4A94-8874-675705660B66}"/>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157279</xdr:rowOff>
    </xdr:from>
    <xdr:to>
      <xdr:col>24</xdr:col>
      <xdr:colOff>114300</xdr:colOff>
      <xdr:row>58</xdr:row>
      <xdr:rowOff>87429</xdr:rowOff>
    </xdr:to>
    <xdr:sp macro="" textlink="">
      <xdr:nvSpPr>
        <xdr:cNvPr id="137" name="楕円 136">
          <a:extLst>
            <a:ext uri="{FF2B5EF4-FFF2-40B4-BE49-F238E27FC236}">
              <a16:creationId xmlns:a16="http://schemas.microsoft.com/office/drawing/2014/main" id="{7FE28242-9096-407F-90A2-28954728BD26}"/>
            </a:ext>
          </a:extLst>
        </xdr:cNvPr>
        <xdr:cNvSpPr/>
      </xdr:nvSpPr>
      <xdr:spPr>
        <a:xfrm>
          <a:off x="4584700" y="992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72206</xdr:rowOff>
    </xdr:from>
    <xdr:ext cx="599010" cy="259045"/>
    <xdr:sp macro="" textlink="">
      <xdr:nvSpPr>
        <xdr:cNvPr id="138" name="総務費該当値テキスト">
          <a:extLst>
            <a:ext uri="{FF2B5EF4-FFF2-40B4-BE49-F238E27FC236}">
              <a16:creationId xmlns:a16="http://schemas.microsoft.com/office/drawing/2014/main" id="{4F46328C-0CC6-4BBF-954B-CF8B2ED9DF69}"/>
            </a:ext>
          </a:extLst>
        </xdr:cNvPr>
        <xdr:cNvSpPr txBox="1"/>
      </xdr:nvSpPr>
      <xdr:spPr>
        <a:xfrm>
          <a:off x="4686300" y="984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97492</xdr:rowOff>
    </xdr:from>
    <xdr:to>
      <xdr:col>20</xdr:col>
      <xdr:colOff>38100</xdr:colOff>
      <xdr:row>59</xdr:row>
      <xdr:rowOff>27642</xdr:rowOff>
    </xdr:to>
    <xdr:sp macro="" textlink="">
      <xdr:nvSpPr>
        <xdr:cNvPr id="139" name="楕円 138">
          <a:extLst>
            <a:ext uri="{FF2B5EF4-FFF2-40B4-BE49-F238E27FC236}">
              <a16:creationId xmlns:a16="http://schemas.microsoft.com/office/drawing/2014/main" id="{12AC371E-B4A0-4B9A-AD80-D636CBE689B0}"/>
            </a:ext>
          </a:extLst>
        </xdr:cNvPr>
        <xdr:cNvSpPr/>
      </xdr:nvSpPr>
      <xdr:spPr>
        <a:xfrm>
          <a:off x="3746500" y="100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18769</xdr:rowOff>
    </xdr:from>
    <xdr:ext cx="534377" cy="259045"/>
    <xdr:sp macro="" textlink="">
      <xdr:nvSpPr>
        <xdr:cNvPr id="140" name="テキスト ボックス 139">
          <a:extLst>
            <a:ext uri="{FF2B5EF4-FFF2-40B4-BE49-F238E27FC236}">
              <a16:creationId xmlns:a16="http://schemas.microsoft.com/office/drawing/2014/main" id="{DD4EC0AA-F24C-4C63-941E-DEDDBDE50965}"/>
            </a:ext>
          </a:extLst>
        </xdr:cNvPr>
        <xdr:cNvSpPr txBox="1"/>
      </xdr:nvSpPr>
      <xdr:spPr>
        <a:xfrm>
          <a:off x="3530111" y="1013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108763</xdr:rowOff>
    </xdr:from>
    <xdr:to>
      <xdr:col>15</xdr:col>
      <xdr:colOff>101600</xdr:colOff>
      <xdr:row>59</xdr:row>
      <xdr:rowOff>38913</xdr:rowOff>
    </xdr:to>
    <xdr:sp macro="" textlink="">
      <xdr:nvSpPr>
        <xdr:cNvPr id="141" name="楕円 140">
          <a:extLst>
            <a:ext uri="{FF2B5EF4-FFF2-40B4-BE49-F238E27FC236}">
              <a16:creationId xmlns:a16="http://schemas.microsoft.com/office/drawing/2014/main" id="{E3581911-1D27-4944-A263-515247B3479B}"/>
            </a:ext>
          </a:extLst>
        </xdr:cNvPr>
        <xdr:cNvSpPr/>
      </xdr:nvSpPr>
      <xdr:spPr>
        <a:xfrm>
          <a:off x="2857500" y="1005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30040</xdr:rowOff>
    </xdr:from>
    <xdr:ext cx="534377" cy="259045"/>
    <xdr:sp macro="" textlink="">
      <xdr:nvSpPr>
        <xdr:cNvPr id="142" name="テキスト ボックス 141">
          <a:extLst>
            <a:ext uri="{FF2B5EF4-FFF2-40B4-BE49-F238E27FC236}">
              <a16:creationId xmlns:a16="http://schemas.microsoft.com/office/drawing/2014/main" id="{607D984B-7159-49AF-B806-61C208DDC0A5}"/>
            </a:ext>
          </a:extLst>
        </xdr:cNvPr>
        <xdr:cNvSpPr txBox="1"/>
      </xdr:nvSpPr>
      <xdr:spPr>
        <a:xfrm>
          <a:off x="2641111" y="1014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98445</xdr:rowOff>
    </xdr:from>
    <xdr:to>
      <xdr:col>10</xdr:col>
      <xdr:colOff>165100</xdr:colOff>
      <xdr:row>59</xdr:row>
      <xdr:rowOff>28595</xdr:rowOff>
    </xdr:to>
    <xdr:sp macro="" textlink="">
      <xdr:nvSpPr>
        <xdr:cNvPr id="143" name="楕円 142">
          <a:extLst>
            <a:ext uri="{FF2B5EF4-FFF2-40B4-BE49-F238E27FC236}">
              <a16:creationId xmlns:a16="http://schemas.microsoft.com/office/drawing/2014/main" id="{E10E960C-488E-4FC3-9CCF-DD8774E28909}"/>
            </a:ext>
          </a:extLst>
        </xdr:cNvPr>
        <xdr:cNvSpPr/>
      </xdr:nvSpPr>
      <xdr:spPr>
        <a:xfrm>
          <a:off x="1968500" y="100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19722</xdr:rowOff>
    </xdr:from>
    <xdr:ext cx="534377" cy="259045"/>
    <xdr:sp macro="" textlink="">
      <xdr:nvSpPr>
        <xdr:cNvPr id="144" name="テキスト ボックス 143">
          <a:extLst>
            <a:ext uri="{FF2B5EF4-FFF2-40B4-BE49-F238E27FC236}">
              <a16:creationId xmlns:a16="http://schemas.microsoft.com/office/drawing/2014/main" id="{EFBF924F-44CB-4F43-ACDC-EF430C1A7231}"/>
            </a:ext>
          </a:extLst>
        </xdr:cNvPr>
        <xdr:cNvSpPr txBox="1"/>
      </xdr:nvSpPr>
      <xdr:spPr>
        <a:xfrm>
          <a:off x="1752111" y="1013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71977</xdr:rowOff>
    </xdr:from>
    <xdr:to>
      <xdr:col>6</xdr:col>
      <xdr:colOff>38100</xdr:colOff>
      <xdr:row>59</xdr:row>
      <xdr:rowOff>2127</xdr:rowOff>
    </xdr:to>
    <xdr:sp macro="" textlink="">
      <xdr:nvSpPr>
        <xdr:cNvPr id="145" name="楕円 144">
          <a:extLst>
            <a:ext uri="{FF2B5EF4-FFF2-40B4-BE49-F238E27FC236}">
              <a16:creationId xmlns:a16="http://schemas.microsoft.com/office/drawing/2014/main" id="{6AAB832D-4FAC-4361-8CC8-98E54266C6BE}"/>
            </a:ext>
          </a:extLst>
        </xdr:cNvPr>
        <xdr:cNvSpPr/>
      </xdr:nvSpPr>
      <xdr:spPr>
        <a:xfrm>
          <a:off x="1079500" y="1001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164704</xdr:rowOff>
    </xdr:from>
    <xdr:ext cx="599010" cy="259045"/>
    <xdr:sp macro="" textlink="">
      <xdr:nvSpPr>
        <xdr:cNvPr id="146" name="テキスト ボックス 145">
          <a:extLst>
            <a:ext uri="{FF2B5EF4-FFF2-40B4-BE49-F238E27FC236}">
              <a16:creationId xmlns:a16="http://schemas.microsoft.com/office/drawing/2014/main" id="{7A9615C7-78AC-4A36-8CFF-0E3A44569111}"/>
            </a:ext>
          </a:extLst>
        </xdr:cNvPr>
        <xdr:cNvSpPr txBox="1"/>
      </xdr:nvSpPr>
      <xdr:spPr>
        <a:xfrm>
          <a:off x="830795" y="1010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A4D108B4-AEC5-4422-B808-66DE2D71586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F2B268A9-4361-413D-B6AA-DD62A7414929}"/>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D748EE07-7EFB-47FD-AB23-01265F8C1A1F}"/>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5DCB5B9C-4443-49FC-AE1A-C52CA4C164EC}"/>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3AF63E3C-87EF-4E31-9C64-D7EC960963A9}"/>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CA744779-2A60-4ABA-A7AB-EBF95FE1362B}"/>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3E855635-B485-4883-BACF-5A68A0BF0E2A}"/>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B1F7B236-8C53-4B13-AEB1-0209D6FF3351}"/>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61B00BAD-8001-4791-9DAC-720BBBD785C5}"/>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823AEFE7-E47B-47D9-9202-39E550DDDDF3}"/>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FE88C9D5-487B-4AB2-B7CB-5F73887FD32F}"/>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6EB22FE5-01B6-434E-A774-078771217833}"/>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7634A217-C07C-4CBD-A7E9-215BED69F3D4}"/>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66864866-22AC-42E6-85C6-961B57370515}"/>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E7F3F5D3-27FF-4017-9F89-236EE635CC85}"/>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ECBF559A-FF5E-4CF3-8D90-56B02D31208C}"/>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C6BB2D0D-DDC3-4550-B9F8-1FEBF943030C}"/>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9C234727-10FB-4E9A-8433-C56E83616EAF}"/>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564B539B-9D56-4D2F-9B0C-8EB8DF992C3C}"/>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DC4C529E-2EC7-4C35-916D-4CFCC2A23E13}"/>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DB27D10C-856C-4453-ACDB-520A50E03CC4}"/>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7E5E5209-322F-4C27-B2AD-B90456E35127}"/>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EFA28D2-28B2-4E88-BEA7-6E23222AFDB5}"/>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B3719300-633F-42D0-80C4-1930B13578C8}"/>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9697C19D-C886-4D56-B76F-09C3B8114227}"/>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8512D6BB-7BFB-43CB-ACFB-D8749513340B}"/>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3061ADD9-4CBC-4877-91E7-320BFA260C4F}"/>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98315</xdr:rowOff>
    </xdr:from>
    <xdr:to>
      <xdr:col>24</xdr:col>
      <xdr:colOff>63500</xdr:colOff>
      <xdr:row>77</xdr:row>
      <xdr:rowOff>43537</xdr:rowOff>
    </xdr:to>
    <xdr:cxnSp macro="">
      <xdr:nvCxnSpPr>
        <xdr:cNvPr id="174" name="直線コネクタ 173">
          <a:extLst>
            <a:ext uri="{FF2B5EF4-FFF2-40B4-BE49-F238E27FC236}">
              <a16:creationId xmlns:a16="http://schemas.microsoft.com/office/drawing/2014/main" id="{78A0481D-FEED-48E7-BFDC-C5680785CEC7}"/>
            </a:ext>
          </a:extLst>
        </xdr:cNvPr>
        <xdr:cNvCxnSpPr/>
      </xdr:nvCxnSpPr>
      <xdr:spPr>
        <a:xfrm flipV="1">
          <a:off x="3797300" y="13128515"/>
          <a:ext cx="838200" cy="1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a:extLst>
            <a:ext uri="{FF2B5EF4-FFF2-40B4-BE49-F238E27FC236}">
              <a16:creationId xmlns:a16="http://schemas.microsoft.com/office/drawing/2014/main" id="{1A92B35F-0CA2-4F04-ACEB-FBBE0F1B86AC}"/>
            </a:ext>
          </a:extLst>
        </xdr:cNvPr>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59F43D7C-7DAD-4E8B-A240-D8C882747E3E}"/>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43537</xdr:rowOff>
    </xdr:from>
    <xdr:to>
      <xdr:col>19</xdr:col>
      <xdr:colOff>177800</xdr:colOff>
      <xdr:row>77</xdr:row>
      <xdr:rowOff>92512</xdr:rowOff>
    </xdr:to>
    <xdr:cxnSp macro="">
      <xdr:nvCxnSpPr>
        <xdr:cNvPr id="177" name="直線コネクタ 176">
          <a:extLst>
            <a:ext uri="{FF2B5EF4-FFF2-40B4-BE49-F238E27FC236}">
              <a16:creationId xmlns:a16="http://schemas.microsoft.com/office/drawing/2014/main" id="{B228D367-E644-457A-AF61-AFE08B997F80}"/>
            </a:ext>
          </a:extLst>
        </xdr:cNvPr>
        <xdr:cNvCxnSpPr/>
      </xdr:nvCxnSpPr>
      <xdr:spPr>
        <a:xfrm flipV="1">
          <a:off x="2908300" y="13245187"/>
          <a:ext cx="889000" cy="4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44052EC0-34CC-4D45-90A2-AD34A786AF01}"/>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a:extLst>
            <a:ext uri="{FF2B5EF4-FFF2-40B4-BE49-F238E27FC236}">
              <a16:creationId xmlns:a16="http://schemas.microsoft.com/office/drawing/2014/main" id="{D5693B14-51E2-4237-B44B-351E9EBFB0A5}"/>
            </a:ext>
          </a:extLst>
        </xdr:cNvPr>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92512</xdr:rowOff>
    </xdr:from>
    <xdr:to>
      <xdr:col>15</xdr:col>
      <xdr:colOff>50800</xdr:colOff>
      <xdr:row>77</xdr:row>
      <xdr:rowOff>129102</xdr:rowOff>
    </xdr:to>
    <xdr:cxnSp macro="">
      <xdr:nvCxnSpPr>
        <xdr:cNvPr id="180" name="直線コネクタ 179">
          <a:extLst>
            <a:ext uri="{FF2B5EF4-FFF2-40B4-BE49-F238E27FC236}">
              <a16:creationId xmlns:a16="http://schemas.microsoft.com/office/drawing/2014/main" id="{6E5F0BD7-0D54-468D-995A-3757F4083720}"/>
            </a:ext>
          </a:extLst>
        </xdr:cNvPr>
        <xdr:cNvCxnSpPr/>
      </xdr:nvCxnSpPr>
      <xdr:spPr>
        <a:xfrm flipV="1">
          <a:off x="2019300" y="13294162"/>
          <a:ext cx="889000" cy="3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831E49A6-83C7-4BEF-9D32-50FDF6CF43C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a:extLst>
            <a:ext uri="{FF2B5EF4-FFF2-40B4-BE49-F238E27FC236}">
              <a16:creationId xmlns:a16="http://schemas.microsoft.com/office/drawing/2014/main" id="{7013298E-0E29-445A-9896-02C89370C099}"/>
            </a:ext>
          </a:extLst>
        </xdr:cNvPr>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103577</xdr:rowOff>
    </xdr:from>
    <xdr:to>
      <xdr:col>10</xdr:col>
      <xdr:colOff>114300</xdr:colOff>
      <xdr:row>77</xdr:row>
      <xdr:rowOff>129102</xdr:rowOff>
    </xdr:to>
    <xdr:cxnSp macro="">
      <xdr:nvCxnSpPr>
        <xdr:cNvPr id="183" name="直線コネクタ 182">
          <a:extLst>
            <a:ext uri="{FF2B5EF4-FFF2-40B4-BE49-F238E27FC236}">
              <a16:creationId xmlns:a16="http://schemas.microsoft.com/office/drawing/2014/main" id="{F66CC013-AD3D-4606-9B8C-AE98E9EA3E78}"/>
            </a:ext>
          </a:extLst>
        </xdr:cNvPr>
        <xdr:cNvCxnSpPr/>
      </xdr:nvCxnSpPr>
      <xdr:spPr>
        <a:xfrm>
          <a:off x="1130300" y="13305227"/>
          <a:ext cx="889000" cy="2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6EFBDD11-DF9A-49CA-85CB-2318E59ECFC5}"/>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a:extLst>
            <a:ext uri="{FF2B5EF4-FFF2-40B4-BE49-F238E27FC236}">
              <a16:creationId xmlns:a16="http://schemas.microsoft.com/office/drawing/2014/main" id="{C6E128BF-4893-4442-9490-223034C3A717}"/>
            </a:ext>
          </a:extLst>
        </xdr:cNvPr>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685F3011-FA7F-44A2-ADDD-F7800BF2F4EF}"/>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225975FF-6C77-4CF5-A00E-5F6488767BEB}"/>
            </a:ext>
          </a:extLst>
        </xdr:cNvPr>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5B27595-C0B7-4296-9E4B-23B99566250B}"/>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149C92E8-783A-4440-8F0D-5C21312D3392}"/>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20C79CA4-2BB2-4142-9D04-16D55267269B}"/>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B6A53B08-D538-423A-9E95-B1A64E44D288}"/>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CABEB50D-45AF-49E6-A7D9-E248F765E4DF}"/>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47515</xdr:rowOff>
    </xdr:from>
    <xdr:to>
      <xdr:col>24</xdr:col>
      <xdr:colOff>114300</xdr:colOff>
      <xdr:row>76</xdr:row>
      <xdr:rowOff>149115</xdr:rowOff>
    </xdr:to>
    <xdr:sp macro="" textlink="">
      <xdr:nvSpPr>
        <xdr:cNvPr id="193" name="楕円 192">
          <a:extLst>
            <a:ext uri="{FF2B5EF4-FFF2-40B4-BE49-F238E27FC236}">
              <a16:creationId xmlns:a16="http://schemas.microsoft.com/office/drawing/2014/main" id="{68512D18-A475-45C6-AEEF-4562FD4DFDF2}"/>
            </a:ext>
          </a:extLst>
        </xdr:cNvPr>
        <xdr:cNvSpPr/>
      </xdr:nvSpPr>
      <xdr:spPr>
        <a:xfrm>
          <a:off x="4584700" y="1307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25942</xdr:rowOff>
    </xdr:from>
    <xdr:ext cx="599010" cy="259045"/>
    <xdr:sp macro="" textlink="">
      <xdr:nvSpPr>
        <xdr:cNvPr id="194" name="民生費該当値テキスト">
          <a:extLst>
            <a:ext uri="{FF2B5EF4-FFF2-40B4-BE49-F238E27FC236}">
              <a16:creationId xmlns:a16="http://schemas.microsoft.com/office/drawing/2014/main" id="{1BED7FBD-637D-40B6-BB32-EB45DDB4DBFA}"/>
            </a:ext>
          </a:extLst>
        </xdr:cNvPr>
        <xdr:cNvSpPr txBox="1"/>
      </xdr:nvSpPr>
      <xdr:spPr>
        <a:xfrm>
          <a:off x="4686300" y="13056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164187</xdr:rowOff>
    </xdr:from>
    <xdr:to>
      <xdr:col>20</xdr:col>
      <xdr:colOff>38100</xdr:colOff>
      <xdr:row>77</xdr:row>
      <xdr:rowOff>94337</xdr:rowOff>
    </xdr:to>
    <xdr:sp macro="" textlink="">
      <xdr:nvSpPr>
        <xdr:cNvPr id="195" name="楕円 194">
          <a:extLst>
            <a:ext uri="{FF2B5EF4-FFF2-40B4-BE49-F238E27FC236}">
              <a16:creationId xmlns:a16="http://schemas.microsoft.com/office/drawing/2014/main" id="{608574EA-11A5-4240-993D-6E1DF5EFA985}"/>
            </a:ext>
          </a:extLst>
        </xdr:cNvPr>
        <xdr:cNvSpPr/>
      </xdr:nvSpPr>
      <xdr:spPr>
        <a:xfrm>
          <a:off x="3746500" y="1319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85464</xdr:rowOff>
    </xdr:from>
    <xdr:ext cx="599010" cy="259045"/>
    <xdr:sp macro="" textlink="">
      <xdr:nvSpPr>
        <xdr:cNvPr id="196" name="テキスト ボックス 195">
          <a:extLst>
            <a:ext uri="{FF2B5EF4-FFF2-40B4-BE49-F238E27FC236}">
              <a16:creationId xmlns:a16="http://schemas.microsoft.com/office/drawing/2014/main" id="{A585A2C5-56F1-4319-B35E-D1BB42CC3D64}"/>
            </a:ext>
          </a:extLst>
        </xdr:cNvPr>
        <xdr:cNvSpPr txBox="1"/>
      </xdr:nvSpPr>
      <xdr:spPr>
        <a:xfrm>
          <a:off x="3497795" y="1328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41712</xdr:rowOff>
    </xdr:from>
    <xdr:to>
      <xdr:col>15</xdr:col>
      <xdr:colOff>101600</xdr:colOff>
      <xdr:row>77</xdr:row>
      <xdr:rowOff>143312</xdr:rowOff>
    </xdr:to>
    <xdr:sp macro="" textlink="">
      <xdr:nvSpPr>
        <xdr:cNvPr id="197" name="楕円 196">
          <a:extLst>
            <a:ext uri="{FF2B5EF4-FFF2-40B4-BE49-F238E27FC236}">
              <a16:creationId xmlns:a16="http://schemas.microsoft.com/office/drawing/2014/main" id="{96D5A87C-F074-4398-AA01-D94978DF1988}"/>
            </a:ext>
          </a:extLst>
        </xdr:cNvPr>
        <xdr:cNvSpPr/>
      </xdr:nvSpPr>
      <xdr:spPr>
        <a:xfrm>
          <a:off x="2857500" y="1324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134439</xdr:rowOff>
    </xdr:from>
    <xdr:ext cx="599010" cy="259045"/>
    <xdr:sp macro="" textlink="">
      <xdr:nvSpPr>
        <xdr:cNvPr id="198" name="テキスト ボックス 197">
          <a:extLst>
            <a:ext uri="{FF2B5EF4-FFF2-40B4-BE49-F238E27FC236}">
              <a16:creationId xmlns:a16="http://schemas.microsoft.com/office/drawing/2014/main" id="{0480CF7E-E892-4E5B-BA23-30AF4BD053B0}"/>
            </a:ext>
          </a:extLst>
        </xdr:cNvPr>
        <xdr:cNvSpPr txBox="1"/>
      </xdr:nvSpPr>
      <xdr:spPr>
        <a:xfrm>
          <a:off x="2608795" y="1333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78302</xdr:rowOff>
    </xdr:from>
    <xdr:to>
      <xdr:col>10</xdr:col>
      <xdr:colOff>165100</xdr:colOff>
      <xdr:row>78</xdr:row>
      <xdr:rowOff>8452</xdr:rowOff>
    </xdr:to>
    <xdr:sp macro="" textlink="">
      <xdr:nvSpPr>
        <xdr:cNvPr id="199" name="楕円 198">
          <a:extLst>
            <a:ext uri="{FF2B5EF4-FFF2-40B4-BE49-F238E27FC236}">
              <a16:creationId xmlns:a16="http://schemas.microsoft.com/office/drawing/2014/main" id="{29A7E67A-22DE-4F1F-8E39-964C5E3B53CB}"/>
            </a:ext>
          </a:extLst>
        </xdr:cNvPr>
        <xdr:cNvSpPr/>
      </xdr:nvSpPr>
      <xdr:spPr>
        <a:xfrm>
          <a:off x="1968500" y="132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171029</xdr:rowOff>
    </xdr:from>
    <xdr:ext cx="599010" cy="259045"/>
    <xdr:sp macro="" textlink="">
      <xdr:nvSpPr>
        <xdr:cNvPr id="200" name="テキスト ボックス 199">
          <a:extLst>
            <a:ext uri="{FF2B5EF4-FFF2-40B4-BE49-F238E27FC236}">
              <a16:creationId xmlns:a16="http://schemas.microsoft.com/office/drawing/2014/main" id="{B90B5D26-8129-4443-8B15-6A56FF569B1E}"/>
            </a:ext>
          </a:extLst>
        </xdr:cNvPr>
        <xdr:cNvSpPr txBox="1"/>
      </xdr:nvSpPr>
      <xdr:spPr>
        <a:xfrm>
          <a:off x="1719795" y="1337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52777</xdr:rowOff>
    </xdr:from>
    <xdr:to>
      <xdr:col>6</xdr:col>
      <xdr:colOff>38100</xdr:colOff>
      <xdr:row>77</xdr:row>
      <xdr:rowOff>154377</xdr:rowOff>
    </xdr:to>
    <xdr:sp macro="" textlink="">
      <xdr:nvSpPr>
        <xdr:cNvPr id="201" name="楕円 200">
          <a:extLst>
            <a:ext uri="{FF2B5EF4-FFF2-40B4-BE49-F238E27FC236}">
              <a16:creationId xmlns:a16="http://schemas.microsoft.com/office/drawing/2014/main" id="{DE4C5746-E065-4AA3-965C-6CB156E8A2E8}"/>
            </a:ext>
          </a:extLst>
        </xdr:cNvPr>
        <xdr:cNvSpPr/>
      </xdr:nvSpPr>
      <xdr:spPr>
        <a:xfrm>
          <a:off x="1079500" y="132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145504</xdr:rowOff>
    </xdr:from>
    <xdr:ext cx="599010" cy="259045"/>
    <xdr:sp macro="" textlink="">
      <xdr:nvSpPr>
        <xdr:cNvPr id="202" name="テキスト ボックス 201">
          <a:extLst>
            <a:ext uri="{FF2B5EF4-FFF2-40B4-BE49-F238E27FC236}">
              <a16:creationId xmlns:a16="http://schemas.microsoft.com/office/drawing/2014/main" id="{58C2F85D-D545-449F-A4F5-7EFE2991C43C}"/>
            </a:ext>
          </a:extLst>
        </xdr:cNvPr>
        <xdr:cNvSpPr txBox="1"/>
      </xdr:nvSpPr>
      <xdr:spPr>
        <a:xfrm>
          <a:off x="830795" y="1334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417E8A76-5383-4949-8E0B-59B4101B6AAE}"/>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452E5665-948F-433E-A9D5-04B135D85AB6}"/>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2E900E99-FFBF-40F4-9830-B16C2EF932BC}"/>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4EC8DFAE-B7E8-419B-BDA9-65B5A481AE18}"/>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7142D467-9867-4E09-9DDD-AE87B2E1090F}"/>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C2B9EB91-86DF-4FD6-9760-D3B1F048E31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F9A527B-2BAD-495F-8DFE-26BCA3192CF5}"/>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95289956-4E5A-4B5A-AEFE-841D2780BD63}"/>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4489BB52-7540-4C51-8762-C95C8D710D25}"/>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51791B42-1334-4D30-B180-A756A1A03ACD}"/>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C200FF2D-B3A6-41BE-B814-B6BCE448C43E}"/>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77A3FC13-6AC6-4DF8-9390-C29571166E32}"/>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2D9EC595-C7C4-44C5-AB5D-C56A63FAEB7F}"/>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42ED5AA8-C494-4C08-B239-0703538C3F52}"/>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F37A08FD-0154-463C-900D-541DBB020131}"/>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AF0DF9BD-7E12-4070-A486-BF9D841635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F18D9099-6D83-4D8C-A3E9-7BF9ADF7BE09}"/>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D54844A0-9CC7-46A0-9DA6-A5241C60B734}"/>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D06F99F7-A9EC-45C4-B30D-9759ED58B618}"/>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49A9C3A4-919D-45C0-A271-BCEBE4145343}"/>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6ED6FB9C-C3D7-4F40-99FD-45EA140FA4A5}"/>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33F16F0A-58E4-454A-900C-E9D1A7972FA4}"/>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B64485C2-497E-4398-973E-BED42F33C44B}"/>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662FAF58-FEC5-4724-A018-06D41224459B}"/>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ADE8DD2F-4349-4160-B037-AC038D6816E5}"/>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93599BE2-D46E-4364-8783-D02CD76CE0B4}"/>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6536</xdr:rowOff>
    </xdr:from>
    <xdr:to>
      <xdr:col>24</xdr:col>
      <xdr:colOff>63500</xdr:colOff>
      <xdr:row>97</xdr:row>
      <xdr:rowOff>19616</xdr:rowOff>
    </xdr:to>
    <xdr:cxnSp macro="">
      <xdr:nvCxnSpPr>
        <xdr:cNvPr id="229" name="直線コネクタ 228">
          <a:extLst>
            <a:ext uri="{FF2B5EF4-FFF2-40B4-BE49-F238E27FC236}">
              <a16:creationId xmlns:a16="http://schemas.microsoft.com/office/drawing/2014/main" id="{35BC7A56-6FC1-425A-8975-3588F0A81DE6}"/>
            </a:ext>
          </a:extLst>
        </xdr:cNvPr>
        <xdr:cNvCxnSpPr/>
      </xdr:nvCxnSpPr>
      <xdr:spPr>
        <a:xfrm flipV="1">
          <a:off x="3797300" y="16637186"/>
          <a:ext cx="838200" cy="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50179AD8-9D79-4D01-B79C-B491EE8ABF08}"/>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DA48C743-135A-43D2-BC85-745516451B86}"/>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19616</xdr:rowOff>
    </xdr:from>
    <xdr:to>
      <xdr:col>19</xdr:col>
      <xdr:colOff>177800</xdr:colOff>
      <xdr:row>97</xdr:row>
      <xdr:rowOff>36584</xdr:rowOff>
    </xdr:to>
    <xdr:cxnSp macro="">
      <xdr:nvCxnSpPr>
        <xdr:cNvPr id="232" name="直線コネクタ 231">
          <a:extLst>
            <a:ext uri="{FF2B5EF4-FFF2-40B4-BE49-F238E27FC236}">
              <a16:creationId xmlns:a16="http://schemas.microsoft.com/office/drawing/2014/main" id="{FAAF7509-1E97-446D-A616-4B4D499BF408}"/>
            </a:ext>
          </a:extLst>
        </xdr:cNvPr>
        <xdr:cNvCxnSpPr/>
      </xdr:nvCxnSpPr>
      <xdr:spPr>
        <a:xfrm flipV="1">
          <a:off x="2908300" y="16650266"/>
          <a:ext cx="889000" cy="1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22C01F76-4278-485B-8AC2-E1F65525DE48}"/>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66209857-90CB-4477-A9A7-4253F33C8093}"/>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36584</xdr:rowOff>
    </xdr:from>
    <xdr:to>
      <xdr:col>15</xdr:col>
      <xdr:colOff>50800</xdr:colOff>
      <xdr:row>97</xdr:row>
      <xdr:rowOff>63773</xdr:rowOff>
    </xdr:to>
    <xdr:cxnSp macro="">
      <xdr:nvCxnSpPr>
        <xdr:cNvPr id="235" name="直線コネクタ 234">
          <a:extLst>
            <a:ext uri="{FF2B5EF4-FFF2-40B4-BE49-F238E27FC236}">
              <a16:creationId xmlns:a16="http://schemas.microsoft.com/office/drawing/2014/main" id="{B25A453D-8974-42E6-B91F-AAD9A6B36104}"/>
            </a:ext>
          </a:extLst>
        </xdr:cNvPr>
        <xdr:cNvCxnSpPr/>
      </xdr:nvCxnSpPr>
      <xdr:spPr>
        <a:xfrm flipV="1">
          <a:off x="2019300" y="16667234"/>
          <a:ext cx="889000" cy="2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95B36BFF-5AAD-40F7-AC0B-7D14D906EF33}"/>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361A7041-3A03-4505-A40A-FC785F57F6E0}"/>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48169</xdr:rowOff>
    </xdr:from>
    <xdr:to>
      <xdr:col>10</xdr:col>
      <xdr:colOff>114300</xdr:colOff>
      <xdr:row>97</xdr:row>
      <xdr:rowOff>63773</xdr:rowOff>
    </xdr:to>
    <xdr:cxnSp macro="">
      <xdr:nvCxnSpPr>
        <xdr:cNvPr id="238" name="直線コネクタ 237">
          <a:extLst>
            <a:ext uri="{FF2B5EF4-FFF2-40B4-BE49-F238E27FC236}">
              <a16:creationId xmlns:a16="http://schemas.microsoft.com/office/drawing/2014/main" id="{EEA2703F-321F-4090-9DDB-CA080EB2DB07}"/>
            </a:ext>
          </a:extLst>
        </xdr:cNvPr>
        <xdr:cNvCxnSpPr/>
      </xdr:nvCxnSpPr>
      <xdr:spPr>
        <a:xfrm>
          <a:off x="1130300" y="16678819"/>
          <a:ext cx="889000" cy="1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8355045C-C9F6-48DB-B94F-82BB71C00738}"/>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a16="http://schemas.microsoft.com/office/drawing/2014/main" id="{46098469-CF37-4DE6-B05A-A55C1D8F836A}"/>
            </a:ext>
          </a:extLst>
        </xdr:cNvPr>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6BC7E79D-B8E6-4470-BF97-2B38EFE58FA7}"/>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2737FDBA-9AF0-4FFC-82D2-5825FABF53DC}"/>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299A8917-478C-4E6E-BAAC-96E7C7499226}"/>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EF5027AB-4C97-4010-9A1D-DCE6B654AE3C}"/>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685B7A00-5983-4D15-A558-7907BBB4F8FF}"/>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FBB8601D-6020-4E77-9D41-9B64F2709D1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AE4839FA-DFE5-4F8D-B0E0-29095795AFF7}"/>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127186</xdr:rowOff>
    </xdr:from>
    <xdr:to>
      <xdr:col>24</xdr:col>
      <xdr:colOff>114300</xdr:colOff>
      <xdr:row>97</xdr:row>
      <xdr:rowOff>57336</xdr:rowOff>
    </xdr:to>
    <xdr:sp macro="" textlink="">
      <xdr:nvSpPr>
        <xdr:cNvPr id="248" name="楕円 247">
          <a:extLst>
            <a:ext uri="{FF2B5EF4-FFF2-40B4-BE49-F238E27FC236}">
              <a16:creationId xmlns:a16="http://schemas.microsoft.com/office/drawing/2014/main" id="{5F81268F-A113-4F03-90FE-80C815A5C338}"/>
            </a:ext>
          </a:extLst>
        </xdr:cNvPr>
        <xdr:cNvSpPr/>
      </xdr:nvSpPr>
      <xdr:spPr>
        <a:xfrm>
          <a:off x="4584700" y="1658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105613</xdr:rowOff>
    </xdr:from>
    <xdr:ext cx="534377" cy="259045"/>
    <xdr:sp macro="" textlink="">
      <xdr:nvSpPr>
        <xdr:cNvPr id="249" name="衛生費該当値テキスト">
          <a:extLst>
            <a:ext uri="{FF2B5EF4-FFF2-40B4-BE49-F238E27FC236}">
              <a16:creationId xmlns:a16="http://schemas.microsoft.com/office/drawing/2014/main" id="{CE1A0707-9B3A-44DC-860C-69B99DC973F9}"/>
            </a:ext>
          </a:extLst>
        </xdr:cNvPr>
        <xdr:cNvSpPr txBox="1"/>
      </xdr:nvSpPr>
      <xdr:spPr>
        <a:xfrm>
          <a:off x="4686300" y="1656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140266</xdr:rowOff>
    </xdr:from>
    <xdr:to>
      <xdr:col>20</xdr:col>
      <xdr:colOff>38100</xdr:colOff>
      <xdr:row>97</xdr:row>
      <xdr:rowOff>70416</xdr:rowOff>
    </xdr:to>
    <xdr:sp macro="" textlink="">
      <xdr:nvSpPr>
        <xdr:cNvPr id="250" name="楕円 249">
          <a:extLst>
            <a:ext uri="{FF2B5EF4-FFF2-40B4-BE49-F238E27FC236}">
              <a16:creationId xmlns:a16="http://schemas.microsoft.com/office/drawing/2014/main" id="{18023A84-EEB4-462B-A7EF-E14A73BDC774}"/>
            </a:ext>
          </a:extLst>
        </xdr:cNvPr>
        <xdr:cNvSpPr/>
      </xdr:nvSpPr>
      <xdr:spPr>
        <a:xfrm>
          <a:off x="3746500" y="1659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61543</xdr:rowOff>
    </xdr:from>
    <xdr:ext cx="534377" cy="259045"/>
    <xdr:sp macro="" textlink="">
      <xdr:nvSpPr>
        <xdr:cNvPr id="251" name="テキスト ボックス 250">
          <a:extLst>
            <a:ext uri="{FF2B5EF4-FFF2-40B4-BE49-F238E27FC236}">
              <a16:creationId xmlns:a16="http://schemas.microsoft.com/office/drawing/2014/main" id="{82D1EF5A-BDCB-4DA0-A444-3FB77483ECDA}"/>
            </a:ext>
          </a:extLst>
        </xdr:cNvPr>
        <xdr:cNvSpPr txBox="1"/>
      </xdr:nvSpPr>
      <xdr:spPr>
        <a:xfrm>
          <a:off x="3530111" y="1669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157234</xdr:rowOff>
    </xdr:from>
    <xdr:to>
      <xdr:col>15</xdr:col>
      <xdr:colOff>101600</xdr:colOff>
      <xdr:row>97</xdr:row>
      <xdr:rowOff>87384</xdr:rowOff>
    </xdr:to>
    <xdr:sp macro="" textlink="">
      <xdr:nvSpPr>
        <xdr:cNvPr id="252" name="楕円 251">
          <a:extLst>
            <a:ext uri="{FF2B5EF4-FFF2-40B4-BE49-F238E27FC236}">
              <a16:creationId xmlns:a16="http://schemas.microsoft.com/office/drawing/2014/main" id="{06DFB834-FE5B-4024-869C-3FF59DEC373D}"/>
            </a:ext>
          </a:extLst>
        </xdr:cNvPr>
        <xdr:cNvSpPr/>
      </xdr:nvSpPr>
      <xdr:spPr>
        <a:xfrm>
          <a:off x="2857500" y="166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78511</xdr:rowOff>
    </xdr:from>
    <xdr:ext cx="534377" cy="259045"/>
    <xdr:sp macro="" textlink="">
      <xdr:nvSpPr>
        <xdr:cNvPr id="253" name="テキスト ボックス 252">
          <a:extLst>
            <a:ext uri="{FF2B5EF4-FFF2-40B4-BE49-F238E27FC236}">
              <a16:creationId xmlns:a16="http://schemas.microsoft.com/office/drawing/2014/main" id="{A8B8C1BE-1A31-4262-9611-79C47D0CBCE3}"/>
            </a:ext>
          </a:extLst>
        </xdr:cNvPr>
        <xdr:cNvSpPr txBox="1"/>
      </xdr:nvSpPr>
      <xdr:spPr>
        <a:xfrm>
          <a:off x="2641111" y="167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12973</xdr:rowOff>
    </xdr:from>
    <xdr:to>
      <xdr:col>10</xdr:col>
      <xdr:colOff>165100</xdr:colOff>
      <xdr:row>97</xdr:row>
      <xdr:rowOff>114573</xdr:rowOff>
    </xdr:to>
    <xdr:sp macro="" textlink="">
      <xdr:nvSpPr>
        <xdr:cNvPr id="254" name="楕円 253">
          <a:extLst>
            <a:ext uri="{FF2B5EF4-FFF2-40B4-BE49-F238E27FC236}">
              <a16:creationId xmlns:a16="http://schemas.microsoft.com/office/drawing/2014/main" id="{610BD0F7-1C38-4E1B-B4E5-1CD1BCAD49E8}"/>
            </a:ext>
          </a:extLst>
        </xdr:cNvPr>
        <xdr:cNvSpPr/>
      </xdr:nvSpPr>
      <xdr:spPr>
        <a:xfrm>
          <a:off x="1968500" y="166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105700</xdr:rowOff>
    </xdr:from>
    <xdr:ext cx="534377" cy="259045"/>
    <xdr:sp macro="" textlink="">
      <xdr:nvSpPr>
        <xdr:cNvPr id="255" name="テキスト ボックス 254">
          <a:extLst>
            <a:ext uri="{FF2B5EF4-FFF2-40B4-BE49-F238E27FC236}">
              <a16:creationId xmlns:a16="http://schemas.microsoft.com/office/drawing/2014/main" id="{5C3911EF-351E-4903-B72E-891FA53B0C16}"/>
            </a:ext>
          </a:extLst>
        </xdr:cNvPr>
        <xdr:cNvSpPr txBox="1"/>
      </xdr:nvSpPr>
      <xdr:spPr>
        <a:xfrm>
          <a:off x="1752111" y="167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168819</xdr:rowOff>
    </xdr:from>
    <xdr:to>
      <xdr:col>6</xdr:col>
      <xdr:colOff>38100</xdr:colOff>
      <xdr:row>97</xdr:row>
      <xdr:rowOff>98969</xdr:rowOff>
    </xdr:to>
    <xdr:sp macro="" textlink="">
      <xdr:nvSpPr>
        <xdr:cNvPr id="256" name="楕円 255">
          <a:extLst>
            <a:ext uri="{FF2B5EF4-FFF2-40B4-BE49-F238E27FC236}">
              <a16:creationId xmlns:a16="http://schemas.microsoft.com/office/drawing/2014/main" id="{A6BB232C-A709-495E-B4AC-68FE0DB29921}"/>
            </a:ext>
          </a:extLst>
        </xdr:cNvPr>
        <xdr:cNvSpPr/>
      </xdr:nvSpPr>
      <xdr:spPr>
        <a:xfrm>
          <a:off x="1079500" y="1662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90096</xdr:rowOff>
    </xdr:from>
    <xdr:ext cx="534377" cy="259045"/>
    <xdr:sp macro="" textlink="">
      <xdr:nvSpPr>
        <xdr:cNvPr id="257" name="テキスト ボックス 256">
          <a:extLst>
            <a:ext uri="{FF2B5EF4-FFF2-40B4-BE49-F238E27FC236}">
              <a16:creationId xmlns:a16="http://schemas.microsoft.com/office/drawing/2014/main" id="{4B6F576C-74A2-4ABE-A04B-25BB53FEC183}"/>
            </a:ext>
          </a:extLst>
        </xdr:cNvPr>
        <xdr:cNvSpPr txBox="1"/>
      </xdr:nvSpPr>
      <xdr:spPr>
        <a:xfrm>
          <a:off x="863111" y="167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60CF6924-6B97-490B-B695-2092E3904F5E}"/>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4C79FB9B-D725-4CAD-A793-FCC4433C594F}"/>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5A025BC7-BF12-409C-9C22-265C0CDDDA58}"/>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B7258A59-DCDD-435D-8DD7-2236F8C83AE1}"/>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FC6CDC5E-9123-481C-BECC-DF4207244FAE}"/>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5ADAA824-40F0-4F19-ACD7-64FBA9B375C4}"/>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72420D64-9ED9-468C-A2ED-147123CE620E}"/>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C571239A-BAE1-4BEF-935C-0A8C94F7C0E3}"/>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A61019F4-5BCB-403A-8510-1B45755755A6}"/>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66A93EAD-B0DC-4B96-816A-6B492277EFBE}"/>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69289C14-95AA-45F9-AB9F-D404304F7769}"/>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12FED5B4-7496-495E-BC51-43381104F655}"/>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79483C7D-60E8-4778-9F8C-08A6F33A634B}"/>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F1E490B-1E8C-4394-AB98-8294C45B6558}"/>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17C6261-7CB1-4656-9218-9318881B0801}"/>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B1DBF8FB-82E2-4FC4-AE9B-DEC6C6C6B31F}"/>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B9C986FE-A124-462B-840A-E82CD829CCC5}"/>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48D9D0E9-ED7F-4453-9FC0-7CF2D9EF4DA5}"/>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2E2AFEE4-D2E0-424B-950B-124E83D0407F}"/>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6CC12893-A158-465D-8D69-B627CB57079B}"/>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2B523457-B4C0-469B-89D6-060FD27E6416}"/>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2F36105D-F476-428B-BE06-4FA3D72629F8}"/>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532E6371-E99E-4916-ACEE-1C5E23D69395}"/>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AB11B777-B4D8-4316-A1AF-F3A8EE2D0A8C}"/>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E441D335-6B84-482C-8643-62A32E466F71}"/>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FCDDF10A-6729-497C-9EB6-41D3F2645CD5}"/>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92608</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F4E97BEB-28AB-4109-AE8F-12AFD28C5054}"/>
            </a:ext>
          </a:extLst>
        </xdr:cNvPr>
        <xdr:cNvCxnSpPr/>
      </xdr:nvCxnSpPr>
      <xdr:spPr>
        <a:xfrm>
          <a:off x="9639300" y="6607708"/>
          <a:ext cx="8382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A9FE2DD4-E49B-4731-BEDC-AB7E8DEF7AED}"/>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D22A7AE6-7759-4097-89C3-1D0E79505F4B}"/>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88494</xdr:rowOff>
    </xdr:from>
    <xdr:to>
      <xdr:col>50</xdr:col>
      <xdr:colOff>114300</xdr:colOff>
      <xdr:row>38</xdr:row>
      <xdr:rowOff>92608</xdr:rowOff>
    </xdr:to>
    <xdr:cxnSp macro="">
      <xdr:nvCxnSpPr>
        <xdr:cNvPr id="287" name="直線コネクタ 286">
          <a:extLst>
            <a:ext uri="{FF2B5EF4-FFF2-40B4-BE49-F238E27FC236}">
              <a16:creationId xmlns:a16="http://schemas.microsoft.com/office/drawing/2014/main" id="{C55AB92B-5D4A-45FF-AFE1-DBEB8D5BCA3B}"/>
            </a:ext>
          </a:extLst>
        </xdr:cNvPr>
        <xdr:cNvCxnSpPr/>
      </xdr:nvCxnSpPr>
      <xdr:spPr>
        <a:xfrm>
          <a:off x="8750300" y="6603594"/>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B448B5D2-E988-4AB9-B992-61719AB45929}"/>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EAE296F8-5174-4E05-B09F-83B51E5F126F}"/>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88494</xdr:rowOff>
    </xdr:from>
    <xdr:to>
      <xdr:col>45</xdr:col>
      <xdr:colOff>177800</xdr:colOff>
      <xdr:row>38</xdr:row>
      <xdr:rowOff>118211</xdr:rowOff>
    </xdr:to>
    <xdr:cxnSp macro="">
      <xdr:nvCxnSpPr>
        <xdr:cNvPr id="290" name="直線コネクタ 289">
          <a:extLst>
            <a:ext uri="{FF2B5EF4-FFF2-40B4-BE49-F238E27FC236}">
              <a16:creationId xmlns:a16="http://schemas.microsoft.com/office/drawing/2014/main" id="{F180FC7E-4FDB-453D-81CB-6E38E8E7FF4E}"/>
            </a:ext>
          </a:extLst>
        </xdr:cNvPr>
        <xdr:cNvCxnSpPr/>
      </xdr:nvCxnSpPr>
      <xdr:spPr>
        <a:xfrm flipV="1">
          <a:off x="7861300" y="6603594"/>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122FB628-A739-4C3D-9945-589A6D41F6C1}"/>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BFDDE510-FB70-4933-AD89-2C7AE75C6B4E}"/>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104496</xdr:rowOff>
    </xdr:from>
    <xdr:to>
      <xdr:col>41</xdr:col>
      <xdr:colOff>50800</xdr:colOff>
      <xdr:row>38</xdr:row>
      <xdr:rowOff>118211</xdr:rowOff>
    </xdr:to>
    <xdr:cxnSp macro="">
      <xdr:nvCxnSpPr>
        <xdr:cNvPr id="293" name="直線コネクタ 292">
          <a:extLst>
            <a:ext uri="{FF2B5EF4-FFF2-40B4-BE49-F238E27FC236}">
              <a16:creationId xmlns:a16="http://schemas.microsoft.com/office/drawing/2014/main" id="{D25680B5-7171-41BC-BC3A-CBCD55A8CEF2}"/>
            </a:ext>
          </a:extLst>
        </xdr:cNvPr>
        <xdr:cNvCxnSpPr/>
      </xdr:nvCxnSpPr>
      <xdr:spPr>
        <a:xfrm>
          <a:off x="6972300" y="6619596"/>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D8D16C3F-1556-48BE-B651-93CEFCFFFA6F}"/>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F8198F9F-AFC2-44A2-920B-BB22BD70EB1E}"/>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72D9DAEB-E355-4B8B-BDE8-D8E034FDAB69}"/>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3EFD2178-DDA5-49B1-9AEA-22E51EA42378}"/>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25F83FF-72E9-4712-A9DB-230766B6CCF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D274AC1F-CBEE-43F3-8224-4E5659718C46}"/>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2F29E29B-48E0-461A-B07A-C531C7E70DCB}"/>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EE6E13B4-FB7F-459A-B885-701397E25829}"/>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A14F0CCA-E7E8-43C6-A692-9E9AB250FCCC}"/>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1F5198B6-3DF7-4A9C-A9F7-13D4EF18CC6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2AE8293A-E14B-4E5D-888B-C7D6B992BE9F}"/>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41808</xdr:rowOff>
    </xdr:from>
    <xdr:to>
      <xdr:col>50</xdr:col>
      <xdr:colOff>165100</xdr:colOff>
      <xdr:row>38</xdr:row>
      <xdr:rowOff>143408</xdr:rowOff>
    </xdr:to>
    <xdr:sp macro="" textlink="">
      <xdr:nvSpPr>
        <xdr:cNvPr id="305" name="楕円 304">
          <a:extLst>
            <a:ext uri="{FF2B5EF4-FFF2-40B4-BE49-F238E27FC236}">
              <a16:creationId xmlns:a16="http://schemas.microsoft.com/office/drawing/2014/main" id="{7F9B960A-96E3-4EDD-877C-ACFE8727C6DF}"/>
            </a:ext>
          </a:extLst>
        </xdr:cNvPr>
        <xdr:cNvSpPr/>
      </xdr:nvSpPr>
      <xdr:spPr>
        <a:xfrm>
          <a:off x="9588500" y="655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134535</xdr:rowOff>
    </xdr:from>
    <xdr:ext cx="378565" cy="259045"/>
    <xdr:sp macro="" textlink="">
      <xdr:nvSpPr>
        <xdr:cNvPr id="306" name="テキスト ボックス 305">
          <a:extLst>
            <a:ext uri="{FF2B5EF4-FFF2-40B4-BE49-F238E27FC236}">
              <a16:creationId xmlns:a16="http://schemas.microsoft.com/office/drawing/2014/main" id="{9C5C1E8C-65B7-47F4-A0D3-FDAFC161D907}"/>
            </a:ext>
          </a:extLst>
        </xdr:cNvPr>
        <xdr:cNvSpPr txBox="1"/>
      </xdr:nvSpPr>
      <xdr:spPr>
        <a:xfrm>
          <a:off x="9450017" y="6649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37694</xdr:rowOff>
    </xdr:from>
    <xdr:to>
      <xdr:col>46</xdr:col>
      <xdr:colOff>38100</xdr:colOff>
      <xdr:row>38</xdr:row>
      <xdr:rowOff>139294</xdr:rowOff>
    </xdr:to>
    <xdr:sp macro="" textlink="">
      <xdr:nvSpPr>
        <xdr:cNvPr id="307" name="楕円 306">
          <a:extLst>
            <a:ext uri="{FF2B5EF4-FFF2-40B4-BE49-F238E27FC236}">
              <a16:creationId xmlns:a16="http://schemas.microsoft.com/office/drawing/2014/main" id="{75A564E9-1D24-4CAF-A279-8B5B6F91C710}"/>
            </a:ext>
          </a:extLst>
        </xdr:cNvPr>
        <xdr:cNvSpPr/>
      </xdr:nvSpPr>
      <xdr:spPr>
        <a:xfrm>
          <a:off x="8699500" y="65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130421</xdr:rowOff>
    </xdr:from>
    <xdr:ext cx="378565" cy="259045"/>
    <xdr:sp macro="" textlink="">
      <xdr:nvSpPr>
        <xdr:cNvPr id="308" name="テキスト ボックス 307">
          <a:extLst>
            <a:ext uri="{FF2B5EF4-FFF2-40B4-BE49-F238E27FC236}">
              <a16:creationId xmlns:a16="http://schemas.microsoft.com/office/drawing/2014/main" id="{CB5AF9A5-D120-4572-BB9C-A3E992F8F8FE}"/>
            </a:ext>
          </a:extLst>
        </xdr:cNvPr>
        <xdr:cNvSpPr txBox="1"/>
      </xdr:nvSpPr>
      <xdr:spPr>
        <a:xfrm>
          <a:off x="8561017" y="66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67411</xdr:rowOff>
    </xdr:from>
    <xdr:to>
      <xdr:col>41</xdr:col>
      <xdr:colOff>101600</xdr:colOff>
      <xdr:row>38</xdr:row>
      <xdr:rowOff>169011</xdr:rowOff>
    </xdr:to>
    <xdr:sp macro="" textlink="">
      <xdr:nvSpPr>
        <xdr:cNvPr id="309" name="楕円 308">
          <a:extLst>
            <a:ext uri="{FF2B5EF4-FFF2-40B4-BE49-F238E27FC236}">
              <a16:creationId xmlns:a16="http://schemas.microsoft.com/office/drawing/2014/main" id="{5A45B6B0-BA22-4F58-AA6E-EC83FC6EFC8B}"/>
            </a:ext>
          </a:extLst>
        </xdr:cNvPr>
        <xdr:cNvSpPr/>
      </xdr:nvSpPr>
      <xdr:spPr>
        <a:xfrm>
          <a:off x="7810500" y="65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160138</xdr:rowOff>
    </xdr:from>
    <xdr:ext cx="313932" cy="259045"/>
    <xdr:sp macro="" textlink="">
      <xdr:nvSpPr>
        <xdr:cNvPr id="310" name="テキスト ボックス 309">
          <a:extLst>
            <a:ext uri="{FF2B5EF4-FFF2-40B4-BE49-F238E27FC236}">
              <a16:creationId xmlns:a16="http://schemas.microsoft.com/office/drawing/2014/main" id="{E35CBEAA-08E5-44B2-898E-8E0A981ACDFF}"/>
            </a:ext>
          </a:extLst>
        </xdr:cNvPr>
        <xdr:cNvSpPr txBox="1"/>
      </xdr:nvSpPr>
      <xdr:spPr>
        <a:xfrm>
          <a:off x="7704333" y="6675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53696</xdr:rowOff>
    </xdr:from>
    <xdr:to>
      <xdr:col>36</xdr:col>
      <xdr:colOff>165100</xdr:colOff>
      <xdr:row>38</xdr:row>
      <xdr:rowOff>155296</xdr:rowOff>
    </xdr:to>
    <xdr:sp macro="" textlink="">
      <xdr:nvSpPr>
        <xdr:cNvPr id="311" name="楕円 310">
          <a:extLst>
            <a:ext uri="{FF2B5EF4-FFF2-40B4-BE49-F238E27FC236}">
              <a16:creationId xmlns:a16="http://schemas.microsoft.com/office/drawing/2014/main" id="{D1CFA20C-DA17-4777-BEA1-8E0973B6B6BF}"/>
            </a:ext>
          </a:extLst>
        </xdr:cNvPr>
        <xdr:cNvSpPr/>
      </xdr:nvSpPr>
      <xdr:spPr>
        <a:xfrm>
          <a:off x="6921500" y="65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146423</xdr:rowOff>
    </xdr:from>
    <xdr:ext cx="313932" cy="259045"/>
    <xdr:sp macro="" textlink="">
      <xdr:nvSpPr>
        <xdr:cNvPr id="312" name="テキスト ボックス 311">
          <a:extLst>
            <a:ext uri="{FF2B5EF4-FFF2-40B4-BE49-F238E27FC236}">
              <a16:creationId xmlns:a16="http://schemas.microsoft.com/office/drawing/2014/main" id="{6B61A2A7-500A-4FA4-A080-08D4F4AAF174}"/>
            </a:ext>
          </a:extLst>
        </xdr:cNvPr>
        <xdr:cNvSpPr txBox="1"/>
      </xdr:nvSpPr>
      <xdr:spPr>
        <a:xfrm>
          <a:off x="6815333" y="66615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44D5A6-18BD-44CE-8E1A-DAB591620327}"/>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C342E818-A023-441A-A255-15F4CAD6AA2C}"/>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3FB7369-8FAD-4510-8469-75DFB8F4238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9B1E5F94-A163-4AAC-8978-B5E762326346}"/>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CF1CE185-741A-48B3-8BAD-4DA2EFFC8E6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3A43FF99-49DE-4093-9652-794C32268CEE}"/>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949CD0E4-9FB4-4A32-A48E-819D8C47B925}"/>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A5395D34-6ADC-4C99-B773-3040C9F858DE}"/>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10E30BFA-83B2-48A4-958A-EB243C7EC85D}"/>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763EBFA7-54FC-4B1F-BD9E-C7823921479E}"/>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37A77B94-DBF4-4874-910A-C0D1ABA2758C}"/>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BD36DB10-E80E-4D59-BD0A-F5281ACB8A57}"/>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5D746B58-CAC6-457A-A838-E16C30DB3BAD}"/>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B950564A-92A6-4326-8795-DD13793F5FAE}"/>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5C5BDA6D-5876-443D-B159-9BE3E1FCA2C4}"/>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368F0E8B-BDFB-435F-99A8-5067532E5D46}"/>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F4513CB3-3CBA-4C85-AF3A-9CC75737605D}"/>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A28FD02F-A806-4409-BF30-71DF9F87673D}"/>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6A97DD3D-F752-4FF3-BD32-780E9E8C020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385E0B1D-65F1-43C0-8C28-F9DFEC821F96}"/>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D1F70049-B4E1-426F-B885-CDDED3C17B8A}"/>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B46C8ADD-923F-4388-81B6-F64C2A581984}"/>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15F74439-F62D-4277-9FDE-007893AD0514}"/>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356FEAB-017F-4888-B58A-D3D25B216EF9}"/>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58B4B26A-DEE7-46B9-8B30-9E0DCD2A2C98}"/>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EEEF8C71-747E-4B4B-AC1A-5106EDA0752E}"/>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67687</xdr:rowOff>
    </xdr:from>
    <xdr:to>
      <xdr:col>55</xdr:col>
      <xdr:colOff>0</xdr:colOff>
      <xdr:row>56</xdr:row>
      <xdr:rowOff>69245</xdr:rowOff>
    </xdr:to>
    <xdr:cxnSp macro="">
      <xdr:nvCxnSpPr>
        <xdr:cNvPr id="339" name="直線コネクタ 338">
          <a:extLst>
            <a:ext uri="{FF2B5EF4-FFF2-40B4-BE49-F238E27FC236}">
              <a16:creationId xmlns:a16="http://schemas.microsoft.com/office/drawing/2014/main" id="{E4B59644-7E88-4448-AE1E-ACA437FCFED9}"/>
            </a:ext>
          </a:extLst>
        </xdr:cNvPr>
        <xdr:cNvCxnSpPr/>
      </xdr:nvCxnSpPr>
      <xdr:spPr>
        <a:xfrm flipV="1">
          <a:off x="9639300" y="9668887"/>
          <a:ext cx="8382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a:extLst>
            <a:ext uri="{FF2B5EF4-FFF2-40B4-BE49-F238E27FC236}">
              <a16:creationId xmlns:a16="http://schemas.microsoft.com/office/drawing/2014/main" id="{1F4BFEF1-1E54-4AB0-BEF4-5E3DFC33FC77}"/>
            </a:ext>
          </a:extLst>
        </xdr:cNvPr>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C86E9F4-A0DC-4859-B29C-6CA165C5476B}"/>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69245</xdr:rowOff>
    </xdr:from>
    <xdr:to>
      <xdr:col>50</xdr:col>
      <xdr:colOff>114300</xdr:colOff>
      <xdr:row>56</xdr:row>
      <xdr:rowOff>151112</xdr:rowOff>
    </xdr:to>
    <xdr:cxnSp macro="">
      <xdr:nvCxnSpPr>
        <xdr:cNvPr id="342" name="直線コネクタ 341">
          <a:extLst>
            <a:ext uri="{FF2B5EF4-FFF2-40B4-BE49-F238E27FC236}">
              <a16:creationId xmlns:a16="http://schemas.microsoft.com/office/drawing/2014/main" id="{25B51296-E9D4-4068-9C4F-E09D816E1FBE}"/>
            </a:ext>
          </a:extLst>
        </xdr:cNvPr>
        <xdr:cNvCxnSpPr/>
      </xdr:nvCxnSpPr>
      <xdr:spPr>
        <a:xfrm flipV="1">
          <a:off x="8750300" y="9670445"/>
          <a:ext cx="889000" cy="8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450A6526-B0B4-4295-A19C-08331183E7A4}"/>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a16="http://schemas.microsoft.com/office/drawing/2014/main" id="{6BC4076E-5D7B-4FBA-9FB0-2B1A82303A0F}"/>
            </a:ext>
          </a:extLst>
        </xdr:cNvPr>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151112</xdr:rowOff>
    </xdr:from>
    <xdr:to>
      <xdr:col>45</xdr:col>
      <xdr:colOff>177800</xdr:colOff>
      <xdr:row>57</xdr:row>
      <xdr:rowOff>36752</xdr:rowOff>
    </xdr:to>
    <xdr:cxnSp macro="">
      <xdr:nvCxnSpPr>
        <xdr:cNvPr id="345" name="直線コネクタ 344">
          <a:extLst>
            <a:ext uri="{FF2B5EF4-FFF2-40B4-BE49-F238E27FC236}">
              <a16:creationId xmlns:a16="http://schemas.microsoft.com/office/drawing/2014/main" id="{7F77F267-C8F9-40CC-9915-7478F786EDB4}"/>
            </a:ext>
          </a:extLst>
        </xdr:cNvPr>
        <xdr:cNvCxnSpPr/>
      </xdr:nvCxnSpPr>
      <xdr:spPr>
        <a:xfrm flipV="1">
          <a:off x="7861300" y="9752312"/>
          <a:ext cx="889000" cy="5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251E0558-EE2E-4215-A658-E50CE10E04F3}"/>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a16="http://schemas.microsoft.com/office/drawing/2014/main" id="{15B2475E-41D8-4F75-AC1A-83600707ABE9}"/>
            </a:ext>
          </a:extLst>
        </xdr:cNvPr>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36752</xdr:rowOff>
    </xdr:from>
    <xdr:to>
      <xdr:col>41</xdr:col>
      <xdr:colOff>50800</xdr:colOff>
      <xdr:row>57</xdr:row>
      <xdr:rowOff>120424</xdr:rowOff>
    </xdr:to>
    <xdr:cxnSp macro="">
      <xdr:nvCxnSpPr>
        <xdr:cNvPr id="348" name="直線コネクタ 347">
          <a:extLst>
            <a:ext uri="{FF2B5EF4-FFF2-40B4-BE49-F238E27FC236}">
              <a16:creationId xmlns:a16="http://schemas.microsoft.com/office/drawing/2014/main" id="{0259D822-A5CD-4D0B-8402-3C9C957ADEE7}"/>
            </a:ext>
          </a:extLst>
        </xdr:cNvPr>
        <xdr:cNvCxnSpPr/>
      </xdr:nvCxnSpPr>
      <xdr:spPr>
        <a:xfrm flipV="1">
          <a:off x="6972300" y="9809402"/>
          <a:ext cx="889000" cy="8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90C45649-1E08-4DFB-993F-B93538ED717E}"/>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DE56365F-C985-410C-B846-5C2992CF1A7A}"/>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4A1B5EED-B2CE-4079-BC5B-9EA525B06D5C}"/>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790FEDB9-F37A-491E-9A71-4EDA66C37418}"/>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DE4ABC77-1EA9-426E-98DE-6B4B7DB2BF67}"/>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5530327F-1ABA-4572-ADD4-6AC2A0134532}"/>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F434C049-1676-4F07-B9C2-4D380821D7AD}"/>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F5B8BDC8-9534-4847-8154-E0DAA37477F7}"/>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6FA69203-611E-443D-BDD4-BE0E215F43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16887</xdr:rowOff>
    </xdr:from>
    <xdr:to>
      <xdr:col>55</xdr:col>
      <xdr:colOff>50800</xdr:colOff>
      <xdr:row>56</xdr:row>
      <xdr:rowOff>118487</xdr:rowOff>
    </xdr:to>
    <xdr:sp macro="" textlink="">
      <xdr:nvSpPr>
        <xdr:cNvPr id="358" name="楕円 357">
          <a:extLst>
            <a:ext uri="{FF2B5EF4-FFF2-40B4-BE49-F238E27FC236}">
              <a16:creationId xmlns:a16="http://schemas.microsoft.com/office/drawing/2014/main" id="{41B8E3B6-9A66-450F-BD0F-32F8C8AD3CA9}"/>
            </a:ext>
          </a:extLst>
        </xdr:cNvPr>
        <xdr:cNvSpPr/>
      </xdr:nvSpPr>
      <xdr:spPr>
        <a:xfrm>
          <a:off x="10426700" y="961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166764</xdr:rowOff>
    </xdr:from>
    <xdr:ext cx="534377" cy="259045"/>
    <xdr:sp macro="" textlink="">
      <xdr:nvSpPr>
        <xdr:cNvPr id="359" name="農林水産業費該当値テキスト">
          <a:extLst>
            <a:ext uri="{FF2B5EF4-FFF2-40B4-BE49-F238E27FC236}">
              <a16:creationId xmlns:a16="http://schemas.microsoft.com/office/drawing/2014/main" id="{940F258C-EEB9-424E-888C-59B845CEA5A4}"/>
            </a:ext>
          </a:extLst>
        </xdr:cNvPr>
        <xdr:cNvSpPr txBox="1"/>
      </xdr:nvSpPr>
      <xdr:spPr>
        <a:xfrm>
          <a:off x="10528300" y="959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18445</xdr:rowOff>
    </xdr:from>
    <xdr:to>
      <xdr:col>50</xdr:col>
      <xdr:colOff>165100</xdr:colOff>
      <xdr:row>56</xdr:row>
      <xdr:rowOff>120045</xdr:rowOff>
    </xdr:to>
    <xdr:sp macro="" textlink="">
      <xdr:nvSpPr>
        <xdr:cNvPr id="360" name="楕円 359">
          <a:extLst>
            <a:ext uri="{FF2B5EF4-FFF2-40B4-BE49-F238E27FC236}">
              <a16:creationId xmlns:a16="http://schemas.microsoft.com/office/drawing/2014/main" id="{A401701E-66F8-4BA8-8F77-34659E7F1C00}"/>
            </a:ext>
          </a:extLst>
        </xdr:cNvPr>
        <xdr:cNvSpPr/>
      </xdr:nvSpPr>
      <xdr:spPr>
        <a:xfrm>
          <a:off x="9588500" y="96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111172</xdr:rowOff>
    </xdr:from>
    <xdr:ext cx="534377" cy="259045"/>
    <xdr:sp macro="" textlink="">
      <xdr:nvSpPr>
        <xdr:cNvPr id="361" name="テキスト ボックス 360">
          <a:extLst>
            <a:ext uri="{FF2B5EF4-FFF2-40B4-BE49-F238E27FC236}">
              <a16:creationId xmlns:a16="http://schemas.microsoft.com/office/drawing/2014/main" id="{FD2A68A2-7F04-4FE3-9F3C-BCD46A06FB11}"/>
            </a:ext>
          </a:extLst>
        </xdr:cNvPr>
        <xdr:cNvSpPr txBox="1"/>
      </xdr:nvSpPr>
      <xdr:spPr>
        <a:xfrm>
          <a:off x="9372111" y="971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100312</xdr:rowOff>
    </xdr:from>
    <xdr:to>
      <xdr:col>46</xdr:col>
      <xdr:colOff>38100</xdr:colOff>
      <xdr:row>57</xdr:row>
      <xdr:rowOff>30462</xdr:rowOff>
    </xdr:to>
    <xdr:sp macro="" textlink="">
      <xdr:nvSpPr>
        <xdr:cNvPr id="362" name="楕円 361">
          <a:extLst>
            <a:ext uri="{FF2B5EF4-FFF2-40B4-BE49-F238E27FC236}">
              <a16:creationId xmlns:a16="http://schemas.microsoft.com/office/drawing/2014/main" id="{90AC77C3-FECF-46CD-93C4-C6F0463C9944}"/>
            </a:ext>
          </a:extLst>
        </xdr:cNvPr>
        <xdr:cNvSpPr/>
      </xdr:nvSpPr>
      <xdr:spPr>
        <a:xfrm>
          <a:off x="8699500" y="97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21589</xdr:rowOff>
    </xdr:from>
    <xdr:ext cx="534377" cy="259045"/>
    <xdr:sp macro="" textlink="">
      <xdr:nvSpPr>
        <xdr:cNvPr id="363" name="テキスト ボックス 362">
          <a:extLst>
            <a:ext uri="{FF2B5EF4-FFF2-40B4-BE49-F238E27FC236}">
              <a16:creationId xmlns:a16="http://schemas.microsoft.com/office/drawing/2014/main" id="{71AED1BE-FC9E-423B-AB44-DD2555AEF1DB}"/>
            </a:ext>
          </a:extLst>
        </xdr:cNvPr>
        <xdr:cNvSpPr txBox="1"/>
      </xdr:nvSpPr>
      <xdr:spPr>
        <a:xfrm>
          <a:off x="8483111" y="97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157402</xdr:rowOff>
    </xdr:from>
    <xdr:to>
      <xdr:col>41</xdr:col>
      <xdr:colOff>101600</xdr:colOff>
      <xdr:row>57</xdr:row>
      <xdr:rowOff>87552</xdr:rowOff>
    </xdr:to>
    <xdr:sp macro="" textlink="">
      <xdr:nvSpPr>
        <xdr:cNvPr id="364" name="楕円 363">
          <a:extLst>
            <a:ext uri="{FF2B5EF4-FFF2-40B4-BE49-F238E27FC236}">
              <a16:creationId xmlns:a16="http://schemas.microsoft.com/office/drawing/2014/main" id="{E78D80C0-148F-4363-B6AB-DCC1C2BE6B40}"/>
            </a:ext>
          </a:extLst>
        </xdr:cNvPr>
        <xdr:cNvSpPr/>
      </xdr:nvSpPr>
      <xdr:spPr>
        <a:xfrm>
          <a:off x="7810500" y="975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78679</xdr:rowOff>
    </xdr:from>
    <xdr:ext cx="534377" cy="259045"/>
    <xdr:sp macro="" textlink="">
      <xdr:nvSpPr>
        <xdr:cNvPr id="365" name="テキスト ボックス 364">
          <a:extLst>
            <a:ext uri="{FF2B5EF4-FFF2-40B4-BE49-F238E27FC236}">
              <a16:creationId xmlns:a16="http://schemas.microsoft.com/office/drawing/2014/main" id="{7D15DFB2-BD8C-40AF-8211-1354F9C57537}"/>
            </a:ext>
          </a:extLst>
        </xdr:cNvPr>
        <xdr:cNvSpPr txBox="1"/>
      </xdr:nvSpPr>
      <xdr:spPr>
        <a:xfrm>
          <a:off x="7594111" y="985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69624</xdr:rowOff>
    </xdr:from>
    <xdr:to>
      <xdr:col>36</xdr:col>
      <xdr:colOff>165100</xdr:colOff>
      <xdr:row>57</xdr:row>
      <xdr:rowOff>171224</xdr:rowOff>
    </xdr:to>
    <xdr:sp macro="" textlink="">
      <xdr:nvSpPr>
        <xdr:cNvPr id="366" name="楕円 365">
          <a:extLst>
            <a:ext uri="{FF2B5EF4-FFF2-40B4-BE49-F238E27FC236}">
              <a16:creationId xmlns:a16="http://schemas.microsoft.com/office/drawing/2014/main" id="{D097ECB2-E894-4ED6-AF91-8B4169BAF6A4}"/>
            </a:ext>
          </a:extLst>
        </xdr:cNvPr>
        <xdr:cNvSpPr/>
      </xdr:nvSpPr>
      <xdr:spPr>
        <a:xfrm>
          <a:off x="6921500" y="984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162351</xdr:rowOff>
    </xdr:from>
    <xdr:ext cx="534377" cy="259045"/>
    <xdr:sp macro="" textlink="">
      <xdr:nvSpPr>
        <xdr:cNvPr id="367" name="テキスト ボックス 366">
          <a:extLst>
            <a:ext uri="{FF2B5EF4-FFF2-40B4-BE49-F238E27FC236}">
              <a16:creationId xmlns:a16="http://schemas.microsoft.com/office/drawing/2014/main" id="{00DFAC0C-F72F-48E9-B5C3-73682ED4ACF0}"/>
            </a:ext>
          </a:extLst>
        </xdr:cNvPr>
        <xdr:cNvSpPr txBox="1"/>
      </xdr:nvSpPr>
      <xdr:spPr>
        <a:xfrm>
          <a:off x="6705111" y="993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D6564389-2BE3-457F-99B3-CE3C00B4D09A}"/>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986D6A3E-2130-47CA-88A4-41BC918A04C5}"/>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E90F97B3-40C9-401D-97E5-842688EB4F8C}"/>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7140AEE0-507C-42F5-86FD-4120729A08CB}"/>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5B0D4280-BC50-4649-B1D0-6B6D9D674AED}"/>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F7FCB60D-2D5E-444C-8683-3CE3850DB061}"/>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AA507C4F-91EB-4A58-93FB-46118C44FF0C}"/>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E43E2E0E-F37E-4AAF-86DC-E8301203F499}"/>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9F4301C3-9CF0-4039-87AF-F948D342B2CA}"/>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40B52FF8-2CE5-425B-A63C-FE091A5ACA93}"/>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7EF63AA7-DF70-4954-BCE7-BCA93F6D3AC9}"/>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A4D16739-7D30-49C8-8D0A-5C808D943887}"/>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DC319FFD-929C-44BC-A118-A9E5A8EE284A}"/>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B6E085B2-AFC2-4D81-B8BC-EDF7D5322116}"/>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626C85EC-E226-4D64-88E7-0AFEBEB55835}"/>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E77A92A0-ECDC-4FD2-A3AE-B577A55582E8}"/>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60D97250-36BE-45F7-A240-72D2EA098811}"/>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23DED50C-0E93-4888-B4FC-A0CFF457DD7A}"/>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70FBE7F8-B9C8-4676-8E8B-B343B276ED41}"/>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B073693A-2751-46D6-91CB-D7C9C967610C}"/>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4979D7FD-63DD-4204-885D-B5300CD39C39}"/>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58863B2C-02F1-4885-B662-640770B86EFE}"/>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F35F8827-F102-40AD-BB63-472168729C94}"/>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A36AD85B-D48D-425D-8DF7-C20A93B424FE}"/>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671A9C36-82C7-4391-9D8A-DAAEE52378A5}"/>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E999F7FC-2B1C-4E89-B3FD-834099240382}"/>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121659</xdr:rowOff>
    </xdr:from>
    <xdr:to>
      <xdr:col>55</xdr:col>
      <xdr:colOff>0</xdr:colOff>
      <xdr:row>78</xdr:row>
      <xdr:rowOff>121695</xdr:rowOff>
    </xdr:to>
    <xdr:cxnSp macro="">
      <xdr:nvCxnSpPr>
        <xdr:cNvPr id="394" name="直線コネクタ 393">
          <a:extLst>
            <a:ext uri="{FF2B5EF4-FFF2-40B4-BE49-F238E27FC236}">
              <a16:creationId xmlns:a16="http://schemas.microsoft.com/office/drawing/2014/main" id="{255D972F-1B1F-455E-93E7-651F14EA54EC}"/>
            </a:ext>
          </a:extLst>
        </xdr:cNvPr>
        <xdr:cNvCxnSpPr/>
      </xdr:nvCxnSpPr>
      <xdr:spPr>
        <a:xfrm>
          <a:off x="9639300" y="13494759"/>
          <a:ext cx="8382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a:extLst>
            <a:ext uri="{FF2B5EF4-FFF2-40B4-BE49-F238E27FC236}">
              <a16:creationId xmlns:a16="http://schemas.microsoft.com/office/drawing/2014/main" id="{88B8AE7C-77E2-401D-BAE6-6273A3BA1FCA}"/>
            </a:ext>
          </a:extLst>
        </xdr:cNvPr>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78A37D56-8934-45BA-91B1-8A3AEF52B469}"/>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121659</xdr:rowOff>
    </xdr:from>
    <xdr:to>
      <xdr:col>50</xdr:col>
      <xdr:colOff>114300</xdr:colOff>
      <xdr:row>78</xdr:row>
      <xdr:rowOff>124045</xdr:rowOff>
    </xdr:to>
    <xdr:cxnSp macro="">
      <xdr:nvCxnSpPr>
        <xdr:cNvPr id="397" name="直線コネクタ 396">
          <a:extLst>
            <a:ext uri="{FF2B5EF4-FFF2-40B4-BE49-F238E27FC236}">
              <a16:creationId xmlns:a16="http://schemas.microsoft.com/office/drawing/2014/main" id="{34E54B9C-D4E6-4A49-B67A-6C1E1000DB2A}"/>
            </a:ext>
          </a:extLst>
        </xdr:cNvPr>
        <xdr:cNvCxnSpPr/>
      </xdr:nvCxnSpPr>
      <xdr:spPr>
        <a:xfrm flipV="1">
          <a:off x="8750300" y="13494759"/>
          <a:ext cx="889000" cy="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5073C3BE-3940-44F7-B3C7-E621CE5DD79D}"/>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a:extLst>
            <a:ext uri="{FF2B5EF4-FFF2-40B4-BE49-F238E27FC236}">
              <a16:creationId xmlns:a16="http://schemas.microsoft.com/office/drawing/2014/main" id="{2102C95D-EC4C-4E03-9B86-DD7D3AEC73E0}"/>
            </a:ext>
          </a:extLst>
        </xdr:cNvPr>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113850</xdr:rowOff>
    </xdr:from>
    <xdr:to>
      <xdr:col>45</xdr:col>
      <xdr:colOff>177800</xdr:colOff>
      <xdr:row>78</xdr:row>
      <xdr:rowOff>124045</xdr:rowOff>
    </xdr:to>
    <xdr:cxnSp macro="">
      <xdr:nvCxnSpPr>
        <xdr:cNvPr id="400" name="直線コネクタ 399">
          <a:extLst>
            <a:ext uri="{FF2B5EF4-FFF2-40B4-BE49-F238E27FC236}">
              <a16:creationId xmlns:a16="http://schemas.microsoft.com/office/drawing/2014/main" id="{01FA75EF-02A2-43DE-8570-924E0F7B30D9}"/>
            </a:ext>
          </a:extLst>
        </xdr:cNvPr>
        <xdr:cNvCxnSpPr/>
      </xdr:nvCxnSpPr>
      <xdr:spPr>
        <a:xfrm>
          <a:off x="7861300" y="13486950"/>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3A44343E-755B-4DC1-B01F-0FBA51C798B7}"/>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a:extLst>
            <a:ext uri="{FF2B5EF4-FFF2-40B4-BE49-F238E27FC236}">
              <a16:creationId xmlns:a16="http://schemas.microsoft.com/office/drawing/2014/main" id="{209DACB7-CC7A-40A9-B34C-53904BC0B3A9}"/>
            </a:ext>
          </a:extLst>
        </xdr:cNvPr>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81407</xdr:rowOff>
    </xdr:from>
    <xdr:to>
      <xdr:col>41</xdr:col>
      <xdr:colOff>50800</xdr:colOff>
      <xdr:row>78</xdr:row>
      <xdr:rowOff>113850</xdr:rowOff>
    </xdr:to>
    <xdr:cxnSp macro="">
      <xdr:nvCxnSpPr>
        <xdr:cNvPr id="403" name="直線コネクタ 402">
          <a:extLst>
            <a:ext uri="{FF2B5EF4-FFF2-40B4-BE49-F238E27FC236}">
              <a16:creationId xmlns:a16="http://schemas.microsoft.com/office/drawing/2014/main" id="{0EF3D9EC-E858-4E8E-B8F8-5E52FD6EA24E}"/>
            </a:ext>
          </a:extLst>
        </xdr:cNvPr>
        <xdr:cNvCxnSpPr/>
      </xdr:nvCxnSpPr>
      <xdr:spPr>
        <a:xfrm>
          <a:off x="6972300" y="13454507"/>
          <a:ext cx="889000" cy="3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78F5E342-2119-4D0B-ADC4-D8AD8286761B}"/>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a:extLst>
            <a:ext uri="{FF2B5EF4-FFF2-40B4-BE49-F238E27FC236}">
              <a16:creationId xmlns:a16="http://schemas.microsoft.com/office/drawing/2014/main" id="{F6CAD371-AE32-4BA7-B41D-7E5BC8A3CE41}"/>
            </a:ext>
          </a:extLst>
        </xdr:cNvPr>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7B9D7923-88C1-4DCF-9138-1C93D420CEC7}"/>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a:extLst>
            <a:ext uri="{FF2B5EF4-FFF2-40B4-BE49-F238E27FC236}">
              <a16:creationId xmlns:a16="http://schemas.microsoft.com/office/drawing/2014/main" id="{E54DC406-CF7A-4878-A2DD-3C5B292603AC}"/>
            </a:ext>
          </a:extLst>
        </xdr:cNvPr>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2F946EDD-DD04-4722-9355-740A3E52C0B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14BFE9F4-FF9C-4355-921A-D4A930970B3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4990DCEC-82D5-43BA-89AA-7463015106BF}"/>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19F2FA29-936F-4AEF-B626-B1CBBDB7779A}"/>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E1E9390C-3A75-405F-99A8-58A10031CEAA}"/>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70895</xdr:rowOff>
    </xdr:from>
    <xdr:to>
      <xdr:col>55</xdr:col>
      <xdr:colOff>50800</xdr:colOff>
      <xdr:row>79</xdr:row>
      <xdr:rowOff>1045</xdr:rowOff>
    </xdr:to>
    <xdr:sp macro="" textlink="">
      <xdr:nvSpPr>
        <xdr:cNvPr id="413" name="楕円 412">
          <a:extLst>
            <a:ext uri="{FF2B5EF4-FFF2-40B4-BE49-F238E27FC236}">
              <a16:creationId xmlns:a16="http://schemas.microsoft.com/office/drawing/2014/main" id="{A92E707D-A2BF-4012-A377-8953F927B2B2}"/>
            </a:ext>
          </a:extLst>
        </xdr:cNvPr>
        <xdr:cNvSpPr/>
      </xdr:nvSpPr>
      <xdr:spPr>
        <a:xfrm>
          <a:off x="10426700" y="1344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157272</xdr:rowOff>
    </xdr:from>
    <xdr:ext cx="469744" cy="259045"/>
    <xdr:sp macro="" textlink="">
      <xdr:nvSpPr>
        <xdr:cNvPr id="414" name="商工費該当値テキスト">
          <a:extLst>
            <a:ext uri="{FF2B5EF4-FFF2-40B4-BE49-F238E27FC236}">
              <a16:creationId xmlns:a16="http://schemas.microsoft.com/office/drawing/2014/main" id="{9466D3CE-2134-456A-BEE2-16508CFC1236}"/>
            </a:ext>
          </a:extLst>
        </xdr:cNvPr>
        <xdr:cNvSpPr txBox="1"/>
      </xdr:nvSpPr>
      <xdr:spPr>
        <a:xfrm>
          <a:off x="10528300" y="1335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70859</xdr:rowOff>
    </xdr:from>
    <xdr:to>
      <xdr:col>50</xdr:col>
      <xdr:colOff>165100</xdr:colOff>
      <xdr:row>79</xdr:row>
      <xdr:rowOff>1009</xdr:rowOff>
    </xdr:to>
    <xdr:sp macro="" textlink="">
      <xdr:nvSpPr>
        <xdr:cNvPr id="415" name="楕円 414">
          <a:extLst>
            <a:ext uri="{FF2B5EF4-FFF2-40B4-BE49-F238E27FC236}">
              <a16:creationId xmlns:a16="http://schemas.microsoft.com/office/drawing/2014/main" id="{D23F46BC-1176-4942-B138-A18439EEBFC1}"/>
            </a:ext>
          </a:extLst>
        </xdr:cNvPr>
        <xdr:cNvSpPr/>
      </xdr:nvSpPr>
      <xdr:spPr>
        <a:xfrm>
          <a:off x="9588500" y="134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163586</xdr:rowOff>
    </xdr:from>
    <xdr:ext cx="469744" cy="259045"/>
    <xdr:sp macro="" textlink="">
      <xdr:nvSpPr>
        <xdr:cNvPr id="416" name="テキスト ボックス 415">
          <a:extLst>
            <a:ext uri="{FF2B5EF4-FFF2-40B4-BE49-F238E27FC236}">
              <a16:creationId xmlns:a16="http://schemas.microsoft.com/office/drawing/2014/main" id="{27143110-F029-48CD-B57B-815DA6C64E1D}"/>
            </a:ext>
          </a:extLst>
        </xdr:cNvPr>
        <xdr:cNvSpPr txBox="1"/>
      </xdr:nvSpPr>
      <xdr:spPr>
        <a:xfrm>
          <a:off x="9404428" y="1353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73245</xdr:rowOff>
    </xdr:from>
    <xdr:to>
      <xdr:col>46</xdr:col>
      <xdr:colOff>38100</xdr:colOff>
      <xdr:row>79</xdr:row>
      <xdr:rowOff>3395</xdr:rowOff>
    </xdr:to>
    <xdr:sp macro="" textlink="">
      <xdr:nvSpPr>
        <xdr:cNvPr id="417" name="楕円 416">
          <a:extLst>
            <a:ext uri="{FF2B5EF4-FFF2-40B4-BE49-F238E27FC236}">
              <a16:creationId xmlns:a16="http://schemas.microsoft.com/office/drawing/2014/main" id="{568B1528-462C-4523-B431-CCECB9CF5546}"/>
            </a:ext>
          </a:extLst>
        </xdr:cNvPr>
        <xdr:cNvSpPr/>
      </xdr:nvSpPr>
      <xdr:spPr>
        <a:xfrm>
          <a:off x="8699500" y="1344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165972</xdr:rowOff>
    </xdr:from>
    <xdr:ext cx="469744" cy="259045"/>
    <xdr:sp macro="" textlink="">
      <xdr:nvSpPr>
        <xdr:cNvPr id="418" name="テキスト ボックス 417">
          <a:extLst>
            <a:ext uri="{FF2B5EF4-FFF2-40B4-BE49-F238E27FC236}">
              <a16:creationId xmlns:a16="http://schemas.microsoft.com/office/drawing/2014/main" id="{FCB28821-2CB8-4453-AC30-C34EC0E72E4B}"/>
            </a:ext>
          </a:extLst>
        </xdr:cNvPr>
        <xdr:cNvSpPr txBox="1"/>
      </xdr:nvSpPr>
      <xdr:spPr>
        <a:xfrm>
          <a:off x="8515428" y="1353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63050</xdr:rowOff>
    </xdr:from>
    <xdr:to>
      <xdr:col>41</xdr:col>
      <xdr:colOff>101600</xdr:colOff>
      <xdr:row>78</xdr:row>
      <xdr:rowOff>164650</xdr:rowOff>
    </xdr:to>
    <xdr:sp macro="" textlink="">
      <xdr:nvSpPr>
        <xdr:cNvPr id="419" name="楕円 418">
          <a:extLst>
            <a:ext uri="{FF2B5EF4-FFF2-40B4-BE49-F238E27FC236}">
              <a16:creationId xmlns:a16="http://schemas.microsoft.com/office/drawing/2014/main" id="{9681C42F-1144-4B58-BC60-D39CD83BA113}"/>
            </a:ext>
          </a:extLst>
        </xdr:cNvPr>
        <xdr:cNvSpPr/>
      </xdr:nvSpPr>
      <xdr:spPr>
        <a:xfrm>
          <a:off x="7810500" y="134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155777</xdr:rowOff>
    </xdr:from>
    <xdr:ext cx="469744" cy="259045"/>
    <xdr:sp macro="" textlink="">
      <xdr:nvSpPr>
        <xdr:cNvPr id="420" name="テキスト ボックス 419">
          <a:extLst>
            <a:ext uri="{FF2B5EF4-FFF2-40B4-BE49-F238E27FC236}">
              <a16:creationId xmlns:a16="http://schemas.microsoft.com/office/drawing/2014/main" id="{F7FDAAD5-AE41-4613-B52E-391346A5C369}"/>
            </a:ext>
          </a:extLst>
        </xdr:cNvPr>
        <xdr:cNvSpPr txBox="1"/>
      </xdr:nvSpPr>
      <xdr:spPr>
        <a:xfrm>
          <a:off x="7626428" y="1352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30607</xdr:rowOff>
    </xdr:from>
    <xdr:to>
      <xdr:col>36</xdr:col>
      <xdr:colOff>165100</xdr:colOff>
      <xdr:row>78</xdr:row>
      <xdr:rowOff>132207</xdr:rowOff>
    </xdr:to>
    <xdr:sp macro="" textlink="">
      <xdr:nvSpPr>
        <xdr:cNvPr id="421" name="楕円 420">
          <a:extLst>
            <a:ext uri="{FF2B5EF4-FFF2-40B4-BE49-F238E27FC236}">
              <a16:creationId xmlns:a16="http://schemas.microsoft.com/office/drawing/2014/main" id="{84368A4C-32DD-4397-99BC-77E8608EB42C}"/>
            </a:ext>
          </a:extLst>
        </xdr:cNvPr>
        <xdr:cNvSpPr/>
      </xdr:nvSpPr>
      <xdr:spPr>
        <a:xfrm>
          <a:off x="6921500" y="134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123334</xdr:rowOff>
    </xdr:from>
    <xdr:ext cx="469744" cy="259045"/>
    <xdr:sp macro="" textlink="">
      <xdr:nvSpPr>
        <xdr:cNvPr id="422" name="テキスト ボックス 421">
          <a:extLst>
            <a:ext uri="{FF2B5EF4-FFF2-40B4-BE49-F238E27FC236}">
              <a16:creationId xmlns:a16="http://schemas.microsoft.com/office/drawing/2014/main" id="{7CE482EB-773D-4539-8E34-3C1CCB919F3F}"/>
            </a:ext>
          </a:extLst>
        </xdr:cNvPr>
        <xdr:cNvSpPr txBox="1"/>
      </xdr:nvSpPr>
      <xdr:spPr>
        <a:xfrm>
          <a:off x="6737428" y="1349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7172A4CA-3299-4661-9CF1-5B7D670F008D}"/>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F3F68DF-34F3-42E1-A53B-5B91DA2DE786}"/>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2F27AE88-2F05-42CC-B9C2-3B0750CBB02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91544B86-C019-4383-AE0E-A86274D7CCDE}"/>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DED250B4-3303-4037-9C5B-38D217EA05B6}"/>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1908E851-B141-4D03-B74A-1C2605CFB5D4}"/>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C22CA8BA-5A5A-4789-B6FA-942A80764FC9}"/>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3E14CAAE-B8C2-459F-9325-587103567A78}"/>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BF54263-9329-46EE-8CCF-4B1A39AEF1A7}"/>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481E5234-A0FC-47DE-A3FD-9A02CDD08D8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E05BE420-4B1B-41CF-9570-0874BF9E4529}"/>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D0FEF754-C544-4FFC-908A-45F81088C324}"/>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A877DFC2-B946-4E80-9CE6-30C42E648D44}"/>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E0989113-F795-4A00-97E1-5D43A42CF862}"/>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5FED8C64-24E6-4BAB-B76B-C900243284C5}"/>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B4B9F96D-312B-407D-959B-0A0C2C36CB8F}"/>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F3EB9417-9216-4BE0-B3FA-7BA145A8796F}"/>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4F95DA1F-1E07-4B8A-AC21-C531C306B783}"/>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F22D399D-F304-496C-A935-6AA4DB76548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1C6621FD-3635-4923-91CB-CD8B47E7ADF7}"/>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8DF83FCD-506A-4C4A-A863-473741139AAA}"/>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7DFB6A3B-19B4-4DD3-82B3-B02D856F8598}"/>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BC3DD8C7-7DF6-4D92-960A-66DA49FEA28A}"/>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7A71D14C-8E19-4C80-8644-EFF613A49DA1}"/>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9E92043C-F821-4024-9A48-3274B5B0A012}"/>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407E59F7-D5F8-4F23-97F9-356E681C32C2}"/>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53586</xdr:rowOff>
    </xdr:from>
    <xdr:to>
      <xdr:col>55</xdr:col>
      <xdr:colOff>0</xdr:colOff>
      <xdr:row>96</xdr:row>
      <xdr:rowOff>127561</xdr:rowOff>
    </xdr:to>
    <xdr:cxnSp macro="">
      <xdr:nvCxnSpPr>
        <xdr:cNvPr id="449" name="直線コネクタ 448">
          <a:extLst>
            <a:ext uri="{FF2B5EF4-FFF2-40B4-BE49-F238E27FC236}">
              <a16:creationId xmlns:a16="http://schemas.microsoft.com/office/drawing/2014/main" id="{4F12918C-6679-40AD-8355-36F7F0507FC9}"/>
            </a:ext>
          </a:extLst>
        </xdr:cNvPr>
        <xdr:cNvCxnSpPr/>
      </xdr:nvCxnSpPr>
      <xdr:spPr>
        <a:xfrm>
          <a:off x="9639300" y="16512786"/>
          <a:ext cx="838200" cy="7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1222FF1C-21CA-4B67-9B7B-8BAEBD2A351C}"/>
            </a:ext>
          </a:extLst>
        </xdr:cNvPr>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85F266A1-AF77-4074-82B8-9A1A5EA94347}"/>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20024</xdr:rowOff>
    </xdr:from>
    <xdr:to>
      <xdr:col>50</xdr:col>
      <xdr:colOff>114300</xdr:colOff>
      <xdr:row>96</xdr:row>
      <xdr:rowOff>53586</xdr:rowOff>
    </xdr:to>
    <xdr:cxnSp macro="">
      <xdr:nvCxnSpPr>
        <xdr:cNvPr id="452" name="直線コネクタ 451">
          <a:extLst>
            <a:ext uri="{FF2B5EF4-FFF2-40B4-BE49-F238E27FC236}">
              <a16:creationId xmlns:a16="http://schemas.microsoft.com/office/drawing/2014/main" id="{8AD5B781-BDDA-4281-B051-C86C707F80DC}"/>
            </a:ext>
          </a:extLst>
        </xdr:cNvPr>
        <xdr:cNvCxnSpPr/>
      </xdr:nvCxnSpPr>
      <xdr:spPr>
        <a:xfrm>
          <a:off x="8750300" y="16479224"/>
          <a:ext cx="889000" cy="3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2D4FD285-8B69-4FB6-A44A-EDD85DF54656}"/>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a:extLst>
            <a:ext uri="{FF2B5EF4-FFF2-40B4-BE49-F238E27FC236}">
              <a16:creationId xmlns:a16="http://schemas.microsoft.com/office/drawing/2014/main" id="{2EE119AF-D215-4023-A7E0-727B38ACB3FA}"/>
            </a:ext>
          </a:extLst>
        </xdr:cNvPr>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20024</xdr:rowOff>
    </xdr:from>
    <xdr:to>
      <xdr:col>45</xdr:col>
      <xdr:colOff>177800</xdr:colOff>
      <xdr:row>96</xdr:row>
      <xdr:rowOff>135750</xdr:rowOff>
    </xdr:to>
    <xdr:cxnSp macro="">
      <xdr:nvCxnSpPr>
        <xdr:cNvPr id="455" name="直線コネクタ 454">
          <a:extLst>
            <a:ext uri="{FF2B5EF4-FFF2-40B4-BE49-F238E27FC236}">
              <a16:creationId xmlns:a16="http://schemas.microsoft.com/office/drawing/2014/main" id="{709948C7-F5C2-4303-A186-3C9C2E9C8CA9}"/>
            </a:ext>
          </a:extLst>
        </xdr:cNvPr>
        <xdr:cNvCxnSpPr/>
      </xdr:nvCxnSpPr>
      <xdr:spPr>
        <a:xfrm flipV="1">
          <a:off x="7861300" y="16479224"/>
          <a:ext cx="889000" cy="11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EAD218B3-B0BC-4261-964F-FA456A4CF7F2}"/>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86259</xdr:rowOff>
    </xdr:from>
    <xdr:ext cx="534377" cy="259045"/>
    <xdr:sp macro="" textlink="">
      <xdr:nvSpPr>
        <xdr:cNvPr id="457" name="テキスト ボックス 456">
          <a:extLst>
            <a:ext uri="{FF2B5EF4-FFF2-40B4-BE49-F238E27FC236}">
              <a16:creationId xmlns:a16="http://schemas.microsoft.com/office/drawing/2014/main" id="{13001F28-2B2E-4CF6-A081-8ABA4E244185}"/>
            </a:ext>
          </a:extLst>
        </xdr:cNvPr>
        <xdr:cNvSpPr txBox="1"/>
      </xdr:nvSpPr>
      <xdr:spPr>
        <a:xfrm>
          <a:off x="8483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135750</xdr:rowOff>
    </xdr:from>
    <xdr:to>
      <xdr:col>41</xdr:col>
      <xdr:colOff>50800</xdr:colOff>
      <xdr:row>97</xdr:row>
      <xdr:rowOff>21386</xdr:rowOff>
    </xdr:to>
    <xdr:cxnSp macro="">
      <xdr:nvCxnSpPr>
        <xdr:cNvPr id="458" name="直線コネクタ 457">
          <a:extLst>
            <a:ext uri="{FF2B5EF4-FFF2-40B4-BE49-F238E27FC236}">
              <a16:creationId xmlns:a16="http://schemas.microsoft.com/office/drawing/2014/main" id="{050D8031-F330-4634-BC00-C00D39762504}"/>
            </a:ext>
          </a:extLst>
        </xdr:cNvPr>
        <xdr:cNvCxnSpPr/>
      </xdr:nvCxnSpPr>
      <xdr:spPr>
        <a:xfrm flipV="1">
          <a:off x="6972300" y="16594950"/>
          <a:ext cx="889000" cy="5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2D2EC684-0833-4527-840F-A3A865100392}"/>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a:extLst>
            <a:ext uri="{FF2B5EF4-FFF2-40B4-BE49-F238E27FC236}">
              <a16:creationId xmlns:a16="http://schemas.microsoft.com/office/drawing/2014/main" id="{D5C1B4C9-59D2-437C-A0B8-FDAF4757BC14}"/>
            </a:ext>
          </a:extLst>
        </xdr:cNvPr>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C1449CB1-0A18-4CCC-B285-A90F24BCFE2F}"/>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FDECE39E-E870-49B8-8897-B9DC07F179E6}"/>
            </a:ext>
          </a:extLst>
        </xdr:cNvPr>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EF38EEBA-DB95-48F1-A1F6-63AE4C6A3BF1}"/>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742DBB32-3B0E-475E-82EE-9A788402738C}"/>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18F651D4-4528-4B2D-8029-2B0B701E6166}"/>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65D26C8E-BD71-443C-9B56-94470DF22CB3}"/>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2E637215-6351-43C4-8625-B20408481031}"/>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76761</xdr:rowOff>
    </xdr:from>
    <xdr:to>
      <xdr:col>55</xdr:col>
      <xdr:colOff>50800</xdr:colOff>
      <xdr:row>97</xdr:row>
      <xdr:rowOff>6911</xdr:rowOff>
    </xdr:to>
    <xdr:sp macro="" textlink="">
      <xdr:nvSpPr>
        <xdr:cNvPr id="468" name="楕円 467">
          <a:extLst>
            <a:ext uri="{FF2B5EF4-FFF2-40B4-BE49-F238E27FC236}">
              <a16:creationId xmlns:a16="http://schemas.microsoft.com/office/drawing/2014/main" id="{FF4945BD-0B91-49EB-8FE7-709D37431A20}"/>
            </a:ext>
          </a:extLst>
        </xdr:cNvPr>
        <xdr:cNvSpPr/>
      </xdr:nvSpPr>
      <xdr:spPr>
        <a:xfrm>
          <a:off x="10426700" y="1653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55188</xdr:rowOff>
    </xdr:from>
    <xdr:ext cx="534377" cy="259045"/>
    <xdr:sp macro="" textlink="">
      <xdr:nvSpPr>
        <xdr:cNvPr id="469" name="土木費該当値テキスト">
          <a:extLst>
            <a:ext uri="{FF2B5EF4-FFF2-40B4-BE49-F238E27FC236}">
              <a16:creationId xmlns:a16="http://schemas.microsoft.com/office/drawing/2014/main" id="{4E87E8E6-33C3-4CC7-8A80-94FF52D102A1}"/>
            </a:ext>
          </a:extLst>
        </xdr:cNvPr>
        <xdr:cNvSpPr txBox="1"/>
      </xdr:nvSpPr>
      <xdr:spPr>
        <a:xfrm>
          <a:off x="10528300" y="1651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2786</xdr:rowOff>
    </xdr:from>
    <xdr:to>
      <xdr:col>50</xdr:col>
      <xdr:colOff>165100</xdr:colOff>
      <xdr:row>96</xdr:row>
      <xdr:rowOff>104386</xdr:rowOff>
    </xdr:to>
    <xdr:sp macro="" textlink="">
      <xdr:nvSpPr>
        <xdr:cNvPr id="470" name="楕円 469">
          <a:extLst>
            <a:ext uri="{FF2B5EF4-FFF2-40B4-BE49-F238E27FC236}">
              <a16:creationId xmlns:a16="http://schemas.microsoft.com/office/drawing/2014/main" id="{CC873005-473F-4F98-A447-1FEDB69E206A}"/>
            </a:ext>
          </a:extLst>
        </xdr:cNvPr>
        <xdr:cNvSpPr/>
      </xdr:nvSpPr>
      <xdr:spPr>
        <a:xfrm>
          <a:off x="9588500" y="1646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95513</xdr:rowOff>
    </xdr:from>
    <xdr:ext cx="534377" cy="259045"/>
    <xdr:sp macro="" textlink="">
      <xdr:nvSpPr>
        <xdr:cNvPr id="471" name="テキスト ボックス 470">
          <a:extLst>
            <a:ext uri="{FF2B5EF4-FFF2-40B4-BE49-F238E27FC236}">
              <a16:creationId xmlns:a16="http://schemas.microsoft.com/office/drawing/2014/main" id="{93708F70-DBC8-4D5E-A460-F7698BC65D91}"/>
            </a:ext>
          </a:extLst>
        </xdr:cNvPr>
        <xdr:cNvSpPr txBox="1"/>
      </xdr:nvSpPr>
      <xdr:spPr>
        <a:xfrm>
          <a:off x="9372111" y="1655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140674</xdr:rowOff>
    </xdr:from>
    <xdr:to>
      <xdr:col>46</xdr:col>
      <xdr:colOff>38100</xdr:colOff>
      <xdr:row>96</xdr:row>
      <xdr:rowOff>70824</xdr:rowOff>
    </xdr:to>
    <xdr:sp macro="" textlink="">
      <xdr:nvSpPr>
        <xdr:cNvPr id="472" name="楕円 471">
          <a:extLst>
            <a:ext uri="{FF2B5EF4-FFF2-40B4-BE49-F238E27FC236}">
              <a16:creationId xmlns:a16="http://schemas.microsoft.com/office/drawing/2014/main" id="{DFB76454-A28C-4521-BA3D-E6FF0AF963B6}"/>
            </a:ext>
          </a:extLst>
        </xdr:cNvPr>
        <xdr:cNvSpPr/>
      </xdr:nvSpPr>
      <xdr:spPr>
        <a:xfrm>
          <a:off x="8699500" y="1642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87351</xdr:rowOff>
    </xdr:from>
    <xdr:ext cx="599010" cy="259045"/>
    <xdr:sp macro="" textlink="">
      <xdr:nvSpPr>
        <xdr:cNvPr id="473" name="テキスト ボックス 472">
          <a:extLst>
            <a:ext uri="{FF2B5EF4-FFF2-40B4-BE49-F238E27FC236}">
              <a16:creationId xmlns:a16="http://schemas.microsoft.com/office/drawing/2014/main" id="{2B499728-D2F2-4BBD-A975-15677937F7E7}"/>
            </a:ext>
          </a:extLst>
        </xdr:cNvPr>
        <xdr:cNvSpPr txBox="1"/>
      </xdr:nvSpPr>
      <xdr:spPr>
        <a:xfrm>
          <a:off x="8450795" y="1620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84950</xdr:rowOff>
    </xdr:from>
    <xdr:to>
      <xdr:col>41</xdr:col>
      <xdr:colOff>101600</xdr:colOff>
      <xdr:row>97</xdr:row>
      <xdr:rowOff>15100</xdr:rowOff>
    </xdr:to>
    <xdr:sp macro="" textlink="">
      <xdr:nvSpPr>
        <xdr:cNvPr id="474" name="楕円 473">
          <a:extLst>
            <a:ext uri="{FF2B5EF4-FFF2-40B4-BE49-F238E27FC236}">
              <a16:creationId xmlns:a16="http://schemas.microsoft.com/office/drawing/2014/main" id="{63458D9A-0F64-4F18-BED6-67BEBE3E3334}"/>
            </a:ext>
          </a:extLst>
        </xdr:cNvPr>
        <xdr:cNvSpPr/>
      </xdr:nvSpPr>
      <xdr:spPr>
        <a:xfrm>
          <a:off x="7810500" y="165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6227</xdr:rowOff>
    </xdr:from>
    <xdr:ext cx="534377" cy="259045"/>
    <xdr:sp macro="" textlink="">
      <xdr:nvSpPr>
        <xdr:cNvPr id="475" name="テキスト ボックス 474">
          <a:extLst>
            <a:ext uri="{FF2B5EF4-FFF2-40B4-BE49-F238E27FC236}">
              <a16:creationId xmlns:a16="http://schemas.microsoft.com/office/drawing/2014/main" id="{6CB37D77-A915-44E0-936F-8A16A058FDAF}"/>
            </a:ext>
          </a:extLst>
        </xdr:cNvPr>
        <xdr:cNvSpPr txBox="1"/>
      </xdr:nvSpPr>
      <xdr:spPr>
        <a:xfrm>
          <a:off x="7594111" y="1663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142036</xdr:rowOff>
    </xdr:from>
    <xdr:to>
      <xdr:col>36</xdr:col>
      <xdr:colOff>165100</xdr:colOff>
      <xdr:row>97</xdr:row>
      <xdr:rowOff>72186</xdr:rowOff>
    </xdr:to>
    <xdr:sp macro="" textlink="">
      <xdr:nvSpPr>
        <xdr:cNvPr id="476" name="楕円 475">
          <a:extLst>
            <a:ext uri="{FF2B5EF4-FFF2-40B4-BE49-F238E27FC236}">
              <a16:creationId xmlns:a16="http://schemas.microsoft.com/office/drawing/2014/main" id="{5A1320C8-717C-48C4-A51A-62B68A21BEC0}"/>
            </a:ext>
          </a:extLst>
        </xdr:cNvPr>
        <xdr:cNvSpPr/>
      </xdr:nvSpPr>
      <xdr:spPr>
        <a:xfrm>
          <a:off x="6921500" y="1660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63313</xdr:rowOff>
    </xdr:from>
    <xdr:ext cx="534377" cy="259045"/>
    <xdr:sp macro="" textlink="">
      <xdr:nvSpPr>
        <xdr:cNvPr id="477" name="テキスト ボックス 476">
          <a:extLst>
            <a:ext uri="{FF2B5EF4-FFF2-40B4-BE49-F238E27FC236}">
              <a16:creationId xmlns:a16="http://schemas.microsoft.com/office/drawing/2014/main" id="{1C215C66-9BC7-4870-89A2-36F64F2EB20A}"/>
            </a:ext>
          </a:extLst>
        </xdr:cNvPr>
        <xdr:cNvSpPr txBox="1"/>
      </xdr:nvSpPr>
      <xdr:spPr>
        <a:xfrm>
          <a:off x="6705111" y="1669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333327E1-AFF5-4319-A4F7-F90A4FAC174F}"/>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ECE265B7-C8C5-4530-BCB6-9D222B0CFDD2}"/>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7B9E332D-1D30-4DFF-AED6-C6670406B583}"/>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395A5756-6E1C-4191-B7B4-8464F7A20B71}"/>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16C657E-608F-491E-BB76-736520C1F92A}"/>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391C8F90-6E48-477C-A33C-62A941F0D354}"/>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7FA781E9-9EA4-44A0-BACC-5B8EA2751206}"/>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F390D062-552A-469E-8FB0-100AD6BA80B2}"/>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62D66ABD-BC67-481C-9AD0-1E7B1B1D8DAB}"/>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2E7F0513-357B-49B3-A382-6EB9767A0C09}"/>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8FB1862F-DB2A-4543-8CE3-96BF51F6D229}"/>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28A45867-F730-4684-9FFA-D76A479C9A8F}"/>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BD121E63-3CFF-4E8C-ABF8-6CF271FD4737}"/>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73E42158-4183-45C2-9D78-CA3354BF8AE7}"/>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9ACE8665-C078-494E-B10B-DEA44393905E}"/>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4FD6C298-D172-4B09-8D5A-4458310AB18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9262398D-B2F1-4CF6-B1C0-ACACAB076BA5}"/>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170A992-A86A-49AA-9B1E-EF26BD92298C}"/>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7DA556F0-4F46-4823-9E6B-BF1341BFA8CB}"/>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E0073F92-FB91-485A-A209-330628911D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716F0558-3BFD-48A6-9A0A-C588767EFC1B}"/>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9DCBE3E9-6056-42D5-8CC5-0B1541FB32B7}"/>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AD7B2586-F1BF-4DBF-8818-8B3429F53988}"/>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AE11BEFD-B9B3-4080-97E2-B86A62010322}"/>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900511E-49F1-4DF2-9F32-CD01785EAD35}"/>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329AAF97-BB69-4EA1-82BE-204C527FBAF1}"/>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166199</xdr:rowOff>
    </xdr:from>
    <xdr:to>
      <xdr:col>85</xdr:col>
      <xdr:colOff>127000</xdr:colOff>
      <xdr:row>38</xdr:row>
      <xdr:rowOff>12946</xdr:rowOff>
    </xdr:to>
    <xdr:cxnSp macro="">
      <xdr:nvCxnSpPr>
        <xdr:cNvPr id="504" name="直線コネクタ 503">
          <a:extLst>
            <a:ext uri="{FF2B5EF4-FFF2-40B4-BE49-F238E27FC236}">
              <a16:creationId xmlns:a16="http://schemas.microsoft.com/office/drawing/2014/main" id="{C874F018-E269-4690-86D8-B43ACE891248}"/>
            </a:ext>
          </a:extLst>
        </xdr:cNvPr>
        <xdr:cNvCxnSpPr/>
      </xdr:nvCxnSpPr>
      <xdr:spPr>
        <a:xfrm>
          <a:off x="15481300" y="6509849"/>
          <a:ext cx="8382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E5081CC0-77E8-4113-BA78-730494C3F9CB}"/>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A3513FA8-6AE4-43A9-AB6D-3F8518AF4BA9}"/>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166199</xdr:rowOff>
    </xdr:from>
    <xdr:to>
      <xdr:col>81</xdr:col>
      <xdr:colOff>50800</xdr:colOff>
      <xdr:row>37</xdr:row>
      <xdr:rowOff>166268</xdr:rowOff>
    </xdr:to>
    <xdr:cxnSp macro="">
      <xdr:nvCxnSpPr>
        <xdr:cNvPr id="507" name="直線コネクタ 506">
          <a:extLst>
            <a:ext uri="{FF2B5EF4-FFF2-40B4-BE49-F238E27FC236}">
              <a16:creationId xmlns:a16="http://schemas.microsoft.com/office/drawing/2014/main" id="{A5F94775-352F-44D9-B487-C5B0B14B7FEE}"/>
            </a:ext>
          </a:extLst>
        </xdr:cNvPr>
        <xdr:cNvCxnSpPr/>
      </xdr:nvCxnSpPr>
      <xdr:spPr>
        <a:xfrm flipV="1">
          <a:off x="14592300" y="6509849"/>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406C5ED4-82EC-4643-86D5-ACD1459DB23E}"/>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a:extLst>
            <a:ext uri="{FF2B5EF4-FFF2-40B4-BE49-F238E27FC236}">
              <a16:creationId xmlns:a16="http://schemas.microsoft.com/office/drawing/2014/main" id="{498B437A-B465-40B0-AC19-3109337453C2}"/>
            </a:ext>
          </a:extLst>
        </xdr:cNvPr>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89518</xdr:rowOff>
    </xdr:from>
    <xdr:to>
      <xdr:col>76</xdr:col>
      <xdr:colOff>114300</xdr:colOff>
      <xdr:row>37</xdr:row>
      <xdr:rowOff>166268</xdr:rowOff>
    </xdr:to>
    <xdr:cxnSp macro="">
      <xdr:nvCxnSpPr>
        <xdr:cNvPr id="510" name="直線コネクタ 509">
          <a:extLst>
            <a:ext uri="{FF2B5EF4-FFF2-40B4-BE49-F238E27FC236}">
              <a16:creationId xmlns:a16="http://schemas.microsoft.com/office/drawing/2014/main" id="{4D42C1A9-1239-403E-8F27-02777ABFAB49}"/>
            </a:ext>
          </a:extLst>
        </xdr:cNvPr>
        <xdr:cNvCxnSpPr/>
      </xdr:nvCxnSpPr>
      <xdr:spPr>
        <a:xfrm>
          <a:off x="13703300" y="6433168"/>
          <a:ext cx="889000" cy="7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9E8BC005-C2C6-4DB1-BA4E-C97B34279245}"/>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a:extLst>
            <a:ext uri="{FF2B5EF4-FFF2-40B4-BE49-F238E27FC236}">
              <a16:creationId xmlns:a16="http://schemas.microsoft.com/office/drawing/2014/main" id="{48CBE903-2532-4DB0-BCF2-785DD6F49D44}"/>
            </a:ext>
          </a:extLst>
        </xdr:cNvPr>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73662</xdr:rowOff>
    </xdr:from>
    <xdr:to>
      <xdr:col>71</xdr:col>
      <xdr:colOff>177800</xdr:colOff>
      <xdr:row>37</xdr:row>
      <xdr:rowOff>89518</xdr:rowOff>
    </xdr:to>
    <xdr:cxnSp macro="">
      <xdr:nvCxnSpPr>
        <xdr:cNvPr id="513" name="直線コネクタ 512">
          <a:extLst>
            <a:ext uri="{FF2B5EF4-FFF2-40B4-BE49-F238E27FC236}">
              <a16:creationId xmlns:a16="http://schemas.microsoft.com/office/drawing/2014/main" id="{387241BB-B840-42EB-95BD-AECF9416EF17}"/>
            </a:ext>
          </a:extLst>
        </xdr:cNvPr>
        <xdr:cNvCxnSpPr/>
      </xdr:nvCxnSpPr>
      <xdr:spPr>
        <a:xfrm>
          <a:off x="12814300" y="5902962"/>
          <a:ext cx="889000" cy="53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AC0DD1F-5127-45DF-91E3-05EE4CB88E24}"/>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165259</xdr:rowOff>
    </xdr:from>
    <xdr:ext cx="534377" cy="259045"/>
    <xdr:sp macro="" textlink="">
      <xdr:nvSpPr>
        <xdr:cNvPr id="515" name="テキスト ボックス 514">
          <a:extLst>
            <a:ext uri="{FF2B5EF4-FFF2-40B4-BE49-F238E27FC236}">
              <a16:creationId xmlns:a16="http://schemas.microsoft.com/office/drawing/2014/main" id="{216A18A8-D251-468C-A373-BC97F0741354}"/>
            </a:ext>
          </a:extLst>
        </xdr:cNvPr>
        <xdr:cNvSpPr txBox="1"/>
      </xdr:nvSpPr>
      <xdr:spPr>
        <a:xfrm>
          <a:off x="13436111" y="65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9AEEF8C2-ECE9-4B07-A274-15201738540E}"/>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154446</xdr:rowOff>
    </xdr:from>
    <xdr:ext cx="534377" cy="259045"/>
    <xdr:sp macro="" textlink="">
      <xdr:nvSpPr>
        <xdr:cNvPr id="517" name="テキスト ボックス 516">
          <a:extLst>
            <a:ext uri="{FF2B5EF4-FFF2-40B4-BE49-F238E27FC236}">
              <a16:creationId xmlns:a16="http://schemas.microsoft.com/office/drawing/2014/main" id="{71A71CBB-F62E-471C-B3A9-B032188788D2}"/>
            </a:ext>
          </a:extLst>
        </xdr:cNvPr>
        <xdr:cNvSpPr txBox="1"/>
      </xdr:nvSpPr>
      <xdr:spPr>
        <a:xfrm>
          <a:off x="12547111" y="649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E7D56FD9-46C7-4929-AEBD-0AC995F65FBD}"/>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C9B80977-B539-4CFA-9036-148E2A0C83D1}"/>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1AE9B06-75D4-4993-9F88-D81B11709014}"/>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8E2BF894-7AC4-497D-8BA4-11103A0D336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545C69D-83AC-4B50-8171-5A898F5DDF5C}"/>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133596</xdr:rowOff>
    </xdr:from>
    <xdr:to>
      <xdr:col>85</xdr:col>
      <xdr:colOff>177800</xdr:colOff>
      <xdr:row>38</xdr:row>
      <xdr:rowOff>63746</xdr:rowOff>
    </xdr:to>
    <xdr:sp macro="" textlink="">
      <xdr:nvSpPr>
        <xdr:cNvPr id="523" name="楕円 522">
          <a:extLst>
            <a:ext uri="{FF2B5EF4-FFF2-40B4-BE49-F238E27FC236}">
              <a16:creationId xmlns:a16="http://schemas.microsoft.com/office/drawing/2014/main" id="{F0FCD696-A66C-4872-820D-4D34960F47D2}"/>
            </a:ext>
          </a:extLst>
        </xdr:cNvPr>
        <xdr:cNvSpPr/>
      </xdr:nvSpPr>
      <xdr:spPr>
        <a:xfrm>
          <a:off x="16268700" y="64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48523</xdr:rowOff>
    </xdr:from>
    <xdr:ext cx="534377" cy="259045"/>
    <xdr:sp macro="" textlink="">
      <xdr:nvSpPr>
        <xdr:cNvPr id="524" name="消防費該当値テキスト">
          <a:extLst>
            <a:ext uri="{FF2B5EF4-FFF2-40B4-BE49-F238E27FC236}">
              <a16:creationId xmlns:a16="http://schemas.microsoft.com/office/drawing/2014/main" id="{725C8F55-BCEB-45C7-8935-B7329A69776F}"/>
            </a:ext>
          </a:extLst>
        </xdr:cNvPr>
        <xdr:cNvSpPr txBox="1"/>
      </xdr:nvSpPr>
      <xdr:spPr>
        <a:xfrm>
          <a:off x="16370300" y="639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115399</xdr:rowOff>
    </xdr:from>
    <xdr:to>
      <xdr:col>81</xdr:col>
      <xdr:colOff>101600</xdr:colOff>
      <xdr:row>38</xdr:row>
      <xdr:rowOff>45549</xdr:rowOff>
    </xdr:to>
    <xdr:sp macro="" textlink="">
      <xdr:nvSpPr>
        <xdr:cNvPr id="525" name="楕円 524">
          <a:extLst>
            <a:ext uri="{FF2B5EF4-FFF2-40B4-BE49-F238E27FC236}">
              <a16:creationId xmlns:a16="http://schemas.microsoft.com/office/drawing/2014/main" id="{0160ACB2-C34B-4B4D-8B44-A9BE7733020F}"/>
            </a:ext>
          </a:extLst>
        </xdr:cNvPr>
        <xdr:cNvSpPr/>
      </xdr:nvSpPr>
      <xdr:spPr>
        <a:xfrm>
          <a:off x="15430500" y="645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36676</xdr:rowOff>
    </xdr:from>
    <xdr:ext cx="534377" cy="259045"/>
    <xdr:sp macro="" textlink="">
      <xdr:nvSpPr>
        <xdr:cNvPr id="526" name="テキスト ボックス 525">
          <a:extLst>
            <a:ext uri="{FF2B5EF4-FFF2-40B4-BE49-F238E27FC236}">
              <a16:creationId xmlns:a16="http://schemas.microsoft.com/office/drawing/2014/main" id="{49B0D628-35ED-47FA-8165-1AA151382FF6}"/>
            </a:ext>
          </a:extLst>
        </xdr:cNvPr>
        <xdr:cNvSpPr txBox="1"/>
      </xdr:nvSpPr>
      <xdr:spPr>
        <a:xfrm>
          <a:off x="15214111" y="655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115468</xdr:rowOff>
    </xdr:from>
    <xdr:to>
      <xdr:col>76</xdr:col>
      <xdr:colOff>165100</xdr:colOff>
      <xdr:row>38</xdr:row>
      <xdr:rowOff>45617</xdr:rowOff>
    </xdr:to>
    <xdr:sp macro="" textlink="">
      <xdr:nvSpPr>
        <xdr:cNvPr id="527" name="楕円 526">
          <a:extLst>
            <a:ext uri="{FF2B5EF4-FFF2-40B4-BE49-F238E27FC236}">
              <a16:creationId xmlns:a16="http://schemas.microsoft.com/office/drawing/2014/main" id="{20757ADD-331E-4E6D-8C52-9E7C7B6A69AB}"/>
            </a:ext>
          </a:extLst>
        </xdr:cNvPr>
        <xdr:cNvSpPr/>
      </xdr:nvSpPr>
      <xdr:spPr>
        <a:xfrm>
          <a:off x="14541500" y="64591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36745</xdr:rowOff>
    </xdr:from>
    <xdr:ext cx="534377" cy="259045"/>
    <xdr:sp macro="" textlink="">
      <xdr:nvSpPr>
        <xdr:cNvPr id="528" name="テキスト ボックス 527">
          <a:extLst>
            <a:ext uri="{FF2B5EF4-FFF2-40B4-BE49-F238E27FC236}">
              <a16:creationId xmlns:a16="http://schemas.microsoft.com/office/drawing/2014/main" id="{EF2F59E7-7939-48E1-821C-1322FC4F7717}"/>
            </a:ext>
          </a:extLst>
        </xdr:cNvPr>
        <xdr:cNvSpPr txBox="1"/>
      </xdr:nvSpPr>
      <xdr:spPr>
        <a:xfrm>
          <a:off x="14325111" y="655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38718</xdr:rowOff>
    </xdr:from>
    <xdr:to>
      <xdr:col>72</xdr:col>
      <xdr:colOff>38100</xdr:colOff>
      <xdr:row>37</xdr:row>
      <xdr:rowOff>140318</xdr:rowOff>
    </xdr:to>
    <xdr:sp macro="" textlink="">
      <xdr:nvSpPr>
        <xdr:cNvPr id="529" name="楕円 528">
          <a:extLst>
            <a:ext uri="{FF2B5EF4-FFF2-40B4-BE49-F238E27FC236}">
              <a16:creationId xmlns:a16="http://schemas.microsoft.com/office/drawing/2014/main" id="{7EECE1A3-A3CF-47EA-922F-95B01CB07EC0}"/>
            </a:ext>
          </a:extLst>
        </xdr:cNvPr>
        <xdr:cNvSpPr/>
      </xdr:nvSpPr>
      <xdr:spPr>
        <a:xfrm>
          <a:off x="13652500" y="63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156845</xdr:rowOff>
    </xdr:from>
    <xdr:ext cx="534377" cy="259045"/>
    <xdr:sp macro="" textlink="">
      <xdr:nvSpPr>
        <xdr:cNvPr id="530" name="テキスト ボックス 529">
          <a:extLst>
            <a:ext uri="{FF2B5EF4-FFF2-40B4-BE49-F238E27FC236}">
              <a16:creationId xmlns:a16="http://schemas.microsoft.com/office/drawing/2014/main" id="{5A729C7B-E745-4BE9-9340-5F6ACF41EFA7}"/>
            </a:ext>
          </a:extLst>
        </xdr:cNvPr>
        <xdr:cNvSpPr txBox="1"/>
      </xdr:nvSpPr>
      <xdr:spPr>
        <a:xfrm>
          <a:off x="13436111" y="615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22862</xdr:rowOff>
    </xdr:from>
    <xdr:to>
      <xdr:col>67</xdr:col>
      <xdr:colOff>101600</xdr:colOff>
      <xdr:row>34</xdr:row>
      <xdr:rowOff>124462</xdr:rowOff>
    </xdr:to>
    <xdr:sp macro="" textlink="">
      <xdr:nvSpPr>
        <xdr:cNvPr id="531" name="楕円 530">
          <a:extLst>
            <a:ext uri="{FF2B5EF4-FFF2-40B4-BE49-F238E27FC236}">
              <a16:creationId xmlns:a16="http://schemas.microsoft.com/office/drawing/2014/main" id="{5FBA6F07-AFB3-4FB8-A1A4-6CE5E8886325}"/>
            </a:ext>
          </a:extLst>
        </xdr:cNvPr>
        <xdr:cNvSpPr/>
      </xdr:nvSpPr>
      <xdr:spPr>
        <a:xfrm>
          <a:off x="12763500" y="585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140989</xdr:rowOff>
    </xdr:from>
    <xdr:ext cx="599010" cy="259045"/>
    <xdr:sp macro="" textlink="">
      <xdr:nvSpPr>
        <xdr:cNvPr id="532" name="テキスト ボックス 531">
          <a:extLst>
            <a:ext uri="{FF2B5EF4-FFF2-40B4-BE49-F238E27FC236}">
              <a16:creationId xmlns:a16="http://schemas.microsoft.com/office/drawing/2014/main" id="{8D8E01CE-F3F1-4861-B064-FB2E1C574339}"/>
            </a:ext>
          </a:extLst>
        </xdr:cNvPr>
        <xdr:cNvSpPr txBox="1"/>
      </xdr:nvSpPr>
      <xdr:spPr>
        <a:xfrm>
          <a:off x="12514795" y="562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8E2DCC81-94A1-49E9-B0E0-71C8231695E4}"/>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275542E6-C142-49E2-BB1F-79E4BA48B622}"/>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F08FCD55-BBF4-49A1-858A-445C4228714F}"/>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63E63E16-DE68-4A53-90A4-F17BA047C134}"/>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CD69133D-7315-484F-A97C-E4E0C78D622E}"/>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9F873698-2BD6-4EED-B6E5-700E5D350698}"/>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627CF3DE-E62B-4196-A7E7-5ABC0EFF44D7}"/>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16E6EF41-ED00-4825-B036-9950740FD55E}"/>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B53DF756-3DF1-4B1B-BBF1-6DF7EB51D88A}"/>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6586E192-A6D6-4FB1-9CC0-AE1F113677BF}"/>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AAED6998-AFDB-4AD3-B419-3D83942F7EC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55C82A3C-F755-4B75-8376-A48A671CBF3F}"/>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10AD1579-C729-4F5B-800A-85148BB44FD5}"/>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EE5BB5A5-21D2-4379-A818-6B4B5F2BFD1C}"/>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62369242-8CF6-42E9-905D-A7BF764EEC7E}"/>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26191A70-CF2B-425E-B75A-44AB08242471}"/>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9B00D0AF-C358-498F-9D80-9CD03592E98C}"/>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D89779EB-0170-4315-9112-A46967D0E72F}"/>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F7403376-9FBF-40D9-A306-0A5CA2D046BB}"/>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65E315E6-C333-475B-8322-118AB7327E6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1BFE4505-048C-41A7-B4B8-77C7C6349BB1}"/>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8694AAD5-A3B4-40B4-914C-A74E58F798A8}"/>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F938D278-F64D-4262-806B-05C6E9471AF9}"/>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752376E9-22F9-4E1A-A32C-A80A3A7E53DF}"/>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999FBCF-2CCB-4AB8-8B9E-40B7E456F5B1}"/>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30BF483-5DE3-4C7F-9E30-0B58F1089F05}"/>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102854</xdr:rowOff>
    </xdr:from>
    <xdr:to>
      <xdr:col>85</xdr:col>
      <xdr:colOff>127000</xdr:colOff>
      <xdr:row>56</xdr:row>
      <xdr:rowOff>152932</xdr:rowOff>
    </xdr:to>
    <xdr:cxnSp macro="">
      <xdr:nvCxnSpPr>
        <xdr:cNvPr id="559" name="直線コネクタ 558">
          <a:extLst>
            <a:ext uri="{FF2B5EF4-FFF2-40B4-BE49-F238E27FC236}">
              <a16:creationId xmlns:a16="http://schemas.microsoft.com/office/drawing/2014/main" id="{75FD5CE0-E5E7-4480-B8FE-26DDE3CDC059}"/>
            </a:ext>
          </a:extLst>
        </xdr:cNvPr>
        <xdr:cNvCxnSpPr/>
      </xdr:nvCxnSpPr>
      <xdr:spPr>
        <a:xfrm flipV="1">
          <a:off x="15481300" y="9704054"/>
          <a:ext cx="838200" cy="5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1B09EF08-9B98-4969-839E-2C24B7B8A22C}"/>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ED1B1117-6059-4E3F-940E-2E3403B25A91}"/>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102205</xdr:rowOff>
    </xdr:from>
    <xdr:to>
      <xdr:col>81</xdr:col>
      <xdr:colOff>50800</xdr:colOff>
      <xdr:row>56</xdr:row>
      <xdr:rowOff>152932</xdr:rowOff>
    </xdr:to>
    <xdr:cxnSp macro="">
      <xdr:nvCxnSpPr>
        <xdr:cNvPr id="562" name="直線コネクタ 561">
          <a:extLst>
            <a:ext uri="{FF2B5EF4-FFF2-40B4-BE49-F238E27FC236}">
              <a16:creationId xmlns:a16="http://schemas.microsoft.com/office/drawing/2014/main" id="{7F968F89-73B4-4284-8B57-DED91DC3820A}"/>
            </a:ext>
          </a:extLst>
        </xdr:cNvPr>
        <xdr:cNvCxnSpPr/>
      </xdr:nvCxnSpPr>
      <xdr:spPr>
        <a:xfrm>
          <a:off x="14592300" y="9703405"/>
          <a:ext cx="889000" cy="5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C8B2BD4D-E9F1-4433-81EC-998DE46C9E39}"/>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a:extLst>
            <a:ext uri="{FF2B5EF4-FFF2-40B4-BE49-F238E27FC236}">
              <a16:creationId xmlns:a16="http://schemas.microsoft.com/office/drawing/2014/main" id="{3C11B2A9-D0B4-4474-AD16-A18B52B446E1}"/>
            </a:ext>
          </a:extLst>
        </xdr:cNvPr>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102136</xdr:rowOff>
    </xdr:from>
    <xdr:to>
      <xdr:col>76</xdr:col>
      <xdr:colOff>114300</xdr:colOff>
      <xdr:row>56</xdr:row>
      <xdr:rowOff>102205</xdr:rowOff>
    </xdr:to>
    <xdr:cxnSp macro="">
      <xdr:nvCxnSpPr>
        <xdr:cNvPr id="565" name="直線コネクタ 564">
          <a:extLst>
            <a:ext uri="{FF2B5EF4-FFF2-40B4-BE49-F238E27FC236}">
              <a16:creationId xmlns:a16="http://schemas.microsoft.com/office/drawing/2014/main" id="{22D73CAB-5C65-4CC9-B47F-3A3D6F621177}"/>
            </a:ext>
          </a:extLst>
        </xdr:cNvPr>
        <xdr:cNvCxnSpPr/>
      </xdr:nvCxnSpPr>
      <xdr:spPr>
        <a:xfrm>
          <a:off x="13703300" y="9703336"/>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CE3624EE-D76F-4605-8385-02DFE404BF61}"/>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14E83FFC-73DF-4FFD-9FB6-6D843E0346AF}"/>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102136</xdr:rowOff>
    </xdr:from>
    <xdr:to>
      <xdr:col>71</xdr:col>
      <xdr:colOff>177800</xdr:colOff>
      <xdr:row>57</xdr:row>
      <xdr:rowOff>132033</xdr:rowOff>
    </xdr:to>
    <xdr:cxnSp macro="">
      <xdr:nvCxnSpPr>
        <xdr:cNvPr id="568" name="直線コネクタ 567">
          <a:extLst>
            <a:ext uri="{FF2B5EF4-FFF2-40B4-BE49-F238E27FC236}">
              <a16:creationId xmlns:a16="http://schemas.microsoft.com/office/drawing/2014/main" id="{DC963D13-93B5-43A3-9617-6B9C62A04834}"/>
            </a:ext>
          </a:extLst>
        </xdr:cNvPr>
        <xdr:cNvCxnSpPr/>
      </xdr:nvCxnSpPr>
      <xdr:spPr>
        <a:xfrm flipV="1">
          <a:off x="12814300" y="9703336"/>
          <a:ext cx="889000" cy="20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110E1FE-3C1F-4606-9A8A-CF533DC6C44E}"/>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a:extLst>
            <a:ext uri="{FF2B5EF4-FFF2-40B4-BE49-F238E27FC236}">
              <a16:creationId xmlns:a16="http://schemas.microsoft.com/office/drawing/2014/main" id="{736A9B30-B112-41FF-B63C-5B7F79E5B48F}"/>
            </a:ext>
          </a:extLst>
        </xdr:cNvPr>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2D87D83-8626-4E5F-94FC-AD37D1126018}"/>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A9761943-53D0-425F-A590-E3B1F6170BA1}"/>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3122A572-B24C-4978-9E73-832873509B87}"/>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DE2AD088-AFC3-4D9C-A428-B62503E30AD6}"/>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AA75F24D-48F5-43BD-BC87-343529270BC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E8AC1B26-7FC1-4198-9847-3510B8A83B72}"/>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372F8177-3761-4AA8-868E-A30D7B2734E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52054</xdr:rowOff>
    </xdr:from>
    <xdr:to>
      <xdr:col>85</xdr:col>
      <xdr:colOff>177800</xdr:colOff>
      <xdr:row>56</xdr:row>
      <xdr:rowOff>153654</xdr:rowOff>
    </xdr:to>
    <xdr:sp macro="" textlink="">
      <xdr:nvSpPr>
        <xdr:cNvPr id="578" name="楕円 577">
          <a:extLst>
            <a:ext uri="{FF2B5EF4-FFF2-40B4-BE49-F238E27FC236}">
              <a16:creationId xmlns:a16="http://schemas.microsoft.com/office/drawing/2014/main" id="{E550CB60-135C-42E2-AAF8-F1DC11BB0A3F}"/>
            </a:ext>
          </a:extLst>
        </xdr:cNvPr>
        <xdr:cNvSpPr/>
      </xdr:nvSpPr>
      <xdr:spPr>
        <a:xfrm>
          <a:off x="16268700" y="965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30481</xdr:rowOff>
    </xdr:from>
    <xdr:ext cx="534377" cy="259045"/>
    <xdr:sp macro="" textlink="">
      <xdr:nvSpPr>
        <xdr:cNvPr id="579" name="教育費該当値テキスト">
          <a:extLst>
            <a:ext uri="{FF2B5EF4-FFF2-40B4-BE49-F238E27FC236}">
              <a16:creationId xmlns:a16="http://schemas.microsoft.com/office/drawing/2014/main" id="{6973530F-1746-42EC-832B-6B2A5D5CC250}"/>
            </a:ext>
          </a:extLst>
        </xdr:cNvPr>
        <xdr:cNvSpPr txBox="1"/>
      </xdr:nvSpPr>
      <xdr:spPr>
        <a:xfrm>
          <a:off x="16370300" y="963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102132</xdr:rowOff>
    </xdr:from>
    <xdr:to>
      <xdr:col>81</xdr:col>
      <xdr:colOff>101600</xdr:colOff>
      <xdr:row>57</xdr:row>
      <xdr:rowOff>32282</xdr:rowOff>
    </xdr:to>
    <xdr:sp macro="" textlink="">
      <xdr:nvSpPr>
        <xdr:cNvPr id="580" name="楕円 579">
          <a:extLst>
            <a:ext uri="{FF2B5EF4-FFF2-40B4-BE49-F238E27FC236}">
              <a16:creationId xmlns:a16="http://schemas.microsoft.com/office/drawing/2014/main" id="{BCFE7EF9-59E7-4340-B7D3-2E13C0ECD3EB}"/>
            </a:ext>
          </a:extLst>
        </xdr:cNvPr>
        <xdr:cNvSpPr/>
      </xdr:nvSpPr>
      <xdr:spPr>
        <a:xfrm>
          <a:off x="15430500" y="970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23409</xdr:rowOff>
    </xdr:from>
    <xdr:ext cx="534377" cy="259045"/>
    <xdr:sp macro="" textlink="">
      <xdr:nvSpPr>
        <xdr:cNvPr id="581" name="テキスト ボックス 580">
          <a:extLst>
            <a:ext uri="{FF2B5EF4-FFF2-40B4-BE49-F238E27FC236}">
              <a16:creationId xmlns:a16="http://schemas.microsoft.com/office/drawing/2014/main" id="{AE6B98E1-10D1-41C3-A273-13F8C7FA80ED}"/>
            </a:ext>
          </a:extLst>
        </xdr:cNvPr>
        <xdr:cNvSpPr txBox="1"/>
      </xdr:nvSpPr>
      <xdr:spPr>
        <a:xfrm>
          <a:off x="15214111" y="979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51405</xdr:rowOff>
    </xdr:from>
    <xdr:to>
      <xdr:col>76</xdr:col>
      <xdr:colOff>165100</xdr:colOff>
      <xdr:row>56</xdr:row>
      <xdr:rowOff>153005</xdr:rowOff>
    </xdr:to>
    <xdr:sp macro="" textlink="">
      <xdr:nvSpPr>
        <xdr:cNvPr id="582" name="楕円 581">
          <a:extLst>
            <a:ext uri="{FF2B5EF4-FFF2-40B4-BE49-F238E27FC236}">
              <a16:creationId xmlns:a16="http://schemas.microsoft.com/office/drawing/2014/main" id="{3B4A3F60-95E3-4F48-B287-237EC4D19DA5}"/>
            </a:ext>
          </a:extLst>
        </xdr:cNvPr>
        <xdr:cNvSpPr/>
      </xdr:nvSpPr>
      <xdr:spPr>
        <a:xfrm>
          <a:off x="14541500" y="96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144132</xdr:rowOff>
    </xdr:from>
    <xdr:ext cx="534377" cy="259045"/>
    <xdr:sp macro="" textlink="">
      <xdr:nvSpPr>
        <xdr:cNvPr id="583" name="テキスト ボックス 582">
          <a:extLst>
            <a:ext uri="{FF2B5EF4-FFF2-40B4-BE49-F238E27FC236}">
              <a16:creationId xmlns:a16="http://schemas.microsoft.com/office/drawing/2014/main" id="{7C6E10AE-C8A8-4E8B-AA99-9A332A49FD13}"/>
            </a:ext>
          </a:extLst>
        </xdr:cNvPr>
        <xdr:cNvSpPr txBox="1"/>
      </xdr:nvSpPr>
      <xdr:spPr>
        <a:xfrm>
          <a:off x="14325111" y="97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51336</xdr:rowOff>
    </xdr:from>
    <xdr:to>
      <xdr:col>72</xdr:col>
      <xdr:colOff>38100</xdr:colOff>
      <xdr:row>56</xdr:row>
      <xdr:rowOff>152936</xdr:rowOff>
    </xdr:to>
    <xdr:sp macro="" textlink="">
      <xdr:nvSpPr>
        <xdr:cNvPr id="584" name="楕円 583">
          <a:extLst>
            <a:ext uri="{FF2B5EF4-FFF2-40B4-BE49-F238E27FC236}">
              <a16:creationId xmlns:a16="http://schemas.microsoft.com/office/drawing/2014/main" id="{0439EF12-04BB-41FB-AA22-9A025C0AD19E}"/>
            </a:ext>
          </a:extLst>
        </xdr:cNvPr>
        <xdr:cNvSpPr/>
      </xdr:nvSpPr>
      <xdr:spPr>
        <a:xfrm>
          <a:off x="13652500" y="965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144063</xdr:rowOff>
    </xdr:from>
    <xdr:ext cx="534377" cy="259045"/>
    <xdr:sp macro="" textlink="">
      <xdr:nvSpPr>
        <xdr:cNvPr id="585" name="テキスト ボックス 584">
          <a:extLst>
            <a:ext uri="{FF2B5EF4-FFF2-40B4-BE49-F238E27FC236}">
              <a16:creationId xmlns:a16="http://schemas.microsoft.com/office/drawing/2014/main" id="{6C0FF2AB-EAA0-4681-9763-6A32ADC02020}"/>
            </a:ext>
          </a:extLst>
        </xdr:cNvPr>
        <xdr:cNvSpPr txBox="1"/>
      </xdr:nvSpPr>
      <xdr:spPr>
        <a:xfrm>
          <a:off x="13436111" y="974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81233</xdr:rowOff>
    </xdr:from>
    <xdr:to>
      <xdr:col>67</xdr:col>
      <xdr:colOff>101600</xdr:colOff>
      <xdr:row>58</xdr:row>
      <xdr:rowOff>11383</xdr:rowOff>
    </xdr:to>
    <xdr:sp macro="" textlink="">
      <xdr:nvSpPr>
        <xdr:cNvPr id="586" name="楕円 585">
          <a:extLst>
            <a:ext uri="{FF2B5EF4-FFF2-40B4-BE49-F238E27FC236}">
              <a16:creationId xmlns:a16="http://schemas.microsoft.com/office/drawing/2014/main" id="{D1D89AA4-2158-4144-81FE-B093A5B29E9A}"/>
            </a:ext>
          </a:extLst>
        </xdr:cNvPr>
        <xdr:cNvSpPr/>
      </xdr:nvSpPr>
      <xdr:spPr>
        <a:xfrm>
          <a:off x="12763500" y="985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2510</xdr:rowOff>
    </xdr:from>
    <xdr:ext cx="534377" cy="259045"/>
    <xdr:sp macro="" textlink="">
      <xdr:nvSpPr>
        <xdr:cNvPr id="587" name="テキスト ボックス 586">
          <a:extLst>
            <a:ext uri="{FF2B5EF4-FFF2-40B4-BE49-F238E27FC236}">
              <a16:creationId xmlns:a16="http://schemas.microsoft.com/office/drawing/2014/main" id="{B71E7D40-13BD-4BB8-9448-5B34A70B3664}"/>
            </a:ext>
          </a:extLst>
        </xdr:cNvPr>
        <xdr:cNvSpPr txBox="1"/>
      </xdr:nvSpPr>
      <xdr:spPr>
        <a:xfrm>
          <a:off x="12547111" y="994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97DDE595-DE0F-429C-B32D-D654C8EBAD63}"/>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332B8CF9-73EC-4076-965A-73CEABAD9BD6}"/>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2EA02941-2C89-4221-8F45-DD982DF9F618}"/>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217DECBC-4E2A-4AA5-BD50-1FD2187EE778}"/>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C44133BA-ED17-4F24-A2F0-C41A9A4D187F}"/>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E1F12DFC-62DC-4078-AD10-F184AA8399EE}"/>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B9C4987D-035F-418F-87AC-CCDF6BD04B3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5A714A99-2ECE-4F5A-AE8A-FD09C0B53EA1}"/>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DC7B57F0-1CAD-4128-95D7-962CD0B58971}"/>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16765963-69D7-4CF2-9086-A290B53EBC4F}"/>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63D1E922-7D9D-4E54-B885-A347FEEED547}"/>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176E55E8-310A-4D6B-8271-C526890B48B8}"/>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6BB27008-1F98-49E6-87DC-EE08A7B80E42}"/>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1464CB33-EEA7-4A71-AE2A-F5FD0B1DC74E}"/>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C3EBB7FC-A285-4B70-8864-AEA9B0A2AEE6}"/>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C8B243F3-F4C7-4BA9-9EC1-26CE916E92E5}"/>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53B5740A-8AA5-4807-B903-324F499AB27A}"/>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9D8AF506-38C6-42E7-B170-0078E824F3AF}"/>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1A2F5AFE-4880-4B04-ABD2-01A4AE972F56}"/>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AA0F03A0-B058-45DB-8CFC-A67A5DBCC70B}"/>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33645581-11F5-4AFF-A12E-E2FC283EB8D4}"/>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99BE916F-5721-4A7D-92A3-8523D1F69A9E}"/>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E6F4292E-4AC6-46C5-AA63-986923FD95D4}"/>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444BC1A5-BEC8-47EB-B47F-BAAC174BB922}"/>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110725</xdr:rowOff>
    </xdr:from>
    <xdr:to>
      <xdr:col>85</xdr:col>
      <xdr:colOff>127000</xdr:colOff>
      <xdr:row>77</xdr:row>
      <xdr:rowOff>120681</xdr:rowOff>
    </xdr:to>
    <xdr:cxnSp macro="">
      <xdr:nvCxnSpPr>
        <xdr:cNvPr id="612" name="直線コネクタ 611">
          <a:extLst>
            <a:ext uri="{FF2B5EF4-FFF2-40B4-BE49-F238E27FC236}">
              <a16:creationId xmlns:a16="http://schemas.microsoft.com/office/drawing/2014/main" id="{B0F97FF0-781B-4CEC-94AA-F9A8814FFA4D}"/>
            </a:ext>
          </a:extLst>
        </xdr:cNvPr>
        <xdr:cNvCxnSpPr/>
      </xdr:nvCxnSpPr>
      <xdr:spPr>
        <a:xfrm>
          <a:off x="15481300" y="13312375"/>
          <a:ext cx="8382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2BEB3CF7-3DD7-4F76-A595-FC5F2CE0CCD6}"/>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A2F4477B-064D-4230-8961-095F62AB3054}"/>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110725</xdr:rowOff>
    </xdr:from>
    <xdr:to>
      <xdr:col>81</xdr:col>
      <xdr:colOff>50800</xdr:colOff>
      <xdr:row>77</xdr:row>
      <xdr:rowOff>124840</xdr:rowOff>
    </xdr:to>
    <xdr:cxnSp macro="">
      <xdr:nvCxnSpPr>
        <xdr:cNvPr id="615" name="直線コネクタ 614">
          <a:extLst>
            <a:ext uri="{FF2B5EF4-FFF2-40B4-BE49-F238E27FC236}">
              <a16:creationId xmlns:a16="http://schemas.microsoft.com/office/drawing/2014/main" id="{B77B7DA2-BF77-4A69-97A0-02651ABB4BFC}"/>
            </a:ext>
          </a:extLst>
        </xdr:cNvPr>
        <xdr:cNvCxnSpPr/>
      </xdr:nvCxnSpPr>
      <xdr:spPr>
        <a:xfrm flipV="1">
          <a:off x="14592300" y="13312375"/>
          <a:ext cx="889000" cy="1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2B3C8069-2C22-4A9A-943A-02B555800941}"/>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a:extLst>
            <a:ext uri="{FF2B5EF4-FFF2-40B4-BE49-F238E27FC236}">
              <a16:creationId xmlns:a16="http://schemas.microsoft.com/office/drawing/2014/main" id="{79AEE78C-2F4C-46BF-8E29-688B79835FD2}"/>
            </a:ext>
          </a:extLst>
        </xdr:cNvPr>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124840</xdr:rowOff>
    </xdr:from>
    <xdr:to>
      <xdr:col>76</xdr:col>
      <xdr:colOff>114300</xdr:colOff>
      <xdr:row>78</xdr:row>
      <xdr:rowOff>88</xdr:rowOff>
    </xdr:to>
    <xdr:cxnSp macro="">
      <xdr:nvCxnSpPr>
        <xdr:cNvPr id="618" name="直線コネクタ 617">
          <a:extLst>
            <a:ext uri="{FF2B5EF4-FFF2-40B4-BE49-F238E27FC236}">
              <a16:creationId xmlns:a16="http://schemas.microsoft.com/office/drawing/2014/main" id="{444E8AA2-5EF0-4D15-A299-1E27A2B2D228}"/>
            </a:ext>
          </a:extLst>
        </xdr:cNvPr>
        <xdr:cNvCxnSpPr/>
      </xdr:nvCxnSpPr>
      <xdr:spPr>
        <a:xfrm flipV="1">
          <a:off x="13703300" y="13326490"/>
          <a:ext cx="889000" cy="4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F157D1DF-675F-4BD2-9145-BCE7C9437A9C}"/>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E03739F5-27DB-47A7-8859-D2F3904E8483}"/>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157691</xdr:rowOff>
    </xdr:from>
    <xdr:to>
      <xdr:col>71</xdr:col>
      <xdr:colOff>177800</xdr:colOff>
      <xdr:row>78</xdr:row>
      <xdr:rowOff>88</xdr:rowOff>
    </xdr:to>
    <xdr:cxnSp macro="">
      <xdr:nvCxnSpPr>
        <xdr:cNvPr id="621" name="直線コネクタ 620">
          <a:extLst>
            <a:ext uri="{FF2B5EF4-FFF2-40B4-BE49-F238E27FC236}">
              <a16:creationId xmlns:a16="http://schemas.microsoft.com/office/drawing/2014/main" id="{05E174E2-B6DA-46A1-8B60-3CC002F49FC4}"/>
            </a:ext>
          </a:extLst>
        </xdr:cNvPr>
        <xdr:cNvCxnSpPr/>
      </xdr:nvCxnSpPr>
      <xdr:spPr>
        <a:xfrm>
          <a:off x="12814300" y="13359341"/>
          <a:ext cx="8890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BD0DCA5B-5B0A-4F14-BC3C-4D46F3DE4CE1}"/>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BF9E5955-D78E-4DE1-8748-8B535A7E6552}"/>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479185C-2F6A-4792-A1D3-7CDDA4C90413}"/>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a:extLst>
            <a:ext uri="{FF2B5EF4-FFF2-40B4-BE49-F238E27FC236}">
              <a16:creationId xmlns:a16="http://schemas.microsoft.com/office/drawing/2014/main" id="{B19BB783-A238-4B09-B5CD-3816B9985049}"/>
            </a:ext>
          </a:extLst>
        </xdr:cNvPr>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93E8ADC3-1C4D-40A3-9ED5-DBD93222F6CA}"/>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37B505C2-7BFA-4515-B800-C6AD1B74C716}"/>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3A99F89-3DAA-49DD-8584-D92A0BA35A05}"/>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E3E582E0-47E1-4C6F-AC5F-E630D2BE781D}"/>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57201F7D-CAFE-42C7-85FA-53D0E1127C7C}"/>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69881</xdr:rowOff>
    </xdr:from>
    <xdr:to>
      <xdr:col>85</xdr:col>
      <xdr:colOff>177800</xdr:colOff>
      <xdr:row>78</xdr:row>
      <xdr:rowOff>31</xdr:rowOff>
    </xdr:to>
    <xdr:sp macro="" textlink="">
      <xdr:nvSpPr>
        <xdr:cNvPr id="631" name="楕円 630">
          <a:extLst>
            <a:ext uri="{FF2B5EF4-FFF2-40B4-BE49-F238E27FC236}">
              <a16:creationId xmlns:a16="http://schemas.microsoft.com/office/drawing/2014/main" id="{E67BEE3F-0768-42D5-8E7E-C7D54FEC44A7}"/>
            </a:ext>
          </a:extLst>
        </xdr:cNvPr>
        <xdr:cNvSpPr/>
      </xdr:nvSpPr>
      <xdr:spPr>
        <a:xfrm>
          <a:off x="16268700" y="132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19304</xdr:rowOff>
    </xdr:from>
    <xdr:ext cx="534377" cy="259045"/>
    <xdr:sp macro="" textlink="">
      <xdr:nvSpPr>
        <xdr:cNvPr id="632" name="災害復旧費該当値テキスト">
          <a:extLst>
            <a:ext uri="{FF2B5EF4-FFF2-40B4-BE49-F238E27FC236}">
              <a16:creationId xmlns:a16="http://schemas.microsoft.com/office/drawing/2014/main" id="{0A43722D-47B4-40DD-A464-C69E806CC261}"/>
            </a:ext>
          </a:extLst>
        </xdr:cNvPr>
        <xdr:cNvSpPr txBox="1"/>
      </xdr:nvSpPr>
      <xdr:spPr>
        <a:xfrm>
          <a:off x="16370300" y="1322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59925</xdr:rowOff>
    </xdr:from>
    <xdr:to>
      <xdr:col>81</xdr:col>
      <xdr:colOff>101600</xdr:colOff>
      <xdr:row>77</xdr:row>
      <xdr:rowOff>161525</xdr:rowOff>
    </xdr:to>
    <xdr:sp macro="" textlink="">
      <xdr:nvSpPr>
        <xdr:cNvPr id="633" name="楕円 632">
          <a:extLst>
            <a:ext uri="{FF2B5EF4-FFF2-40B4-BE49-F238E27FC236}">
              <a16:creationId xmlns:a16="http://schemas.microsoft.com/office/drawing/2014/main" id="{58032D58-0368-4A25-BA2C-EB96438B676F}"/>
            </a:ext>
          </a:extLst>
        </xdr:cNvPr>
        <xdr:cNvSpPr/>
      </xdr:nvSpPr>
      <xdr:spPr>
        <a:xfrm>
          <a:off x="15430500" y="132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152652</xdr:rowOff>
    </xdr:from>
    <xdr:ext cx="534377" cy="259045"/>
    <xdr:sp macro="" textlink="">
      <xdr:nvSpPr>
        <xdr:cNvPr id="634" name="テキスト ボックス 633">
          <a:extLst>
            <a:ext uri="{FF2B5EF4-FFF2-40B4-BE49-F238E27FC236}">
              <a16:creationId xmlns:a16="http://schemas.microsoft.com/office/drawing/2014/main" id="{4E66DB2E-EAEE-459F-82AD-C5A7B6344FE3}"/>
            </a:ext>
          </a:extLst>
        </xdr:cNvPr>
        <xdr:cNvSpPr txBox="1"/>
      </xdr:nvSpPr>
      <xdr:spPr>
        <a:xfrm>
          <a:off x="15214111" y="1335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74040</xdr:rowOff>
    </xdr:from>
    <xdr:to>
      <xdr:col>76</xdr:col>
      <xdr:colOff>165100</xdr:colOff>
      <xdr:row>78</xdr:row>
      <xdr:rowOff>4190</xdr:rowOff>
    </xdr:to>
    <xdr:sp macro="" textlink="">
      <xdr:nvSpPr>
        <xdr:cNvPr id="635" name="楕円 634">
          <a:extLst>
            <a:ext uri="{FF2B5EF4-FFF2-40B4-BE49-F238E27FC236}">
              <a16:creationId xmlns:a16="http://schemas.microsoft.com/office/drawing/2014/main" id="{FE9CC86B-7152-4AE9-ACAA-264E745F3B68}"/>
            </a:ext>
          </a:extLst>
        </xdr:cNvPr>
        <xdr:cNvSpPr/>
      </xdr:nvSpPr>
      <xdr:spPr>
        <a:xfrm>
          <a:off x="14541500" y="1327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166767</xdr:rowOff>
    </xdr:from>
    <xdr:ext cx="534377" cy="259045"/>
    <xdr:sp macro="" textlink="">
      <xdr:nvSpPr>
        <xdr:cNvPr id="636" name="テキスト ボックス 635">
          <a:extLst>
            <a:ext uri="{FF2B5EF4-FFF2-40B4-BE49-F238E27FC236}">
              <a16:creationId xmlns:a16="http://schemas.microsoft.com/office/drawing/2014/main" id="{5F2CDD22-1FA7-423B-979D-7CB6659BA5DF}"/>
            </a:ext>
          </a:extLst>
        </xdr:cNvPr>
        <xdr:cNvSpPr txBox="1"/>
      </xdr:nvSpPr>
      <xdr:spPr>
        <a:xfrm>
          <a:off x="14325111" y="1336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120738</xdr:rowOff>
    </xdr:from>
    <xdr:to>
      <xdr:col>72</xdr:col>
      <xdr:colOff>38100</xdr:colOff>
      <xdr:row>78</xdr:row>
      <xdr:rowOff>50888</xdr:rowOff>
    </xdr:to>
    <xdr:sp macro="" textlink="">
      <xdr:nvSpPr>
        <xdr:cNvPr id="637" name="楕円 636">
          <a:extLst>
            <a:ext uri="{FF2B5EF4-FFF2-40B4-BE49-F238E27FC236}">
              <a16:creationId xmlns:a16="http://schemas.microsoft.com/office/drawing/2014/main" id="{78239F4A-DE67-4EAF-9DF9-948512235EB8}"/>
            </a:ext>
          </a:extLst>
        </xdr:cNvPr>
        <xdr:cNvSpPr/>
      </xdr:nvSpPr>
      <xdr:spPr>
        <a:xfrm>
          <a:off x="13652500" y="1332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42015</xdr:rowOff>
    </xdr:from>
    <xdr:ext cx="469744" cy="259045"/>
    <xdr:sp macro="" textlink="">
      <xdr:nvSpPr>
        <xdr:cNvPr id="638" name="テキスト ボックス 637">
          <a:extLst>
            <a:ext uri="{FF2B5EF4-FFF2-40B4-BE49-F238E27FC236}">
              <a16:creationId xmlns:a16="http://schemas.microsoft.com/office/drawing/2014/main" id="{97626E3C-1AA2-4105-9B4A-E9F7166AF50D}"/>
            </a:ext>
          </a:extLst>
        </xdr:cNvPr>
        <xdr:cNvSpPr txBox="1"/>
      </xdr:nvSpPr>
      <xdr:spPr>
        <a:xfrm>
          <a:off x="13468428" y="1341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106891</xdr:rowOff>
    </xdr:from>
    <xdr:to>
      <xdr:col>67</xdr:col>
      <xdr:colOff>101600</xdr:colOff>
      <xdr:row>78</xdr:row>
      <xdr:rowOff>37041</xdr:rowOff>
    </xdr:to>
    <xdr:sp macro="" textlink="">
      <xdr:nvSpPr>
        <xdr:cNvPr id="639" name="楕円 638">
          <a:extLst>
            <a:ext uri="{FF2B5EF4-FFF2-40B4-BE49-F238E27FC236}">
              <a16:creationId xmlns:a16="http://schemas.microsoft.com/office/drawing/2014/main" id="{50138C1E-04C2-444E-8463-7471C338B003}"/>
            </a:ext>
          </a:extLst>
        </xdr:cNvPr>
        <xdr:cNvSpPr/>
      </xdr:nvSpPr>
      <xdr:spPr>
        <a:xfrm>
          <a:off x="12763500" y="133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28168</xdr:rowOff>
    </xdr:from>
    <xdr:ext cx="469744" cy="259045"/>
    <xdr:sp macro="" textlink="">
      <xdr:nvSpPr>
        <xdr:cNvPr id="640" name="テキスト ボックス 639">
          <a:extLst>
            <a:ext uri="{FF2B5EF4-FFF2-40B4-BE49-F238E27FC236}">
              <a16:creationId xmlns:a16="http://schemas.microsoft.com/office/drawing/2014/main" id="{40143948-41B7-493D-A829-BE2F63A384C0}"/>
            </a:ext>
          </a:extLst>
        </xdr:cNvPr>
        <xdr:cNvSpPr txBox="1"/>
      </xdr:nvSpPr>
      <xdr:spPr>
        <a:xfrm>
          <a:off x="12579428" y="134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AABA2AAC-6DC1-4BB0-825D-0005438CFB13}"/>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1166FA3F-6B47-4905-9E33-782DF4E26E49}"/>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41B44D21-4AC1-46FA-A4D7-7D7569EFB725}"/>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E358D41D-59A3-4F91-AC1C-479C38058FD6}"/>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308D482F-1FA8-4E40-B051-8F6477D8FBC7}"/>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3B9BE652-964C-40AC-BD75-4C432E8A84B2}"/>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6B67B263-B885-4FB6-B532-0CA9890347CB}"/>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8678C065-4810-4D15-A230-7FDB11809247}"/>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C81213EE-8BCD-4009-89D4-A63AEA554BA6}"/>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EBC99091-662D-4ACB-8083-9B8936DCE17F}"/>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41FCDDC3-8455-4A3C-8F25-9E6CE78BCD0A}"/>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3AB16639-8173-4686-B2C3-FA894387A69C}"/>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C8881639-4FAF-40BA-9BCA-E2289CE1A2FA}"/>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F511E643-C307-4B25-95A5-7E9CE0418146}"/>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8A5D8E58-7897-4414-8ED2-5E3D65A9E551}"/>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B518DE4B-6807-49A3-8FD8-A903C3E14BA1}"/>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3EB05B1D-2B43-4412-9E37-066EF517B0F5}"/>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3F1CEDF7-17F0-4389-821E-A5A5426A2D25}"/>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B14DEC07-BAAF-469E-ACF8-D3297448E667}"/>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B32E10AF-5019-40C5-9EFC-ED19606763EB}"/>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E7CD8BD1-4BBC-44B4-A520-07D2B31B7047}"/>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735890A-8CD0-40A2-A6F4-A4AFB51A969F}"/>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24B9B97F-129C-471A-AB5B-22340904CF84}"/>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8AAF8A3A-1058-4E08-B3A9-5CFCF047551A}"/>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87511</xdr:rowOff>
    </xdr:from>
    <xdr:to>
      <xdr:col>85</xdr:col>
      <xdr:colOff>127000</xdr:colOff>
      <xdr:row>95</xdr:row>
      <xdr:rowOff>102547</xdr:rowOff>
    </xdr:to>
    <xdr:cxnSp macro="">
      <xdr:nvCxnSpPr>
        <xdr:cNvPr id="665" name="直線コネクタ 664">
          <a:extLst>
            <a:ext uri="{FF2B5EF4-FFF2-40B4-BE49-F238E27FC236}">
              <a16:creationId xmlns:a16="http://schemas.microsoft.com/office/drawing/2014/main" id="{3D402226-A111-4881-8689-47B961CC34C5}"/>
            </a:ext>
          </a:extLst>
        </xdr:cNvPr>
        <xdr:cNvCxnSpPr/>
      </xdr:nvCxnSpPr>
      <xdr:spPr>
        <a:xfrm>
          <a:off x="15481300" y="16375261"/>
          <a:ext cx="8382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E5809B21-7C69-4561-B87D-8AED7A862BB1}"/>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7C93693F-8738-49B3-8BD5-AF5EC6827398}"/>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79076</xdr:rowOff>
    </xdr:from>
    <xdr:to>
      <xdr:col>81</xdr:col>
      <xdr:colOff>50800</xdr:colOff>
      <xdr:row>95</xdr:row>
      <xdr:rowOff>87511</xdr:rowOff>
    </xdr:to>
    <xdr:cxnSp macro="">
      <xdr:nvCxnSpPr>
        <xdr:cNvPr id="668" name="直線コネクタ 667">
          <a:extLst>
            <a:ext uri="{FF2B5EF4-FFF2-40B4-BE49-F238E27FC236}">
              <a16:creationId xmlns:a16="http://schemas.microsoft.com/office/drawing/2014/main" id="{DAF85C28-6AD0-4374-88A7-E1B1F3BF05BA}"/>
            </a:ext>
          </a:extLst>
        </xdr:cNvPr>
        <xdr:cNvCxnSpPr/>
      </xdr:nvCxnSpPr>
      <xdr:spPr>
        <a:xfrm>
          <a:off x="14592300" y="16366826"/>
          <a:ext cx="8890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316D748C-2D5B-4794-B4BE-22C18E38CCAE}"/>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a16="http://schemas.microsoft.com/office/drawing/2014/main" id="{B0A00337-0642-4B18-85AB-85CCF3D0DFAB}"/>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66942</xdr:rowOff>
    </xdr:from>
    <xdr:to>
      <xdr:col>76</xdr:col>
      <xdr:colOff>114300</xdr:colOff>
      <xdr:row>95</xdr:row>
      <xdr:rowOff>79076</xdr:rowOff>
    </xdr:to>
    <xdr:cxnSp macro="">
      <xdr:nvCxnSpPr>
        <xdr:cNvPr id="671" name="直線コネクタ 670">
          <a:extLst>
            <a:ext uri="{FF2B5EF4-FFF2-40B4-BE49-F238E27FC236}">
              <a16:creationId xmlns:a16="http://schemas.microsoft.com/office/drawing/2014/main" id="{2800D775-5BF1-4520-A4BD-560B9AF4133D}"/>
            </a:ext>
          </a:extLst>
        </xdr:cNvPr>
        <xdr:cNvCxnSpPr/>
      </xdr:nvCxnSpPr>
      <xdr:spPr>
        <a:xfrm>
          <a:off x="13703300" y="16354692"/>
          <a:ext cx="8890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C543D68B-DEA1-4604-90BA-750D2DD8EB71}"/>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a16="http://schemas.microsoft.com/office/drawing/2014/main" id="{7C3246B8-9D36-440E-A933-CDF641B74368}"/>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66942</xdr:rowOff>
    </xdr:from>
    <xdr:to>
      <xdr:col>71</xdr:col>
      <xdr:colOff>177800</xdr:colOff>
      <xdr:row>95</xdr:row>
      <xdr:rowOff>71679</xdr:rowOff>
    </xdr:to>
    <xdr:cxnSp macro="">
      <xdr:nvCxnSpPr>
        <xdr:cNvPr id="674" name="直線コネクタ 673">
          <a:extLst>
            <a:ext uri="{FF2B5EF4-FFF2-40B4-BE49-F238E27FC236}">
              <a16:creationId xmlns:a16="http://schemas.microsoft.com/office/drawing/2014/main" id="{21D48DAF-3DDB-4989-AAD0-6AE2EDFFE9BB}"/>
            </a:ext>
          </a:extLst>
        </xdr:cNvPr>
        <xdr:cNvCxnSpPr/>
      </xdr:nvCxnSpPr>
      <xdr:spPr>
        <a:xfrm flipV="1">
          <a:off x="12814300" y="16354692"/>
          <a:ext cx="8890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1444C835-EA28-4D1C-8AF3-5A23974C3F84}"/>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a:extLst>
            <a:ext uri="{FF2B5EF4-FFF2-40B4-BE49-F238E27FC236}">
              <a16:creationId xmlns:a16="http://schemas.microsoft.com/office/drawing/2014/main" id="{BB052EAF-4DA1-4868-AB25-B8F300A85C9B}"/>
            </a:ext>
          </a:extLst>
        </xdr:cNvPr>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1EBDC637-D79E-40D1-8F98-4CDF8816BF58}"/>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a:extLst>
            <a:ext uri="{FF2B5EF4-FFF2-40B4-BE49-F238E27FC236}">
              <a16:creationId xmlns:a16="http://schemas.microsoft.com/office/drawing/2014/main" id="{0FD20587-1D7D-40E2-982B-012CADA3B26E}"/>
            </a:ext>
          </a:extLst>
        </xdr:cNvPr>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FDB035BE-4678-4430-B21E-9D8D46031399}"/>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5BD680A2-FBB4-403F-9DFD-54D97D507F12}"/>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65EE1FD8-48AC-4CA7-B4F9-F8A2F77F6B01}"/>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696371B4-538A-467A-8B4F-D8A1AC04F9C5}"/>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2E643CA-E72B-4D5E-974E-CBFC0C12D7C1}"/>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51747</xdr:rowOff>
    </xdr:from>
    <xdr:to>
      <xdr:col>85</xdr:col>
      <xdr:colOff>177800</xdr:colOff>
      <xdr:row>95</xdr:row>
      <xdr:rowOff>153347</xdr:rowOff>
    </xdr:to>
    <xdr:sp macro="" textlink="">
      <xdr:nvSpPr>
        <xdr:cNvPr id="684" name="楕円 683">
          <a:extLst>
            <a:ext uri="{FF2B5EF4-FFF2-40B4-BE49-F238E27FC236}">
              <a16:creationId xmlns:a16="http://schemas.microsoft.com/office/drawing/2014/main" id="{DCBAB845-FA2E-430C-AE86-47FD87ABFF0C}"/>
            </a:ext>
          </a:extLst>
        </xdr:cNvPr>
        <xdr:cNvSpPr/>
      </xdr:nvSpPr>
      <xdr:spPr>
        <a:xfrm>
          <a:off x="16268700" y="1633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30174</xdr:rowOff>
    </xdr:from>
    <xdr:ext cx="534377" cy="259045"/>
    <xdr:sp macro="" textlink="">
      <xdr:nvSpPr>
        <xdr:cNvPr id="685" name="公債費該当値テキスト">
          <a:extLst>
            <a:ext uri="{FF2B5EF4-FFF2-40B4-BE49-F238E27FC236}">
              <a16:creationId xmlns:a16="http://schemas.microsoft.com/office/drawing/2014/main" id="{2B7B0F3D-6F05-4163-B08F-198EEF048718}"/>
            </a:ext>
          </a:extLst>
        </xdr:cNvPr>
        <xdr:cNvSpPr txBox="1"/>
      </xdr:nvSpPr>
      <xdr:spPr>
        <a:xfrm>
          <a:off x="16370300" y="1631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36711</xdr:rowOff>
    </xdr:from>
    <xdr:to>
      <xdr:col>81</xdr:col>
      <xdr:colOff>101600</xdr:colOff>
      <xdr:row>95</xdr:row>
      <xdr:rowOff>138311</xdr:rowOff>
    </xdr:to>
    <xdr:sp macro="" textlink="">
      <xdr:nvSpPr>
        <xdr:cNvPr id="686" name="楕円 685">
          <a:extLst>
            <a:ext uri="{FF2B5EF4-FFF2-40B4-BE49-F238E27FC236}">
              <a16:creationId xmlns:a16="http://schemas.microsoft.com/office/drawing/2014/main" id="{D323170F-B9FE-4CA4-845E-A5F187183AD1}"/>
            </a:ext>
          </a:extLst>
        </xdr:cNvPr>
        <xdr:cNvSpPr/>
      </xdr:nvSpPr>
      <xdr:spPr>
        <a:xfrm>
          <a:off x="15430500" y="1632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129438</xdr:rowOff>
    </xdr:from>
    <xdr:ext cx="534377" cy="259045"/>
    <xdr:sp macro="" textlink="">
      <xdr:nvSpPr>
        <xdr:cNvPr id="687" name="テキスト ボックス 686">
          <a:extLst>
            <a:ext uri="{FF2B5EF4-FFF2-40B4-BE49-F238E27FC236}">
              <a16:creationId xmlns:a16="http://schemas.microsoft.com/office/drawing/2014/main" id="{996E24B4-73E4-433B-8717-0AA10ADD82A2}"/>
            </a:ext>
          </a:extLst>
        </xdr:cNvPr>
        <xdr:cNvSpPr txBox="1"/>
      </xdr:nvSpPr>
      <xdr:spPr>
        <a:xfrm>
          <a:off x="15214111" y="1641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28276</xdr:rowOff>
    </xdr:from>
    <xdr:to>
      <xdr:col>76</xdr:col>
      <xdr:colOff>165100</xdr:colOff>
      <xdr:row>95</xdr:row>
      <xdr:rowOff>129876</xdr:rowOff>
    </xdr:to>
    <xdr:sp macro="" textlink="">
      <xdr:nvSpPr>
        <xdr:cNvPr id="688" name="楕円 687">
          <a:extLst>
            <a:ext uri="{FF2B5EF4-FFF2-40B4-BE49-F238E27FC236}">
              <a16:creationId xmlns:a16="http://schemas.microsoft.com/office/drawing/2014/main" id="{00CF9429-DAEE-479B-96EE-2F23A4FF9690}"/>
            </a:ext>
          </a:extLst>
        </xdr:cNvPr>
        <xdr:cNvSpPr/>
      </xdr:nvSpPr>
      <xdr:spPr>
        <a:xfrm>
          <a:off x="14541500" y="1631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121003</xdr:rowOff>
    </xdr:from>
    <xdr:ext cx="534377" cy="259045"/>
    <xdr:sp macro="" textlink="">
      <xdr:nvSpPr>
        <xdr:cNvPr id="689" name="テキスト ボックス 688">
          <a:extLst>
            <a:ext uri="{FF2B5EF4-FFF2-40B4-BE49-F238E27FC236}">
              <a16:creationId xmlns:a16="http://schemas.microsoft.com/office/drawing/2014/main" id="{F5920C11-D70D-4546-8341-DDFE0DCE3212}"/>
            </a:ext>
          </a:extLst>
        </xdr:cNvPr>
        <xdr:cNvSpPr txBox="1"/>
      </xdr:nvSpPr>
      <xdr:spPr>
        <a:xfrm>
          <a:off x="14325111" y="1640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16142</xdr:rowOff>
    </xdr:from>
    <xdr:to>
      <xdr:col>72</xdr:col>
      <xdr:colOff>38100</xdr:colOff>
      <xdr:row>95</xdr:row>
      <xdr:rowOff>117742</xdr:rowOff>
    </xdr:to>
    <xdr:sp macro="" textlink="">
      <xdr:nvSpPr>
        <xdr:cNvPr id="690" name="楕円 689">
          <a:extLst>
            <a:ext uri="{FF2B5EF4-FFF2-40B4-BE49-F238E27FC236}">
              <a16:creationId xmlns:a16="http://schemas.microsoft.com/office/drawing/2014/main" id="{79AA027F-23F0-448F-83E7-B8E88BCCC6F3}"/>
            </a:ext>
          </a:extLst>
        </xdr:cNvPr>
        <xdr:cNvSpPr/>
      </xdr:nvSpPr>
      <xdr:spPr>
        <a:xfrm>
          <a:off x="13652500" y="163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108869</xdr:rowOff>
    </xdr:from>
    <xdr:ext cx="534377" cy="259045"/>
    <xdr:sp macro="" textlink="">
      <xdr:nvSpPr>
        <xdr:cNvPr id="691" name="テキスト ボックス 690">
          <a:extLst>
            <a:ext uri="{FF2B5EF4-FFF2-40B4-BE49-F238E27FC236}">
              <a16:creationId xmlns:a16="http://schemas.microsoft.com/office/drawing/2014/main" id="{65EBB45D-A3C7-49AF-85DC-57EAA56E63CE}"/>
            </a:ext>
          </a:extLst>
        </xdr:cNvPr>
        <xdr:cNvSpPr txBox="1"/>
      </xdr:nvSpPr>
      <xdr:spPr>
        <a:xfrm>
          <a:off x="13436111" y="1639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20879</xdr:rowOff>
    </xdr:from>
    <xdr:to>
      <xdr:col>67</xdr:col>
      <xdr:colOff>101600</xdr:colOff>
      <xdr:row>95</xdr:row>
      <xdr:rowOff>122479</xdr:rowOff>
    </xdr:to>
    <xdr:sp macro="" textlink="">
      <xdr:nvSpPr>
        <xdr:cNvPr id="692" name="楕円 691">
          <a:extLst>
            <a:ext uri="{FF2B5EF4-FFF2-40B4-BE49-F238E27FC236}">
              <a16:creationId xmlns:a16="http://schemas.microsoft.com/office/drawing/2014/main" id="{C76A8A08-2510-44BB-92BB-32733BD26F2D}"/>
            </a:ext>
          </a:extLst>
        </xdr:cNvPr>
        <xdr:cNvSpPr/>
      </xdr:nvSpPr>
      <xdr:spPr>
        <a:xfrm>
          <a:off x="12763500" y="1630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113606</xdr:rowOff>
    </xdr:from>
    <xdr:ext cx="534377" cy="259045"/>
    <xdr:sp macro="" textlink="">
      <xdr:nvSpPr>
        <xdr:cNvPr id="693" name="テキスト ボックス 692">
          <a:extLst>
            <a:ext uri="{FF2B5EF4-FFF2-40B4-BE49-F238E27FC236}">
              <a16:creationId xmlns:a16="http://schemas.microsoft.com/office/drawing/2014/main" id="{46CFE529-E04B-4652-A820-A9B184C78291}"/>
            </a:ext>
          </a:extLst>
        </xdr:cNvPr>
        <xdr:cNvSpPr txBox="1"/>
      </xdr:nvSpPr>
      <xdr:spPr>
        <a:xfrm>
          <a:off x="12547111" y="164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B6570E3D-CB38-4664-8841-4C284BAFBC56}"/>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71FE7F44-C6F2-49A6-9F87-AE39B90E32EB}"/>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6F6CD42E-EFA8-430A-B234-AB03E05FB623}"/>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CABFC2B5-5CC8-424C-BDE2-F1321154DE96}"/>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34858FED-DE23-4F03-A5C5-7A21DDB55EF8}"/>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F22CE5B3-7D23-411C-85B8-CAEDF09D9135}"/>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D22B5C5C-9CC5-442B-9C9E-3984594B4507}"/>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21877D2F-03EB-4078-BD02-56239C6D04B9}"/>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7236C48B-1CBA-4B77-952A-644B8428BC86}"/>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72314E79-C82B-4623-BC20-F08E28CA82DA}"/>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6874D067-95F1-4FD0-81F8-DD8824D918EE}"/>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D10E86B2-BDDA-45F5-A5B9-1B11DA7D2D96}"/>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C83C6413-303E-45C2-8F3D-D3A1532420F7}"/>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E470247B-548F-4C38-AE35-A6BB72CFF98B}"/>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DE63E23E-9AC2-4B9F-84C9-BE3B5F7A6F65}"/>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65280F93-FE66-42CA-AEC2-AE84BFD7B345}"/>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130ABF50-A413-4B11-ADA3-CB1FB0173C9A}"/>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963B4999-2DAC-4D7B-AE29-AA62935434FC}"/>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D6537C1B-28FB-45ED-A342-362850D5B62C}"/>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35248F33-F991-4674-9958-DA1B1C365813}"/>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E8583193-DF66-40B3-9190-FCC1D5DCA726}"/>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605A1522-D7CC-4580-8AE3-0095C3585B41}"/>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D0C16485-0E66-432C-A3BF-5768260B0D76}"/>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ED72458C-E0DA-4A31-BB0E-47D5B1AA1F64}"/>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789A10DF-5410-409E-8018-7980D561590D}"/>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A7BAC35E-81A7-44E2-B22D-4F6B134C7826}"/>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78036C55-D583-49A5-9BDC-1CBF9174DF98}"/>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D179BE8C-36B2-4C0A-8FF2-81783DC667FC}"/>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85E1341D-D2DA-4703-AEF2-9106C6F072A5}"/>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308CF760-C2ED-49FB-8283-D798D4816AC5}"/>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687F1C4B-0B04-4B9C-A44C-2861B133EB1E}"/>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EDE14E9-7480-4296-8F66-CE623D9B62EE}"/>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7E89FD8E-FA2B-477E-9ECA-69B2C7044578}"/>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EC7FEFB0-0F10-497B-BF2B-240132109DF7}"/>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256C33D3-0014-464A-BDCD-4865394E3429}"/>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48412ACA-C2A6-458B-986F-F197DC906462}"/>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41B6C01D-877E-4464-B2B0-A5EA8EAAD2DE}"/>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D0D2A22-B2BF-44F8-B779-954F73ADE5D5}"/>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A7054F77-24F1-48E3-B562-CC43796B90A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A0EB52DA-EEB6-4E52-8276-DD321E09083B}"/>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FC968B0B-34D0-418D-806C-DD0B1E3F924D}"/>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C9C40B72-320A-4871-AEFC-12AF14EE6486}"/>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43EC9EB1-3C40-4531-8B09-8FC465881E17}"/>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6E38B0DD-0F44-48C8-9373-4CC6DCAEC6FC}"/>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6E20D05F-7C4B-401C-885E-38F3DFA6A568}"/>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47875BE8-CDD9-408A-BE75-B3BDF4E9C89D}"/>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3B8DD6D5-A397-4597-AF19-57BE8DF5FEDD}"/>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27CC52C1-15C0-4673-ACD6-C25D1375C5F8}"/>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195C7054-F4F5-45DA-B43E-A805D4E51E2D}"/>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D400891C-687E-43C9-89AF-86CB4CB1A491}"/>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4B649E82-8506-4F5B-876D-A644F186F564}"/>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5FB911F5-86F4-4F39-AFBA-91AA1AD5FD0F}"/>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65665A0A-C360-486A-B427-BE317C64C604}"/>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6060604F-03C0-4B11-8F98-3BC3F1CB1F8F}"/>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A5DEBBA2-BD40-41C7-9E32-720C30D11BB7}"/>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9D42D51C-50FA-4109-87E1-629F510A21FF}"/>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F24A03DA-E1E2-49C9-8510-FA849CD5035B}"/>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FDD2B67E-2906-4A9E-BFCC-20ECDEF8BF4E}"/>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3DC730E1-F9E2-406E-B49E-A3BC65196DEF}"/>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220E5159-6E44-41EB-888F-AAB7344772DE}"/>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B793E343-8C7D-42C2-90B7-9958BCB745FA}"/>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5A01D555-176E-4B77-B769-9B36BC0E2A26}"/>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E573B0F4-614A-431A-8349-08DCA77E8B1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EB837932-17AA-4A72-AB69-C164B4227FD6}"/>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FCF70A86-CFC6-4ADA-B439-C585FD8C8E1E}"/>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927F1CC6-0231-488B-B84F-211F439374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89DA9810-5FDE-4335-A431-20DFC8AA3334}"/>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5F33F420-841C-49FF-84FB-C9027531265A}"/>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32D872E9-AFCA-4A83-A50B-8DFA87A26DF3}"/>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CAB009FD-F54E-4E54-BC63-291DD545F8DD}"/>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9CC954C4-1D47-4FC6-9905-1223ADB87B91}"/>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1B416487-11D8-4E5D-B973-900EB65A6B31}"/>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F79D7FF-4034-46AF-9423-E8D63A590364}"/>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7506C6B-99A0-4736-868B-1BE8F60E659E}"/>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F4F51617-DF2A-4FC4-93E9-C6B7C28A491F}"/>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E2C4B551-149B-455E-B2C4-9A2734DDC351}"/>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5BC32777-CE19-4AA5-A8BE-5A2B94202809}"/>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3120C0F1-61D1-4333-80DD-4AB11332A678}"/>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EC87B442-E01D-44B7-9485-3C94B5C27018}"/>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F8B399C3-F6A8-4E6A-A08C-805088864167}"/>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5EC42DD3-CE3F-4D77-B78C-32425AAD6D28}"/>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360CAFB3-D4E4-46A9-8832-B11FD87A6834}"/>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471C7FB8-A95C-4CBD-B642-6BA695199189}"/>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F6E2D40B-3707-4CBD-8FB8-1A406D2F8282}"/>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BA24F04D-A508-4532-93A0-91E4A18994D7}"/>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5CCC1BFA-4E34-455A-8DDB-09B555D36359}"/>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122F0D8-7757-48E4-8C6A-519D20B3517F}"/>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9C639CD7-F507-44A0-A44F-6779EF6CEA3C}"/>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996DE958-E62F-4765-AD94-F2D8B521A29A}"/>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5633E433-BAD8-4D9F-A61C-69C0FF3E4B47}"/>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391ECE03-8C3B-453E-A25F-732CD65874BC}"/>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BD2E96F6-1914-494B-9CAC-47D7AE2B8602}"/>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1919B7B2-498F-4912-80EF-C90038930F1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73BB48BC-9B32-425A-B01A-0A1A9255C1F6}"/>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530B9D10-4AF8-4589-92AC-27B277BFD7F8}"/>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31A153E9-6460-40E8-B1E9-5F7520586ADF}"/>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9DE69E4F-1264-4833-82E3-A181B3FA1024}"/>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B92613B1-16F6-4D50-AC2E-18F27ACB69E9}"/>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A6758B17-46A6-46BE-8D0D-BEB6C160E828}"/>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9FC882B2-FDEF-42BC-AB6F-B5A32B7574C1}"/>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2AED5CAF-4B3E-4057-9256-53D2DC6BD8D7}"/>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AFF4A4FF-B17C-44B1-B76D-BEBC4903E14D}"/>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7F61D593-1875-4FB2-8B77-A42CA98F15D1}"/>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7EAC0057-FD5A-4098-BAA0-23A47B7E7D92}"/>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B1020238-42B1-476F-95B5-74F3E7362AA3}"/>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904C91F0-AFD8-4416-B6A4-88BC3C2CA6F7}"/>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FE71FB52-1042-48E9-BBF4-C521BE417405}"/>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ついては、議員報酬の増加により微増となっている。総務費については、新型コロナウイルス関連事業に伴い大幅に増加しているが、新型コロナウイルス感染症によるもので一時的なものである。民生費については、防災福祉センターの建設に伴う福祉基金への積立金の増加により上昇している。農林水産業費は、海岸保全事業の本格実施に伴い増加している。土木費では、町道稲原道成寺</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号線の事業完了に伴い減少している。</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教育費については、小学校トイレ改修事業の実施により増加している。</a:t>
          </a:r>
          <a:r>
            <a:rPr kumimoji="1" lang="ja-JP" altLang="en-US" sz="1300">
              <a:latin typeface="ＭＳ Ｐゴシック" panose="020B0600070205080204" pitchFamily="50" charset="-128"/>
              <a:ea typeface="ＭＳ Ｐゴシック" panose="020B0600070205080204" pitchFamily="50" charset="-128"/>
            </a:rPr>
            <a:t>公債費については、平成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辺地対策事業債の償還終了により減額となっているが、今後新庁舎建設事業にかかる起債償還がピークを向かえるため増加が予想される。いずれの経費についても類似団体を下回ってはいるものの県内平均を上回っている経費がみられ、住民一人当たりのコストが高いといえる。地域的な状況もあり単純に比較はできないが、これらを踏まえて適切な財政運営を行う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294CB9C8-A39C-4091-9250-4CA7F63641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118FE872-8469-4E5D-9796-CDEF1E7E3EF2}"/>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42314DF4-1FEB-42DE-9170-8E0B38D4F3DF}"/>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52F4BDF9-BBC9-4D60-83CB-E8D7AAA0D56D}"/>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69306840-DB80-40CE-88FB-6D1E297D86FA}"/>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CBB4FAE0-5549-41EE-AFAC-FFCFF07EC864}"/>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164AE869-DA8C-4F47-A512-F413A22DE7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549E0620-93A7-46CA-9EBB-C26B8CAE6D04}"/>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7F65FAB8-0A91-420C-8C7D-23F659BD579A}"/>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F852BE4D-7235-453C-AD8F-43CFE8BAF957}"/>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1FA38023-C04E-47DD-A881-86A8E056F087}"/>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和歌山県印南町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D0BB4DB6-21D6-4435-9DAF-4DA3A21A14C1}"/>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606C8028-B44C-451F-8EA0-6E5772C8D53B}"/>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a:t>
          </a:r>
          <a:r>
            <a:rPr kumimoji="1" lang="en-US" altLang="ja-JP" sz="1400">
              <a:latin typeface="ＭＳ ゴシック" pitchFamily="49" charset="-128"/>
              <a:ea typeface="ＭＳ ゴシック" pitchFamily="49" charset="-128"/>
            </a:rPr>
            <a:t>2,422,050</a:t>
          </a:r>
          <a:r>
            <a:rPr kumimoji="1" lang="ja-JP" altLang="en-US" sz="1400">
              <a:latin typeface="ＭＳ ゴシック" pitchFamily="49" charset="-128"/>
              <a:ea typeface="ＭＳ ゴシック" pitchFamily="49" charset="-128"/>
            </a:rPr>
            <a:t>千円と前年度と比べ</a:t>
          </a:r>
          <a:r>
            <a:rPr kumimoji="1" lang="en-US" altLang="ja-JP" sz="1400">
              <a:latin typeface="ＭＳ ゴシック" pitchFamily="49" charset="-128"/>
              <a:ea typeface="ＭＳ ゴシック" pitchFamily="49" charset="-128"/>
            </a:rPr>
            <a:t>69,100</a:t>
          </a:r>
          <a:r>
            <a:rPr kumimoji="1" lang="ja-JP" altLang="en-US" sz="1400">
              <a:latin typeface="ＭＳ ゴシック" pitchFamily="49" charset="-128"/>
              <a:ea typeface="ＭＳ ゴシック" pitchFamily="49" charset="-128"/>
            </a:rPr>
            <a:t>千円の減額となった。また、標準財政規模が増加したことにより標準財政規模比で</a:t>
          </a:r>
          <a:r>
            <a:rPr kumimoji="1" lang="en-US" altLang="ja-JP" sz="1400">
              <a:latin typeface="ＭＳ ゴシック" pitchFamily="49" charset="-128"/>
              <a:ea typeface="ＭＳ ゴシック" pitchFamily="49" charset="-128"/>
            </a:rPr>
            <a:t>5.68</a:t>
          </a:r>
          <a:r>
            <a:rPr kumimoji="1" lang="ja-JP" altLang="en-US" sz="1400">
              <a:latin typeface="ＭＳ ゴシック" pitchFamily="49" charset="-128"/>
              <a:ea typeface="ＭＳ ゴシック" pitchFamily="49" charset="-128"/>
            </a:rPr>
            <a:t>ポイントの減で</a:t>
          </a:r>
          <a:r>
            <a:rPr kumimoji="1" lang="en-US" altLang="ja-JP" sz="1400">
              <a:latin typeface="ＭＳ ゴシック" pitchFamily="49" charset="-128"/>
              <a:ea typeface="ＭＳ ゴシック" pitchFamily="49" charset="-128"/>
            </a:rPr>
            <a:t>71.03</a:t>
          </a:r>
          <a:r>
            <a:rPr kumimoji="1" lang="ja-JP" altLang="en-US" sz="1400">
              <a:latin typeface="ＭＳ ゴシック" pitchFamily="49" charset="-128"/>
              <a:ea typeface="ＭＳ ゴシック" pitchFamily="49" charset="-128"/>
            </a:rPr>
            <a:t>％となった。実質収支では、</a:t>
          </a:r>
          <a:r>
            <a:rPr kumimoji="1" lang="en-US" altLang="ja-JP" sz="1400">
              <a:latin typeface="ＭＳ ゴシック" pitchFamily="49" charset="-128"/>
              <a:ea typeface="ＭＳ ゴシック" pitchFamily="49" charset="-128"/>
            </a:rPr>
            <a:t>182,771</a:t>
          </a:r>
          <a:r>
            <a:rPr kumimoji="1" lang="ja-JP" altLang="en-US" sz="1400">
              <a:latin typeface="ＭＳ ゴシック" pitchFamily="49" charset="-128"/>
              <a:ea typeface="ＭＳ ゴシック" pitchFamily="49" charset="-128"/>
            </a:rPr>
            <a:t>千円で、前年度より</a:t>
          </a:r>
          <a:r>
            <a:rPr kumimoji="1" lang="en-US" altLang="ja-JP" sz="1400">
              <a:latin typeface="ＭＳ ゴシック" pitchFamily="49" charset="-128"/>
              <a:ea typeface="ＭＳ ゴシック" pitchFamily="49" charset="-128"/>
            </a:rPr>
            <a:t>0.98</a:t>
          </a:r>
          <a:r>
            <a:rPr kumimoji="1" lang="ja-JP" altLang="en-US" sz="1400">
              <a:latin typeface="ＭＳ ゴシック" pitchFamily="49" charset="-128"/>
              <a:ea typeface="ＭＳ ゴシック" pitchFamily="49" charset="-128"/>
            </a:rPr>
            <a:t>ポイント増加の</a:t>
          </a:r>
          <a:r>
            <a:rPr kumimoji="1" lang="en-US" altLang="ja-JP" sz="1400">
              <a:latin typeface="ＭＳ ゴシック" pitchFamily="49" charset="-128"/>
              <a:ea typeface="ＭＳ ゴシック" pitchFamily="49" charset="-128"/>
            </a:rPr>
            <a:t>5.36</a:t>
          </a:r>
          <a:r>
            <a:rPr kumimoji="1" lang="ja-JP" altLang="en-US" sz="1400">
              <a:latin typeface="ＭＳ ゴシック" pitchFamily="49" charset="-128"/>
              <a:ea typeface="ＭＳ ゴシック" pitchFamily="49" charset="-128"/>
            </a:rPr>
            <a:t>％となっており、健全な収支状況であるといえる。単年度収支額は、</a:t>
          </a:r>
          <a:r>
            <a:rPr kumimoji="1" lang="en-US" altLang="ja-JP" sz="1400">
              <a:latin typeface="ＭＳ ゴシック" pitchFamily="49" charset="-128"/>
              <a:ea typeface="ＭＳ ゴシック" pitchFamily="49" charset="-128"/>
            </a:rPr>
            <a:t>40,575</a:t>
          </a:r>
          <a:r>
            <a:rPr kumimoji="1" lang="ja-JP" altLang="en-US" sz="1400">
              <a:latin typeface="ＭＳ ゴシック" pitchFamily="49" charset="-128"/>
              <a:ea typeface="ＭＳ ゴシック" pitchFamily="49" charset="-128"/>
            </a:rPr>
            <a:t>千円で、財政調整基金を加味した実質単年度収支は△</a:t>
          </a:r>
          <a:r>
            <a:rPr kumimoji="1" lang="en-US" altLang="ja-JP" sz="1400">
              <a:latin typeface="ＭＳ ゴシック" pitchFamily="49" charset="-128"/>
              <a:ea typeface="ＭＳ ゴシック" pitchFamily="49" charset="-128"/>
            </a:rPr>
            <a:t>28,525</a:t>
          </a:r>
          <a:r>
            <a:rPr kumimoji="1" lang="ja-JP" altLang="en-US" sz="1400">
              <a:latin typeface="ＭＳ ゴシック" pitchFamily="49" charset="-128"/>
              <a:ea typeface="ＭＳ ゴシック" pitchFamily="49" charset="-128"/>
            </a:rPr>
            <a:t>千円となった。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87F5B231-B750-4265-AF58-6B40C7E735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EF8B2390-E737-4E1B-AB5F-4F39424F4E68}"/>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47D66293-782F-4406-BF89-84CA23FD16DF}"/>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6E091B79-5EC1-46E7-8049-198811DA64F2}"/>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F8F151BF-1900-4A8D-BC1C-76328D5EE23D}"/>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2A33EB8E-181B-4CF5-857B-6D27876589CF}"/>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A44A5A34-4562-48E3-8FB0-7FDB8C607F61}"/>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和歌山県印南町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75C0BBEF-83BA-42E3-985E-3B4C268C4E77}"/>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6A41A036-9F81-4BFD-A915-7C500E64D046}"/>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すべての会計において赤字決算はなく黒字決算となった。平成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年度に広域化を行った国民健康保険事業特別会計及び農業集落排水事業特別会計については、依然として厳しい状況である。今後も徴収率の向上等による経常収入の確保、経常経費の節減等に努める。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いずれの特別会計についても、独立採算の原則に立ち返り、経費の削減や保険税及び使用料の見直しに努め、適切な財政運営を行う。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5AC09E9D-E1DF-4366-A5E4-019A17AFC0EB}"/>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B8D546D1-0A6C-462A-AF77-FBD7D1D4FF49}"/>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5C722EF7-F20E-413D-B12F-2C44591B6512}"/>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872F8842-0D19-45E7-838E-29C6FA834DEF}"/>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230B3561-A382-42EB-A10B-17060119D2CB}"/>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89350D72-C326-4C9C-A03F-B4257FB132EB}"/>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581C0370-862B-475C-8F8D-7268B278AB48}"/>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5C962A34-71DF-4FEE-8BEC-D181E7D096C3}"/>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B5ADFB8A-2D21-4E30-8B12-294D9F1E0282}"/>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6A403EFD-DF0D-41D0-BBB2-D0DAAD2BAE4B}"/>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48D057E9-F2D0-48F7-99EF-69D4AF801967}"/>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3.102.23\&#32207;&#21209;&#35506;\04&#36001;&#25919;&#20418;\00H00&#36001;&#25919;&#29366;&#27841;&#12398;&#20844;&#34920;\R4&#24180;&#24230;&#65288;R2&#24180;&#24230;&#27770;&#31639;&#65289;\040225&#12288;&#20196;&#8203;&#21644;&#8203;&#65298;&#8203;&#24180;&#8203;&#24230;&#8203;&#36001;&#8203;&#25919;&#8203;&#29366;&#8203;&#27841;&#8203;&#36039;&#8203;&#26009;&#8203;&#38598;&#8203;&#12398;&#8203;&#20316;&#8203;&#25104;&#8203;&#21450;&#8203;&#12403;&#8203;&#25552;&#8203;&#20986;&#8203;&#12395;&#8203;&#12388;&#8203;&#12356;&#8203;&#12390;\&#25552;&#20986;&#27096;&#24335;\&#12304;&#36001;&#25919;&#29366;&#27841;&#36039;&#26009;&#38598;&#12305;_303909_&#21360;&#21335;&#30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239474</v>
          </cell>
          <cell r="F3">
            <v>168868</v>
          </cell>
        </row>
        <row r="5">
          <cell r="A5" t="str">
            <v xml:space="preserve"> H29</v>
          </cell>
          <cell r="D5">
            <v>143928</v>
          </cell>
          <cell r="F5">
            <v>202870</v>
          </cell>
        </row>
        <row r="7">
          <cell r="A7" t="str">
            <v xml:space="preserve"> H30</v>
          </cell>
          <cell r="D7">
            <v>166000</v>
          </cell>
          <cell r="F7">
            <v>167497</v>
          </cell>
        </row>
        <row r="9">
          <cell r="A9" t="str">
            <v xml:space="preserve"> R01</v>
          </cell>
          <cell r="D9">
            <v>182849</v>
          </cell>
          <cell r="F9">
            <v>190274</v>
          </cell>
        </row>
        <row r="11">
          <cell r="A11" t="str">
            <v xml:space="preserve"> R02</v>
          </cell>
          <cell r="D11">
            <v>173216</v>
          </cell>
          <cell r="F11">
            <v>200194</v>
          </cell>
        </row>
        <row r="18">
          <cell r="B18" t="str">
            <v>H28</v>
          </cell>
          <cell r="C18" t="str">
            <v>H29</v>
          </cell>
          <cell r="D18" t="str">
            <v>H30</v>
          </cell>
          <cell r="E18" t="str">
            <v>R01</v>
          </cell>
          <cell r="F18" t="str">
            <v>R02</v>
          </cell>
        </row>
        <row r="19">
          <cell r="A19" t="str">
            <v>実質収支額</v>
          </cell>
          <cell r="B19">
            <v>3.72</v>
          </cell>
          <cell r="C19">
            <v>3.82</v>
          </cell>
          <cell r="D19">
            <v>3.45</v>
          </cell>
          <cell r="E19">
            <v>4.38</v>
          </cell>
          <cell r="F19">
            <v>5.36</v>
          </cell>
        </row>
        <row r="20">
          <cell r="A20" t="str">
            <v>財政調整基金残高</v>
          </cell>
          <cell r="B20">
            <v>75.86</v>
          </cell>
          <cell r="C20">
            <v>77.459999999999994</v>
          </cell>
          <cell r="D20">
            <v>79.23</v>
          </cell>
          <cell r="E20">
            <v>76.709999999999994</v>
          </cell>
          <cell r="F20">
            <v>71.03</v>
          </cell>
        </row>
        <row r="21">
          <cell r="A21" t="str">
            <v>実質単年度収支</v>
          </cell>
          <cell r="B21">
            <v>0.55000000000000004</v>
          </cell>
          <cell r="C21">
            <v>0.45</v>
          </cell>
          <cell r="D21">
            <v>0.68</v>
          </cell>
          <cell r="E21">
            <v>-0.4</v>
          </cell>
          <cell r="F21">
            <v>-0.84</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0.35</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同和対策新築家屋貸付金特別会計</v>
          </cell>
          <cell r="B29" t="e">
            <v>#N/A</v>
          </cell>
          <cell r="C29">
            <v>0</v>
          </cell>
          <cell r="D29" t="e">
            <v>#N/A</v>
          </cell>
          <cell r="E29">
            <v>0</v>
          </cell>
          <cell r="F29" t="e">
            <v>#N/A</v>
          </cell>
          <cell r="G29">
            <v>0</v>
          </cell>
          <cell r="H29" t="e">
            <v>#N/A</v>
          </cell>
          <cell r="I29">
            <v>0</v>
          </cell>
          <cell r="J29" t="e">
            <v>#N/A</v>
          </cell>
          <cell r="K29">
            <v>0</v>
          </cell>
        </row>
        <row r="30">
          <cell r="A30" t="str">
            <v>後期高齢者医療特別会計</v>
          </cell>
          <cell r="B30" t="e">
            <v>#N/A</v>
          </cell>
          <cell r="C30">
            <v>7.0000000000000007E-2</v>
          </cell>
          <cell r="D30" t="e">
            <v>#N/A</v>
          </cell>
          <cell r="E30">
            <v>0.08</v>
          </cell>
          <cell r="F30" t="e">
            <v>#N/A</v>
          </cell>
          <cell r="G30">
            <v>0.1</v>
          </cell>
          <cell r="H30" t="e">
            <v>#N/A</v>
          </cell>
          <cell r="I30">
            <v>0.13</v>
          </cell>
          <cell r="J30" t="e">
            <v>#N/A</v>
          </cell>
          <cell r="K30">
            <v>0.08</v>
          </cell>
        </row>
        <row r="31">
          <cell r="A31" t="str">
            <v>滝ノ岡専用水道事業特別会計</v>
          </cell>
          <cell r="B31" t="e">
            <v>#N/A</v>
          </cell>
          <cell r="C31">
            <v>0.13</v>
          </cell>
          <cell r="D31" t="e">
            <v>#N/A</v>
          </cell>
          <cell r="E31">
            <v>0.12</v>
          </cell>
          <cell r="F31" t="e">
            <v>#N/A</v>
          </cell>
          <cell r="G31">
            <v>0.1</v>
          </cell>
          <cell r="H31" t="e">
            <v>#N/A</v>
          </cell>
          <cell r="I31">
            <v>0.13</v>
          </cell>
          <cell r="J31" t="e">
            <v>#N/A</v>
          </cell>
          <cell r="K31">
            <v>0.13</v>
          </cell>
        </row>
        <row r="32">
          <cell r="A32" t="str">
            <v>印南町農業集落排水事業特別会計</v>
          </cell>
          <cell r="B32" t="e">
            <v>#N/A</v>
          </cell>
          <cell r="C32">
            <v>0.09</v>
          </cell>
          <cell r="D32" t="e">
            <v>#N/A</v>
          </cell>
          <cell r="E32">
            <v>0.08</v>
          </cell>
          <cell r="F32" t="e">
            <v>#N/A</v>
          </cell>
          <cell r="G32">
            <v>0.09</v>
          </cell>
          <cell r="H32" t="e">
            <v>#N/A</v>
          </cell>
          <cell r="I32">
            <v>0.19</v>
          </cell>
          <cell r="J32" t="e">
            <v>#N/A</v>
          </cell>
          <cell r="K32">
            <v>0.14000000000000001</v>
          </cell>
        </row>
        <row r="33">
          <cell r="A33" t="str">
            <v>国民健康保険事業特別会計</v>
          </cell>
          <cell r="B33" t="e">
            <v>#N/A</v>
          </cell>
          <cell r="C33">
            <v>0.04</v>
          </cell>
          <cell r="D33">
            <v>0.73</v>
          </cell>
          <cell r="E33" t="e">
            <v>#N/A</v>
          </cell>
          <cell r="F33" t="e">
            <v>#N/A</v>
          </cell>
          <cell r="G33">
            <v>0.18</v>
          </cell>
          <cell r="H33" t="e">
            <v>#N/A</v>
          </cell>
          <cell r="I33">
            <v>0.23</v>
          </cell>
          <cell r="J33" t="e">
            <v>#N/A</v>
          </cell>
          <cell r="K33">
            <v>0.28000000000000003</v>
          </cell>
        </row>
        <row r="34">
          <cell r="A34" t="str">
            <v>介護保険事業特別会計</v>
          </cell>
          <cell r="B34" t="e">
            <v>#N/A</v>
          </cell>
          <cell r="C34">
            <v>2.5299999999999998</v>
          </cell>
          <cell r="D34" t="e">
            <v>#N/A</v>
          </cell>
          <cell r="E34">
            <v>1.66</v>
          </cell>
          <cell r="F34" t="e">
            <v>#N/A</v>
          </cell>
          <cell r="G34">
            <v>1.64</v>
          </cell>
          <cell r="H34" t="e">
            <v>#N/A</v>
          </cell>
          <cell r="I34">
            <v>1.21</v>
          </cell>
          <cell r="J34" t="e">
            <v>#N/A</v>
          </cell>
          <cell r="K34">
            <v>1.64</v>
          </cell>
        </row>
        <row r="35">
          <cell r="A35" t="str">
            <v>一般会計</v>
          </cell>
          <cell r="B35" t="e">
            <v>#N/A</v>
          </cell>
          <cell r="C35">
            <v>3.58</v>
          </cell>
          <cell r="D35" t="e">
            <v>#N/A</v>
          </cell>
          <cell r="E35">
            <v>3.69</v>
          </cell>
          <cell r="F35" t="e">
            <v>#N/A</v>
          </cell>
          <cell r="G35">
            <v>3.34</v>
          </cell>
          <cell r="H35" t="e">
            <v>#N/A</v>
          </cell>
          <cell r="I35">
            <v>4.24</v>
          </cell>
          <cell r="J35" t="e">
            <v>#N/A</v>
          </cell>
          <cell r="K35">
            <v>5.21</v>
          </cell>
        </row>
        <row r="36">
          <cell r="A36" t="str">
            <v>印南町水道事業会計</v>
          </cell>
          <cell r="B36" t="e">
            <v>#VALUE!</v>
          </cell>
          <cell r="C36" t="e">
            <v>#VALUE!</v>
          </cell>
          <cell r="D36" t="e">
            <v>#N/A</v>
          </cell>
          <cell r="E36">
            <v>6.44</v>
          </cell>
          <cell r="F36" t="e">
            <v>#N/A</v>
          </cell>
          <cell r="G36">
            <v>6.03</v>
          </cell>
          <cell r="H36" t="e">
            <v>#N/A</v>
          </cell>
          <cell r="I36">
            <v>5.65</v>
          </cell>
          <cell r="J36" t="e">
            <v>#N/A</v>
          </cell>
          <cell r="K36">
            <v>5.9</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624</v>
          </cell>
          <cell r="G42">
            <v>647</v>
          </cell>
          <cell r="J42">
            <v>669</v>
          </cell>
          <cell r="M42">
            <v>654</v>
          </cell>
          <cell r="P42">
            <v>651</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48</v>
          </cell>
          <cell r="E45">
            <v>57</v>
          </cell>
          <cell r="H45">
            <v>56</v>
          </cell>
          <cell r="K45">
            <v>56</v>
          </cell>
          <cell r="N45">
            <v>55</v>
          </cell>
        </row>
        <row r="46">
          <cell r="A46" t="str">
            <v>公営企業債の元利償還金に対する繰入金</v>
          </cell>
          <cell r="B46">
            <v>85</v>
          </cell>
          <cell r="E46">
            <v>101</v>
          </cell>
          <cell r="H46">
            <v>111</v>
          </cell>
          <cell r="K46">
            <v>121</v>
          </cell>
          <cell r="N46">
            <v>117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698</v>
          </cell>
          <cell r="E49">
            <v>695</v>
          </cell>
          <cell r="H49">
            <v>671</v>
          </cell>
          <cell r="K49">
            <v>650</v>
          </cell>
          <cell r="N49">
            <v>621</v>
          </cell>
        </row>
        <row r="50">
          <cell r="A50" t="str">
            <v>実質公債費比率の分子</v>
          </cell>
          <cell r="B50" t="e">
            <v>#N/A</v>
          </cell>
          <cell r="C50">
            <v>207</v>
          </cell>
          <cell r="D50" t="e">
            <v>#N/A</v>
          </cell>
          <cell r="E50" t="e">
            <v>#N/A</v>
          </cell>
          <cell r="F50">
            <v>206</v>
          </cell>
          <cell r="G50" t="e">
            <v>#N/A</v>
          </cell>
          <cell r="H50" t="e">
            <v>#N/A</v>
          </cell>
          <cell r="I50">
            <v>169</v>
          </cell>
          <cell r="J50" t="e">
            <v>#N/A</v>
          </cell>
          <cell r="K50" t="e">
            <v>#N/A</v>
          </cell>
          <cell r="L50">
            <v>173</v>
          </cell>
          <cell r="M50" t="e">
            <v>#N/A</v>
          </cell>
          <cell r="N50" t="e">
            <v>#N/A</v>
          </cell>
          <cell r="O50">
            <v>142</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6565</v>
          </cell>
          <cell r="G56">
            <v>6437</v>
          </cell>
          <cell r="J56">
            <v>6205</v>
          </cell>
          <cell r="M56">
            <v>6125</v>
          </cell>
          <cell r="P56">
            <v>5878</v>
          </cell>
        </row>
        <row r="57">
          <cell r="A57" t="str">
            <v>充当可能特定歳入</v>
          </cell>
          <cell r="D57">
            <v>339</v>
          </cell>
          <cell r="G57">
            <v>437</v>
          </cell>
          <cell r="J57">
            <v>480</v>
          </cell>
          <cell r="M57">
            <v>544</v>
          </cell>
          <cell r="P57">
            <v>498</v>
          </cell>
        </row>
        <row r="58">
          <cell r="A58" t="str">
            <v>充当可能基金</v>
          </cell>
          <cell r="D58">
            <v>6221</v>
          </cell>
          <cell r="G58">
            <v>6585</v>
          </cell>
          <cell r="J58">
            <v>6878</v>
          </cell>
          <cell r="M58">
            <v>7162</v>
          </cell>
          <cell r="P58">
            <v>7442</v>
          </cell>
        </row>
        <row r="59">
          <cell r="A59" t="str">
            <v>組合等連結実質赤字額負担見込額</v>
          </cell>
          <cell r="B59" t="str">
            <v>-</v>
          </cell>
          <cell r="E59">
            <v>35</v>
          </cell>
          <cell r="H59">
            <v>44</v>
          </cell>
          <cell r="K59">
            <v>65</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924</v>
          </cell>
          <cell r="E62">
            <v>880</v>
          </cell>
          <cell r="H62">
            <v>805</v>
          </cell>
          <cell r="K62">
            <v>761</v>
          </cell>
          <cell r="N62">
            <v>721</v>
          </cell>
        </row>
        <row r="63">
          <cell r="A63" t="str">
            <v>組合等負担等見込額</v>
          </cell>
          <cell r="B63">
            <v>724</v>
          </cell>
          <cell r="E63">
            <v>679</v>
          </cell>
          <cell r="H63">
            <v>623</v>
          </cell>
          <cell r="K63">
            <v>571</v>
          </cell>
          <cell r="N63">
            <v>565</v>
          </cell>
        </row>
        <row r="64">
          <cell r="A64" t="str">
            <v>公営企業債等繰入見込額</v>
          </cell>
          <cell r="B64">
            <v>1255</v>
          </cell>
          <cell r="E64">
            <v>1292</v>
          </cell>
          <cell r="H64">
            <v>1325</v>
          </cell>
          <cell r="K64">
            <v>1331</v>
          </cell>
          <cell r="N64">
            <v>1277</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7089</v>
          </cell>
          <cell r="E66">
            <v>7107</v>
          </cell>
          <cell r="H66">
            <v>7111</v>
          </cell>
          <cell r="K66">
            <v>7217</v>
          </cell>
          <cell r="N66">
            <v>7232</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H30</v>
          </cell>
          <cell r="C71" t="str">
            <v>R01</v>
          </cell>
          <cell r="D71" t="str">
            <v>R02</v>
          </cell>
        </row>
        <row r="72">
          <cell r="A72" t="str">
            <v>財政調整基金</v>
          </cell>
          <cell r="B72">
            <v>2536</v>
          </cell>
          <cell r="C72">
            <v>2491</v>
          </cell>
          <cell r="D72">
            <v>2422</v>
          </cell>
        </row>
        <row r="73">
          <cell r="A73" t="str">
            <v>減債基金</v>
          </cell>
          <cell r="B73">
            <v>142</v>
          </cell>
          <cell r="C73">
            <v>142</v>
          </cell>
          <cell r="D73">
            <v>143</v>
          </cell>
        </row>
        <row r="74">
          <cell r="A74" t="str">
            <v>その他特定目的基金</v>
          </cell>
          <cell r="B74">
            <v>4166</v>
          </cell>
          <cell r="C74">
            <v>4495</v>
          </cell>
          <cell r="D74">
            <v>4867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8" t="s">
        <v>18</v>
      </c>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c r="BG1" s="608"/>
      <c r="BH1" s="608"/>
      <c r="BI1" s="608"/>
      <c r="BJ1" s="608"/>
      <c r="BK1" s="608"/>
      <c r="BL1" s="608"/>
      <c r="BM1" s="608"/>
      <c r="BN1" s="608"/>
      <c r="BO1" s="608"/>
      <c r="BP1" s="608"/>
      <c r="BQ1" s="608"/>
      <c r="BR1" s="608"/>
      <c r="BS1" s="608"/>
      <c r="BT1" s="608"/>
      <c r="BU1" s="608"/>
      <c r="BV1" s="608"/>
      <c r="BW1" s="608"/>
      <c r="BX1" s="608"/>
      <c r="BY1" s="608"/>
      <c r="BZ1" s="608"/>
      <c r="CA1" s="608"/>
      <c r="CB1" s="608"/>
      <c r="CC1" s="608"/>
      <c r="CD1" s="608"/>
      <c r="CE1" s="608"/>
      <c r="CF1" s="608"/>
      <c r="CG1" s="608"/>
      <c r="CH1" s="608"/>
      <c r="CI1" s="608"/>
      <c r="CJ1" s="608"/>
      <c r="CK1" s="608"/>
      <c r="CL1" s="608"/>
      <c r="CM1" s="608"/>
      <c r="CN1" s="608"/>
      <c r="CO1" s="608"/>
      <c r="CP1" s="608"/>
      <c r="CQ1" s="608"/>
      <c r="CR1" s="608"/>
      <c r="CS1" s="608"/>
      <c r="CT1" s="608"/>
      <c r="CU1" s="608"/>
      <c r="CV1" s="608"/>
      <c r="CW1" s="608"/>
      <c r="CX1" s="608"/>
      <c r="CY1" s="608"/>
      <c r="CZ1" s="608"/>
      <c r="DA1" s="608"/>
      <c r="DB1" s="608"/>
      <c r="DC1" s="608"/>
      <c r="DD1" s="608"/>
      <c r="DE1" s="608"/>
      <c r="DF1" s="608"/>
      <c r="DG1" s="608"/>
      <c r="DH1" s="608"/>
      <c r="DI1" s="608"/>
      <c r="DJ1" s="42"/>
      <c r="DK1" s="42"/>
      <c r="DL1" s="42"/>
      <c r="DM1" s="42"/>
      <c r="DN1" s="42"/>
      <c r="DO1" s="42"/>
    </row>
    <row r="2" spans="1:119" ht="24.75" thickBot="1" x14ac:dyDescent="0.2">
      <c r="A2" s="41"/>
      <c r="B2" s="44" t="s">
        <v>19</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9" t="s">
        <v>20</v>
      </c>
      <c r="C3" s="610"/>
      <c r="D3" s="610"/>
      <c r="E3" s="611"/>
      <c r="F3" s="611"/>
      <c r="G3" s="611"/>
      <c r="H3" s="611"/>
      <c r="I3" s="611"/>
      <c r="J3" s="611"/>
      <c r="K3" s="611"/>
      <c r="L3" s="611" t="s">
        <v>21</v>
      </c>
      <c r="M3" s="611"/>
      <c r="N3" s="611"/>
      <c r="O3" s="611"/>
      <c r="P3" s="611"/>
      <c r="Q3" s="611"/>
      <c r="R3" s="614"/>
      <c r="S3" s="614"/>
      <c r="T3" s="614"/>
      <c r="U3" s="614"/>
      <c r="V3" s="615"/>
      <c r="W3" s="505" t="s">
        <v>22</v>
      </c>
      <c r="X3" s="506"/>
      <c r="Y3" s="506"/>
      <c r="Z3" s="506"/>
      <c r="AA3" s="506"/>
      <c r="AB3" s="610"/>
      <c r="AC3" s="614" t="s">
        <v>23</v>
      </c>
      <c r="AD3" s="506"/>
      <c r="AE3" s="506"/>
      <c r="AF3" s="506"/>
      <c r="AG3" s="506"/>
      <c r="AH3" s="506"/>
      <c r="AI3" s="506"/>
      <c r="AJ3" s="506"/>
      <c r="AK3" s="506"/>
      <c r="AL3" s="576"/>
      <c r="AM3" s="505" t="s">
        <v>24</v>
      </c>
      <c r="AN3" s="506"/>
      <c r="AO3" s="506"/>
      <c r="AP3" s="506"/>
      <c r="AQ3" s="506"/>
      <c r="AR3" s="506"/>
      <c r="AS3" s="506"/>
      <c r="AT3" s="506"/>
      <c r="AU3" s="506"/>
      <c r="AV3" s="506"/>
      <c r="AW3" s="506"/>
      <c r="AX3" s="576"/>
      <c r="AY3" s="568" t="s">
        <v>25</v>
      </c>
      <c r="AZ3" s="569"/>
      <c r="BA3" s="569"/>
      <c r="BB3" s="569"/>
      <c r="BC3" s="569"/>
      <c r="BD3" s="569"/>
      <c r="BE3" s="569"/>
      <c r="BF3" s="569"/>
      <c r="BG3" s="569"/>
      <c r="BH3" s="569"/>
      <c r="BI3" s="569"/>
      <c r="BJ3" s="569"/>
      <c r="BK3" s="569"/>
      <c r="BL3" s="569"/>
      <c r="BM3" s="618"/>
      <c r="BN3" s="505" t="s">
        <v>26</v>
      </c>
      <c r="BO3" s="506"/>
      <c r="BP3" s="506"/>
      <c r="BQ3" s="506"/>
      <c r="BR3" s="506"/>
      <c r="BS3" s="506"/>
      <c r="BT3" s="506"/>
      <c r="BU3" s="576"/>
      <c r="BV3" s="505" t="s">
        <v>27</v>
      </c>
      <c r="BW3" s="506"/>
      <c r="BX3" s="506"/>
      <c r="BY3" s="506"/>
      <c r="BZ3" s="506"/>
      <c r="CA3" s="506"/>
      <c r="CB3" s="506"/>
      <c r="CC3" s="576"/>
      <c r="CD3" s="568" t="s">
        <v>25</v>
      </c>
      <c r="CE3" s="569"/>
      <c r="CF3" s="569"/>
      <c r="CG3" s="569"/>
      <c r="CH3" s="569"/>
      <c r="CI3" s="569"/>
      <c r="CJ3" s="569"/>
      <c r="CK3" s="569"/>
      <c r="CL3" s="569"/>
      <c r="CM3" s="569"/>
      <c r="CN3" s="569"/>
      <c r="CO3" s="569"/>
      <c r="CP3" s="569"/>
      <c r="CQ3" s="569"/>
      <c r="CR3" s="569"/>
      <c r="CS3" s="618"/>
      <c r="CT3" s="505" t="s">
        <v>28</v>
      </c>
      <c r="CU3" s="506"/>
      <c r="CV3" s="506"/>
      <c r="CW3" s="506"/>
      <c r="CX3" s="506"/>
      <c r="CY3" s="506"/>
      <c r="CZ3" s="506"/>
      <c r="DA3" s="576"/>
      <c r="DB3" s="505" t="s">
        <v>29</v>
      </c>
      <c r="DC3" s="506"/>
      <c r="DD3" s="506"/>
      <c r="DE3" s="506"/>
      <c r="DF3" s="506"/>
      <c r="DG3" s="506"/>
      <c r="DH3" s="506"/>
      <c r="DI3" s="576"/>
      <c r="DJ3" s="41"/>
      <c r="DK3" s="41"/>
      <c r="DL3" s="41"/>
      <c r="DM3" s="41"/>
      <c r="DN3" s="41"/>
      <c r="DO3" s="41"/>
    </row>
    <row r="4" spans="1:119" ht="18.75" customHeight="1" x14ac:dyDescent="0.15">
      <c r="A4" s="42"/>
      <c r="B4" s="584"/>
      <c r="C4" s="585"/>
      <c r="D4" s="585"/>
      <c r="E4" s="586"/>
      <c r="F4" s="586"/>
      <c r="G4" s="586"/>
      <c r="H4" s="586"/>
      <c r="I4" s="586"/>
      <c r="J4" s="586"/>
      <c r="K4" s="586"/>
      <c r="L4" s="586"/>
      <c r="M4" s="586"/>
      <c r="N4" s="586"/>
      <c r="O4" s="586"/>
      <c r="P4" s="586"/>
      <c r="Q4" s="586"/>
      <c r="R4" s="590"/>
      <c r="S4" s="590"/>
      <c r="T4" s="590"/>
      <c r="U4" s="590"/>
      <c r="V4" s="591"/>
      <c r="W4" s="577"/>
      <c r="X4" s="388"/>
      <c r="Y4" s="388"/>
      <c r="Z4" s="388"/>
      <c r="AA4" s="388"/>
      <c r="AB4" s="585"/>
      <c r="AC4" s="590"/>
      <c r="AD4" s="388"/>
      <c r="AE4" s="388"/>
      <c r="AF4" s="388"/>
      <c r="AG4" s="388"/>
      <c r="AH4" s="388"/>
      <c r="AI4" s="388"/>
      <c r="AJ4" s="388"/>
      <c r="AK4" s="388"/>
      <c r="AL4" s="578"/>
      <c r="AM4" s="532"/>
      <c r="AN4" s="444"/>
      <c r="AO4" s="444"/>
      <c r="AP4" s="444"/>
      <c r="AQ4" s="444"/>
      <c r="AR4" s="444"/>
      <c r="AS4" s="444"/>
      <c r="AT4" s="444"/>
      <c r="AU4" s="444"/>
      <c r="AV4" s="444"/>
      <c r="AW4" s="444"/>
      <c r="AX4" s="617"/>
      <c r="AY4" s="418" t="s">
        <v>30</v>
      </c>
      <c r="AZ4" s="419"/>
      <c r="BA4" s="419"/>
      <c r="BB4" s="419"/>
      <c r="BC4" s="419"/>
      <c r="BD4" s="419"/>
      <c r="BE4" s="419"/>
      <c r="BF4" s="419"/>
      <c r="BG4" s="419"/>
      <c r="BH4" s="419"/>
      <c r="BI4" s="419"/>
      <c r="BJ4" s="419"/>
      <c r="BK4" s="419"/>
      <c r="BL4" s="419"/>
      <c r="BM4" s="420"/>
      <c r="BN4" s="421">
        <v>7265865</v>
      </c>
      <c r="BO4" s="422"/>
      <c r="BP4" s="422"/>
      <c r="BQ4" s="422"/>
      <c r="BR4" s="422"/>
      <c r="BS4" s="422"/>
      <c r="BT4" s="422"/>
      <c r="BU4" s="423"/>
      <c r="BV4" s="421">
        <v>5965582</v>
      </c>
      <c r="BW4" s="422"/>
      <c r="BX4" s="422"/>
      <c r="BY4" s="422"/>
      <c r="BZ4" s="422"/>
      <c r="CA4" s="422"/>
      <c r="CB4" s="422"/>
      <c r="CC4" s="423"/>
      <c r="CD4" s="602" t="s">
        <v>31</v>
      </c>
      <c r="CE4" s="603"/>
      <c r="CF4" s="603"/>
      <c r="CG4" s="603"/>
      <c r="CH4" s="603"/>
      <c r="CI4" s="603"/>
      <c r="CJ4" s="603"/>
      <c r="CK4" s="603"/>
      <c r="CL4" s="603"/>
      <c r="CM4" s="603"/>
      <c r="CN4" s="603"/>
      <c r="CO4" s="603"/>
      <c r="CP4" s="603"/>
      <c r="CQ4" s="603"/>
      <c r="CR4" s="603"/>
      <c r="CS4" s="604"/>
      <c r="CT4" s="605">
        <v>5.4</v>
      </c>
      <c r="CU4" s="606"/>
      <c r="CV4" s="606"/>
      <c r="CW4" s="606"/>
      <c r="CX4" s="606"/>
      <c r="CY4" s="606"/>
      <c r="CZ4" s="606"/>
      <c r="DA4" s="607"/>
      <c r="DB4" s="605">
        <v>4.4000000000000004</v>
      </c>
      <c r="DC4" s="606"/>
      <c r="DD4" s="606"/>
      <c r="DE4" s="606"/>
      <c r="DF4" s="606"/>
      <c r="DG4" s="606"/>
      <c r="DH4" s="606"/>
      <c r="DI4" s="607"/>
      <c r="DJ4" s="41"/>
      <c r="DK4" s="41"/>
      <c r="DL4" s="41"/>
      <c r="DM4" s="41"/>
      <c r="DN4" s="41"/>
      <c r="DO4" s="41"/>
    </row>
    <row r="5" spans="1:119" ht="18.75" customHeight="1" x14ac:dyDescent="0.15">
      <c r="A5" s="42"/>
      <c r="B5" s="612"/>
      <c r="C5" s="445"/>
      <c r="D5" s="445"/>
      <c r="E5" s="613"/>
      <c r="F5" s="613"/>
      <c r="G5" s="613"/>
      <c r="H5" s="613"/>
      <c r="I5" s="613"/>
      <c r="J5" s="613"/>
      <c r="K5" s="613"/>
      <c r="L5" s="613"/>
      <c r="M5" s="613"/>
      <c r="N5" s="613"/>
      <c r="O5" s="613"/>
      <c r="P5" s="613"/>
      <c r="Q5" s="613"/>
      <c r="R5" s="443"/>
      <c r="S5" s="443"/>
      <c r="T5" s="443"/>
      <c r="U5" s="443"/>
      <c r="V5" s="616"/>
      <c r="W5" s="532"/>
      <c r="X5" s="444"/>
      <c r="Y5" s="444"/>
      <c r="Z5" s="444"/>
      <c r="AA5" s="444"/>
      <c r="AB5" s="445"/>
      <c r="AC5" s="443"/>
      <c r="AD5" s="444"/>
      <c r="AE5" s="444"/>
      <c r="AF5" s="444"/>
      <c r="AG5" s="444"/>
      <c r="AH5" s="444"/>
      <c r="AI5" s="444"/>
      <c r="AJ5" s="444"/>
      <c r="AK5" s="444"/>
      <c r="AL5" s="617"/>
      <c r="AM5" s="495" t="s">
        <v>32</v>
      </c>
      <c r="AN5" s="400"/>
      <c r="AO5" s="400"/>
      <c r="AP5" s="400"/>
      <c r="AQ5" s="400"/>
      <c r="AR5" s="400"/>
      <c r="AS5" s="400"/>
      <c r="AT5" s="401"/>
      <c r="AU5" s="483" t="s">
        <v>33</v>
      </c>
      <c r="AV5" s="484"/>
      <c r="AW5" s="484"/>
      <c r="AX5" s="484"/>
      <c r="AY5" s="406" t="s">
        <v>34</v>
      </c>
      <c r="AZ5" s="407"/>
      <c r="BA5" s="407"/>
      <c r="BB5" s="407"/>
      <c r="BC5" s="407"/>
      <c r="BD5" s="407"/>
      <c r="BE5" s="407"/>
      <c r="BF5" s="407"/>
      <c r="BG5" s="407"/>
      <c r="BH5" s="407"/>
      <c r="BI5" s="407"/>
      <c r="BJ5" s="407"/>
      <c r="BK5" s="407"/>
      <c r="BL5" s="407"/>
      <c r="BM5" s="408"/>
      <c r="BN5" s="426">
        <v>7025514</v>
      </c>
      <c r="BO5" s="427"/>
      <c r="BP5" s="427"/>
      <c r="BQ5" s="427"/>
      <c r="BR5" s="427"/>
      <c r="BS5" s="427"/>
      <c r="BT5" s="427"/>
      <c r="BU5" s="428"/>
      <c r="BV5" s="426">
        <v>5782204</v>
      </c>
      <c r="BW5" s="427"/>
      <c r="BX5" s="427"/>
      <c r="BY5" s="427"/>
      <c r="BZ5" s="427"/>
      <c r="CA5" s="427"/>
      <c r="CB5" s="427"/>
      <c r="CC5" s="428"/>
      <c r="CD5" s="435" t="s">
        <v>35</v>
      </c>
      <c r="CE5" s="436"/>
      <c r="CF5" s="436"/>
      <c r="CG5" s="436"/>
      <c r="CH5" s="436"/>
      <c r="CI5" s="436"/>
      <c r="CJ5" s="436"/>
      <c r="CK5" s="436"/>
      <c r="CL5" s="436"/>
      <c r="CM5" s="436"/>
      <c r="CN5" s="436"/>
      <c r="CO5" s="436"/>
      <c r="CP5" s="436"/>
      <c r="CQ5" s="436"/>
      <c r="CR5" s="436"/>
      <c r="CS5" s="437"/>
      <c r="CT5" s="396">
        <v>73.599999999999994</v>
      </c>
      <c r="CU5" s="397"/>
      <c r="CV5" s="397"/>
      <c r="CW5" s="397"/>
      <c r="CX5" s="397"/>
      <c r="CY5" s="397"/>
      <c r="CZ5" s="397"/>
      <c r="DA5" s="398"/>
      <c r="DB5" s="396">
        <v>76.7</v>
      </c>
      <c r="DC5" s="397"/>
      <c r="DD5" s="397"/>
      <c r="DE5" s="397"/>
      <c r="DF5" s="397"/>
      <c r="DG5" s="397"/>
      <c r="DH5" s="397"/>
      <c r="DI5" s="398"/>
      <c r="DJ5" s="41"/>
      <c r="DK5" s="41"/>
      <c r="DL5" s="41"/>
      <c r="DM5" s="41"/>
      <c r="DN5" s="41"/>
      <c r="DO5" s="41"/>
    </row>
    <row r="6" spans="1:119" ht="18.75" customHeight="1" x14ac:dyDescent="0.15">
      <c r="A6" s="42"/>
      <c r="B6" s="582" t="s">
        <v>36</v>
      </c>
      <c r="C6" s="442"/>
      <c r="D6" s="442"/>
      <c r="E6" s="583"/>
      <c r="F6" s="583"/>
      <c r="G6" s="583"/>
      <c r="H6" s="583"/>
      <c r="I6" s="583"/>
      <c r="J6" s="583"/>
      <c r="K6" s="583"/>
      <c r="L6" s="583" t="s">
        <v>37</v>
      </c>
      <c r="M6" s="583"/>
      <c r="N6" s="583"/>
      <c r="O6" s="583"/>
      <c r="P6" s="583"/>
      <c r="Q6" s="583"/>
      <c r="R6" s="466"/>
      <c r="S6" s="466"/>
      <c r="T6" s="466"/>
      <c r="U6" s="466"/>
      <c r="V6" s="589"/>
      <c r="W6" s="517" t="s">
        <v>38</v>
      </c>
      <c r="X6" s="441"/>
      <c r="Y6" s="441"/>
      <c r="Z6" s="441"/>
      <c r="AA6" s="441"/>
      <c r="AB6" s="442"/>
      <c r="AC6" s="594" t="s">
        <v>39</v>
      </c>
      <c r="AD6" s="595"/>
      <c r="AE6" s="595"/>
      <c r="AF6" s="595"/>
      <c r="AG6" s="595"/>
      <c r="AH6" s="595"/>
      <c r="AI6" s="595"/>
      <c r="AJ6" s="595"/>
      <c r="AK6" s="595"/>
      <c r="AL6" s="596"/>
      <c r="AM6" s="495" t="s">
        <v>40</v>
      </c>
      <c r="AN6" s="400"/>
      <c r="AO6" s="400"/>
      <c r="AP6" s="400"/>
      <c r="AQ6" s="400"/>
      <c r="AR6" s="400"/>
      <c r="AS6" s="400"/>
      <c r="AT6" s="401"/>
      <c r="AU6" s="483" t="s">
        <v>33</v>
      </c>
      <c r="AV6" s="484"/>
      <c r="AW6" s="484"/>
      <c r="AX6" s="484"/>
      <c r="AY6" s="406" t="s">
        <v>41</v>
      </c>
      <c r="AZ6" s="407"/>
      <c r="BA6" s="407"/>
      <c r="BB6" s="407"/>
      <c r="BC6" s="407"/>
      <c r="BD6" s="407"/>
      <c r="BE6" s="407"/>
      <c r="BF6" s="407"/>
      <c r="BG6" s="407"/>
      <c r="BH6" s="407"/>
      <c r="BI6" s="407"/>
      <c r="BJ6" s="407"/>
      <c r="BK6" s="407"/>
      <c r="BL6" s="407"/>
      <c r="BM6" s="408"/>
      <c r="BN6" s="426">
        <v>240351</v>
      </c>
      <c r="BO6" s="427"/>
      <c r="BP6" s="427"/>
      <c r="BQ6" s="427"/>
      <c r="BR6" s="427"/>
      <c r="BS6" s="427"/>
      <c r="BT6" s="427"/>
      <c r="BU6" s="428"/>
      <c r="BV6" s="426">
        <v>183378</v>
      </c>
      <c r="BW6" s="427"/>
      <c r="BX6" s="427"/>
      <c r="BY6" s="427"/>
      <c r="BZ6" s="427"/>
      <c r="CA6" s="427"/>
      <c r="CB6" s="427"/>
      <c r="CC6" s="428"/>
      <c r="CD6" s="435" t="s">
        <v>42</v>
      </c>
      <c r="CE6" s="436"/>
      <c r="CF6" s="436"/>
      <c r="CG6" s="436"/>
      <c r="CH6" s="436"/>
      <c r="CI6" s="436"/>
      <c r="CJ6" s="436"/>
      <c r="CK6" s="436"/>
      <c r="CL6" s="436"/>
      <c r="CM6" s="436"/>
      <c r="CN6" s="436"/>
      <c r="CO6" s="436"/>
      <c r="CP6" s="436"/>
      <c r="CQ6" s="436"/>
      <c r="CR6" s="436"/>
      <c r="CS6" s="437"/>
      <c r="CT6" s="579">
        <v>76.099999999999994</v>
      </c>
      <c r="CU6" s="580"/>
      <c r="CV6" s="580"/>
      <c r="CW6" s="580"/>
      <c r="CX6" s="580"/>
      <c r="CY6" s="580"/>
      <c r="CZ6" s="580"/>
      <c r="DA6" s="581"/>
      <c r="DB6" s="579">
        <v>79.3</v>
      </c>
      <c r="DC6" s="580"/>
      <c r="DD6" s="580"/>
      <c r="DE6" s="580"/>
      <c r="DF6" s="580"/>
      <c r="DG6" s="580"/>
      <c r="DH6" s="580"/>
      <c r="DI6" s="581"/>
      <c r="DJ6" s="41"/>
      <c r="DK6" s="41"/>
      <c r="DL6" s="41"/>
      <c r="DM6" s="41"/>
      <c r="DN6" s="41"/>
      <c r="DO6" s="41"/>
    </row>
    <row r="7" spans="1:119" ht="18.75" customHeight="1" x14ac:dyDescent="0.15">
      <c r="A7" s="42"/>
      <c r="B7" s="584"/>
      <c r="C7" s="585"/>
      <c r="D7" s="585"/>
      <c r="E7" s="586"/>
      <c r="F7" s="586"/>
      <c r="G7" s="586"/>
      <c r="H7" s="586"/>
      <c r="I7" s="586"/>
      <c r="J7" s="586"/>
      <c r="K7" s="586"/>
      <c r="L7" s="586"/>
      <c r="M7" s="586"/>
      <c r="N7" s="586"/>
      <c r="O7" s="586"/>
      <c r="P7" s="586"/>
      <c r="Q7" s="586"/>
      <c r="R7" s="590"/>
      <c r="S7" s="590"/>
      <c r="T7" s="590"/>
      <c r="U7" s="590"/>
      <c r="V7" s="591"/>
      <c r="W7" s="577"/>
      <c r="X7" s="388"/>
      <c r="Y7" s="388"/>
      <c r="Z7" s="388"/>
      <c r="AA7" s="388"/>
      <c r="AB7" s="585"/>
      <c r="AC7" s="597"/>
      <c r="AD7" s="389"/>
      <c r="AE7" s="389"/>
      <c r="AF7" s="389"/>
      <c r="AG7" s="389"/>
      <c r="AH7" s="389"/>
      <c r="AI7" s="389"/>
      <c r="AJ7" s="389"/>
      <c r="AK7" s="389"/>
      <c r="AL7" s="598"/>
      <c r="AM7" s="495" t="s">
        <v>43</v>
      </c>
      <c r="AN7" s="400"/>
      <c r="AO7" s="400"/>
      <c r="AP7" s="400"/>
      <c r="AQ7" s="400"/>
      <c r="AR7" s="400"/>
      <c r="AS7" s="400"/>
      <c r="AT7" s="401"/>
      <c r="AU7" s="483" t="s">
        <v>33</v>
      </c>
      <c r="AV7" s="484"/>
      <c r="AW7" s="484"/>
      <c r="AX7" s="484"/>
      <c r="AY7" s="406" t="s">
        <v>44</v>
      </c>
      <c r="AZ7" s="407"/>
      <c r="BA7" s="407"/>
      <c r="BB7" s="407"/>
      <c r="BC7" s="407"/>
      <c r="BD7" s="407"/>
      <c r="BE7" s="407"/>
      <c r="BF7" s="407"/>
      <c r="BG7" s="407"/>
      <c r="BH7" s="407"/>
      <c r="BI7" s="407"/>
      <c r="BJ7" s="407"/>
      <c r="BK7" s="407"/>
      <c r="BL7" s="407"/>
      <c r="BM7" s="408"/>
      <c r="BN7" s="426">
        <v>57580</v>
      </c>
      <c r="BO7" s="427"/>
      <c r="BP7" s="427"/>
      <c r="BQ7" s="427"/>
      <c r="BR7" s="427"/>
      <c r="BS7" s="427"/>
      <c r="BT7" s="427"/>
      <c r="BU7" s="428"/>
      <c r="BV7" s="426">
        <v>41182</v>
      </c>
      <c r="BW7" s="427"/>
      <c r="BX7" s="427"/>
      <c r="BY7" s="427"/>
      <c r="BZ7" s="427"/>
      <c r="CA7" s="427"/>
      <c r="CB7" s="427"/>
      <c r="CC7" s="428"/>
      <c r="CD7" s="435" t="s">
        <v>45</v>
      </c>
      <c r="CE7" s="436"/>
      <c r="CF7" s="436"/>
      <c r="CG7" s="436"/>
      <c r="CH7" s="436"/>
      <c r="CI7" s="436"/>
      <c r="CJ7" s="436"/>
      <c r="CK7" s="436"/>
      <c r="CL7" s="436"/>
      <c r="CM7" s="436"/>
      <c r="CN7" s="436"/>
      <c r="CO7" s="436"/>
      <c r="CP7" s="436"/>
      <c r="CQ7" s="436"/>
      <c r="CR7" s="436"/>
      <c r="CS7" s="437"/>
      <c r="CT7" s="426">
        <v>3409844</v>
      </c>
      <c r="CU7" s="427"/>
      <c r="CV7" s="427"/>
      <c r="CW7" s="427"/>
      <c r="CX7" s="427"/>
      <c r="CY7" s="427"/>
      <c r="CZ7" s="427"/>
      <c r="DA7" s="428"/>
      <c r="DB7" s="426">
        <v>3247391</v>
      </c>
      <c r="DC7" s="427"/>
      <c r="DD7" s="427"/>
      <c r="DE7" s="427"/>
      <c r="DF7" s="427"/>
      <c r="DG7" s="427"/>
      <c r="DH7" s="427"/>
      <c r="DI7" s="428"/>
      <c r="DJ7" s="41"/>
      <c r="DK7" s="41"/>
      <c r="DL7" s="41"/>
      <c r="DM7" s="41"/>
      <c r="DN7" s="41"/>
      <c r="DO7" s="41"/>
    </row>
    <row r="8" spans="1:119" ht="18.75" customHeight="1" thickBot="1" x14ac:dyDescent="0.2">
      <c r="A8" s="42"/>
      <c r="B8" s="587"/>
      <c r="C8" s="518"/>
      <c r="D8" s="518"/>
      <c r="E8" s="588"/>
      <c r="F8" s="588"/>
      <c r="G8" s="588"/>
      <c r="H8" s="588"/>
      <c r="I8" s="588"/>
      <c r="J8" s="588"/>
      <c r="K8" s="588"/>
      <c r="L8" s="588"/>
      <c r="M8" s="588"/>
      <c r="N8" s="588"/>
      <c r="O8" s="588"/>
      <c r="P8" s="588"/>
      <c r="Q8" s="588"/>
      <c r="R8" s="592"/>
      <c r="S8" s="592"/>
      <c r="T8" s="592"/>
      <c r="U8" s="592"/>
      <c r="V8" s="593"/>
      <c r="W8" s="507"/>
      <c r="X8" s="508"/>
      <c r="Y8" s="508"/>
      <c r="Z8" s="508"/>
      <c r="AA8" s="508"/>
      <c r="AB8" s="518"/>
      <c r="AC8" s="599"/>
      <c r="AD8" s="600"/>
      <c r="AE8" s="600"/>
      <c r="AF8" s="600"/>
      <c r="AG8" s="600"/>
      <c r="AH8" s="600"/>
      <c r="AI8" s="600"/>
      <c r="AJ8" s="600"/>
      <c r="AK8" s="600"/>
      <c r="AL8" s="601"/>
      <c r="AM8" s="495" t="s">
        <v>46</v>
      </c>
      <c r="AN8" s="400"/>
      <c r="AO8" s="400"/>
      <c r="AP8" s="400"/>
      <c r="AQ8" s="400"/>
      <c r="AR8" s="400"/>
      <c r="AS8" s="400"/>
      <c r="AT8" s="401"/>
      <c r="AU8" s="483" t="s">
        <v>33</v>
      </c>
      <c r="AV8" s="484"/>
      <c r="AW8" s="484"/>
      <c r="AX8" s="484"/>
      <c r="AY8" s="406" t="s">
        <v>47</v>
      </c>
      <c r="AZ8" s="407"/>
      <c r="BA8" s="407"/>
      <c r="BB8" s="407"/>
      <c r="BC8" s="407"/>
      <c r="BD8" s="407"/>
      <c r="BE8" s="407"/>
      <c r="BF8" s="407"/>
      <c r="BG8" s="407"/>
      <c r="BH8" s="407"/>
      <c r="BI8" s="407"/>
      <c r="BJ8" s="407"/>
      <c r="BK8" s="407"/>
      <c r="BL8" s="407"/>
      <c r="BM8" s="408"/>
      <c r="BN8" s="426">
        <v>182771</v>
      </c>
      <c r="BO8" s="427"/>
      <c r="BP8" s="427"/>
      <c r="BQ8" s="427"/>
      <c r="BR8" s="427"/>
      <c r="BS8" s="427"/>
      <c r="BT8" s="427"/>
      <c r="BU8" s="428"/>
      <c r="BV8" s="426">
        <v>142196</v>
      </c>
      <c r="BW8" s="427"/>
      <c r="BX8" s="427"/>
      <c r="BY8" s="427"/>
      <c r="BZ8" s="427"/>
      <c r="CA8" s="427"/>
      <c r="CB8" s="427"/>
      <c r="CC8" s="428"/>
      <c r="CD8" s="435" t="s">
        <v>48</v>
      </c>
      <c r="CE8" s="436"/>
      <c r="CF8" s="436"/>
      <c r="CG8" s="436"/>
      <c r="CH8" s="436"/>
      <c r="CI8" s="436"/>
      <c r="CJ8" s="436"/>
      <c r="CK8" s="436"/>
      <c r="CL8" s="436"/>
      <c r="CM8" s="436"/>
      <c r="CN8" s="436"/>
      <c r="CO8" s="436"/>
      <c r="CP8" s="436"/>
      <c r="CQ8" s="436"/>
      <c r="CR8" s="436"/>
      <c r="CS8" s="437"/>
      <c r="CT8" s="539">
        <v>0.34</v>
      </c>
      <c r="CU8" s="540"/>
      <c r="CV8" s="540"/>
      <c r="CW8" s="540"/>
      <c r="CX8" s="540"/>
      <c r="CY8" s="540"/>
      <c r="CZ8" s="540"/>
      <c r="DA8" s="541"/>
      <c r="DB8" s="539">
        <v>0.33</v>
      </c>
      <c r="DC8" s="540"/>
      <c r="DD8" s="540"/>
      <c r="DE8" s="540"/>
      <c r="DF8" s="540"/>
      <c r="DG8" s="540"/>
      <c r="DH8" s="540"/>
      <c r="DI8" s="541"/>
      <c r="DJ8" s="41"/>
      <c r="DK8" s="41"/>
      <c r="DL8" s="41"/>
      <c r="DM8" s="41"/>
      <c r="DN8" s="41"/>
      <c r="DO8" s="41"/>
    </row>
    <row r="9" spans="1:119" ht="18.75" customHeight="1" thickBot="1" x14ac:dyDescent="0.2">
      <c r="A9" s="42"/>
      <c r="B9" s="568" t="s">
        <v>49</v>
      </c>
      <c r="C9" s="569"/>
      <c r="D9" s="569"/>
      <c r="E9" s="569"/>
      <c r="F9" s="569"/>
      <c r="G9" s="569"/>
      <c r="H9" s="569"/>
      <c r="I9" s="569"/>
      <c r="J9" s="569"/>
      <c r="K9" s="489"/>
      <c r="L9" s="570" t="s">
        <v>50</v>
      </c>
      <c r="M9" s="571"/>
      <c r="N9" s="571"/>
      <c r="O9" s="571"/>
      <c r="P9" s="571"/>
      <c r="Q9" s="572"/>
      <c r="R9" s="573">
        <v>7720</v>
      </c>
      <c r="S9" s="574"/>
      <c r="T9" s="574"/>
      <c r="U9" s="574"/>
      <c r="V9" s="575"/>
      <c r="W9" s="505" t="s">
        <v>51</v>
      </c>
      <c r="X9" s="506"/>
      <c r="Y9" s="506"/>
      <c r="Z9" s="506"/>
      <c r="AA9" s="506"/>
      <c r="AB9" s="506"/>
      <c r="AC9" s="506"/>
      <c r="AD9" s="506"/>
      <c r="AE9" s="506"/>
      <c r="AF9" s="506"/>
      <c r="AG9" s="506"/>
      <c r="AH9" s="506"/>
      <c r="AI9" s="506"/>
      <c r="AJ9" s="506"/>
      <c r="AK9" s="506"/>
      <c r="AL9" s="576"/>
      <c r="AM9" s="495" t="s">
        <v>52</v>
      </c>
      <c r="AN9" s="400"/>
      <c r="AO9" s="400"/>
      <c r="AP9" s="400"/>
      <c r="AQ9" s="400"/>
      <c r="AR9" s="400"/>
      <c r="AS9" s="400"/>
      <c r="AT9" s="401"/>
      <c r="AU9" s="483" t="s">
        <v>33</v>
      </c>
      <c r="AV9" s="484"/>
      <c r="AW9" s="484"/>
      <c r="AX9" s="484"/>
      <c r="AY9" s="406" t="s">
        <v>53</v>
      </c>
      <c r="AZ9" s="407"/>
      <c r="BA9" s="407"/>
      <c r="BB9" s="407"/>
      <c r="BC9" s="407"/>
      <c r="BD9" s="407"/>
      <c r="BE9" s="407"/>
      <c r="BF9" s="407"/>
      <c r="BG9" s="407"/>
      <c r="BH9" s="407"/>
      <c r="BI9" s="407"/>
      <c r="BJ9" s="407"/>
      <c r="BK9" s="407"/>
      <c r="BL9" s="407"/>
      <c r="BM9" s="408"/>
      <c r="BN9" s="426">
        <v>40575</v>
      </c>
      <c r="BO9" s="427"/>
      <c r="BP9" s="427"/>
      <c r="BQ9" s="427"/>
      <c r="BR9" s="427"/>
      <c r="BS9" s="427"/>
      <c r="BT9" s="427"/>
      <c r="BU9" s="428"/>
      <c r="BV9" s="426">
        <v>31715</v>
      </c>
      <c r="BW9" s="427"/>
      <c r="BX9" s="427"/>
      <c r="BY9" s="427"/>
      <c r="BZ9" s="427"/>
      <c r="CA9" s="427"/>
      <c r="CB9" s="427"/>
      <c r="CC9" s="428"/>
      <c r="CD9" s="435" t="s">
        <v>54</v>
      </c>
      <c r="CE9" s="436"/>
      <c r="CF9" s="436"/>
      <c r="CG9" s="436"/>
      <c r="CH9" s="436"/>
      <c r="CI9" s="436"/>
      <c r="CJ9" s="436"/>
      <c r="CK9" s="436"/>
      <c r="CL9" s="436"/>
      <c r="CM9" s="436"/>
      <c r="CN9" s="436"/>
      <c r="CO9" s="436"/>
      <c r="CP9" s="436"/>
      <c r="CQ9" s="436"/>
      <c r="CR9" s="436"/>
      <c r="CS9" s="437"/>
      <c r="CT9" s="396">
        <v>15.1</v>
      </c>
      <c r="CU9" s="397"/>
      <c r="CV9" s="397"/>
      <c r="CW9" s="397"/>
      <c r="CX9" s="397"/>
      <c r="CY9" s="397"/>
      <c r="CZ9" s="397"/>
      <c r="DA9" s="398"/>
      <c r="DB9" s="396">
        <v>16.7</v>
      </c>
      <c r="DC9" s="397"/>
      <c r="DD9" s="397"/>
      <c r="DE9" s="397"/>
      <c r="DF9" s="397"/>
      <c r="DG9" s="397"/>
      <c r="DH9" s="397"/>
      <c r="DI9" s="398"/>
      <c r="DJ9" s="41"/>
      <c r="DK9" s="41"/>
      <c r="DL9" s="41"/>
      <c r="DM9" s="41"/>
      <c r="DN9" s="41"/>
      <c r="DO9" s="41"/>
    </row>
    <row r="10" spans="1:119" ht="18.75" customHeight="1" thickBot="1" x14ac:dyDescent="0.2">
      <c r="A10" s="42"/>
      <c r="B10" s="568"/>
      <c r="C10" s="569"/>
      <c r="D10" s="569"/>
      <c r="E10" s="569"/>
      <c r="F10" s="569"/>
      <c r="G10" s="569"/>
      <c r="H10" s="569"/>
      <c r="I10" s="569"/>
      <c r="J10" s="569"/>
      <c r="K10" s="489"/>
      <c r="L10" s="399" t="s">
        <v>55</v>
      </c>
      <c r="M10" s="400"/>
      <c r="N10" s="400"/>
      <c r="O10" s="400"/>
      <c r="P10" s="400"/>
      <c r="Q10" s="401"/>
      <c r="R10" s="402">
        <v>8068</v>
      </c>
      <c r="S10" s="403"/>
      <c r="T10" s="403"/>
      <c r="U10" s="403"/>
      <c r="V10" s="405"/>
      <c r="W10" s="577"/>
      <c r="X10" s="388"/>
      <c r="Y10" s="388"/>
      <c r="Z10" s="388"/>
      <c r="AA10" s="388"/>
      <c r="AB10" s="388"/>
      <c r="AC10" s="388"/>
      <c r="AD10" s="388"/>
      <c r="AE10" s="388"/>
      <c r="AF10" s="388"/>
      <c r="AG10" s="388"/>
      <c r="AH10" s="388"/>
      <c r="AI10" s="388"/>
      <c r="AJ10" s="388"/>
      <c r="AK10" s="388"/>
      <c r="AL10" s="578"/>
      <c r="AM10" s="495" t="s">
        <v>56</v>
      </c>
      <c r="AN10" s="400"/>
      <c r="AO10" s="400"/>
      <c r="AP10" s="400"/>
      <c r="AQ10" s="400"/>
      <c r="AR10" s="400"/>
      <c r="AS10" s="400"/>
      <c r="AT10" s="401"/>
      <c r="AU10" s="483" t="s">
        <v>57</v>
      </c>
      <c r="AV10" s="484"/>
      <c r="AW10" s="484"/>
      <c r="AX10" s="484"/>
      <c r="AY10" s="406" t="s">
        <v>58</v>
      </c>
      <c r="AZ10" s="407"/>
      <c r="BA10" s="407"/>
      <c r="BB10" s="407"/>
      <c r="BC10" s="407"/>
      <c r="BD10" s="407"/>
      <c r="BE10" s="407"/>
      <c r="BF10" s="407"/>
      <c r="BG10" s="407"/>
      <c r="BH10" s="407"/>
      <c r="BI10" s="407"/>
      <c r="BJ10" s="407"/>
      <c r="BK10" s="407"/>
      <c r="BL10" s="407"/>
      <c r="BM10" s="408"/>
      <c r="BN10" s="426">
        <v>80400</v>
      </c>
      <c r="BO10" s="427"/>
      <c r="BP10" s="427"/>
      <c r="BQ10" s="427"/>
      <c r="BR10" s="427"/>
      <c r="BS10" s="427"/>
      <c r="BT10" s="427"/>
      <c r="BU10" s="428"/>
      <c r="BV10" s="426">
        <v>65140</v>
      </c>
      <c r="BW10" s="427"/>
      <c r="BX10" s="427"/>
      <c r="BY10" s="427"/>
      <c r="BZ10" s="427"/>
      <c r="CA10" s="427"/>
      <c r="CB10" s="427"/>
      <c r="CC10" s="428"/>
      <c r="CD10" s="46" t="s">
        <v>59</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8"/>
      <c r="C11" s="569"/>
      <c r="D11" s="569"/>
      <c r="E11" s="569"/>
      <c r="F11" s="569"/>
      <c r="G11" s="569"/>
      <c r="H11" s="569"/>
      <c r="I11" s="569"/>
      <c r="J11" s="569"/>
      <c r="K11" s="489"/>
      <c r="L11" s="474" t="s">
        <v>60</v>
      </c>
      <c r="M11" s="475"/>
      <c r="N11" s="475"/>
      <c r="O11" s="475"/>
      <c r="P11" s="475"/>
      <c r="Q11" s="476"/>
      <c r="R11" s="565" t="s">
        <v>61</v>
      </c>
      <c r="S11" s="566"/>
      <c r="T11" s="566"/>
      <c r="U11" s="566"/>
      <c r="V11" s="567"/>
      <c r="W11" s="577"/>
      <c r="X11" s="388"/>
      <c r="Y11" s="388"/>
      <c r="Z11" s="388"/>
      <c r="AA11" s="388"/>
      <c r="AB11" s="388"/>
      <c r="AC11" s="388"/>
      <c r="AD11" s="388"/>
      <c r="AE11" s="388"/>
      <c r="AF11" s="388"/>
      <c r="AG11" s="388"/>
      <c r="AH11" s="388"/>
      <c r="AI11" s="388"/>
      <c r="AJ11" s="388"/>
      <c r="AK11" s="388"/>
      <c r="AL11" s="578"/>
      <c r="AM11" s="495" t="s">
        <v>62</v>
      </c>
      <c r="AN11" s="400"/>
      <c r="AO11" s="400"/>
      <c r="AP11" s="400"/>
      <c r="AQ11" s="400"/>
      <c r="AR11" s="400"/>
      <c r="AS11" s="400"/>
      <c r="AT11" s="401"/>
      <c r="AU11" s="483" t="s">
        <v>57</v>
      </c>
      <c r="AV11" s="484"/>
      <c r="AW11" s="484"/>
      <c r="AX11" s="484"/>
      <c r="AY11" s="406" t="s">
        <v>63</v>
      </c>
      <c r="AZ11" s="407"/>
      <c r="BA11" s="407"/>
      <c r="BB11" s="407"/>
      <c r="BC11" s="407"/>
      <c r="BD11" s="407"/>
      <c r="BE11" s="407"/>
      <c r="BF11" s="407"/>
      <c r="BG11" s="407"/>
      <c r="BH11" s="407"/>
      <c r="BI11" s="407"/>
      <c r="BJ11" s="407"/>
      <c r="BK11" s="407"/>
      <c r="BL11" s="407"/>
      <c r="BM11" s="408"/>
      <c r="BN11" s="426">
        <v>0</v>
      </c>
      <c r="BO11" s="427"/>
      <c r="BP11" s="427"/>
      <c r="BQ11" s="427"/>
      <c r="BR11" s="427"/>
      <c r="BS11" s="427"/>
      <c r="BT11" s="427"/>
      <c r="BU11" s="428"/>
      <c r="BV11" s="426">
        <v>0</v>
      </c>
      <c r="BW11" s="427"/>
      <c r="BX11" s="427"/>
      <c r="BY11" s="427"/>
      <c r="BZ11" s="427"/>
      <c r="CA11" s="427"/>
      <c r="CB11" s="427"/>
      <c r="CC11" s="428"/>
      <c r="CD11" s="435" t="s">
        <v>64</v>
      </c>
      <c r="CE11" s="436"/>
      <c r="CF11" s="436"/>
      <c r="CG11" s="436"/>
      <c r="CH11" s="436"/>
      <c r="CI11" s="436"/>
      <c r="CJ11" s="436"/>
      <c r="CK11" s="436"/>
      <c r="CL11" s="436"/>
      <c r="CM11" s="436"/>
      <c r="CN11" s="436"/>
      <c r="CO11" s="436"/>
      <c r="CP11" s="436"/>
      <c r="CQ11" s="436"/>
      <c r="CR11" s="436"/>
      <c r="CS11" s="437"/>
      <c r="CT11" s="539" t="s">
        <v>65</v>
      </c>
      <c r="CU11" s="540"/>
      <c r="CV11" s="540"/>
      <c r="CW11" s="540"/>
      <c r="CX11" s="540"/>
      <c r="CY11" s="540"/>
      <c r="CZ11" s="540"/>
      <c r="DA11" s="541"/>
      <c r="DB11" s="539" t="s">
        <v>65</v>
      </c>
      <c r="DC11" s="540"/>
      <c r="DD11" s="540"/>
      <c r="DE11" s="540"/>
      <c r="DF11" s="540"/>
      <c r="DG11" s="540"/>
      <c r="DH11" s="540"/>
      <c r="DI11" s="541"/>
      <c r="DJ11" s="41"/>
      <c r="DK11" s="41"/>
      <c r="DL11" s="41"/>
      <c r="DM11" s="41"/>
      <c r="DN11" s="41"/>
      <c r="DO11" s="41"/>
    </row>
    <row r="12" spans="1:119" ht="18.75" customHeight="1" x14ac:dyDescent="0.15">
      <c r="A12" s="42"/>
      <c r="B12" s="542" t="s">
        <v>66</v>
      </c>
      <c r="C12" s="543"/>
      <c r="D12" s="543"/>
      <c r="E12" s="543"/>
      <c r="F12" s="543"/>
      <c r="G12" s="543"/>
      <c r="H12" s="543"/>
      <c r="I12" s="543"/>
      <c r="J12" s="543"/>
      <c r="K12" s="544"/>
      <c r="L12" s="551" t="s">
        <v>67</v>
      </c>
      <c r="M12" s="552"/>
      <c r="N12" s="552"/>
      <c r="O12" s="552"/>
      <c r="P12" s="552"/>
      <c r="Q12" s="553"/>
      <c r="R12" s="554">
        <v>8112</v>
      </c>
      <c r="S12" s="555"/>
      <c r="T12" s="555"/>
      <c r="U12" s="555"/>
      <c r="V12" s="556"/>
      <c r="W12" s="557" t="s">
        <v>25</v>
      </c>
      <c r="X12" s="484"/>
      <c r="Y12" s="484"/>
      <c r="Z12" s="484"/>
      <c r="AA12" s="484"/>
      <c r="AB12" s="558"/>
      <c r="AC12" s="559" t="s">
        <v>68</v>
      </c>
      <c r="AD12" s="560"/>
      <c r="AE12" s="560"/>
      <c r="AF12" s="560"/>
      <c r="AG12" s="561"/>
      <c r="AH12" s="559" t="s">
        <v>69</v>
      </c>
      <c r="AI12" s="560"/>
      <c r="AJ12" s="560"/>
      <c r="AK12" s="560"/>
      <c r="AL12" s="562"/>
      <c r="AM12" s="495" t="s">
        <v>70</v>
      </c>
      <c r="AN12" s="400"/>
      <c r="AO12" s="400"/>
      <c r="AP12" s="400"/>
      <c r="AQ12" s="400"/>
      <c r="AR12" s="400"/>
      <c r="AS12" s="400"/>
      <c r="AT12" s="401"/>
      <c r="AU12" s="483" t="s">
        <v>57</v>
      </c>
      <c r="AV12" s="484"/>
      <c r="AW12" s="484"/>
      <c r="AX12" s="484"/>
      <c r="AY12" s="406" t="s">
        <v>71</v>
      </c>
      <c r="AZ12" s="407"/>
      <c r="BA12" s="407"/>
      <c r="BB12" s="407"/>
      <c r="BC12" s="407"/>
      <c r="BD12" s="407"/>
      <c r="BE12" s="407"/>
      <c r="BF12" s="407"/>
      <c r="BG12" s="407"/>
      <c r="BH12" s="407"/>
      <c r="BI12" s="407"/>
      <c r="BJ12" s="407"/>
      <c r="BK12" s="407"/>
      <c r="BL12" s="407"/>
      <c r="BM12" s="408"/>
      <c r="BN12" s="426">
        <v>149500</v>
      </c>
      <c r="BO12" s="427"/>
      <c r="BP12" s="427"/>
      <c r="BQ12" s="427"/>
      <c r="BR12" s="427"/>
      <c r="BS12" s="427"/>
      <c r="BT12" s="427"/>
      <c r="BU12" s="428"/>
      <c r="BV12" s="426">
        <v>110000</v>
      </c>
      <c r="BW12" s="427"/>
      <c r="BX12" s="427"/>
      <c r="BY12" s="427"/>
      <c r="BZ12" s="427"/>
      <c r="CA12" s="427"/>
      <c r="CB12" s="427"/>
      <c r="CC12" s="428"/>
      <c r="CD12" s="435" t="s">
        <v>72</v>
      </c>
      <c r="CE12" s="436"/>
      <c r="CF12" s="436"/>
      <c r="CG12" s="436"/>
      <c r="CH12" s="436"/>
      <c r="CI12" s="436"/>
      <c r="CJ12" s="436"/>
      <c r="CK12" s="436"/>
      <c r="CL12" s="436"/>
      <c r="CM12" s="436"/>
      <c r="CN12" s="436"/>
      <c r="CO12" s="436"/>
      <c r="CP12" s="436"/>
      <c r="CQ12" s="436"/>
      <c r="CR12" s="436"/>
      <c r="CS12" s="437"/>
      <c r="CT12" s="539" t="s">
        <v>65</v>
      </c>
      <c r="CU12" s="540"/>
      <c r="CV12" s="540"/>
      <c r="CW12" s="540"/>
      <c r="CX12" s="540"/>
      <c r="CY12" s="540"/>
      <c r="CZ12" s="540"/>
      <c r="DA12" s="541"/>
      <c r="DB12" s="539" t="s">
        <v>65</v>
      </c>
      <c r="DC12" s="540"/>
      <c r="DD12" s="540"/>
      <c r="DE12" s="540"/>
      <c r="DF12" s="540"/>
      <c r="DG12" s="540"/>
      <c r="DH12" s="540"/>
      <c r="DI12" s="541"/>
      <c r="DJ12" s="41"/>
      <c r="DK12" s="41"/>
      <c r="DL12" s="41"/>
      <c r="DM12" s="41"/>
      <c r="DN12" s="41"/>
      <c r="DO12" s="41"/>
    </row>
    <row r="13" spans="1:119" ht="18.75" customHeight="1" x14ac:dyDescent="0.15">
      <c r="A13" s="42"/>
      <c r="B13" s="545"/>
      <c r="C13" s="546"/>
      <c r="D13" s="546"/>
      <c r="E13" s="546"/>
      <c r="F13" s="546"/>
      <c r="G13" s="546"/>
      <c r="H13" s="546"/>
      <c r="I13" s="546"/>
      <c r="J13" s="546"/>
      <c r="K13" s="547"/>
      <c r="L13" s="52"/>
      <c r="M13" s="526" t="s">
        <v>73</v>
      </c>
      <c r="N13" s="527"/>
      <c r="O13" s="527"/>
      <c r="P13" s="527"/>
      <c r="Q13" s="528"/>
      <c r="R13" s="529">
        <v>8075</v>
      </c>
      <c r="S13" s="530"/>
      <c r="T13" s="530"/>
      <c r="U13" s="530"/>
      <c r="V13" s="531"/>
      <c r="W13" s="517" t="s">
        <v>74</v>
      </c>
      <c r="X13" s="441"/>
      <c r="Y13" s="441"/>
      <c r="Z13" s="441"/>
      <c r="AA13" s="441"/>
      <c r="AB13" s="442"/>
      <c r="AC13" s="402">
        <v>1339</v>
      </c>
      <c r="AD13" s="403"/>
      <c r="AE13" s="403"/>
      <c r="AF13" s="403"/>
      <c r="AG13" s="404"/>
      <c r="AH13" s="402">
        <v>1477</v>
      </c>
      <c r="AI13" s="403"/>
      <c r="AJ13" s="403"/>
      <c r="AK13" s="403"/>
      <c r="AL13" s="405"/>
      <c r="AM13" s="495" t="s">
        <v>75</v>
      </c>
      <c r="AN13" s="400"/>
      <c r="AO13" s="400"/>
      <c r="AP13" s="400"/>
      <c r="AQ13" s="400"/>
      <c r="AR13" s="400"/>
      <c r="AS13" s="400"/>
      <c r="AT13" s="401"/>
      <c r="AU13" s="483" t="s">
        <v>57</v>
      </c>
      <c r="AV13" s="484"/>
      <c r="AW13" s="484"/>
      <c r="AX13" s="484"/>
      <c r="AY13" s="406" t="s">
        <v>76</v>
      </c>
      <c r="AZ13" s="407"/>
      <c r="BA13" s="407"/>
      <c r="BB13" s="407"/>
      <c r="BC13" s="407"/>
      <c r="BD13" s="407"/>
      <c r="BE13" s="407"/>
      <c r="BF13" s="407"/>
      <c r="BG13" s="407"/>
      <c r="BH13" s="407"/>
      <c r="BI13" s="407"/>
      <c r="BJ13" s="407"/>
      <c r="BK13" s="407"/>
      <c r="BL13" s="407"/>
      <c r="BM13" s="408"/>
      <c r="BN13" s="426">
        <v>-28525</v>
      </c>
      <c r="BO13" s="427"/>
      <c r="BP13" s="427"/>
      <c r="BQ13" s="427"/>
      <c r="BR13" s="427"/>
      <c r="BS13" s="427"/>
      <c r="BT13" s="427"/>
      <c r="BU13" s="428"/>
      <c r="BV13" s="426">
        <v>-13145</v>
      </c>
      <c r="BW13" s="427"/>
      <c r="BX13" s="427"/>
      <c r="BY13" s="427"/>
      <c r="BZ13" s="427"/>
      <c r="CA13" s="427"/>
      <c r="CB13" s="427"/>
      <c r="CC13" s="428"/>
      <c r="CD13" s="435" t="s">
        <v>77</v>
      </c>
      <c r="CE13" s="436"/>
      <c r="CF13" s="436"/>
      <c r="CG13" s="436"/>
      <c r="CH13" s="436"/>
      <c r="CI13" s="436"/>
      <c r="CJ13" s="436"/>
      <c r="CK13" s="436"/>
      <c r="CL13" s="436"/>
      <c r="CM13" s="436"/>
      <c r="CN13" s="436"/>
      <c r="CO13" s="436"/>
      <c r="CP13" s="436"/>
      <c r="CQ13" s="436"/>
      <c r="CR13" s="436"/>
      <c r="CS13" s="437"/>
      <c r="CT13" s="396">
        <v>6</v>
      </c>
      <c r="CU13" s="397"/>
      <c r="CV13" s="397"/>
      <c r="CW13" s="397"/>
      <c r="CX13" s="397"/>
      <c r="CY13" s="397"/>
      <c r="CZ13" s="397"/>
      <c r="DA13" s="398"/>
      <c r="DB13" s="396">
        <v>7</v>
      </c>
      <c r="DC13" s="397"/>
      <c r="DD13" s="397"/>
      <c r="DE13" s="397"/>
      <c r="DF13" s="397"/>
      <c r="DG13" s="397"/>
      <c r="DH13" s="397"/>
      <c r="DI13" s="398"/>
      <c r="DJ13" s="41"/>
      <c r="DK13" s="41"/>
      <c r="DL13" s="41"/>
      <c r="DM13" s="41"/>
      <c r="DN13" s="41"/>
      <c r="DO13" s="41"/>
    </row>
    <row r="14" spans="1:119" ht="18.75" customHeight="1" thickBot="1" x14ac:dyDescent="0.2">
      <c r="A14" s="42"/>
      <c r="B14" s="545"/>
      <c r="C14" s="546"/>
      <c r="D14" s="546"/>
      <c r="E14" s="546"/>
      <c r="F14" s="546"/>
      <c r="G14" s="546"/>
      <c r="H14" s="546"/>
      <c r="I14" s="546"/>
      <c r="J14" s="546"/>
      <c r="K14" s="547"/>
      <c r="L14" s="519" t="s">
        <v>78</v>
      </c>
      <c r="M14" s="563"/>
      <c r="N14" s="563"/>
      <c r="O14" s="563"/>
      <c r="P14" s="563"/>
      <c r="Q14" s="564"/>
      <c r="R14" s="529">
        <v>8212</v>
      </c>
      <c r="S14" s="530"/>
      <c r="T14" s="530"/>
      <c r="U14" s="530"/>
      <c r="V14" s="531"/>
      <c r="W14" s="532"/>
      <c r="X14" s="444"/>
      <c r="Y14" s="444"/>
      <c r="Z14" s="444"/>
      <c r="AA14" s="444"/>
      <c r="AB14" s="445"/>
      <c r="AC14" s="522">
        <v>32.299999999999997</v>
      </c>
      <c r="AD14" s="523"/>
      <c r="AE14" s="523"/>
      <c r="AF14" s="523"/>
      <c r="AG14" s="524"/>
      <c r="AH14" s="522">
        <v>34.200000000000003</v>
      </c>
      <c r="AI14" s="523"/>
      <c r="AJ14" s="523"/>
      <c r="AK14" s="523"/>
      <c r="AL14" s="525"/>
      <c r="AM14" s="495"/>
      <c r="AN14" s="400"/>
      <c r="AO14" s="400"/>
      <c r="AP14" s="400"/>
      <c r="AQ14" s="400"/>
      <c r="AR14" s="400"/>
      <c r="AS14" s="400"/>
      <c r="AT14" s="401"/>
      <c r="AU14" s="483"/>
      <c r="AV14" s="484"/>
      <c r="AW14" s="484"/>
      <c r="AX14" s="484"/>
      <c r="AY14" s="406"/>
      <c r="AZ14" s="407"/>
      <c r="BA14" s="407"/>
      <c r="BB14" s="407"/>
      <c r="BC14" s="407"/>
      <c r="BD14" s="407"/>
      <c r="BE14" s="407"/>
      <c r="BF14" s="407"/>
      <c r="BG14" s="407"/>
      <c r="BH14" s="407"/>
      <c r="BI14" s="407"/>
      <c r="BJ14" s="407"/>
      <c r="BK14" s="407"/>
      <c r="BL14" s="407"/>
      <c r="BM14" s="408"/>
      <c r="BN14" s="426"/>
      <c r="BO14" s="427"/>
      <c r="BP14" s="427"/>
      <c r="BQ14" s="427"/>
      <c r="BR14" s="427"/>
      <c r="BS14" s="427"/>
      <c r="BT14" s="427"/>
      <c r="BU14" s="428"/>
      <c r="BV14" s="426"/>
      <c r="BW14" s="427"/>
      <c r="BX14" s="427"/>
      <c r="BY14" s="427"/>
      <c r="BZ14" s="427"/>
      <c r="CA14" s="427"/>
      <c r="CB14" s="427"/>
      <c r="CC14" s="428"/>
      <c r="CD14" s="432" t="s">
        <v>79</v>
      </c>
      <c r="CE14" s="433"/>
      <c r="CF14" s="433"/>
      <c r="CG14" s="433"/>
      <c r="CH14" s="433"/>
      <c r="CI14" s="433"/>
      <c r="CJ14" s="433"/>
      <c r="CK14" s="433"/>
      <c r="CL14" s="433"/>
      <c r="CM14" s="433"/>
      <c r="CN14" s="433"/>
      <c r="CO14" s="433"/>
      <c r="CP14" s="433"/>
      <c r="CQ14" s="433"/>
      <c r="CR14" s="433"/>
      <c r="CS14" s="434"/>
      <c r="CT14" s="533" t="s">
        <v>65</v>
      </c>
      <c r="CU14" s="534"/>
      <c r="CV14" s="534"/>
      <c r="CW14" s="534"/>
      <c r="CX14" s="534"/>
      <c r="CY14" s="534"/>
      <c r="CZ14" s="534"/>
      <c r="DA14" s="535"/>
      <c r="DB14" s="533" t="s">
        <v>65</v>
      </c>
      <c r="DC14" s="534"/>
      <c r="DD14" s="534"/>
      <c r="DE14" s="534"/>
      <c r="DF14" s="534"/>
      <c r="DG14" s="534"/>
      <c r="DH14" s="534"/>
      <c r="DI14" s="535"/>
      <c r="DJ14" s="41"/>
      <c r="DK14" s="41"/>
      <c r="DL14" s="41"/>
      <c r="DM14" s="41"/>
      <c r="DN14" s="41"/>
      <c r="DO14" s="41"/>
    </row>
    <row r="15" spans="1:119" ht="18.75" customHeight="1" x14ac:dyDescent="0.15">
      <c r="A15" s="42"/>
      <c r="B15" s="545"/>
      <c r="C15" s="546"/>
      <c r="D15" s="546"/>
      <c r="E15" s="546"/>
      <c r="F15" s="546"/>
      <c r="G15" s="546"/>
      <c r="H15" s="546"/>
      <c r="I15" s="546"/>
      <c r="J15" s="546"/>
      <c r="K15" s="547"/>
      <c r="L15" s="52"/>
      <c r="M15" s="526" t="s">
        <v>73</v>
      </c>
      <c r="N15" s="527"/>
      <c r="O15" s="527"/>
      <c r="P15" s="527"/>
      <c r="Q15" s="528"/>
      <c r="R15" s="529">
        <v>8185</v>
      </c>
      <c r="S15" s="530"/>
      <c r="T15" s="530"/>
      <c r="U15" s="530"/>
      <c r="V15" s="531"/>
      <c r="W15" s="517" t="s">
        <v>80</v>
      </c>
      <c r="X15" s="441"/>
      <c r="Y15" s="441"/>
      <c r="Z15" s="441"/>
      <c r="AA15" s="441"/>
      <c r="AB15" s="442"/>
      <c r="AC15" s="402">
        <v>839</v>
      </c>
      <c r="AD15" s="403"/>
      <c r="AE15" s="403"/>
      <c r="AF15" s="403"/>
      <c r="AG15" s="404"/>
      <c r="AH15" s="402">
        <v>855</v>
      </c>
      <c r="AI15" s="403"/>
      <c r="AJ15" s="403"/>
      <c r="AK15" s="403"/>
      <c r="AL15" s="405"/>
      <c r="AM15" s="495"/>
      <c r="AN15" s="400"/>
      <c r="AO15" s="400"/>
      <c r="AP15" s="400"/>
      <c r="AQ15" s="400"/>
      <c r="AR15" s="400"/>
      <c r="AS15" s="400"/>
      <c r="AT15" s="401"/>
      <c r="AU15" s="483"/>
      <c r="AV15" s="484"/>
      <c r="AW15" s="484"/>
      <c r="AX15" s="484"/>
      <c r="AY15" s="418" t="s">
        <v>81</v>
      </c>
      <c r="AZ15" s="419"/>
      <c r="BA15" s="419"/>
      <c r="BB15" s="419"/>
      <c r="BC15" s="419"/>
      <c r="BD15" s="419"/>
      <c r="BE15" s="419"/>
      <c r="BF15" s="419"/>
      <c r="BG15" s="419"/>
      <c r="BH15" s="419"/>
      <c r="BI15" s="419"/>
      <c r="BJ15" s="419"/>
      <c r="BK15" s="419"/>
      <c r="BL15" s="419"/>
      <c r="BM15" s="420"/>
      <c r="BN15" s="421">
        <v>1025083</v>
      </c>
      <c r="BO15" s="422"/>
      <c r="BP15" s="422"/>
      <c r="BQ15" s="422"/>
      <c r="BR15" s="422"/>
      <c r="BS15" s="422"/>
      <c r="BT15" s="422"/>
      <c r="BU15" s="423"/>
      <c r="BV15" s="421">
        <v>974654</v>
      </c>
      <c r="BW15" s="422"/>
      <c r="BX15" s="422"/>
      <c r="BY15" s="422"/>
      <c r="BZ15" s="422"/>
      <c r="CA15" s="422"/>
      <c r="CB15" s="422"/>
      <c r="CC15" s="423"/>
      <c r="CD15" s="536" t="s">
        <v>82</v>
      </c>
      <c r="CE15" s="537"/>
      <c r="CF15" s="537"/>
      <c r="CG15" s="537"/>
      <c r="CH15" s="537"/>
      <c r="CI15" s="537"/>
      <c r="CJ15" s="537"/>
      <c r="CK15" s="537"/>
      <c r="CL15" s="537"/>
      <c r="CM15" s="537"/>
      <c r="CN15" s="537"/>
      <c r="CO15" s="537"/>
      <c r="CP15" s="537"/>
      <c r="CQ15" s="537"/>
      <c r="CR15" s="537"/>
      <c r="CS15" s="53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5"/>
      <c r="C16" s="546"/>
      <c r="D16" s="546"/>
      <c r="E16" s="546"/>
      <c r="F16" s="546"/>
      <c r="G16" s="546"/>
      <c r="H16" s="546"/>
      <c r="I16" s="546"/>
      <c r="J16" s="546"/>
      <c r="K16" s="547"/>
      <c r="L16" s="519" t="s">
        <v>83</v>
      </c>
      <c r="M16" s="520"/>
      <c r="N16" s="520"/>
      <c r="O16" s="520"/>
      <c r="P16" s="520"/>
      <c r="Q16" s="521"/>
      <c r="R16" s="514" t="s">
        <v>84</v>
      </c>
      <c r="S16" s="515"/>
      <c r="T16" s="515"/>
      <c r="U16" s="515"/>
      <c r="V16" s="516"/>
      <c r="W16" s="532"/>
      <c r="X16" s="444"/>
      <c r="Y16" s="444"/>
      <c r="Z16" s="444"/>
      <c r="AA16" s="444"/>
      <c r="AB16" s="445"/>
      <c r="AC16" s="522">
        <v>20.2</v>
      </c>
      <c r="AD16" s="523"/>
      <c r="AE16" s="523"/>
      <c r="AF16" s="523"/>
      <c r="AG16" s="524"/>
      <c r="AH16" s="522">
        <v>19.8</v>
      </c>
      <c r="AI16" s="523"/>
      <c r="AJ16" s="523"/>
      <c r="AK16" s="523"/>
      <c r="AL16" s="525"/>
      <c r="AM16" s="495"/>
      <c r="AN16" s="400"/>
      <c r="AO16" s="400"/>
      <c r="AP16" s="400"/>
      <c r="AQ16" s="400"/>
      <c r="AR16" s="400"/>
      <c r="AS16" s="400"/>
      <c r="AT16" s="401"/>
      <c r="AU16" s="483"/>
      <c r="AV16" s="484"/>
      <c r="AW16" s="484"/>
      <c r="AX16" s="484"/>
      <c r="AY16" s="406" t="s">
        <v>85</v>
      </c>
      <c r="AZ16" s="407"/>
      <c r="BA16" s="407"/>
      <c r="BB16" s="407"/>
      <c r="BC16" s="407"/>
      <c r="BD16" s="407"/>
      <c r="BE16" s="407"/>
      <c r="BF16" s="407"/>
      <c r="BG16" s="407"/>
      <c r="BH16" s="407"/>
      <c r="BI16" s="407"/>
      <c r="BJ16" s="407"/>
      <c r="BK16" s="407"/>
      <c r="BL16" s="407"/>
      <c r="BM16" s="408"/>
      <c r="BN16" s="426">
        <v>3034821</v>
      </c>
      <c r="BO16" s="427"/>
      <c r="BP16" s="427"/>
      <c r="BQ16" s="427"/>
      <c r="BR16" s="427"/>
      <c r="BS16" s="427"/>
      <c r="BT16" s="427"/>
      <c r="BU16" s="428"/>
      <c r="BV16" s="426">
        <v>2888735</v>
      </c>
      <c r="BW16" s="427"/>
      <c r="BX16" s="427"/>
      <c r="BY16" s="427"/>
      <c r="BZ16" s="427"/>
      <c r="CA16" s="427"/>
      <c r="CB16" s="427"/>
      <c r="CC16" s="428"/>
      <c r="CD16" s="56"/>
      <c r="CE16" s="424"/>
      <c r="CF16" s="424"/>
      <c r="CG16" s="424"/>
      <c r="CH16" s="424"/>
      <c r="CI16" s="424"/>
      <c r="CJ16" s="424"/>
      <c r="CK16" s="424"/>
      <c r="CL16" s="424"/>
      <c r="CM16" s="424"/>
      <c r="CN16" s="424"/>
      <c r="CO16" s="424"/>
      <c r="CP16" s="424"/>
      <c r="CQ16" s="424"/>
      <c r="CR16" s="424"/>
      <c r="CS16" s="425"/>
      <c r="CT16" s="396"/>
      <c r="CU16" s="397"/>
      <c r="CV16" s="397"/>
      <c r="CW16" s="397"/>
      <c r="CX16" s="397"/>
      <c r="CY16" s="397"/>
      <c r="CZ16" s="397"/>
      <c r="DA16" s="398"/>
      <c r="DB16" s="396"/>
      <c r="DC16" s="397"/>
      <c r="DD16" s="397"/>
      <c r="DE16" s="397"/>
      <c r="DF16" s="397"/>
      <c r="DG16" s="397"/>
      <c r="DH16" s="397"/>
      <c r="DI16" s="398"/>
      <c r="DJ16" s="41"/>
      <c r="DK16" s="41"/>
      <c r="DL16" s="41"/>
      <c r="DM16" s="41"/>
      <c r="DN16" s="41"/>
      <c r="DO16" s="41"/>
    </row>
    <row r="17" spans="1:119" ht="18.75" customHeight="1" thickBot="1" x14ac:dyDescent="0.2">
      <c r="A17" s="42"/>
      <c r="B17" s="548"/>
      <c r="C17" s="549"/>
      <c r="D17" s="549"/>
      <c r="E17" s="549"/>
      <c r="F17" s="549"/>
      <c r="G17" s="549"/>
      <c r="H17" s="549"/>
      <c r="I17" s="549"/>
      <c r="J17" s="549"/>
      <c r="K17" s="550"/>
      <c r="L17" s="57"/>
      <c r="M17" s="511" t="s">
        <v>86</v>
      </c>
      <c r="N17" s="512"/>
      <c r="O17" s="512"/>
      <c r="P17" s="512"/>
      <c r="Q17" s="513"/>
      <c r="R17" s="514" t="s">
        <v>87</v>
      </c>
      <c r="S17" s="515"/>
      <c r="T17" s="515"/>
      <c r="U17" s="515"/>
      <c r="V17" s="516"/>
      <c r="W17" s="517" t="s">
        <v>88</v>
      </c>
      <c r="X17" s="441"/>
      <c r="Y17" s="441"/>
      <c r="Z17" s="441"/>
      <c r="AA17" s="441"/>
      <c r="AB17" s="442"/>
      <c r="AC17" s="402">
        <v>1969</v>
      </c>
      <c r="AD17" s="403"/>
      <c r="AE17" s="403"/>
      <c r="AF17" s="403"/>
      <c r="AG17" s="404"/>
      <c r="AH17" s="402">
        <v>1985</v>
      </c>
      <c r="AI17" s="403"/>
      <c r="AJ17" s="403"/>
      <c r="AK17" s="403"/>
      <c r="AL17" s="405"/>
      <c r="AM17" s="495"/>
      <c r="AN17" s="400"/>
      <c r="AO17" s="400"/>
      <c r="AP17" s="400"/>
      <c r="AQ17" s="400"/>
      <c r="AR17" s="400"/>
      <c r="AS17" s="400"/>
      <c r="AT17" s="401"/>
      <c r="AU17" s="483"/>
      <c r="AV17" s="484"/>
      <c r="AW17" s="484"/>
      <c r="AX17" s="484"/>
      <c r="AY17" s="406" t="s">
        <v>89</v>
      </c>
      <c r="AZ17" s="407"/>
      <c r="BA17" s="407"/>
      <c r="BB17" s="407"/>
      <c r="BC17" s="407"/>
      <c r="BD17" s="407"/>
      <c r="BE17" s="407"/>
      <c r="BF17" s="407"/>
      <c r="BG17" s="407"/>
      <c r="BH17" s="407"/>
      <c r="BI17" s="407"/>
      <c r="BJ17" s="407"/>
      <c r="BK17" s="407"/>
      <c r="BL17" s="407"/>
      <c r="BM17" s="408"/>
      <c r="BN17" s="426">
        <v>1288019</v>
      </c>
      <c r="BO17" s="427"/>
      <c r="BP17" s="427"/>
      <c r="BQ17" s="427"/>
      <c r="BR17" s="427"/>
      <c r="BS17" s="427"/>
      <c r="BT17" s="427"/>
      <c r="BU17" s="428"/>
      <c r="BV17" s="426">
        <v>1230711</v>
      </c>
      <c r="BW17" s="427"/>
      <c r="BX17" s="427"/>
      <c r="BY17" s="427"/>
      <c r="BZ17" s="427"/>
      <c r="CA17" s="427"/>
      <c r="CB17" s="427"/>
      <c r="CC17" s="428"/>
      <c r="CD17" s="56"/>
      <c r="CE17" s="424"/>
      <c r="CF17" s="424"/>
      <c r="CG17" s="424"/>
      <c r="CH17" s="424"/>
      <c r="CI17" s="424"/>
      <c r="CJ17" s="424"/>
      <c r="CK17" s="424"/>
      <c r="CL17" s="424"/>
      <c r="CM17" s="424"/>
      <c r="CN17" s="424"/>
      <c r="CO17" s="424"/>
      <c r="CP17" s="424"/>
      <c r="CQ17" s="424"/>
      <c r="CR17" s="424"/>
      <c r="CS17" s="425"/>
      <c r="CT17" s="396"/>
      <c r="CU17" s="397"/>
      <c r="CV17" s="397"/>
      <c r="CW17" s="397"/>
      <c r="CX17" s="397"/>
      <c r="CY17" s="397"/>
      <c r="CZ17" s="397"/>
      <c r="DA17" s="398"/>
      <c r="DB17" s="396"/>
      <c r="DC17" s="397"/>
      <c r="DD17" s="397"/>
      <c r="DE17" s="397"/>
      <c r="DF17" s="397"/>
      <c r="DG17" s="397"/>
      <c r="DH17" s="397"/>
      <c r="DI17" s="398"/>
      <c r="DJ17" s="41"/>
      <c r="DK17" s="41"/>
      <c r="DL17" s="41"/>
      <c r="DM17" s="41"/>
      <c r="DN17" s="41"/>
      <c r="DO17" s="41"/>
    </row>
    <row r="18" spans="1:119" ht="18.75" customHeight="1" thickBot="1" x14ac:dyDescent="0.2">
      <c r="A18" s="42"/>
      <c r="B18" s="488" t="s">
        <v>90</v>
      </c>
      <c r="C18" s="489"/>
      <c r="D18" s="489"/>
      <c r="E18" s="490"/>
      <c r="F18" s="490"/>
      <c r="G18" s="490"/>
      <c r="H18" s="490"/>
      <c r="I18" s="490"/>
      <c r="J18" s="490"/>
      <c r="K18" s="490"/>
      <c r="L18" s="491">
        <v>113.62</v>
      </c>
      <c r="M18" s="491"/>
      <c r="N18" s="491"/>
      <c r="O18" s="491"/>
      <c r="P18" s="491"/>
      <c r="Q18" s="491"/>
      <c r="R18" s="492"/>
      <c r="S18" s="492"/>
      <c r="T18" s="492"/>
      <c r="U18" s="492"/>
      <c r="V18" s="493"/>
      <c r="W18" s="507"/>
      <c r="X18" s="508"/>
      <c r="Y18" s="508"/>
      <c r="Z18" s="508"/>
      <c r="AA18" s="508"/>
      <c r="AB18" s="518"/>
      <c r="AC18" s="390">
        <v>47.5</v>
      </c>
      <c r="AD18" s="391"/>
      <c r="AE18" s="391"/>
      <c r="AF18" s="391"/>
      <c r="AG18" s="494"/>
      <c r="AH18" s="390">
        <v>46</v>
      </c>
      <c r="AI18" s="391"/>
      <c r="AJ18" s="391"/>
      <c r="AK18" s="391"/>
      <c r="AL18" s="392"/>
      <c r="AM18" s="495"/>
      <c r="AN18" s="400"/>
      <c r="AO18" s="400"/>
      <c r="AP18" s="400"/>
      <c r="AQ18" s="400"/>
      <c r="AR18" s="400"/>
      <c r="AS18" s="400"/>
      <c r="AT18" s="401"/>
      <c r="AU18" s="483"/>
      <c r="AV18" s="484"/>
      <c r="AW18" s="484"/>
      <c r="AX18" s="484"/>
      <c r="AY18" s="406" t="s">
        <v>91</v>
      </c>
      <c r="AZ18" s="407"/>
      <c r="BA18" s="407"/>
      <c r="BB18" s="407"/>
      <c r="BC18" s="407"/>
      <c r="BD18" s="407"/>
      <c r="BE18" s="407"/>
      <c r="BF18" s="407"/>
      <c r="BG18" s="407"/>
      <c r="BH18" s="407"/>
      <c r="BI18" s="407"/>
      <c r="BJ18" s="407"/>
      <c r="BK18" s="407"/>
      <c r="BL18" s="407"/>
      <c r="BM18" s="408"/>
      <c r="BN18" s="426">
        <v>2497088</v>
      </c>
      <c r="BO18" s="427"/>
      <c r="BP18" s="427"/>
      <c r="BQ18" s="427"/>
      <c r="BR18" s="427"/>
      <c r="BS18" s="427"/>
      <c r="BT18" s="427"/>
      <c r="BU18" s="428"/>
      <c r="BV18" s="426">
        <v>2522253</v>
      </c>
      <c r="BW18" s="427"/>
      <c r="BX18" s="427"/>
      <c r="BY18" s="427"/>
      <c r="BZ18" s="427"/>
      <c r="CA18" s="427"/>
      <c r="CB18" s="427"/>
      <c r="CC18" s="428"/>
      <c r="CD18" s="56"/>
      <c r="CE18" s="424"/>
      <c r="CF18" s="424"/>
      <c r="CG18" s="424"/>
      <c r="CH18" s="424"/>
      <c r="CI18" s="424"/>
      <c r="CJ18" s="424"/>
      <c r="CK18" s="424"/>
      <c r="CL18" s="424"/>
      <c r="CM18" s="424"/>
      <c r="CN18" s="424"/>
      <c r="CO18" s="424"/>
      <c r="CP18" s="424"/>
      <c r="CQ18" s="424"/>
      <c r="CR18" s="424"/>
      <c r="CS18" s="425"/>
      <c r="CT18" s="396"/>
      <c r="CU18" s="397"/>
      <c r="CV18" s="397"/>
      <c r="CW18" s="397"/>
      <c r="CX18" s="397"/>
      <c r="CY18" s="397"/>
      <c r="CZ18" s="397"/>
      <c r="DA18" s="398"/>
      <c r="DB18" s="396"/>
      <c r="DC18" s="397"/>
      <c r="DD18" s="397"/>
      <c r="DE18" s="397"/>
      <c r="DF18" s="397"/>
      <c r="DG18" s="397"/>
      <c r="DH18" s="397"/>
      <c r="DI18" s="398"/>
      <c r="DJ18" s="41"/>
      <c r="DK18" s="41"/>
      <c r="DL18" s="41"/>
      <c r="DM18" s="41"/>
      <c r="DN18" s="41"/>
      <c r="DO18" s="41"/>
    </row>
    <row r="19" spans="1:119" ht="18.75" customHeight="1" thickBot="1" x14ac:dyDescent="0.2">
      <c r="A19" s="42"/>
      <c r="B19" s="488" t="s">
        <v>92</v>
      </c>
      <c r="C19" s="489"/>
      <c r="D19" s="489"/>
      <c r="E19" s="490"/>
      <c r="F19" s="490"/>
      <c r="G19" s="490"/>
      <c r="H19" s="490"/>
      <c r="I19" s="490"/>
      <c r="J19" s="490"/>
      <c r="K19" s="490"/>
      <c r="L19" s="496">
        <v>68</v>
      </c>
      <c r="M19" s="496"/>
      <c r="N19" s="496"/>
      <c r="O19" s="496"/>
      <c r="P19" s="496"/>
      <c r="Q19" s="496"/>
      <c r="R19" s="497"/>
      <c r="S19" s="497"/>
      <c r="T19" s="497"/>
      <c r="U19" s="497"/>
      <c r="V19" s="498"/>
      <c r="W19" s="505"/>
      <c r="X19" s="506"/>
      <c r="Y19" s="506"/>
      <c r="Z19" s="506"/>
      <c r="AA19" s="506"/>
      <c r="AB19" s="506"/>
      <c r="AC19" s="509"/>
      <c r="AD19" s="509"/>
      <c r="AE19" s="509"/>
      <c r="AF19" s="509"/>
      <c r="AG19" s="509"/>
      <c r="AH19" s="509"/>
      <c r="AI19" s="509"/>
      <c r="AJ19" s="509"/>
      <c r="AK19" s="509"/>
      <c r="AL19" s="510"/>
      <c r="AM19" s="495"/>
      <c r="AN19" s="400"/>
      <c r="AO19" s="400"/>
      <c r="AP19" s="400"/>
      <c r="AQ19" s="400"/>
      <c r="AR19" s="400"/>
      <c r="AS19" s="400"/>
      <c r="AT19" s="401"/>
      <c r="AU19" s="483"/>
      <c r="AV19" s="484"/>
      <c r="AW19" s="484"/>
      <c r="AX19" s="484"/>
      <c r="AY19" s="406" t="s">
        <v>93</v>
      </c>
      <c r="AZ19" s="407"/>
      <c r="BA19" s="407"/>
      <c r="BB19" s="407"/>
      <c r="BC19" s="407"/>
      <c r="BD19" s="407"/>
      <c r="BE19" s="407"/>
      <c r="BF19" s="407"/>
      <c r="BG19" s="407"/>
      <c r="BH19" s="407"/>
      <c r="BI19" s="407"/>
      <c r="BJ19" s="407"/>
      <c r="BK19" s="407"/>
      <c r="BL19" s="407"/>
      <c r="BM19" s="408"/>
      <c r="BN19" s="426">
        <v>3982657</v>
      </c>
      <c r="BO19" s="427"/>
      <c r="BP19" s="427"/>
      <c r="BQ19" s="427"/>
      <c r="BR19" s="427"/>
      <c r="BS19" s="427"/>
      <c r="BT19" s="427"/>
      <c r="BU19" s="428"/>
      <c r="BV19" s="426">
        <v>3785288</v>
      </c>
      <c r="BW19" s="427"/>
      <c r="BX19" s="427"/>
      <c r="BY19" s="427"/>
      <c r="BZ19" s="427"/>
      <c r="CA19" s="427"/>
      <c r="CB19" s="427"/>
      <c r="CC19" s="428"/>
      <c r="CD19" s="56"/>
      <c r="CE19" s="424"/>
      <c r="CF19" s="424"/>
      <c r="CG19" s="424"/>
      <c r="CH19" s="424"/>
      <c r="CI19" s="424"/>
      <c r="CJ19" s="424"/>
      <c r="CK19" s="424"/>
      <c r="CL19" s="424"/>
      <c r="CM19" s="424"/>
      <c r="CN19" s="424"/>
      <c r="CO19" s="424"/>
      <c r="CP19" s="424"/>
      <c r="CQ19" s="424"/>
      <c r="CR19" s="424"/>
      <c r="CS19" s="425"/>
      <c r="CT19" s="396"/>
      <c r="CU19" s="397"/>
      <c r="CV19" s="397"/>
      <c r="CW19" s="397"/>
      <c r="CX19" s="397"/>
      <c r="CY19" s="397"/>
      <c r="CZ19" s="397"/>
      <c r="DA19" s="398"/>
      <c r="DB19" s="396"/>
      <c r="DC19" s="397"/>
      <c r="DD19" s="397"/>
      <c r="DE19" s="397"/>
      <c r="DF19" s="397"/>
      <c r="DG19" s="397"/>
      <c r="DH19" s="397"/>
      <c r="DI19" s="398"/>
      <c r="DJ19" s="41"/>
      <c r="DK19" s="41"/>
      <c r="DL19" s="41"/>
      <c r="DM19" s="41"/>
      <c r="DN19" s="41"/>
      <c r="DO19" s="41"/>
    </row>
    <row r="20" spans="1:119" ht="18.75" customHeight="1" thickBot="1" x14ac:dyDescent="0.2">
      <c r="A20" s="42"/>
      <c r="B20" s="488" t="s">
        <v>94</v>
      </c>
      <c r="C20" s="489"/>
      <c r="D20" s="489"/>
      <c r="E20" s="490"/>
      <c r="F20" s="490"/>
      <c r="G20" s="490"/>
      <c r="H20" s="490"/>
      <c r="I20" s="490"/>
      <c r="J20" s="490"/>
      <c r="K20" s="490"/>
      <c r="L20" s="496">
        <v>2993</v>
      </c>
      <c r="M20" s="496"/>
      <c r="N20" s="496"/>
      <c r="O20" s="496"/>
      <c r="P20" s="496"/>
      <c r="Q20" s="496"/>
      <c r="R20" s="497"/>
      <c r="S20" s="497"/>
      <c r="T20" s="497"/>
      <c r="U20" s="497"/>
      <c r="V20" s="498"/>
      <c r="W20" s="507"/>
      <c r="X20" s="508"/>
      <c r="Y20" s="508"/>
      <c r="Z20" s="508"/>
      <c r="AA20" s="508"/>
      <c r="AB20" s="508"/>
      <c r="AC20" s="499"/>
      <c r="AD20" s="499"/>
      <c r="AE20" s="499"/>
      <c r="AF20" s="499"/>
      <c r="AG20" s="499"/>
      <c r="AH20" s="499"/>
      <c r="AI20" s="499"/>
      <c r="AJ20" s="499"/>
      <c r="AK20" s="499"/>
      <c r="AL20" s="500"/>
      <c r="AM20" s="501"/>
      <c r="AN20" s="475"/>
      <c r="AO20" s="475"/>
      <c r="AP20" s="475"/>
      <c r="AQ20" s="475"/>
      <c r="AR20" s="475"/>
      <c r="AS20" s="475"/>
      <c r="AT20" s="476"/>
      <c r="AU20" s="502"/>
      <c r="AV20" s="503"/>
      <c r="AW20" s="503"/>
      <c r="AX20" s="504"/>
      <c r="AY20" s="406"/>
      <c r="AZ20" s="407"/>
      <c r="BA20" s="407"/>
      <c r="BB20" s="407"/>
      <c r="BC20" s="407"/>
      <c r="BD20" s="407"/>
      <c r="BE20" s="407"/>
      <c r="BF20" s="407"/>
      <c r="BG20" s="407"/>
      <c r="BH20" s="407"/>
      <c r="BI20" s="407"/>
      <c r="BJ20" s="407"/>
      <c r="BK20" s="407"/>
      <c r="BL20" s="407"/>
      <c r="BM20" s="408"/>
      <c r="BN20" s="426"/>
      <c r="BO20" s="427"/>
      <c r="BP20" s="427"/>
      <c r="BQ20" s="427"/>
      <c r="BR20" s="427"/>
      <c r="BS20" s="427"/>
      <c r="BT20" s="427"/>
      <c r="BU20" s="428"/>
      <c r="BV20" s="426"/>
      <c r="BW20" s="427"/>
      <c r="BX20" s="427"/>
      <c r="BY20" s="427"/>
      <c r="BZ20" s="427"/>
      <c r="CA20" s="427"/>
      <c r="CB20" s="427"/>
      <c r="CC20" s="428"/>
      <c r="CD20" s="56"/>
      <c r="CE20" s="424"/>
      <c r="CF20" s="424"/>
      <c r="CG20" s="424"/>
      <c r="CH20" s="424"/>
      <c r="CI20" s="424"/>
      <c r="CJ20" s="424"/>
      <c r="CK20" s="424"/>
      <c r="CL20" s="424"/>
      <c r="CM20" s="424"/>
      <c r="CN20" s="424"/>
      <c r="CO20" s="424"/>
      <c r="CP20" s="424"/>
      <c r="CQ20" s="424"/>
      <c r="CR20" s="424"/>
      <c r="CS20" s="425"/>
      <c r="CT20" s="396"/>
      <c r="CU20" s="397"/>
      <c r="CV20" s="397"/>
      <c r="CW20" s="397"/>
      <c r="CX20" s="397"/>
      <c r="CY20" s="397"/>
      <c r="CZ20" s="397"/>
      <c r="DA20" s="398"/>
      <c r="DB20" s="396"/>
      <c r="DC20" s="397"/>
      <c r="DD20" s="397"/>
      <c r="DE20" s="397"/>
      <c r="DF20" s="397"/>
      <c r="DG20" s="397"/>
      <c r="DH20" s="397"/>
      <c r="DI20" s="398"/>
      <c r="DJ20" s="41"/>
      <c r="DK20" s="41"/>
      <c r="DL20" s="41"/>
      <c r="DM20" s="41"/>
      <c r="DN20" s="41"/>
      <c r="DO20" s="41"/>
    </row>
    <row r="21" spans="1:119" ht="18.75" customHeight="1" x14ac:dyDescent="0.15">
      <c r="A21" s="42"/>
      <c r="B21" s="485" t="s">
        <v>95</v>
      </c>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6"/>
      <c r="AL21" s="486"/>
      <c r="AM21" s="486"/>
      <c r="AN21" s="486"/>
      <c r="AO21" s="486"/>
      <c r="AP21" s="486"/>
      <c r="AQ21" s="486"/>
      <c r="AR21" s="486"/>
      <c r="AS21" s="486"/>
      <c r="AT21" s="486"/>
      <c r="AU21" s="486"/>
      <c r="AV21" s="486"/>
      <c r="AW21" s="486"/>
      <c r="AX21" s="487"/>
      <c r="AY21" s="406"/>
      <c r="AZ21" s="407"/>
      <c r="BA21" s="407"/>
      <c r="BB21" s="407"/>
      <c r="BC21" s="407"/>
      <c r="BD21" s="407"/>
      <c r="BE21" s="407"/>
      <c r="BF21" s="407"/>
      <c r="BG21" s="407"/>
      <c r="BH21" s="407"/>
      <c r="BI21" s="407"/>
      <c r="BJ21" s="407"/>
      <c r="BK21" s="407"/>
      <c r="BL21" s="407"/>
      <c r="BM21" s="408"/>
      <c r="BN21" s="426"/>
      <c r="BO21" s="427"/>
      <c r="BP21" s="427"/>
      <c r="BQ21" s="427"/>
      <c r="BR21" s="427"/>
      <c r="BS21" s="427"/>
      <c r="BT21" s="427"/>
      <c r="BU21" s="428"/>
      <c r="BV21" s="426"/>
      <c r="BW21" s="427"/>
      <c r="BX21" s="427"/>
      <c r="BY21" s="427"/>
      <c r="BZ21" s="427"/>
      <c r="CA21" s="427"/>
      <c r="CB21" s="427"/>
      <c r="CC21" s="428"/>
      <c r="CD21" s="56"/>
      <c r="CE21" s="424"/>
      <c r="CF21" s="424"/>
      <c r="CG21" s="424"/>
      <c r="CH21" s="424"/>
      <c r="CI21" s="424"/>
      <c r="CJ21" s="424"/>
      <c r="CK21" s="424"/>
      <c r="CL21" s="424"/>
      <c r="CM21" s="424"/>
      <c r="CN21" s="424"/>
      <c r="CO21" s="424"/>
      <c r="CP21" s="424"/>
      <c r="CQ21" s="424"/>
      <c r="CR21" s="424"/>
      <c r="CS21" s="425"/>
      <c r="CT21" s="396"/>
      <c r="CU21" s="397"/>
      <c r="CV21" s="397"/>
      <c r="CW21" s="397"/>
      <c r="CX21" s="397"/>
      <c r="CY21" s="397"/>
      <c r="CZ21" s="397"/>
      <c r="DA21" s="398"/>
      <c r="DB21" s="396"/>
      <c r="DC21" s="397"/>
      <c r="DD21" s="397"/>
      <c r="DE21" s="397"/>
      <c r="DF21" s="397"/>
      <c r="DG21" s="397"/>
      <c r="DH21" s="397"/>
      <c r="DI21" s="398"/>
      <c r="DJ21" s="41"/>
      <c r="DK21" s="41"/>
      <c r="DL21" s="41"/>
      <c r="DM21" s="41"/>
      <c r="DN21" s="41"/>
      <c r="DO21" s="41"/>
    </row>
    <row r="22" spans="1:119" ht="18.75" customHeight="1" thickBot="1" x14ac:dyDescent="0.2">
      <c r="A22" s="42"/>
      <c r="B22" s="457" t="s">
        <v>96</v>
      </c>
      <c r="C22" s="458"/>
      <c r="D22" s="459"/>
      <c r="E22" s="466" t="s">
        <v>25</v>
      </c>
      <c r="F22" s="441"/>
      <c r="G22" s="441"/>
      <c r="H22" s="441"/>
      <c r="I22" s="441"/>
      <c r="J22" s="441"/>
      <c r="K22" s="442"/>
      <c r="L22" s="466" t="s">
        <v>97</v>
      </c>
      <c r="M22" s="441"/>
      <c r="N22" s="441"/>
      <c r="O22" s="441"/>
      <c r="P22" s="442"/>
      <c r="Q22" s="451" t="s">
        <v>98</v>
      </c>
      <c r="R22" s="452"/>
      <c r="S22" s="452"/>
      <c r="T22" s="452"/>
      <c r="U22" s="452"/>
      <c r="V22" s="467"/>
      <c r="W22" s="469" t="s">
        <v>99</v>
      </c>
      <c r="X22" s="458"/>
      <c r="Y22" s="459"/>
      <c r="Z22" s="466" t="s">
        <v>25</v>
      </c>
      <c r="AA22" s="441"/>
      <c r="AB22" s="441"/>
      <c r="AC22" s="441"/>
      <c r="AD22" s="441"/>
      <c r="AE22" s="441"/>
      <c r="AF22" s="441"/>
      <c r="AG22" s="442"/>
      <c r="AH22" s="440" t="s">
        <v>100</v>
      </c>
      <c r="AI22" s="441"/>
      <c r="AJ22" s="441"/>
      <c r="AK22" s="441"/>
      <c r="AL22" s="442"/>
      <c r="AM22" s="440" t="s">
        <v>101</v>
      </c>
      <c r="AN22" s="446"/>
      <c r="AO22" s="446"/>
      <c r="AP22" s="446"/>
      <c r="AQ22" s="446"/>
      <c r="AR22" s="447"/>
      <c r="AS22" s="451" t="s">
        <v>98</v>
      </c>
      <c r="AT22" s="452"/>
      <c r="AU22" s="452"/>
      <c r="AV22" s="452"/>
      <c r="AW22" s="452"/>
      <c r="AX22" s="453"/>
      <c r="AY22" s="393"/>
      <c r="AZ22" s="394"/>
      <c r="BA22" s="394"/>
      <c r="BB22" s="394"/>
      <c r="BC22" s="394"/>
      <c r="BD22" s="394"/>
      <c r="BE22" s="394"/>
      <c r="BF22" s="394"/>
      <c r="BG22" s="394"/>
      <c r="BH22" s="394"/>
      <c r="BI22" s="394"/>
      <c r="BJ22" s="394"/>
      <c r="BK22" s="394"/>
      <c r="BL22" s="394"/>
      <c r="BM22" s="395"/>
      <c r="BN22" s="429"/>
      <c r="BO22" s="430"/>
      <c r="BP22" s="430"/>
      <c r="BQ22" s="430"/>
      <c r="BR22" s="430"/>
      <c r="BS22" s="430"/>
      <c r="BT22" s="430"/>
      <c r="BU22" s="431"/>
      <c r="BV22" s="429"/>
      <c r="BW22" s="430"/>
      <c r="BX22" s="430"/>
      <c r="BY22" s="430"/>
      <c r="BZ22" s="430"/>
      <c r="CA22" s="430"/>
      <c r="CB22" s="430"/>
      <c r="CC22" s="431"/>
      <c r="CD22" s="56"/>
      <c r="CE22" s="424"/>
      <c r="CF22" s="424"/>
      <c r="CG22" s="424"/>
      <c r="CH22" s="424"/>
      <c r="CI22" s="424"/>
      <c r="CJ22" s="424"/>
      <c r="CK22" s="424"/>
      <c r="CL22" s="424"/>
      <c r="CM22" s="424"/>
      <c r="CN22" s="424"/>
      <c r="CO22" s="424"/>
      <c r="CP22" s="424"/>
      <c r="CQ22" s="424"/>
      <c r="CR22" s="424"/>
      <c r="CS22" s="425"/>
      <c r="CT22" s="396"/>
      <c r="CU22" s="397"/>
      <c r="CV22" s="397"/>
      <c r="CW22" s="397"/>
      <c r="CX22" s="397"/>
      <c r="CY22" s="397"/>
      <c r="CZ22" s="397"/>
      <c r="DA22" s="398"/>
      <c r="DB22" s="396"/>
      <c r="DC22" s="397"/>
      <c r="DD22" s="397"/>
      <c r="DE22" s="397"/>
      <c r="DF22" s="397"/>
      <c r="DG22" s="397"/>
      <c r="DH22" s="397"/>
      <c r="DI22" s="398"/>
      <c r="DJ22" s="41"/>
      <c r="DK22" s="41"/>
      <c r="DL22" s="41"/>
      <c r="DM22" s="41"/>
      <c r="DN22" s="41"/>
      <c r="DO22" s="41"/>
    </row>
    <row r="23" spans="1:119" ht="18.75" customHeight="1" x14ac:dyDescent="0.15">
      <c r="A23" s="42"/>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18" t="s">
        <v>102</v>
      </c>
      <c r="AZ23" s="419"/>
      <c r="BA23" s="419"/>
      <c r="BB23" s="419"/>
      <c r="BC23" s="419"/>
      <c r="BD23" s="419"/>
      <c r="BE23" s="419"/>
      <c r="BF23" s="419"/>
      <c r="BG23" s="419"/>
      <c r="BH23" s="419"/>
      <c r="BI23" s="419"/>
      <c r="BJ23" s="419"/>
      <c r="BK23" s="419"/>
      <c r="BL23" s="419"/>
      <c r="BM23" s="420"/>
      <c r="BN23" s="426">
        <v>7232260</v>
      </c>
      <c r="BO23" s="427"/>
      <c r="BP23" s="427"/>
      <c r="BQ23" s="427"/>
      <c r="BR23" s="427"/>
      <c r="BS23" s="427"/>
      <c r="BT23" s="427"/>
      <c r="BU23" s="428"/>
      <c r="BV23" s="426">
        <v>7216555</v>
      </c>
      <c r="BW23" s="427"/>
      <c r="BX23" s="427"/>
      <c r="BY23" s="427"/>
      <c r="BZ23" s="427"/>
      <c r="CA23" s="427"/>
      <c r="CB23" s="427"/>
      <c r="CC23" s="428"/>
      <c r="CD23" s="56"/>
      <c r="CE23" s="424"/>
      <c r="CF23" s="424"/>
      <c r="CG23" s="424"/>
      <c r="CH23" s="424"/>
      <c r="CI23" s="424"/>
      <c r="CJ23" s="424"/>
      <c r="CK23" s="424"/>
      <c r="CL23" s="424"/>
      <c r="CM23" s="424"/>
      <c r="CN23" s="424"/>
      <c r="CO23" s="424"/>
      <c r="CP23" s="424"/>
      <c r="CQ23" s="424"/>
      <c r="CR23" s="424"/>
      <c r="CS23" s="425"/>
      <c r="CT23" s="396"/>
      <c r="CU23" s="397"/>
      <c r="CV23" s="397"/>
      <c r="CW23" s="397"/>
      <c r="CX23" s="397"/>
      <c r="CY23" s="397"/>
      <c r="CZ23" s="397"/>
      <c r="DA23" s="398"/>
      <c r="DB23" s="396"/>
      <c r="DC23" s="397"/>
      <c r="DD23" s="397"/>
      <c r="DE23" s="397"/>
      <c r="DF23" s="397"/>
      <c r="DG23" s="397"/>
      <c r="DH23" s="397"/>
      <c r="DI23" s="398"/>
      <c r="DJ23" s="41"/>
      <c r="DK23" s="41"/>
      <c r="DL23" s="41"/>
      <c r="DM23" s="41"/>
      <c r="DN23" s="41"/>
      <c r="DO23" s="41"/>
    </row>
    <row r="24" spans="1:119" ht="18.75" customHeight="1" thickBot="1" x14ac:dyDescent="0.2">
      <c r="A24" s="42"/>
      <c r="B24" s="460"/>
      <c r="C24" s="461"/>
      <c r="D24" s="462"/>
      <c r="E24" s="399" t="s">
        <v>103</v>
      </c>
      <c r="F24" s="400"/>
      <c r="G24" s="400"/>
      <c r="H24" s="400"/>
      <c r="I24" s="400"/>
      <c r="J24" s="400"/>
      <c r="K24" s="401"/>
      <c r="L24" s="402">
        <v>1</v>
      </c>
      <c r="M24" s="403"/>
      <c r="N24" s="403"/>
      <c r="O24" s="403"/>
      <c r="P24" s="404"/>
      <c r="Q24" s="402">
        <v>7200</v>
      </c>
      <c r="R24" s="403"/>
      <c r="S24" s="403"/>
      <c r="T24" s="403"/>
      <c r="U24" s="403"/>
      <c r="V24" s="404"/>
      <c r="W24" s="470"/>
      <c r="X24" s="461"/>
      <c r="Y24" s="462"/>
      <c r="Z24" s="399" t="s">
        <v>104</v>
      </c>
      <c r="AA24" s="400"/>
      <c r="AB24" s="400"/>
      <c r="AC24" s="400"/>
      <c r="AD24" s="400"/>
      <c r="AE24" s="400"/>
      <c r="AF24" s="400"/>
      <c r="AG24" s="401"/>
      <c r="AH24" s="402">
        <v>77</v>
      </c>
      <c r="AI24" s="403"/>
      <c r="AJ24" s="403"/>
      <c r="AK24" s="403"/>
      <c r="AL24" s="404"/>
      <c r="AM24" s="402">
        <v>200970</v>
      </c>
      <c r="AN24" s="403"/>
      <c r="AO24" s="403"/>
      <c r="AP24" s="403"/>
      <c r="AQ24" s="403"/>
      <c r="AR24" s="404"/>
      <c r="AS24" s="402">
        <v>2610</v>
      </c>
      <c r="AT24" s="403"/>
      <c r="AU24" s="403"/>
      <c r="AV24" s="403"/>
      <c r="AW24" s="403"/>
      <c r="AX24" s="405"/>
      <c r="AY24" s="393" t="s">
        <v>105</v>
      </c>
      <c r="AZ24" s="394"/>
      <c r="BA24" s="394"/>
      <c r="BB24" s="394"/>
      <c r="BC24" s="394"/>
      <c r="BD24" s="394"/>
      <c r="BE24" s="394"/>
      <c r="BF24" s="394"/>
      <c r="BG24" s="394"/>
      <c r="BH24" s="394"/>
      <c r="BI24" s="394"/>
      <c r="BJ24" s="394"/>
      <c r="BK24" s="394"/>
      <c r="BL24" s="394"/>
      <c r="BM24" s="395"/>
      <c r="BN24" s="426">
        <v>6207516</v>
      </c>
      <c r="BO24" s="427"/>
      <c r="BP24" s="427"/>
      <c r="BQ24" s="427"/>
      <c r="BR24" s="427"/>
      <c r="BS24" s="427"/>
      <c r="BT24" s="427"/>
      <c r="BU24" s="428"/>
      <c r="BV24" s="426">
        <v>6098317</v>
      </c>
      <c r="BW24" s="427"/>
      <c r="BX24" s="427"/>
      <c r="BY24" s="427"/>
      <c r="BZ24" s="427"/>
      <c r="CA24" s="427"/>
      <c r="CB24" s="427"/>
      <c r="CC24" s="428"/>
      <c r="CD24" s="56"/>
      <c r="CE24" s="424"/>
      <c r="CF24" s="424"/>
      <c r="CG24" s="424"/>
      <c r="CH24" s="424"/>
      <c r="CI24" s="424"/>
      <c r="CJ24" s="424"/>
      <c r="CK24" s="424"/>
      <c r="CL24" s="424"/>
      <c r="CM24" s="424"/>
      <c r="CN24" s="424"/>
      <c r="CO24" s="424"/>
      <c r="CP24" s="424"/>
      <c r="CQ24" s="424"/>
      <c r="CR24" s="424"/>
      <c r="CS24" s="425"/>
      <c r="CT24" s="396"/>
      <c r="CU24" s="397"/>
      <c r="CV24" s="397"/>
      <c r="CW24" s="397"/>
      <c r="CX24" s="397"/>
      <c r="CY24" s="397"/>
      <c r="CZ24" s="397"/>
      <c r="DA24" s="398"/>
      <c r="DB24" s="396"/>
      <c r="DC24" s="397"/>
      <c r="DD24" s="397"/>
      <c r="DE24" s="397"/>
      <c r="DF24" s="397"/>
      <c r="DG24" s="397"/>
      <c r="DH24" s="397"/>
      <c r="DI24" s="398"/>
      <c r="DJ24" s="41"/>
      <c r="DK24" s="41"/>
      <c r="DL24" s="41"/>
      <c r="DM24" s="41"/>
      <c r="DN24" s="41"/>
      <c r="DO24" s="41"/>
    </row>
    <row r="25" spans="1:119" s="41" customFormat="1" ht="18.75" customHeight="1" x14ac:dyDescent="0.15">
      <c r="A25" s="42"/>
      <c r="B25" s="460"/>
      <c r="C25" s="461"/>
      <c r="D25" s="462"/>
      <c r="E25" s="399" t="s">
        <v>106</v>
      </c>
      <c r="F25" s="400"/>
      <c r="G25" s="400"/>
      <c r="H25" s="400"/>
      <c r="I25" s="400"/>
      <c r="J25" s="400"/>
      <c r="K25" s="401"/>
      <c r="L25" s="402">
        <v>1</v>
      </c>
      <c r="M25" s="403"/>
      <c r="N25" s="403"/>
      <c r="O25" s="403"/>
      <c r="P25" s="404"/>
      <c r="Q25" s="402">
        <v>5900</v>
      </c>
      <c r="R25" s="403"/>
      <c r="S25" s="403"/>
      <c r="T25" s="403"/>
      <c r="U25" s="403"/>
      <c r="V25" s="404"/>
      <c r="W25" s="470"/>
      <c r="X25" s="461"/>
      <c r="Y25" s="462"/>
      <c r="Z25" s="399" t="s">
        <v>107</v>
      </c>
      <c r="AA25" s="400"/>
      <c r="AB25" s="400"/>
      <c r="AC25" s="400"/>
      <c r="AD25" s="400"/>
      <c r="AE25" s="400"/>
      <c r="AF25" s="400"/>
      <c r="AG25" s="401"/>
      <c r="AH25" s="402" t="s">
        <v>65</v>
      </c>
      <c r="AI25" s="403"/>
      <c r="AJ25" s="403"/>
      <c r="AK25" s="403"/>
      <c r="AL25" s="404"/>
      <c r="AM25" s="402" t="s">
        <v>65</v>
      </c>
      <c r="AN25" s="403"/>
      <c r="AO25" s="403"/>
      <c r="AP25" s="403"/>
      <c r="AQ25" s="403"/>
      <c r="AR25" s="404"/>
      <c r="AS25" s="402" t="s">
        <v>65</v>
      </c>
      <c r="AT25" s="403"/>
      <c r="AU25" s="403"/>
      <c r="AV25" s="403"/>
      <c r="AW25" s="403"/>
      <c r="AX25" s="405"/>
      <c r="AY25" s="418" t="s">
        <v>108</v>
      </c>
      <c r="AZ25" s="419"/>
      <c r="BA25" s="419"/>
      <c r="BB25" s="419"/>
      <c r="BC25" s="419"/>
      <c r="BD25" s="419"/>
      <c r="BE25" s="419"/>
      <c r="BF25" s="419"/>
      <c r="BG25" s="419"/>
      <c r="BH25" s="419"/>
      <c r="BI25" s="419"/>
      <c r="BJ25" s="419"/>
      <c r="BK25" s="419"/>
      <c r="BL25" s="419"/>
      <c r="BM25" s="420"/>
      <c r="BN25" s="421">
        <v>5764</v>
      </c>
      <c r="BO25" s="422"/>
      <c r="BP25" s="422"/>
      <c r="BQ25" s="422"/>
      <c r="BR25" s="422"/>
      <c r="BS25" s="422"/>
      <c r="BT25" s="422"/>
      <c r="BU25" s="423"/>
      <c r="BV25" s="421">
        <v>13817</v>
      </c>
      <c r="BW25" s="422"/>
      <c r="BX25" s="422"/>
      <c r="BY25" s="422"/>
      <c r="BZ25" s="422"/>
      <c r="CA25" s="422"/>
      <c r="CB25" s="422"/>
      <c r="CC25" s="423"/>
      <c r="CD25" s="56"/>
      <c r="CE25" s="424"/>
      <c r="CF25" s="424"/>
      <c r="CG25" s="424"/>
      <c r="CH25" s="424"/>
      <c r="CI25" s="424"/>
      <c r="CJ25" s="424"/>
      <c r="CK25" s="424"/>
      <c r="CL25" s="424"/>
      <c r="CM25" s="424"/>
      <c r="CN25" s="424"/>
      <c r="CO25" s="424"/>
      <c r="CP25" s="424"/>
      <c r="CQ25" s="424"/>
      <c r="CR25" s="424"/>
      <c r="CS25" s="425"/>
      <c r="CT25" s="396"/>
      <c r="CU25" s="397"/>
      <c r="CV25" s="397"/>
      <c r="CW25" s="397"/>
      <c r="CX25" s="397"/>
      <c r="CY25" s="397"/>
      <c r="CZ25" s="397"/>
      <c r="DA25" s="398"/>
      <c r="DB25" s="396"/>
      <c r="DC25" s="397"/>
      <c r="DD25" s="397"/>
      <c r="DE25" s="397"/>
      <c r="DF25" s="397"/>
      <c r="DG25" s="397"/>
      <c r="DH25" s="397"/>
      <c r="DI25" s="398"/>
    </row>
    <row r="26" spans="1:119" s="41" customFormat="1" ht="18.75" customHeight="1" x14ac:dyDescent="0.15">
      <c r="A26" s="42"/>
      <c r="B26" s="460"/>
      <c r="C26" s="461"/>
      <c r="D26" s="462"/>
      <c r="E26" s="399" t="s">
        <v>109</v>
      </c>
      <c r="F26" s="400"/>
      <c r="G26" s="400"/>
      <c r="H26" s="400"/>
      <c r="I26" s="400"/>
      <c r="J26" s="400"/>
      <c r="K26" s="401"/>
      <c r="L26" s="402">
        <v>1</v>
      </c>
      <c r="M26" s="403"/>
      <c r="N26" s="403"/>
      <c r="O26" s="403"/>
      <c r="P26" s="404"/>
      <c r="Q26" s="402">
        <v>5300</v>
      </c>
      <c r="R26" s="403"/>
      <c r="S26" s="403"/>
      <c r="T26" s="403"/>
      <c r="U26" s="403"/>
      <c r="V26" s="404"/>
      <c r="W26" s="470"/>
      <c r="X26" s="461"/>
      <c r="Y26" s="462"/>
      <c r="Z26" s="399" t="s">
        <v>110</v>
      </c>
      <c r="AA26" s="438"/>
      <c r="AB26" s="438"/>
      <c r="AC26" s="438"/>
      <c r="AD26" s="438"/>
      <c r="AE26" s="438"/>
      <c r="AF26" s="438"/>
      <c r="AG26" s="439"/>
      <c r="AH26" s="402" t="s">
        <v>65</v>
      </c>
      <c r="AI26" s="403"/>
      <c r="AJ26" s="403"/>
      <c r="AK26" s="403"/>
      <c r="AL26" s="404"/>
      <c r="AM26" s="402" t="s">
        <v>65</v>
      </c>
      <c r="AN26" s="403"/>
      <c r="AO26" s="403"/>
      <c r="AP26" s="403"/>
      <c r="AQ26" s="403"/>
      <c r="AR26" s="404"/>
      <c r="AS26" s="402" t="s">
        <v>65</v>
      </c>
      <c r="AT26" s="403"/>
      <c r="AU26" s="403"/>
      <c r="AV26" s="403"/>
      <c r="AW26" s="403"/>
      <c r="AX26" s="405"/>
      <c r="AY26" s="435" t="s">
        <v>111</v>
      </c>
      <c r="AZ26" s="436"/>
      <c r="BA26" s="436"/>
      <c r="BB26" s="436"/>
      <c r="BC26" s="436"/>
      <c r="BD26" s="436"/>
      <c r="BE26" s="436"/>
      <c r="BF26" s="436"/>
      <c r="BG26" s="436"/>
      <c r="BH26" s="436"/>
      <c r="BI26" s="436"/>
      <c r="BJ26" s="436"/>
      <c r="BK26" s="436"/>
      <c r="BL26" s="436"/>
      <c r="BM26" s="437"/>
      <c r="BN26" s="426" t="s">
        <v>65</v>
      </c>
      <c r="BO26" s="427"/>
      <c r="BP26" s="427"/>
      <c r="BQ26" s="427"/>
      <c r="BR26" s="427"/>
      <c r="BS26" s="427"/>
      <c r="BT26" s="427"/>
      <c r="BU26" s="428"/>
      <c r="BV26" s="426" t="s">
        <v>65</v>
      </c>
      <c r="BW26" s="427"/>
      <c r="BX26" s="427"/>
      <c r="BY26" s="427"/>
      <c r="BZ26" s="427"/>
      <c r="CA26" s="427"/>
      <c r="CB26" s="427"/>
      <c r="CC26" s="428"/>
      <c r="CD26" s="56"/>
      <c r="CE26" s="424"/>
      <c r="CF26" s="424"/>
      <c r="CG26" s="424"/>
      <c r="CH26" s="424"/>
      <c r="CI26" s="424"/>
      <c r="CJ26" s="424"/>
      <c r="CK26" s="424"/>
      <c r="CL26" s="424"/>
      <c r="CM26" s="424"/>
      <c r="CN26" s="424"/>
      <c r="CO26" s="424"/>
      <c r="CP26" s="424"/>
      <c r="CQ26" s="424"/>
      <c r="CR26" s="424"/>
      <c r="CS26" s="425"/>
      <c r="CT26" s="396"/>
      <c r="CU26" s="397"/>
      <c r="CV26" s="397"/>
      <c r="CW26" s="397"/>
      <c r="CX26" s="397"/>
      <c r="CY26" s="397"/>
      <c r="CZ26" s="397"/>
      <c r="DA26" s="398"/>
      <c r="DB26" s="396"/>
      <c r="DC26" s="397"/>
      <c r="DD26" s="397"/>
      <c r="DE26" s="397"/>
      <c r="DF26" s="397"/>
      <c r="DG26" s="397"/>
      <c r="DH26" s="397"/>
      <c r="DI26" s="398"/>
    </row>
    <row r="27" spans="1:119" ht="18.75" customHeight="1" thickBot="1" x14ac:dyDescent="0.2">
      <c r="A27" s="42"/>
      <c r="B27" s="460"/>
      <c r="C27" s="461"/>
      <c r="D27" s="462"/>
      <c r="E27" s="399" t="s">
        <v>112</v>
      </c>
      <c r="F27" s="400"/>
      <c r="G27" s="400"/>
      <c r="H27" s="400"/>
      <c r="I27" s="400"/>
      <c r="J27" s="400"/>
      <c r="K27" s="401"/>
      <c r="L27" s="402">
        <v>1</v>
      </c>
      <c r="M27" s="403"/>
      <c r="N27" s="403"/>
      <c r="O27" s="403"/>
      <c r="P27" s="404"/>
      <c r="Q27" s="402">
        <v>3000</v>
      </c>
      <c r="R27" s="403"/>
      <c r="S27" s="403"/>
      <c r="T27" s="403"/>
      <c r="U27" s="403"/>
      <c r="V27" s="404"/>
      <c r="W27" s="470"/>
      <c r="X27" s="461"/>
      <c r="Y27" s="462"/>
      <c r="Z27" s="399" t="s">
        <v>113</v>
      </c>
      <c r="AA27" s="400"/>
      <c r="AB27" s="400"/>
      <c r="AC27" s="400"/>
      <c r="AD27" s="400"/>
      <c r="AE27" s="400"/>
      <c r="AF27" s="400"/>
      <c r="AG27" s="401"/>
      <c r="AH27" s="402">
        <v>1</v>
      </c>
      <c r="AI27" s="403"/>
      <c r="AJ27" s="403"/>
      <c r="AK27" s="403"/>
      <c r="AL27" s="404"/>
      <c r="AM27" s="402" t="s">
        <v>114</v>
      </c>
      <c r="AN27" s="403"/>
      <c r="AO27" s="403"/>
      <c r="AP27" s="403"/>
      <c r="AQ27" s="403"/>
      <c r="AR27" s="404"/>
      <c r="AS27" s="402" t="s">
        <v>114</v>
      </c>
      <c r="AT27" s="403"/>
      <c r="AU27" s="403"/>
      <c r="AV27" s="403"/>
      <c r="AW27" s="403"/>
      <c r="AX27" s="405"/>
      <c r="AY27" s="432" t="s">
        <v>115</v>
      </c>
      <c r="AZ27" s="433"/>
      <c r="BA27" s="433"/>
      <c r="BB27" s="433"/>
      <c r="BC27" s="433"/>
      <c r="BD27" s="433"/>
      <c r="BE27" s="433"/>
      <c r="BF27" s="433"/>
      <c r="BG27" s="433"/>
      <c r="BH27" s="433"/>
      <c r="BI27" s="433"/>
      <c r="BJ27" s="433"/>
      <c r="BK27" s="433"/>
      <c r="BL27" s="433"/>
      <c r="BM27" s="434"/>
      <c r="BN27" s="429" t="s">
        <v>65</v>
      </c>
      <c r="BO27" s="430"/>
      <c r="BP27" s="430"/>
      <c r="BQ27" s="430"/>
      <c r="BR27" s="430"/>
      <c r="BS27" s="430"/>
      <c r="BT27" s="430"/>
      <c r="BU27" s="431"/>
      <c r="BV27" s="429" t="s">
        <v>65</v>
      </c>
      <c r="BW27" s="430"/>
      <c r="BX27" s="430"/>
      <c r="BY27" s="430"/>
      <c r="BZ27" s="430"/>
      <c r="CA27" s="430"/>
      <c r="CB27" s="430"/>
      <c r="CC27" s="431"/>
      <c r="CD27" s="58"/>
      <c r="CE27" s="424"/>
      <c r="CF27" s="424"/>
      <c r="CG27" s="424"/>
      <c r="CH27" s="424"/>
      <c r="CI27" s="424"/>
      <c r="CJ27" s="424"/>
      <c r="CK27" s="424"/>
      <c r="CL27" s="424"/>
      <c r="CM27" s="424"/>
      <c r="CN27" s="424"/>
      <c r="CO27" s="424"/>
      <c r="CP27" s="424"/>
      <c r="CQ27" s="424"/>
      <c r="CR27" s="424"/>
      <c r="CS27" s="425"/>
      <c r="CT27" s="396"/>
      <c r="CU27" s="397"/>
      <c r="CV27" s="397"/>
      <c r="CW27" s="397"/>
      <c r="CX27" s="397"/>
      <c r="CY27" s="397"/>
      <c r="CZ27" s="397"/>
      <c r="DA27" s="398"/>
      <c r="DB27" s="396"/>
      <c r="DC27" s="397"/>
      <c r="DD27" s="397"/>
      <c r="DE27" s="397"/>
      <c r="DF27" s="397"/>
      <c r="DG27" s="397"/>
      <c r="DH27" s="397"/>
      <c r="DI27" s="398"/>
      <c r="DJ27" s="41"/>
      <c r="DK27" s="41"/>
      <c r="DL27" s="41"/>
      <c r="DM27" s="41"/>
      <c r="DN27" s="41"/>
      <c r="DO27" s="41"/>
    </row>
    <row r="28" spans="1:119" ht="18.75" customHeight="1" x14ac:dyDescent="0.15">
      <c r="A28" s="42"/>
      <c r="B28" s="460"/>
      <c r="C28" s="461"/>
      <c r="D28" s="462"/>
      <c r="E28" s="399" t="s">
        <v>116</v>
      </c>
      <c r="F28" s="400"/>
      <c r="G28" s="400"/>
      <c r="H28" s="400"/>
      <c r="I28" s="400"/>
      <c r="J28" s="400"/>
      <c r="K28" s="401"/>
      <c r="L28" s="402">
        <v>1</v>
      </c>
      <c r="M28" s="403"/>
      <c r="N28" s="403"/>
      <c r="O28" s="403"/>
      <c r="P28" s="404"/>
      <c r="Q28" s="402">
        <v>2400</v>
      </c>
      <c r="R28" s="403"/>
      <c r="S28" s="403"/>
      <c r="T28" s="403"/>
      <c r="U28" s="403"/>
      <c r="V28" s="404"/>
      <c r="W28" s="470"/>
      <c r="X28" s="461"/>
      <c r="Y28" s="462"/>
      <c r="Z28" s="399" t="s">
        <v>117</v>
      </c>
      <c r="AA28" s="400"/>
      <c r="AB28" s="400"/>
      <c r="AC28" s="400"/>
      <c r="AD28" s="400"/>
      <c r="AE28" s="400"/>
      <c r="AF28" s="400"/>
      <c r="AG28" s="401"/>
      <c r="AH28" s="402" t="s">
        <v>65</v>
      </c>
      <c r="AI28" s="403"/>
      <c r="AJ28" s="403"/>
      <c r="AK28" s="403"/>
      <c r="AL28" s="404"/>
      <c r="AM28" s="402" t="s">
        <v>65</v>
      </c>
      <c r="AN28" s="403"/>
      <c r="AO28" s="403"/>
      <c r="AP28" s="403"/>
      <c r="AQ28" s="403"/>
      <c r="AR28" s="404"/>
      <c r="AS28" s="402" t="s">
        <v>65</v>
      </c>
      <c r="AT28" s="403"/>
      <c r="AU28" s="403"/>
      <c r="AV28" s="403"/>
      <c r="AW28" s="403"/>
      <c r="AX28" s="405"/>
      <c r="AY28" s="409" t="s">
        <v>118</v>
      </c>
      <c r="AZ28" s="410"/>
      <c r="BA28" s="410"/>
      <c r="BB28" s="411"/>
      <c r="BC28" s="418" t="s">
        <v>119</v>
      </c>
      <c r="BD28" s="419"/>
      <c r="BE28" s="419"/>
      <c r="BF28" s="419"/>
      <c r="BG28" s="419"/>
      <c r="BH28" s="419"/>
      <c r="BI28" s="419"/>
      <c r="BJ28" s="419"/>
      <c r="BK28" s="419"/>
      <c r="BL28" s="419"/>
      <c r="BM28" s="420"/>
      <c r="BN28" s="421">
        <v>2422050</v>
      </c>
      <c r="BO28" s="422"/>
      <c r="BP28" s="422"/>
      <c r="BQ28" s="422"/>
      <c r="BR28" s="422"/>
      <c r="BS28" s="422"/>
      <c r="BT28" s="422"/>
      <c r="BU28" s="423"/>
      <c r="BV28" s="421">
        <v>2491150</v>
      </c>
      <c r="BW28" s="422"/>
      <c r="BX28" s="422"/>
      <c r="BY28" s="422"/>
      <c r="BZ28" s="422"/>
      <c r="CA28" s="422"/>
      <c r="CB28" s="422"/>
      <c r="CC28" s="423"/>
      <c r="CD28" s="56"/>
      <c r="CE28" s="424"/>
      <c r="CF28" s="424"/>
      <c r="CG28" s="424"/>
      <c r="CH28" s="424"/>
      <c r="CI28" s="424"/>
      <c r="CJ28" s="424"/>
      <c r="CK28" s="424"/>
      <c r="CL28" s="424"/>
      <c r="CM28" s="424"/>
      <c r="CN28" s="424"/>
      <c r="CO28" s="424"/>
      <c r="CP28" s="424"/>
      <c r="CQ28" s="424"/>
      <c r="CR28" s="424"/>
      <c r="CS28" s="425"/>
      <c r="CT28" s="396"/>
      <c r="CU28" s="397"/>
      <c r="CV28" s="397"/>
      <c r="CW28" s="397"/>
      <c r="CX28" s="397"/>
      <c r="CY28" s="397"/>
      <c r="CZ28" s="397"/>
      <c r="DA28" s="398"/>
      <c r="DB28" s="396"/>
      <c r="DC28" s="397"/>
      <c r="DD28" s="397"/>
      <c r="DE28" s="397"/>
      <c r="DF28" s="397"/>
      <c r="DG28" s="397"/>
      <c r="DH28" s="397"/>
      <c r="DI28" s="398"/>
      <c r="DJ28" s="41"/>
      <c r="DK28" s="41"/>
      <c r="DL28" s="41"/>
      <c r="DM28" s="41"/>
      <c r="DN28" s="41"/>
      <c r="DO28" s="41"/>
    </row>
    <row r="29" spans="1:119" ht="18.75" customHeight="1" x14ac:dyDescent="0.15">
      <c r="A29" s="42"/>
      <c r="B29" s="460"/>
      <c r="C29" s="461"/>
      <c r="D29" s="462"/>
      <c r="E29" s="399" t="s">
        <v>120</v>
      </c>
      <c r="F29" s="400"/>
      <c r="G29" s="400"/>
      <c r="H29" s="400"/>
      <c r="I29" s="400"/>
      <c r="J29" s="400"/>
      <c r="K29" s="401"/>
      <c r="L29" s="402">
        <v>10</v>
      </c>
      <c r="M29" s="403"/>
      <c r="N29" s="403"/>
      <c r="O29" s="403"/>
      <c r="P29" s="404"/>
      <c r="Q29" s="402">
        <v>2300</v>
      </c>
      <c r="R29" s="403"/>
      <c r="S29" s="403"/>
      <c r="T29" s="403"/>
      <c r="U29" s="403"/>
      <c r="V29" s="404"/>
      <c r="W29" s="471"/>
      <c r="X29" s="472"/>
      <c r="Y29" s="473"/>
      <c r="Z29" s="399" t="s">
        <v>121</v>
      </c>
      <c r="AA29" s="400"/>
      <c r="AB29" s="400"/>
      <c r="AC29" s="400"/>
      <c r="AD29" s="400"/>
      <c r="AE29" s="400"/>
      <c r="AF29" s="400"/>
      <c r="AG29" s="401"/>
      <c r="AH29" s="402">
        <v>78</v>
      </c>
      <c r="AI29" s="403"/>
      <c r="AJ29" s="403"/>
      <c r="AK29" s="403"/>
      <c r="AL29" s="404"/>
      <c r="AM29" s="402">
        <v>204171</v>
      </c>
      <c r="AN29" s="403"/>
      <c r="AO29" s="403"/>
      <c r="AP29" s="403"/>
      <c r="AQ29" s="403"/>
      <c r="AR29" s="404"/>
      <c r="AS29" s="402">
        <v>2618</v>
      </c>
      <c r="AT29" s="403"/>
      <c r="AU29" s="403"/>
      <c r="AV29" s="403"/>
      <c r="AW29" s="403"/>
      <c r="AX29" s="405"/>
      <c r="AY29" s="412"/>
      <c r="AZ29" s="413"/>
      <c r="BA29" s="413"/>
      <c r="BB29" s="414"/>
      <c r="BC29" s="406" t="s">
        <v>122</v>
      </c>
      <c r="BD29" s="407"/>
      <c r="BE29" s="407"/>
      <c r="BF29" s="407"/>
      <c r="BG29" s="407"/>
      <c r="BH29" s="407"/>
      <c r="BI29" s="407"/>
      <c r="BJ29" s="407"/>
      <c r="BK29" s="407"/>
      <c r="BL29" s="407"/>
      <c r="BM29" s="408"/>
      <c r="BN29" s="426">
        <v>142629</v>
      </c>
      <c r="BO29" s="427"/>
      <c r="BP29" s="427"/>
      <c r="BQ29" s="427"/>
      <c r="BR29" s="427"/>
      <c r="BS29" s="427"/>
      <c r="BT29" s="427"/>
      <c r="BU29" s="428"/>
      <c r="BV29" s="426">
        <v>142429</v>
      </c>
      <c r="BW29" s="427"/>
      <c r="BX29" s="427"/>
      <c r="BY29" s="427"/>
      <c r="BZ29" s="427"/>
      <c r="CA29" s="427"/>
      <c r="CB29" s="427"/>
      <c r="CC29" s="428"/>
      <c r="CD29" s="58"/>
      <c r="CE29" s="424"/>
      <c r="CF29" s="424"/>
      <c r="CG29" s="424"/>
      <c r="CH29" s="424"/>
      <c r="CI29" s="424"/>
      <c r="CJ29" s="424"/>
      <c r="CK29" s="424"/>
      <c r="CL29" s="424"/>
      <c r="CM29" s="424"/>
      <c r="CN29" s="424"/>
      <c r="CO29" s="424"/>
      <c r="CP29" s="424"/>
      <c r="CQ29" s="424"/>
      <c r="CR29" s="424"/>
      <c r="CS29" s="425"/>
      <c r="CT29" s="396"/>
      <c r="CU29" s="397"/>
      <c r="CV29" s="397"/>
      <c r="CW29" s="397"/>
      <c r="CX29" s="397"/>
      <c r="CY29" s="397"/>
      <c r="CZ29" s="397"/>
      <c r="DA29" s="398"/>
      <c r="DB29" s="396"/>
      <c r="DC29" s="397"/>
      <c r="DD29" s="397"/>
      <c r="DE29" s="397"/>
      <c r="DF29" s="397"/>
      <c r="DG29" s="397"/>
      <c r="DH29" s="397"/>
      <c r="DI29" s="398"/>
      <c r="DJ29" s="41"/>
      <c r="DK29" s="41"/>
      <c r="DL29" s="41"/>
      <c r="DM29" s="41"/>
      <c r="DN29" s="41"/>
      <c r="DO29" s="41"/>
    </row>
    <row r="30" spans="1:119" ht="18.75" customHeight="1" thickBot="1" x14ac:dyDescent="0.2">
      <c r="A30" s="42"/>
      <c r="B30" s="463"/>
      <c r="C30" s="464"/>
      <c r="D30" s="465"/>
      <c r="E30" s="474"/>
      <c r="F30" s="475"/>
      <c r="G30" s="475"/>
      <c r="H30" s="475"/>
      <c r="I30" s="475"/>
      <c r="J30" s="475"/>
      <c r="K30" s="476"/>
      <c r="L30" s="477"/>
      <c r="M30" s="478"/>
      <c r="N30" s="478"/>
      <c r="O30" s="478"/>
      <c r="P30" s="479"/>
      <c r="Q30" s="477"/>
      <c r="R30" s="478"/>
      <c r="S30" s="478"/>
      <c r="T30" s="478"/>
      <c r="U30" s="478"/>
      <c r="V30" s="479"/>
      <c r="W30" s="480" t="s">
        <v>123</v>
      </c>
      <c r="X30" s="481"/>
      <c r="Y30" s="481"/>
      <c r="Z30" s="481"/>
      <c r="AA30" s="481"/>
      <c r="AB30" s="481"/>
      <c r="AC30" s="481"/>
      <c r="AD30" s="481"/>
      <c r="AE30" s="481"/>
      <c r="AF30" s="481"/>
      <c r="AG30" s="482"/>
      <c r="AH30" s="390">
        <v>98.4</v>
      </c>
      <c r="AI30" s="391"/>
      <c r="AJ30" s="391"/>
      <c r="AK30" s="391"/>
      <c r="AL30" s="391"/>
      <c r="AM30" s="391"/>
      <c r="AN30" s="391"/>
      <c r="AO30" s="391"/>
      <c r="AP30" s="391"/>
      <c r="AQ30" s="391"/>
      <c r="AR30" s="391"/>
      <c r="AS30" s="391"/>
      <c r="AT30" s="391"/>
      <c r="AU30" s="391"/>
      <c r="AV30" s="391"/>
      <c r="AW30" s="391"/>
      <c r="AX30" s="392"/>
      <c r="AY30" s="415"/>
      <c r="AZ30" s="416"/>
      <c r="BA30" s="416"/>
      <c r="BB30" s="417"/>
      <c r="BC30" s="393" t="s">
        <v>124</v>
      </c>
      <c r="BD30" s="394"/>
      <c r="BE30" s="394"/>
      <c r="BF30" s="394"/>
      <c r="BG30" s="394"/>
      <c r="BH30" s="394"/>
      <c r="BI30" s="394"/>
      <c r="BJ30" s="394"/>
      <c r="BK30" s="394"/>
      <c r="BL30" s="394"/>
      <c r="BM30" s="395"/>
      <c r="BN30" s="429">
        <v>4867210</v>
      </c>
      <c r="BO30" s="430"/>
      <c r="BP30" s="430"/>
      <c r="BQ30" s="430"/>
      <c r="BR30" s="430"/>
      <c r="BS30" s="430"/>
      <c r="BT30" s="430"/>
      <c r="BU30" s="431"/>
      <c r="BV30" s="429">
        <v>4495387</v>
      </c>
      <c r="BW30" s="430"/>
      <c r="BX30" s="430"/>
      <c r="BY30" s="430"/>
      <c r="BZ30" s="430"/>
      <c r="CA30" s="430"/>
      <c r="CB30" s="430"/>
      <c r="CC30" s="431"/>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125</v>
      </c>
      <c r="D32" s="69"/>
      <c r="E32" s="69"/>
      <c r="F32" s="66"/>
      <c r="G32" s="66"/>
      <c r="H32" s="66"/>
      <c r="I32" s="66"/>
      <c r="J32" s="66"/>
      <c r="K32" s="66"/>
      <c r="L32" s="66"/>
      <c r="M32" s="66"/>
      <c r="N32" s="66"/>
      <c r="O32" s="66"/>
      <c r="P32" s="66"/>
      <c r="Q32" s="66"/>
      <c r="R32" s="66"/>
      <c r="S32" s="66"/>
      <c r="T32" s="66"/>
      <c r="U32" s="66" t="s">
        <v>126</v>
      </c>
      <c r="V32" s="66"/>
      <c r="W32" s="66"/>
      <c r="X32" s="66"/>
      <c r="Y32" s="66"/>
      <c r="Z32" s="66"/>
      <c r="AA32" s="66"/>
      <c r="AB32" s="66"/>
      <c r="AC32" s="66"/>
      <c r="AD32" s="66"/>
      <c r="AE32" s="66"/>
      <c r="AF32" s="66"/>
      <c r="AG32" s="66"/>
      <c r="AH32" s="66"/>
      <c r="AI32" s="66"/>
      <c r="AJ32" s="66"/>
      <c r="AK32" s="66"/>
      <c r="AL32" s="66"/>
      <c r="AM32" s="70" t="s">
        <v>127</v>
      </c>
      <c r="AN32" s="66"/>
      <c r="AO32" s="66"/>
      <c r="AP32" s="66"/>
      <c r="AQ32" s="66"/>
      <c r="AR32" s="66"/>
      <c r="AS32" s="70"/>
      <c r="AT32" s="70"/>
      <c r="AU32" s="70"/>
      <c r="AV32" s="70"/>
      <c r="AW32" s="70"/>
      <c r="AX32" s="70"/>
      <c r="AY32" s="70"/>
      <c r="AZ32" s="70"/>
      <c r="BA32" s="70"/>
      <c r="BB32" s="66"/>
      <c r="BC32" s="70"/>
      <c r="BD32" s="66"/>
      <c r="BE32" s="70" t="s">
        <v>128</v>
      </c>
      <c r="BF32" s="66"/>
      <c r="BG32" s="66"/>
      <c r="BH32" s="66"/>
      <c r="BI32" s="66"/>
      <c r="BJ32" s="70"/>
      <c r="BK32" s="70"/>
      <c r="BL32" s="70"/>
      <c r="BM32" s="70"/>
      <c r="BN32" s="70"/>
      <c r="BO32" s="70"/>
      <c r="BP32" s="70"/>
      <c r="BQ32" s="70"/>
      <c r="BR32" s="66"/>
      <c r="BS32" s="66"/>
      <c r="BT32" s="66"/>
      <c r="BU32" s="66"/>
      <c r="BV32" s="66"/>
      <c r="BW32" s="66" t="s">
        <v>129</v>
      </c>
      <c r="BX32" s="66"/>
      <c r="BY32" s="66"/>
      <c r="BZ32" s="66"/>
      <c r="CA32" s="66"/>
      <c r="CB32" s="70"/>
      <c r="CC32" s="70"/>
      <c r="CD32" s="70"/>
      <c r="CE32" s="70"/>
      <c r="CF32" s="70"/>
      <c r="CG32" s="70"/>
      <c r="CH32" s="70"/>
      <c r="CI32" s="70"/>
      <c r="CJ32" s="70"/>
      <c r="CK32" s="70"/>
      <c r="CL32" s="70"/>
      <c r="CM32" s="70"/>
      <c r="CN32" s="70"/>
      <c r="CO32" s="70" t="s">
        <v>130</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9" t="s">
        <v>131</v>
      </c>
      <c r="D33" s="389"/>
      <c r="E33" s="388" t="s">
        <v>132</v>
      </c>
      <c r="F33" s="388"/>
      <c r="G33" s="388"/>
      <c r="H33" s="388"/>
      <c r="I33" s="388"/>
      <c r="J33" s="388"/>
      <c r="K33" s="388"/>
      <c r="L33" s="388"/>
      <c r="M33" s="388"/>
      <c r="N33" s="388"/>
      <c r="O33" s="388"/>
      <c r="P33" s="388"/>
      <c r="Q33" s="388"/>
      <c r="R33" s="388"/>
      <c r="S33" s="388"/>
      <c r="T33" s="71"/>
      <c r="U33" s="389" t="s">
        <v>131</v>
      </c>
      <c r="V33" s="389"/>
      <c r="W33" s="388" t="s">
        <v>132</v>
      </c>
      <c r="X33" s="388"/>
      <c r="Y33" s="388"/>
      <c r="Z33" s="388"/>
      <c r="AA33" s="388"/>
      <c r="AB33" s="388"/>
      <c r="AC33" s="388"/>
      <c r="AD33" s="388"/>
      <c r="AE33" s="388"/>
      <c r="AF33" s="388"/>
      <c r="AG33" s="388"/>
      <c r="AH33" s="388"/>
      <c r="AI33" s="388"/>
      <c r="AJ33" s="388"/>
      <c r="AK33" s="388"/>
      <c r="AL33" s="71"/>
      <c r="AM33" s="389" t="s">
        <v>131</v>
      </c>
      <c r="AN33" s="389"/>
      <c r="AO33" s="388" t="s">
        <v>132</v>
      </c>
      <c r="AP33" s="388"/>
      <c r="AQ33" s="388"/>
      <c r="AR33" s="388"/>
      <c r="AS33" s="388"/>
      <c r="AT33" s="388"/>
      <c r="AU33" s="388"/>
      <c r="AV33" s="388"/>
      <c r="AW33" s="388"/>
      <c r="AX33" s="388"/>
      <c r="AY33" s="388"/>
      <c r="AZ33" s="388"/>
      <c r="BA33" s="388"/>
      <c r="BB33" s="388"/>
      <c r="BC33" s="388"/>
      <c r="BD33" s="72"/>
      <c r="BE33" s="388" t="s">
        <v>133</v>
      </c>
      <c r="BF33" s="388"/>
      <c r="BG33" s="388" t="s">
        <v>134</v>
      </c>
      <c r="BH33" s="388"/>
      <c r="BI33" s="388"/>
      <c r="BJ33" s="388"/>
      <c r="BK33" s="388"/>
      <c r="BL33" s="388"/>
      <c r="BM33" s="388"/>
      <c r="BN33" s="388"/>
      <c r="BO33" s="388"/>
      <c r="BP33" s="388"/>
      <c r="BQ33" s="388"/>
      <c r="BR33" s="388"/>
      <c r="BS33" s="388"/>
      <c r="BT33" s="388"/>
      <c r="BU33" s="388"/>
      <c r="BV33" s="72"/>
      <c r="BW33" s="389" t="s">
        <v>133</v>
      </c>
      <c r="BX33" s="389"/>
      <c r="BY33" s="388" t="s">
        <v>135</v>
      </c>
      <c r="BZ33" s="388"/>
      <c r="CA33" s="388"/>
      <c r="CB33" s="388"/>
      <c r="CC33" s="388"/>
      <c r="CD33" s="388"/>
      <c r="CE33" s="388"/>
      <c r="CF33" s="388"/>
      <c r="CG33" s="388"/>
      <c r="CH33" s="388"/>
      <c r="CI33" s="388"/>
      <c r="CJ33" s="388"/>
      <c r="CK33" s="388"/>
      <c r="CL33" s="388"/>
      <c r="CM33" s="388"/>
      <c r="CN33" s="71"/>
      <c r="CO33" s="389" t="s">
        <v>131</v>
      </c>
      <c r="CP33" s="389"/>
      <c r="CQ33" s="388" t="s">
        <v>136</v>
      </c>
      <c r="CR33" s="388"/>
      <c r="CS33" s="388"/>
      <c r="CT33" s="388"/>
      <c r="CU33" s="388"/>
      <c r="CV33" s="388"/>
      <c r="CW33" s="388"/>
      <c r="CX33" s="388"/>
      <c r="CY33" s="388"/>
      <c r="CZ33" s="388"/>
      <c r="DA33" s="388"/>
      <c r="DB33" s="388"/>
      <c r="DC33" s="388"/>
      <c r="DD33" s="388"/>
      <c r="DE33" s="388"/>
      <c r="DF33" s="71"/>
      <c r="DG33" s="387" t="s">
        <v>137</v>
      </c>
      <c r="DH33" s="387"/>
      <c r="DI33" s="73"/>
      <c r="DJ33" s="41"/>
      <c r="DK33" s="41"/>
      <c r="DL33" s="41"/>
      <c r="DM33" s="41"/>
      <c r="DN33" s="41"/>
      <c r="DO33" s="41"/>
    </row>
    <row r="34" spans="1:119" ht="32.25" customHeight="1" x14ac:dyDescent="0.15">
      <c r="A34" s="42"/>
      <c r="B34" s="68"/>
      <c r="C34" s="385">
        <f>IF(E34="","",1)</f>
        <v>1</v>
      </c>
      <c r="D34" s="385"/>
      <c r="E34" s="384" t="str">
        <f>IF('各会計、関係団体の財政状況及び健全化判断比率'!B7="","",'各会計、関係団体の財政状況及び健全化判断比率'!B7)</f>
        <v>一般会計</v>
      </c>
      <c r="F34" s="384"/>
      <c r="G34" s="384"/>
      <c r="H34" s="384"/>
      <c r="I34" s="384"/>
      <c r="J34" s="384"/>
      <c r="K34" s="384"/>
      <c r="L34" s="384"/>
      <c r="M34" s="384"/>
      <c r="N34" s="384"/>
      <c r="O34" s="384"/>
      <c r="P34" s="384"/>
      <c r="Q34" s="384"/>
      <c r="R34" s="384"/>
      <c r="S34" s="384"/>
      <c r="T34" s="69"/>
      <c r="U34" s="385">
        <f>IF(W34="","",MAX(C34:D43)+1)</f>
        <v>4</v>
      </c>
      <c r="V34" s="385"/>
      <c r="W34" s="384" t="str">
        <f>IF('各会計、関係団体の財政状況及び健全化判断比率'!B28="","",'各会計、関係団体の財政状況及び健全化判断比率'!B28)</f>
        <v>国民健康保険事業特別会計</v>
      </c>
      <c r="X34" s="384"/>
      <c r="Y34" s="384"/>
      <c r="Z34" s="384"/>
      <c r="AA34" s="384"/>
      <c r="AB34" s="384"/>
      <c r="AC34" s="384"/>
      <c r="AD34" s="384"/>
      <c r="AE34" s="384"/>
      <c r="AF34" s="384"/>
      <c r="AG34" s="384"/>
      <c r="AH34" s="384"/>
      <c r="AI34" s="384"/>
      <c r="AJ34" s="384"/>
      <c r="AK34" s="384"/>
      <c r="AL34" s="69"/>
      <c r="AM34" s="385">
        <f>IF(AO34="","",MAX(C34:D43,U34:V43)+1)</f>
        <v>7</v>
      </c>
      <c r="AN34" s="385"/>
      <c r="AO34" s="384" t="str">
        <f>IF('各会計、関係団体の財政状況及び健全化判断比率'!B31="","",'各会計、関係団体の財政状況及び健全化判断比率'!B31)</f>
        <v>印南町水道事業会計</v>
      </c>
      <c r="AP34" s="384"/>
      <c r="AQ34" s="384"/>
      <c r="AR34" s="384"/>
      <c r="AS34" s="384"/>
      <c r="AT34" s="384"/>
      <c r="AU34" s="384"/>
      <c r="AV34" s="384"/>
      <c r="AW34" s="384"/>
      <c r="AX34" s="384"/>
      <c r="AY34" s="384"/>
      <c r="AZ34" s="384"/>
      <c r="BA34" s="384"/>
      <c r="BB34" s="384"/>
      <c r="BC34" s="384"/>
      <c r="BD34" s="69"/>
      <c r="BE34" s="385">
        <f>IF(BG34="","",MAX(C34:D43,U34:V43,AM34:AN43)+1)</f>
        <v>8</v>
      </c>
      <c r="BF34" s="385"/>
      <c r="BG34" s="384" t="str">
        <f>IF('各会計、関係団体の財政状況及び健全化判断比率'!B32="","",'各会計、関係団体の財政状況及び健全化判断比率'!B32)</f>
        <v>印南町農業集落排水事業特別会計</v>
      </c>
      <c r="BH34" s="384"/>
      <c r="BI34" s="384"/>
      <c r="BJ34" s="384"/>
      <c r="BK34" s="384"/>
      <c r="BL34" s="384"/>
      <c r="BM34" s="384"/>
      <c r="BN34" s="384"/>
      <c r="BO34" s="384"/>
      <c r="BP34" s="384"/>
      <c r="BQ34" s="384"/>
      <c r="BR34" s="384"/>
      <c r="BS34" s="384"/>
      <c r="BT34" s="384"/>
      <c r="BU34" s="384"/>
      <c r="BV34" s="69"/>
      <c r="BW34" s="385">
        <f>IF(BY34="","",MAX(C34:D43,U34:V43,AM34:AN43,BE34:BF43)+1)</f>
        <v>9</v>
      </c>
      <c r="BX34" s="385"/>
      <c r="BY34" s="384" t="str">
        <f>IF('各会計、関係団体の財政状況及び健全化判断比率'!B68="","",'各会計、関係団体の財政状況及び健全化判断比率'!B68)</f>
        <v>御坊広域行政事務組合</v>
      </c>
      <c r="BZ34" s="384"/>
      <c r="CA34" s="384"/>
      <c r="CB34" s="384"/>
      <c r="CC34" s="384"/>
      <c r="CD34" s="384"/>
      <c r="CE34" s="384"/>
      <c r="CF34" s="384"/>
      <c r="CG34" s="384"/>
      <c r="CH34" s="384"/>
      <c r="CI34" s="384"/>
      <c r="CJ34" s="384"/>
      <c r="CK34" s="384"/>
      <c r="CL34" s="384"/>
      <c r="CM34" s="384"/>
      <c r="CN34" s="69"/>
      <c r="CO34" s="385" t="str">
        <f>IF(CQ34="","",MAX(C34:D43,U34:V43,AM34:AN43,BE34:BF43,BW34:BX43)+1)</f>
        <v/>
      </c>
      <c r="CP34" s="385"/>
      <c r="CQ34" s="384" t="str">
        <f>IF('各会計、関係団体の財政状況及び健全化判断比率'!BS7="","",'各会計、関係団体の財政状況及び健全化判断比率'!BS7)</f>
        <v/>
      </c>
      <c r="CR34" s="384"/>
      <c r="CS34" s="384"/>
      <c r="CT34" s="384"/>
      <c r="CU34" s="384"/>
      <c r="CV34" s="384"/>
      <c r="CW34" s="384"/>
      <c r="CX34" s="384"/>
      <c r="CY34" s="384"/>
      <c r="CZ34" s="384"/>
      <c r="DA34" s="384"/>
      <c r="DB34" s="384"/>
      <c r="DC34" s="384"/>
      <c r="DD34" s="384"/>
      <c r="DE34" s="384"/>
      <c r="DF34" s="66"/>
      <c r="DG34" s="386" t="str">
        <f>IF('各会計、関係団体の財政状況及び健全化判断比率'!BR7="","",'各会計、関係団体の財政状況及び健全化判断比率'!BR7)</f>
        <v/>
      </c>
      <c r="DH34" s="386"/>
      <c r="DI34" s="73"/>
      <c r="DJ34" s="41"/>
      <c r="DK34" s="41"/>
      <c r="DL34" s="41"/>
      <c r="DM34" s="41"/>
      <c r="DN34" s="41"/>
      <c r="DO34" s="41"/>
    </row>
    <row r="35" spans="1:119" ht="32.25" customHeight="1" x14ac:dyDescent="0.15">
      <c r="A35" s="42"/>
      <c r="B35" s="68"/>
      <c r="C35" s="385">
        <f>IF(E35="","",C34+1)</f>
        <v>2</v>
      </c>
      <c r="D35" s="385"/>
      <c r="E35" s="384" t="str">
        <f>IF('各会計、関係団体の財政状況及び健全化判断比率'!B8="","",'各会計、関係団体の財政状況及び健全化判断比率'!B8)</f>
        <v>同和対策新築家屋貸付金特別会計</v>
      </c>
      <c r="F35" s="384"/>
      <c r="G35" s="384"/>
      <c r="H35" s="384"/>
      <c r="I35" s="384"/>
      <c r="J35" s="384"/>
      <c r="K35" s="384"/>
      <c r="L35" s="384"/>
      <c r="M35" s="384"/>
      <c r="N35" s="384"/>
      <c r="O35" s="384"/>
      <c r="P35" s="384"/>
      <c r="Q35" s="384"/>
      <c r="R35" s="384"/>
      <c r="S35" s="384"/>
      <c r="T35" s="69"/>
      <c r="U35" s="385">
        <f>IF(W35="","",U34+1)</f>
        <v>5</v>
      </c>
      <c r="V35" s="385"/>
      <c r="W35" s="384" t="str">
        <f>IF('各会計、関係団体の財政状況及び健全化判断比率'!B29="","",'各会計、関係団体の財政状況及び健全化判断比率'!B29)</f>
        <v>介護保険事業特別会計</v>
      </c>
      <c r="X35" s="384"/>
      <c r="Y35" s="384"/>
      <c r="Z35" s="384"/>
      <c r="AA35" s="384"/>
      <c r="AB35" s="384"/>
      <c r="AC35" s="384"/>
      <c r="AD35" s="384"/>
      <c r="AE35" s="384"/>
      <c r="AF35" s="384"/>
      <c r="AG35" s="384"/>
      <c r="AH35" s="384"/>
      <c r="AI35" s="384"/>
      <c r="AJ35" s="384"/>
      <c r="AK35" s="384"/>
      <c r="AL35" s="69"/>
      <c r="AM35" s="385" t="str">
        <f t="shared" ref="AM35:AM43" si="0">IF(AO35="","",AM34+1)</f>
        <v/>
      </c>
      <c r="AN35" s="385"/>
      <c r="AO35" s="384"/>
      <c r="AP35" s="384"/>
      <c r="AQ35" s="384"/>
      <c r="AR35" s="384"/>
      <c r="AS35" s="384"/>
      <c r="AT35" s="384"/>
      <c r="AU35" s="384"/>
      <c r="AV35" s="384"/>
      <c r="AW35" s="384"/>
      <c r="AX35" s="384"/>
      <c r="AY35" s="384"/>
      <c r="AZ35" s="384"/>
      <c r="BA35" s="384"/>
      <c r="BB35" s="384"/>
      <c r="BC35" s="384"/>
      <c r="BD35" s="69"/>
      <c r="BE35" s="385" t="str">
        <f t="shared" ref="BE35:BE43" si="1">IF(BG35="","",BE34+1)</f>
        <v/>
      </c>
      <c r="BF35" s="385"/>
      <c r="BG35" s="384"/>
      <c r="BH35" s="384"/>
      <c r="BI35" s="384"/>
      <c r="BJ35" s="384"/>
      <c r="BK35" s="384"/>
      <c r="BL35" s="384"/>
      <c r="BM35" s="384"/>
      <c r="BN35" s="384"/>
      <c r="BO35" s="384"/>
      <c r="BP35" s="384"/>
      <c r="BQ35" s="384"/>
      <c r="BR35" s="384"/>
      <c r="BS35" s="384"/>
      <c r="BT35" s="384"/>
      <c r="BU35" s="384"/>
      <c r="BV35" s="69"/>
      <c r="BW35" s="385">
        <f t="shared" ref="BW35:BW43" si="2">IF(BY35="","",BW34+1)</f>
        <v>10</v>
      </c>
      <c r="BX35" s="385"/>
      <c r="BY35" s="384" t="str">
        <f>IF('各会計、関係団体の財政状況及び健全化判断比率'!B69="","",'各会計、関係団体の財政状況及び健全化判断比率'!B69)</f>
        <v>日高広域消防事務組合</v>
      </c>
      <c r="BZ35" s="384"/>
      <c r="CA35" s="384"/>
      <c r="CB35" s="384"/>
      <c r="CC35" s="384"/>
      <c r="CD35" s="384"/>
      <c r="CE35" s="384"/>
      <c r="CF35" s="384"/>
      <c r="CG35" s="384"/>
      <c r="CH35" s="384"/>
      <c r="CI35" s="384"/>
      <c r="CJ35" s="384"/>
      <c r="CK35" s="384"/>
      <c r="CL35" s="384"/>
      <c r="CM35" s="384"/>
      <c r="CN35" s="69"/>
      <c r="CO35" s="385" t="str">
        <f t="shared" ref="CO35:CO43" si="3">IF(CQ35="","",CO34+1)</f>
        <v/>
      </c>
      <c r="CP35" s="385"/>
      <c r="CQ35" s="384" t="str">
        <f>IF('各会計、関係団体の財政状況及び健全化判断比率'!BS8="","",'各会計、関係団体の財政状況及び健全化判断比率'!BS8)</f>
        <v/>
      </c>
      <c r="CR35" s="384"/>
      <c r="CS35" s="384"/>
      <c r="CT35" s="384"/>
      <c r="CU35" s="384"/>
      <c r="CV35" s="384"/>
      <c r="CW35" s="384"/>
      <c r="CX35" s="384"/>
      <c r="CY35" s="384"/>
      <c r="CZ35" s="384"/>
      <c r="DA35" s="384"/>
      <c r="DB35" s="384"/>
      <c r="DC35" s="384"/>
      <c r="DD35" s="384"/>
      <c r="DE35" s="384"/>
      <c r="DF35" s="66"/>
      <c r="DG35" s="386" t="str">
        <f>IF('各会計、関係団体の財政状況及び健全化判断比率'!BR8="","",'各会計、関係団体の財政状況及び健全化判断比率'!BR8)</f>
        <v/>
      </c>
      <c r="DH35" s="386"/>
      <c r="DI35" s="73"/>
      <c r="DJ35" s="41"/>
      <c r="DK35" s="41"/>
      <c r="DL35" s="41"/>
      <c r="DM35" s="41"/>
      <c r="DN35" s="41"/>
      <c r="DO35" s="41"/>
    </row>
    <row r="36" spans="1:119" ht="32.25" customHeight="1" x14ac:dyDescent="0.15">
      <c r="A36" s="42"/>
      <c r="B36" s="68"/>
      <c r="C36" s="385">
        <f>IF(E36="","",C35+1)</f>
        <v>3</v>
      </c>
      <c r="D36" s="385"/>
      <c r="E36" s="384" t="str">
        <f>IF('各会計、関係団体の財政状況及び健全化判断比率'!B9="","",'各会計、関係団体の財政状況及び健全化判断比率'!B9)</f>
        <v>滝ノ岡専用水道事業特別会計</v>
      </c>
      <c r="F36" s="384"/>
      <c r="G36" s="384"/>
      <c r="H36" s="384"/>
      <c r="I36" s="384"/>
      <c r="J36" s="384"/>
      <c r="K36" s="384"/>
      <c r="L36" s="384"/>
      <c r="M36" s="384"/>
      <c r="N36" s="384"/>
      <c r="O36" s="384"/>
      <c r="P36" s="384"/>
      <c r="Q36" s="384"/>
      <c r="R36" s="384"/>
      <c r="S36" s="384"/>
      <c r="T36" s="69"/>
      <c r="U36" s="385">
        <f t="shared" ref="U36:U43" si="4">IF(W36="","",U35+1)</f>
        <v>6</v>
      </c>
      <c r="V36" s="385"/>
      <c r="W36" s="384" t="str">
        <f>IF('各会計、関係団体の財政状況及び健全化判断比率'!B30="","",'各会計、関係団体の財政状況及び健全化判断比率'!B30)</f>
        <v>後期高齢者医療特別会計</v>
      </c>
      <c r="X36" s="384"/>
      <c r="Y36" s="384"/>
      <c r="Z36" s="384"/>
      <c r="AA36" s="384"/>
      <c r="AB36" s="384"/>
      <c r="AC36" s="384"/>
      <c r="AD36" s="384"/>
      <c r="AE36" s="384"/>
      <c r="AF36" s="384"/>
      <c r="AG36" s="384"/>
      <c r="AH36" s="384"/>
      <c r="AI36" s="384"/>
      <c r="AJ36" s="384"/>
      <c r="AK36" s="384"/>
      <c r="AL36" s="69"/>
      <c r="AM36" s="385" t="str">
        <f t="shared" si="0"/>
        <v/>
      </c>
      <c r="AN36" s="385"/>
      <c r="AO36" s="384"/>
      <c r="AP36" s="384"/>
      <c r="AQ36" s="384"/>
      <c r="AR36" s="384"/>
      <c r="AS36" s="384"/>
      <c r="AT36" s="384"/>
      <c r="AU36" s="384"/>
      <c r="AV36" s="384"/>
      <c r="AW36" s="384"/>
      <c r="AX36" s="384"/>
      <c r="AY36" s="384"/>
      <c r="AZ36" s="384"/>
      <c r="BA36" s="384"/>
      <c r="BB36" s="384"/>
      <c r="BC36" s="384"/>
      <c r="BD36" s="69"/>
      <c r="BE36" s="385" t="str">
        <f t="shared" si="1"/>
        <v/>
      </c>
      <c r="BF36" s="385"/>
      <c r="BG36" s="384"/>
      <c r="BH36" s="384"/>
      <c r="BI36" s="384"/>
      <c r="BJ36" s="384"/>
      <c r="BK36" s="384"/>
      <c r="BL36" s="384"/>
      <c r="BM36" s="384"/>
      <c r="BN36" s="384"/>
      <c r="BO36" s="384"/>
      <c r="BP36" s="384"/>
      <c r="BQ36" s="384"/>
      <c r="BR36" s="384"/>
      <c r="BS36" s="384"/>
      <c r="BT36" s="384"/>
      <c r="BU36" s="384"/>
      <c r="BV36" s="69"/>
      <c r="BW36" s="385">
        <f t="shared" si="2"/>
        <v>11</v>
      </c>
      <c r="BX36" s="385"/>
      <c r="BY36" s="384" t="str">
        <f>IF('各会計、関係団体の財政状況及び健全化判断比率'!B70="","",'各会計、関係団体の財政状況及び健全化判断比率'!B70)</f>
        <v>御坊市外五ヶ町病院経営事務組合</v>
      </c>
      <c r="BZ36" s="384"/>
      <c r="CA36" s="384"/>
      <c r="CB36" s="384"/>
      <c r="CC36" s="384"/>
      <c r="CD36" s="384"/>
      <c r="CE36" s="384"/>
      <c r="CF36" s="384"/>
      <c r="CG36" s="384"/>
      <c r="CH36" s="384"/>
      <c r="CI36" s="384"/>
      <c r="CJ36" s="384"/>
      <c r="CK36" s="384"/>
      <c r="CL36" s="384"/>
      <c r="CM36" s="384"/>
      <c r="CN36" s="69"/>
      <c r="CO36" s="385" t="str">
        <f t="shared" si="3"/>
        <v/>
      </c>
      <c r="CP36" s="385"/>
      <c r="CQ36" s="384" t="str">
        <f>IF('各会計、関係団体の財政状況及び健全化判断比率'!BS9="","",'各会計、関係団体の財政状況及び健全化判断比率'!BS9)</f>
        <v/>
      </c>
      <c r="CR36" s="384"/>
      <c r="CS36" s="384"/>
      <c r="CT36" s="384"/>
      <c r="CU36" s="384"/>
      <c r="CV36" s="384"/>
      <c r="CW36" s="384"/>
      <c r="CX36" s="384"/>
      <c r="CY36" s="384"/>
      <c r="CZ36" s="384"/>
      <c r="DA36" s="384"/>
      <c r="DB36" s="384"/>
      <c r="DC36" s="384"/>
      <c r="DD36" s="384"/>
      <c r="DE36" s="384"/>
      <c r="DF36" s="66"/>
      <c r="DG36" s="386" t="str">
        <f>IF('各会計、関係団体の財政状況及び健全化判断比率'!BR9="","",'各会計、関係団体の財政状況及び健全化判断比率'!BR9)</f>
        <v/>
      </c>
      <c r="DH36" s="386"/>
      <c r="DI36" s="73"/>
      <c r="DJ36" s="41"/>
      <c r="DK36" s="41"/>
      <c r="DL36" s="41"/>
      <c r="DM36" s="41"/>
      <c r="DN36" s="41"/>
      <c r="DO36" s="41"/>
    </row>
    <row r="37" spans="1:119" ht="32.25" customHeight="1" x14ac:dyDescent="0.15">
      <c r="A37" s="42"/>
      <c r="B37" s="68"/>
      <c r="C37" s="385" t="str">
        <f>IF(E37="","",C36+1)</f>
        <v/>
      </c>
      <c r="D37" s="385"/>
      <c r="E37" s="384" t="str">
        <f>IF('各会計、関係団体の財政状況及び健全化判断比率'!B10="","",'各会計、関係団体の財政状況及び健全化判断比率'!B10)</f>
        <v/>
      </c>
      <c r="F37" s="384"/>
      <c r="G37" s="384"/>
      <c r="H37" s="384"/>
      <c r="I37" s="384"/>
      <c r="J37" s="384"/>
      <c r="K37" s="384"/>
      <c r="L37" s="384"/>
      <c r="M37" s="384"/>
      <c r="N37" s="384"/>
      <c r="O37" s="384"/>
      <c r="P37" s="384"/>
      <c r="Q37" s="384"/>
      <c r="R37" s="384"/>
      <c r="S37" s="384"/>
      <c r="T37" s="69"/>
      <c r="U37" s="385" t="str">
        <f t="shared" si="4"/>
        <v/>
      </c>
      <c r="V37" s="385"/>
      <c r="W37" s="384"/>
      <c r="X37" s="384"/>
      <c r="Y37" s="384"/>
      <c r="Z37" s="384"/>
      <c r="AA37" s="384"/>
      <c r="AB37" s="384"/>
      <c r="AC37" s="384"/>
      <c r="AD37" s="384"/>
      <c r="AE37" s="384"/>
      <c r="AF37" s="384"/>
      <c r="AG37" s="384"/>
      <c r="AH37" s="384"/>
      <c r="AI37" s="384"/>
      <c r="AJ37" s="384"/>
      <c r="AK37" s="384"/>
      <c r="AL37" s="69"/>
      <c r="AM37" s="385" t="str">
        <f t="shared" si="0"/>
        <v/>
      </c>
      <c r="AN37" s="385"/>
      <c r="AO37" s="384"/>
      <c r="AP37" s="384"/>
      <c r="AQ37" s="384"/>
      <c r="AR37" s="384"/>
      <c r="AS37" s="384"/>
      <c r="AT37" s="384"/>
      <c r="AU37" s="384"/>
      <c r="AV37" s="384"/>
      <c r="AW37" s="384"/>
      <c r="AX37" s="384"/>
      <c r="AY37" s="384"/>
      <c r="AZ37" s="384"/>
      <c r="BA37" s="384"/>
      <c r="BB37" s="384"/>
      <c r="BC37" s="384"/>
      <c r="BD37" s="69"/>
      <c r="BE37" s="385" t="str">
        <f t="shared" si="1"/>
        <v/>
      </c>
      <c r="BF37" s="385"/>
      <c r="BG37" s="384"/>
      <c r="BH37" s="384"/>
      <c r="BI37" s="384"/>
      <c r="BJ37" s="384"/>
      <c r="BK37" s="384"/>
      <c r="BL37" s="384"/>
      <c r="BM37" s="384"/>
      <c r="BN37" s="384"/>
      <c r="BO37" s="384"/>
      <c r="BP37" s="384"/>
      <c r="BQ37" s="384"/>
      <c r="BR37" s="384"/>
      <c r="BS37" s="384"/>
      <c r="BT37" s="384"/>
      <c r="BU37" s="384"/>
      <c r="BV37" s="69"/>
      <c r="BW37" s="385">
        <f t="shared" si="2"/>
        <v>12</v>
      </c>
      <c r="BX37" s="385"/>
      <c r="BY37" s="384" t="str">
        <f>IF('各会計、関係団体の財政状況及び健全化判断比率'!B71="","",'各会計、関係団体の財政状況及び健全化判断比率'!B71)</f>
        <v>和歌山県後期高齢者医療広域連合</v>
      </c>
      <c r="BZ37" s="384"/>
      <c r="CA37" s="384"/>
      <c r="CB37" s="384"/>
      <c r="CC37" s="384"/>
      <c r="CD37" s="384"/>
      <c r="CE37" s="384"/>
      <c r="CF37" s="384"/>
      <c r="CG37" s="384"/>
      <c r="CH37" s="384"/>
      <c r="CI37" s="384"/>
      <c r="CJ37" s="384"/>
      <c r="CK37" s="384"/>
      <c r="CL37" s="384"/>
      <c r="CM37" s="384"/>
      <c r="CN37" s="69"/>
      <c r="CO37" s="385" t="str">
        <f t="shared" si="3"/>
        <v/>
      </c>
      <c r="CP37" s="385"/>
      <c r="CQ37" s="384" t="str">
        <f>IF('各会計、関係団体の財政状況及び健全化判断比率'!BS10="","",'各会計、関係団体の財政状況及び健全化判断比率'!BS10)</f>
        <v/>
      </c>
      <c r="CR37" s="384"/>
      <c r="CS37" s="384"/>
      <c r="CT37" s="384"/>
      <c r="CU37" s="384"/>
      <c r="CV37" s="384"/>
      <c r="CW37" s="384"/>
      <c r="CX37" s="384"/>
      <c r="CY37" s="384"/>
      <c r="CZ37" s="384"/>
      <c r="DA37" s="384"/>
      <c r="DB37" s="384"/>
      <c r="DC37" s="384"/>
      <c r="DD37" s="384"/>
      <c r="DE37" s="384"/>
      <c r="DF37" s="66"/>
      <c r="DG37" s="386" t="str">
        <f>IF('各会計、関係団体の財政状況及び健全化判断比率'!BR10="","",'各会計、関係団体の財政状況及び健全化判断比率'!BR10)</f>
        <v/>
      </c>
      <c r="DH37" s="386"/>
      <c r="DI37" s="73"/>
      <c r="DJ37" s="41"/>
      <c r="DK37" s="41"/>
      <c r="DL37" s="41"/>
      <c r="DM37" s="41"/>
      <c r="DN37" s="41"/>
      <c r="DO37" s="41"/>
    </row>
    <row r="38" spans="1:119" ht="32.25" customHeight="1" x14ac:dyDescent="0.15">
      <c r="A38" s="42"/>
      <c r="B38" s="68"/>
      <c r="C38" s="385" t="str">
        <f t="shared" ref="C38:C43" si="5">IF(E38="","",C37+1)</f>
        <v/>
      </c>
      <c r="D38" s="385"/>
      <c r="E38" s="384" t="str">
        <f>IF('各会計、関係団体の財政状況及び健全化判断比率'!B11="","",'各会計、関係団体の財政状況及び健全化判断比率'!B11)</f>
        <v/>
      </c>
      <c r="F38" s="384"/>
      <c r="G38" s="384"/>
      <c r="H38" s="384"/>
      <c r="I38" s="384"/>
      <c r="J38" s="384"/>
      <c r="K38" s="384"/>
      <c r="L38" s="384"/>
      <c r="M38" s="384"/>
      <c r="N38" s="384"/>
      <c r="O38" s="384"/>
      <c r="P38" s="384"/>
      <c r="Q38" s="384"/>
      <c r="R38" s="384"/>
      <c r="S38" s="384"/>
      <c r="T38" s="69"/>
      <c r="U38" s="385" t="str">
        <f t="shared" si="4"/>
        <v/>
      </c>
      <c r="V38" s="385"/>
      <c r="W38" s="384"/>
      <c r="X38" s="384"/>
      <c r="Y38" s="384"/>
      <c r="Z38" s="384"/>
      <c r="AA38" s="384"/>
      <c r="AB38" s="384"/>
      <c r="AC38" s="384"/>
      <c r="AD38" s="384"/>
      <c r="AE38" s="384"/>
      <c r="AF38" s="384"/>
      <c r="AG38" s="384"/>
      <c r="AH38" s="384"/>
      <c r="AI38" s="384"/>
      <c r="AJ38" s="384"/>
      <c r="AK38" s="384"/>
      <c r="AL38" s="69"/>
      <c r="AM38" s="385" t="str">
        <f t="shared" si="0"/>
        <v/>
      </c>
      <c r="AN38" s="385"/>
      <c r="AO38" s="384"/>
      <c r="AP38" s="384"/>
      <c r="AQ38" s="384"/>
      <c r="AR38" s="384"/>
      <c r="AS38" s="384"/>
      <c r="AT38" s="384"/>
      <c r="AU38" s="384"/>
      <c r="AV38" s="384"/>
      <c r="AW38" s="384"/>
      <c r="AX38" s="384"/>
      <c r="AY38" s="384"/>
      <c r="AZ38" s="384"/>
      <c r="BA38" s="384"/>
      <c r="BB38" s="384"/>
      <c r="BC38" s="384"/>
      <c r="BD38" s="69"/>
      <c r="BE38" s="385" t="str">
        <f t="shared" si="1"/>
        <v/>
      </c>
      <c r="BF38" s="385"/>
      <c r="BG38" s="384"/>
      <c r="BH38" s="384"/>
      <c r="BI38" s="384"/>
      <c r="BJ38" s="384"/>
      <c r="BK38" s="384"/>
      <c r="BL38" s="384"/>
      <c r="BM38" s="384"/>
      <c r="BN38" s="384"/>
      <c r="BO38" s="384"/>
      <c r="BP38" s="384"/>
      <c r="BQ38" s="384"/>
      <c r="BR38" s="384"/>
      <c r="BS38" s="384"/>
      <c r="BT38" s="384"/>
      <c r="BU38" s="384"/>
      <c r="BV38" s="69"/>
      <c r="BW38" s="385">
        <f t="shared" si="2"/>
        <v>13</v>
      </c>
      <c r="BX38" s="385"/>
      <c r="BY38" s="384" t="str">
        <f>IF('各会計、関係団体の財政状況及び健全化判断比率'!B72="","",'各会計、関係団体の財政状況及び健全化判断比率'!B72)</f>
        <v>和歌山県後期高齢者医療広域連合（特別会計）</v>
      </c>
      <c r="BZ38" s="384"/>
      <c r="CA38" s="384"/>
      <c r="CB38" s="384"/>
      <c r="CC38" s="384"/>
      <c r="CD38" s="384"/>
      <c r="CE38" s="384"/>
      <c r="CF38" s="384"/>
      <c r="CG38" s="384"/>
      <c r="CH38" s="384"/>
      <c r="CI38" s="384"/>
      <c r="CJ38" s="384"/>
      <c r="CK38" s="384"/>
      <c r="CL38" s="384"/>
      <c r="CM38" s="384"/>
      <c r="CN38" s="69"/>
      <c r="CO38" s="385" t="str">
        <f t="shared" si="3"/>
        <v/>
      </c>
      <c r="CP38" s="385"/>
      <c r="CQ38" s="384" t="str">
        <f>IF('各会計、関係団体の財政状況及び健全化判断比率'!BS11="","",'各会計、関係団体の財政状況及び健全化判断比率'!BS11)</f>
        <v/>
      </c>
      <c r="CR38" s="384"/>
      <c r="CS38" s="384"/>
      <c r="CT38" s="384"/>
      <c r="CU38" s="384"/>
      <c r="CV38" s="384"/>
      <c r="CW38" s="384"/>
      <c r="CX38" s="384"/>
      <c r="CY38" s="384"/>
      <c r="CZ38" s="384"/>
      <c r="DA38" s="384"/>
      <c r="DB38" s="384"/>
      <c r="DC38" s="384"/>
      <c r="DD38" s="384"/>
      <c r="DE38" s="384"/>
      <c r="DF38" s="66"/>
      <c r="DG38" s="386" t="str">
        <f>IF('各会計、関係団体の財政状況及び健全化判断比率'!BR11="","",'各会計、関係団体の財政状況及び健全化判断比率'!BR11)</f>
        <v/>
      </c>
      <c r="DH38" s="386"/>
      <c r="DI38" s="73"/>
      <c r="DJ38" s="41"/>
      <c r="DK38" s="41"/>
      <c r="DL38" s="41"/>
      <c r="DM38" s="41"/>
      <c r="DN38" s="41"/>
      <c r="DO38" s="41"/>
    </row>
    <row r="39" spans="1:119" ht="32.25" customHeight="1" x14ac:dyDescent="0.15">
      <c r="A39" s="42"/>
      <c r="B39" s="68"/>
      <c r="C39" s="385" t="str">
        <f t="shared" si="5"/>
        <v/>
      </c>
      <c r="D39" s="385"/>
      <c r="E39" s="384" t="str">
        <f>IF('各会計、関係団体の財政状況及び健全化判断比率'!B12="","",'各会計、関係団体の財政状況及び健全化判断比率'!B12)</f>
        <v/>
      </c>
      <c r="F39" s="384"/>
      <c r="G39" s="384"/>
      <c r="H39" s="384"/>
      <c r="I39" s="384"/>
      <c r="J39" s="384"/>
      <c r="K39" s="384"/>
      <c r="L39" s="384"/>
      <c r="M39" s="384"/>
      <c r="N39" s="384"/>
      <c r="O39" s="384"/>
      <c r="P39" s="384"/>
      <c r="Q39" s="384"/>
      <c r="R39" s="384"/>
      <c r="S39" s="384"/>
      <c r="T39" s="69"/>
      <c r="U39" s="385" t="str">
        <f t="shared" si="4"/>
        <v/>
      </c>
      <c r="V39" s="385"/>
      <c r="W39" s="384"/>
      <c r="X39" s="384"/>
      <c r="Y39" s="384"/>
      <c r="Z39" s="384"/>
      <c r="AA39" s="384"/>
      <c r="AB39" s="384"/>
      <c r="AC39" s="384"/>
      <c r="AD39" s="384"/>
      <c r="AE39" s="384"/>
      <c r="AF39" s="384"/>
      <c r="AG39" s="384"/>
      <c r="AH39" s="384"/>
      <c r="AI39" s="384"/>
      <c r="AJ39" s="384"/>
      <c r="AK39" s="384"/>
      <c r="AL39" s="69"/>
      <c r="AM39" s="385" t="str">
        <f t="shared" si="0"/>
        <v/>
      </c>
      <c r="AN39" s="385"/>
      <c r="AO39" s="384"/>
      <c r="AP39" s="384"/>
      <c r="AQ39" s="384"/>
      <c r="AR39" s="384"/>
      <c r="AS39" s="384"/>
      <c r="AT39" s="384"/>
      <c r="AU39" s="384"/>
      <c r="AV39" s="384"/>
      <c r="AW39" s="384"/>
      <c r="AX39" s="384"/>
      <c r="AY39" s="384"/>
      <c r="AZ39" s="384"/>
      <c r="BA39" s="384"/>
      <c r="BB39" s="384"/>
      <c r="BC39" s="384"/>
      <c r="BD39" s="69"/>
      <c r="BE39" s="385" t="str">
        <f t="shared" si="1"/>
        <v/>
      </c>
      <c r="BF39" s="385"/>
      <c r="BG39" s="384"/>
      <c r="BH39" s="384"/>
      <c r="BI39" s="384"/>
      <c r="BJ39" s="384"/>
      <c r="BK39" s="384"/>
      <c r="BL39" s="384"/>
      <c r="BM39" s="384"/>
      <c r="BN39" s="384"/>
      <c r="BO39" s="384"/>
      <c r="BP39" s="384"/>
      <c r="BQ39" s="384"/>
      <c r="BR39" s="384"/>
      <c r="BS39" s="384"/>
      <c r="BT39" s="384"/>
      <c r="BU39" s="384"/>
      <c r="BV39" s="69"/>
      <c r="BW39" s="385">
        <f t="shared" si="2"/>
        <v>14</v>
      </c>
      <c r="BX39" s="385"/>
      <c r="BY39" s="384" t="str">
        <f>IF('各会計、関係団体の財政状況及び健全化判断比率'!B73="","",'各会計、関係団体の財政状況及び健全化判断比率'!B73)</f>
        <v>和歌山県地方税回収機構</v>
      </c>
      <c r="BZ39" s="384"/>
      <c r="CA39" s="384"/>
      <c r="CB39" s="384"/>
      <c r="CC39" s="384"/>
      <c r="CD39" s="384"/>
      <c r="CE39" s="384"/>
      <c r="CF39" s="384"/>
      <c r="CG39" s="384"/>
      <c r="CH39" s="384"/>
      <c r="CI39" s="384"/>
      <c r="CJ39" s="384"/>
      <c r="CK39" s="384"/>
      <c r="CL39" s="384"/>
      <c r="CM39" s="384"/>
      <c r="CN39" s="69"/>
      <c r="CO39" s="385" t="str">
        <f t="shared" si="3"/>
        <v/>
      </c>
      <c r="CP39" s="385"/>
      <c r="CQ39" s="384" t="str">
        <f>IF('各会計、関係団体の財政状況及び健全化判断比率'!BS12="","",'各会計、関係団体の財政状況及び健全化判断比率'!BS12)</f>
        <v/>
      </c>
      <c r="CR39" s="384"/>
      <c r="CS39" s="384"/>
      <c r="CT39" s="384"/>
      <c r="CU39" s="384"/>
      <c r="CV39" s="384"/>
      <c r="CW39" s="384"/>
      <c r="CX39" s="384"/>
      <c r="CY39" s="384"/>
      <c r="CZ39" s="384"/>
      <c r="DA39" s="384"/>
      <c r="DB39" s="384"/>
      <c r="DC39" s="384"/>
      <c r="DD39" s="384"/>
      <c r="DE39" s="384"/>
      <c r="DF39" s="66"/>
      <c r="DG39" s="386" t="str">
        <f>IF('各会計、関係団体の財政状況及び健全化判断比率'!BR12="","",'各会計、関係団体の財政状況及び健全化判断比率'!BR12)</f>
        <v/>
      </c>
      <c r="DH39" s="386"/>
      <c r="DI39" s="73"/>
      <c r="DJ39" s="41"/>
      <c r="DK39" s="41"/>
      <c r="DL39" s="41"/>
      <c r="DM39" s="41"/>
      <c r="DN39" s="41"/>
      <c r="DO39" s="41"/>
    </row>
    <row r="40" spans="1:119" ht="32.25" customHeight="1" x14ac:dyDescent="0.15">
      <c r="A40" s="42"/>
      <c r="B40" s="68"/>
      <c r="C40" s="385" t="str">
        <f t="shared" si="5"/>
        <v/>
      </c>
      <c r="D40" s="385"/>
      <c r="E40" s="384" t="str">
        <f>IF('各会計、関係団体の財政状況及び健全化判断比率'!B13="","",'各会計、関係団体の財政状況及び健全化判断比率'!B13)</f>
        <v/>
      </c>
      <c r="F40" s="384"/>
      <c r="G40" s="384"/>
      <c r="H40" s="384"/>
      <c r="I40" s="384"/>
      <c r="J40" s="384"/>
      <c r="K40" s="384"/>
      <c r="L40" s="384"/>
      <c r="M40" s="384"/>
      <c r="N40" s="384"/>
      <c r="O40" s="384"/>
      <c r="P40" s="384"/>
      <c r="Q40" s="384"/>
      <c r="R40" s="384"/>
      <c r="S40" s="384"/>
      <c r="T40" s="69"/>
      <c r="U40" s="385" t="str">
        <f t="shared" si="4"/>
        <v/>
      </c>
      <c r="V40" s="385"/>
      <c r="W40" s="384"/>
      <c r="X40" s="384"/>
      <c r="Y40" s="384"/>
      <c r="Z40" s="384"/>
      <c r="AA40" s="384"/>
      <c r="AB40" s="384"/>
      <c r="AC40" s="384"/>
      <c r="AD40" s="384"/>
      <c r="AE40" s="384"/>
      <c r="AF40" s="384"/>
      <c r="AG40" s="384"/>
      <c r="AH40" s="384"/>
      <c r="AI40" s="384"/>
      <c r="AJ40" s="384"/>
      <c r="AK40" s="384"/>
      <c r="AL40" s="69"/>
      <c r="AM40" s="385" t="str">
        <f t="shared" si="0"/>
        <v/>
      </c>
      <c r="AN40" s="385"/>
      <c r="AO40" s="384"/>
      <c r="AP40" s="384"/>
      <c r="AQ40" s="384"/>
      <c r="AR40" s="384"/>
      <c r="AS40" s="384"/>
      <c r="AT40" s="384"/>
      <c r="AU40" s="384"/>
      <c r="AV40" s="384"/>
      <c r="AW40" s="384"/>
      <c r="AX40" s="384"/>
      <c r="AY40" s="384"/>
      <c r="AZ40" s="384"/>
      <c r="BA40" s="384"/>
      <c r="BB40" s="384"/>
      <c r="BC40" s="384"/>
      <c r="BD40" s="69"/>
      <c r="BE40" s="385" t="str">
        <f t="shared" si="1"/>
        <v/>
      </c>
      <c r="BF40" s="385"/>
      <c r="BG40" s="384"/>
      <c r="BH40" s="384"/>
      <c r="BI40" s="384"/>
      <c r="BJ40" s="384"/>
      <c r="BK40" s="384"/>
      <c r="BL40" s="384"/>
      <c r="BM40" s="384"/>
      <c r="BN40" s="384"/>
      <c r="BO40" s="384"/>
      <c r="BP40" s="384"/>
      <c r="BQ40" s="384"/>
      <c r="BR40" s="384"/>
      <c r="BS40" s="384"/>
      <c r="BT40" s="384"/>
      <c r="BU40" s="384"/>
      <c r="BV40" s="69"/>
      <c r="BW40" s="385">
        <f t="shared" si="2"/>
        <v>15</v>
      </c>
      <c r="BX40" s="385"/>
      <c r="BY40" s="384" t="str">
        <f>IF('各会計、関係団体の財政状況及び健全化判断比率'!B74="","",'各会計、関係団体の財政状況及び健全化判断比率'!B74)</f>
        <v>御坊日高老人福祉施設事務組合</v>
      </c>
      <c r="BZ40" s="384"/>
      <c r="CA40" s="384"/>
      <c r="CB40" s="384"/>
      <c r="CC40" s="384"/>
      <c r="CD40" s="384"/>
      <c r="CE40" s="384"/>
      <c r="CF40" s="384"/>
      <c r="CG40" s="384"/>
      <c r="CH40" s="384"/>
      <c r="CI40" s="384"/>
      <c r="CJ40" s="384"/>
      <c r="CK40" s="384"/>
      <c r="CL40" s="384"/>
      <c r="CM40" s="384"/>
      <c r="CN40" s="69"/>
      <c r="CO40" s="385" t="str">
        <f t="shared" si="3"/>
        <v/>
      </c>
      <c r="CP40" s="385"/>
      <c r="CQ40" s="384" t="str">
        <f>IF('各会計、関係団体の財政状況及び健全化判断比率'!BS13="","",'各会計、関係団体の財政状況及び健全化判断比率'!BS13)</f>
        <v/>
      </c>
      <c r="CR40" s="384"/>
      <c r="CS40" s="384"/>
      <c r="CT40" s="384"/>
      <c r="CU40" s="384"/>
      <c r="CV40" s="384"/>
      <c r="CW40" s="384"/>
      <c r="CX40" s="384"/>
      <c r="CY40" s="384"/>
      <c r="CZ40" s="384"/>
      <c r="DA40" s="384"/>
      <c r="DB40" s="384"/>
      <c r="DC40" s="384"/>
      <c r="DD40" s="384"/>
      <c r="DE40" s="384"/>
      <c r="DF40" s="66"/>
      <c r="DG40" s="386" t="str">
        <f>IF('各会計、関係団体の財政状況及び健全化判断比率'!BR13="","",'各会計、関係団体の財政状況及び健全化判断比率'!BR13)</f>
        <v/>
      </c>
      <c r="DH40" s="386"/>
      <c r="DI40" s="73"/>
      <c r="DJ40" s="41"/>
      <c r="DK40" s="41"/>
      <c r="DL40" s="41"/>
      <c r="DM40" s="41"/>
      <c r="DN40" s="41"/>
      <c r="DO40" s="41"/>
    </row>
    <row r="41" spans="1:119" ht="32.25" customHeight="1" x14ac:dyDescent="0.15">
      <c r="A41" s="42"/>
      <c r="B41" s="68"/>
      <c r="C41" s="385" t="str">
        <f t="shared" si="5"/>
        <v/>
      </c>
      <c r="D41" s="385"/>
      <c r="E41" s="384" t="str">
        <f>IF('各会計、関係団体の財政状況及び健全化判断比率'!B14="","",'各会計、関係団体の財政状況及び健全化判断比率'!B14)</f>
        <v/>
      </c>
      <c r="F41" s="384"/>
      <c r="G41" s="384"/>
      <c r="H41" s="384"/>
      <c r="I41" s="384"/>
      <c r="J41" s="384"/>
      <c r="K41" s="384"/>
      <c r="L41" s="384"/>
      <c r="M41" s="384"/>
      <c r="N41" s="384"/>
      <c r="O41" s="384"/>
      <c r="P41" s="384"/>
      <c r="Q41" s="384"/>
      <c r="R41" s="384"/>
      <c r="S41" s="384"/>
      <c r="T41" s="69"/>
      <c r="U41" s="385" t="str">
        <f t="shared" si="4"/>
        <v/>
      </c>
      <c r="V41" s="385"/>
      <c r="W41" s="384"/>
      <c r="X41" s="384"/>
      <c r="Y41" s="384"/>
      <c r="Z41" s="384"/>
      <c r="AA41" s="384"/>
      <c r="AB41" s="384"/>
      <c r="AC41" s="384"/>
      <c r="AD41" s="384"/>
      <c r="AE41" s="384"/>
      <c r="AF41" s="384"/>
      <c r="AG41" s="384"/>
      <c r="AH41" s="384"/>
      <c r="AI41" s="384"/>
      <c r="AJ41" s="384"/>
      <c r="AK41" s="384"/>
      <c r="AL41" s="69"/>
      <c r="AM41" s="385" t="str">
        <f t="shared" si="0"/>
        <v/>
      </c>
      <c r="AN41" s="385"/>
      <c r="AO41" s="384"/>
      <c r="AP41" s="384"/>
      <c r="AQ41" s="384"/>
      <c r="AR41" s="384"/>
      <c r="AS41" s="384"/>
      <c r="AT41" s="384"/>
      <c r="AU41" s="384"/>
      <c r="AV41" s="384"/>
      <c r="AW41" s="384"/>
      <c r="AX41" s="384"/>
      <c r="AY41" s="384"/>
      <c r="AZ41" s="384"/>
      <c r="BA41" s="384"/>
      <c r="BB41" s="384"/>
      <c r="BC41" s="384"/>
      <c r="BD41" s="69"/>
      <c r="BE41" s="385" t="str">
        <f t="shared" si="1"/>
        <v/>
      </c>
      <c r="BF41" s="385"/>
      <c r="BG41" s="384"/>
      <c r="BH41" s="384"/>
      <c r="BI41" s="384"/>
      <c r="BJ41" s="384"/>
      <c r="BK41" s="384"/>
      <c r="BL41" s="384"/>
      <c r="BM41" s="384"/>
      <c r="BN41" s="384"/>
      <c r="BO41" s="384"/>
      <c r="BP41" s="384"/>
      <c r="BQ41" s="384"/>
      <c r="BR41" s="384"/>
      <c r="BS41" s="384"/>
      <c r="BT41" s="384"/>
      <c r="BU41" s="384"/>
      <c r="BV41" s="69"/>
      <c r="BW41" s="385">
        <f t="shared" si="2"/>
        <v>16</v>
      </c>
      <c r="BX41" s="385"/>
      <c r="BY41" s="384" t="str">
        <f>IF('各会計、関係団体の財政状況及び健全化判断比率'!B75="","",'各会計、関係団体の財政状況及び健全化判断比率'!B75)</f>
        <v>御坊日高老人福祉施設事務組合（公営企業会計）</v>
      </c>
      <c r="BZ41" s="384"/>
      <c r="CA41" s="384"/>
      <c r="CB41" s="384"/>
      <c r="CC41" s="384"/>
      <c r="CD41" s="384"/>
      <c r="CE41" s="384"/>
      <c r="CF41" s="384"/>
      <c r="CG41" s="384"/>
      <c r="CH41" s="384"/>
      <c r="CI41" s="384"/>
      <c r="CJ41" s="384"/>
      <c r="CK41" s="384"/>
      <c r="CL41" s="384"/>
      <c r="CM41" s="384"/>
      <c r="CN41" s="69"/>
      <c r="CO41" s="385" t="str">
        <f t="shared" si="3"/>
        <v/>
      </c>
      <c r="CP41" s="385"/>
      <c r="CQ41" s="384" t="str">
        <f>IF('各会計、関係団体の財政状況及び健全化判断比率'!BS14="","",'各会計、関係団体の財政状況及び健全化判断比率'!BS14)</f>
        <v/>
      </c>
      <c r="CR41" s="384"/>
      <c r="CS41" s="384"/>
      <c r="CT41" s="384"/>
      <c r="CU41" s="384"/>
      <c r="CV41" s="384"/>
      <c r="CW41" s="384"/>
      <c r="CX41" s="384"/>
      <c r="CY41" s="384"/>
      <c r="CZ41" s="384"/>
      <c r="DA41" s="384"/>
      <c r="DB41" s="384"/>
      <c r="DC41" s="384"/>
      <c r="DD41" s="384"/>
      <c r="DE41" s="384"/>
      <c r="DF41" s="66"/>
      <c r="DG41" s="386" t="str">
        <f>IF('各会計、関係団体の財政状況及び健全化判断比率'!BR14="","",'各会計、関係団体の財政状況及び健全化判断比率'!BR14)</f>
        <v/>
      </c>
      <c r="DH41" s="386"/>
      <c r="DI41" s="73"/>
      <c r="DJ41" s="41"/>
      <c r="DK41" s="41"/>
      <c r="DL41" s="41"/>
      <c r="DM41" s="41"/>
      <c r="DN41" s="41"/>
      <c r="DO41" s="41"/>
    </row>
    <row r="42" spans="1:119" ht="32.25" customHeight="1" x14ac:dyDescent="0.15">
      <c r="A42" s="41"/>
      <c r="B42" s="68"/>
      <c r="C42" s="385" t="str">
        <f t="shared" si="5"/>
        <v/>
      </c>
      <c r="D42" s="385"/>
      <c r="E42" s="384" t="str">
        <f>IF('各会計、関係団体の財政状況及び健全化判断比率'!B15="","",'各会計、関係団体の財政状況及び健全化判断比率'!B15)</f>
        <v/>
      </c>
      <c r="F42" s="384"/>
      <c r="G42" s="384"/>
      <c r="H42" s="384"/>
      <c r="I42" s="384"/>
      <c r="J42" s="384"/>
      <c r="K42" s="384"/>
      <c r="L42" s="384"/>
      <c r="M42" s="384"/>
      <c r="N42" s="384"/>
      <c r="O42" s="384"/>
      <c r="P42" s="384"/>
      <c r="Q42" s="384"/>
      <c r="R42" s="384"/>
      <c r="S42" s="384"/>
      <c r="T42" s="69"/>
      <c r="U42" s="385" t="str">
        <f t="shared" si="4"/>
        <v/>
      </c>
      <c r="V42" s="385"/>
      <c r="W42" s="384"/>
      <c r="X42" s="384"/>
      <c r="Y42" s="384"/>
      <c r="Z42" s="384"/>
      <c r="AA42" s="384"/>
      <c r="AB42" s="384"/>
      <c r="AC42" s="384"/>
      <c r="AD42" s="384"/>
      <c r="AE42" s="384"/>
      <c r="AF42" s="384"/>
      <c r="AG42" s="384"/>
      <c r="AH42" s="384"/>
      <c r="AI42" s="384"/>
      <c r="AJ42" s="384"/>
      <c r="AK42" s="384"/>
      <c r="AL42" s="69"/>
      <c r="AM42" s="385" t="str">
        <f t="shared" si="0"/>
        <v/>
      </c>
      <c r="AN42" s="385"/>
      <c r="AO42" s="384"/>
      <c r="AP42" s="384"/>
      <c r="AQ42" s="384"/>
      <c r="AR42" s="384"/>
      <c r="AS42" s="384"/>
      <c r="AT42" s="384"/>
      <c r="AU42" s="384"/>
      <c r="AV42" s="384"/>
      <c r="AW42" s="384"/>
      <c r="AX42" s="384"/>
      <c r="AY42" s="384"/>
      <c r="AZ42" s="384"/>
      <c r="BA42" s="384"/>
      <c r="BB42" s="384"/>
      <c r="BC42" s="384"/>
      <c r="BD42" s="69"/>
      <c r="BE42" s="385" t="str">
        <f t="shared" si="1"/>
        <v/>
      </c>
      <c r="BF42" s="385"/>
      <c r="BG42" s="384"/>
      <c r="BH42" s="384"/>
      <c r="BI42" s="384"/>
      <c r="BJ42" s="384"/>
      <c r="BK42" s="384"/>
      <c r="BL42" s="384"/>
      <c r="BM42" s="384"/>
      <c r="BN42" s="384"/>
      <c r="BO42" s="384"/>
      <c r="BP42" s="384"/>
      <c r="BQ42" s="384"/>
      <c r="BR42" s="384"/>
      <c r="BS42" s="384"/>
      <c r="BT42" s="384"/>
      <c r="BU42" s="384"/>
      <c r="BV42" s="69"/>
      <c r="BW42" s="385">
        <f t="shared" si="2"/>
        <v>17</v>
      </c>
      <c r="BX42" s="385"/>
      <c r="BY42" s="384" t="str">
        <f>IF('各会計、関係団体の財政状況及び健全化判断比率'!B76="","",'各会計、関係団体の財政状況及び健全化判断比率'!B76)</f>
        <v>和歌山県市町村総合事務組合</v>
      </c>
      <c r="BZ42" s="384"/>
      <c r="CA42" s="384"/>
      <c r="CB42" s="384"/>
      <c r="CC42" s="384"/>
      <c r="CD42" s="384"/>
      <c r="CE42" s="384"/>
      <c r="CF42" s="384"/>
      <c r="CG42" s="384"/>
      <c r="CH42" s="384"/>
      <c r="CI42" s="384"/>
      <c r="CJ42" s="384"/>
      <c r="CK42" s="384"/>
      <c r="CL42" s="384"/>
      <c r="CM42" s="384"/>
      <c r="CN42" s="69"/>
      <c r="CO42" s="385" t="str">
        <f t="shared" si="3"/>
        <v/>
      </c>
      <c r="CP42" s="385"/>
      <c r="CQ42" s="384" t="str">
        <f>IF('各会計、関係団体の財政状況及び健全化判断比率'!BS15="","",'各会計、関係団体の財政状況及び健全化判断比率'!BS15)</f>
        <v/>
      </c>
      <c r="CR42" s="384"/>
      <c r="CS42" s="384"/>
      <c r="CT42" s="384"/>
      <c r="CU42" s="384"/>
      <c r="CV42" s="384"/>
      <c r="CW42" s="384"/>
      <c r="CX42" s="384"/>
      <c r="CY42" s="384"/>
      <c r="CZ42" s="384"/>
      <c r="DA42" s="384"/>
      <c r="DB42" s="384"/>
      <c r="DC42" s="384"/>
      <c r="DD42" s="384"/>
      <c r="DE42" s="384"/>
      <c r="DF42" s="66"/>
      <c r="DG42" s="386" t="str">
        <f>IF('各会計、関係団体の財政状況及び健全化判断比率'!BR15="","",'各会計、関係団体の財政状況及び健全化判断比率'!BR15)</f>
        <v/>
      </c>
      <c r="DH42" s="386"/>
      <c r="DI42" s="73"/>
      <c r="DJ42" s="41"/>
      <c r="DK42" s="41"/>
      <c r="DL42" s="41"/>
      <c r="DM42" s="41"/>
      <c r="DN42" s="41"/>
      <c r="DO42" s="41"/>
    </row>
    <row r="43" spans="1:119" ht="32.25" customHeight="1" x14ac:dyDescent="0.15">
      <c r="A43" s="41"/>
      <c r="B43" s="68"/>
      <c r="C43" s="385" t="str">
        <f t="shared" si="5"/>
        <v/>
      </c>
      <c r="D43" s="385"/>
      <c r="E43" s="384" t="str">
        <f>IF('各会計、関係団体の財政状況及び健全化判断比率'!B16="","",'各会計、関係団体の財政状況及び健全化判断比率'!B16)</f>
        <v/>
      </c>
      <c r="F43" s="384"/>
      <c r="G43" s="384"/>
      <c r="H43" s="384"/>
      <c r="I43" s="384"/>
      <c r="J43" s="384"/>
      <c r="K43" s="384"/>
      <c r="L43" s="384"/>
      <c r="M43" s="384"/>
      <c r="N43" s="384"/>
      <c r="O43" s="384"/>
      <c r="P43" s="384"/>
      <c r="Q43" s="384"/>
      <c r="R43" s="384"/>
      <c r="S43" s="384"/>
      <c r="T43" s="69"/>
      <c r="U43" s="385" t="str">
        <f t="shared" si="4"/>
        <v/>
      </c>
      <c r="V43" s="385"/>
      <c r="W43" s="384"/>
      <c r="X43" s="384"/>
      <c r="Y43" s="384"/>
      <c r="Z43" s="384"/>
      <c r="AA43" s="384"/>
      <c r="AB43" s="384"/>
      <c r="AC43" s="384"/>
      <c r="AD43" s="384"/>
      <c r="AE43" s="384"/>
      <c r="AF43" s="384"/>
      <c r="AG43" s="384"/>
      <c r="AH43" s="384"/>
      <c r="AI43" s="384"/>
      <c r="AJ43" s="384"/>
      <c r="AK43" s="384"/>
      <c r="AL43" s="69"/>
      <c r="AM43" s="385" t="str">
        <f t="shared" si="0"/>
        <v/>
      </c>
      <c r="AN43" s="385"/>
      <c r="AO43" s="384"/>
      <c r="AP43" s="384"/>
      <c r="AQ43" s="384"/>
      <c r="AR43" s="384"/>
      <c r="AS43" s="384"/>
      <c r="AT43" s="384"/>
      <c r="AU43" s="384"/>
      <c r="AV43" s="384"/>
      <c r="AW43" s="384"/>
      <c r="AX43" s="384"/>
      <c r="AY43" s="384"/>
      <c r="AZ43" s="384"/>
      <c r="BA43" s="384"/>
      <c r="BB43" s="384"/>
      <c r="BC43" s="384"/>
      <c r="BD43" s="69"/>
      <c r="BE43" s="385" t="str">
        <f t="shared" si="1"/>
        <v/>
      </c>
      <c r="BF43" s="385"/>
      <c r="BG43" s="384"/>
      <c r="BH43" s="384"/>
      <c r="BI43" s="384"/>
      <c r="BJ43" s="384"/>
      <c r="BK43" s="384"/>
      <c r="BL43" s="384"/>
      <c r="BM43" s="384"/>
      <c r="BN43" s="384"/>
      <c r="BO43" s="384"/>
      <c r="BP43" s="384"/>
      <c r="BQ43" s="384"/>
      <c r="BR43" s="384"/>
      <c r="BS43" s="384"/>
      <c r="BT43" s="384"/>
      <c r="BU43" s="384"/>
      <c r="BV43" s="69"/>
      <c r="BW43" s="385" t="str">
        <f t="shared" si="2"/>
        <v/>
      </c>
      <c r="BX43" s="385"/>
      <c r="BY43" s="384" t="str">
        <f>IF('各会計、関係団体の財政状況及び健全化判断比率'!B77="","",'各会計、関係団体の財政状況及び健全化判断比率'!B77)</f>
        <v/>
      </c>
      <c r="BZ43" s="384"/>
      <c r="CA43" s="384"/>
      <c r="CB43" s="384"/>
      <c r="CC43" s="384"/>
      <c r="CD43" s="384"/>
      <c r="CE43" s="384"/>
      <c r="CF43" s="384"/>
      <c r="CG43" s="384"/>
      <c r="CH43" s="384"/>
      <c r="CI43" s="384"/>
      <c r="CJ43" s="384"/>
      <c r="CK43" s="384"/>
      <c r="CL43" s="384"/>
      <c r="CM43" s="384"/>
      <c r="CN43" s="69"/>
      <c r="CO43" s="385" t="str">
        <f t="shared" si="3"/>
        <v/>
      </c>
      <c r="CP43" s="385"/>
      <c r="CQ43" s="384" t="str">
        <f>IF('各会計、関係団体の財政状況及び健全化判断比率'!BS16="","",'各会計、関係団体の財政状況及び健全化判断比率'!BS16)</f>
        <v/>
      </c>
      <c r="CR43" s="384"/>
      <c r="CS43" s="384"/>
      <c r="CT43" s="384"/>
      <c r="CU43" s="384"/>
      <c r="CV43" s="384"/>
      <c r="CW43" s="384"/>
      <c r="CX43" s="384"/>
      <c r="CY43" s="384"/>
      <c r="CZ43" s="384"/>
      <c r="DA43" s="384"/>
      <c r="DB43" s="384"/>
      <c r="DC43" s="384"/>
      <c r="DD43" s="384"/>
      <c r="DE43" s="384"/>
      <c r="DF43" s="66"/>
      <c r="DG43" s="386" t="str">
        <f>IF('各会計、関係団体の財政状況及び健全化判断比率'!BR16="","",'各会計、関係団体の財政状況及び健全化判断比率'!BR16)</f>
        <v/>
      </c>
      <c r="DH43" s="386"/>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138</v>
      </c>
      <c r="C46" s="41"/>
      <c r="D46" s="41"/>
      <c r="E46" s="41" t="s">
        <v>139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140</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141</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142</v>
      </c>
    </row>
    <row r="50" spans="5:5" x14ac:dyDescent="0.15">
      <c r="E50" s="43" t="s">
        <v>143</v>
      </c>
    </row>
    <row r="51" spans="5:5" x14ac:dyDescent="0.15">
      <c r="E51" s="43" t="s">
        <v>144</v>
      </c>
    </row>
    <row r="52" spans="5:5" x14ac:dyDescent="0.15">
      <c r="E52" s="43" t="s">
        <v>145</v>
      </c>
    </row>
    <row r="53" spans="5:5" x14ac:dyDescent="0.15"/>
    <row r="54" spans="5:5" x14ac:dyDescent="0.15"/>
    <row r="55" spans="5:5" x14ac:dyDescent="0.15"/>
    <row r="56" spans="5:5" x14ac:dyDescent="0.15"/>
  </sheetData>
  <sheetProtection algorithmName="SHA-512" hashValue="rku4J+O/1N5uiD/Dlw6kK3DfTv6MHnzhRA/yS1olIOxS1MOmb5NIgpWwuGSToJdl9o2zAyHt47KLcH8rBkun1g==" saltValue="QGpPksSTzeaT6Pnznzv29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55" zoomScaleNormal="55" zoomScaleSheetLayoutView="100" workbookViewId="0">
      <selection activeCell="AM14" sqref="AM14:AT14"/>
    </sheetView>
  </sheetViews>
  <sheetFormatPr defaultColWidth="0" defaultRowHeight="12.95" customHeight="1" zeroHeight="1" x14ac:dyDescent="0.15"/>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x14ac:dyDescent="0.15">
      <c r="A1" s="262"/>
      <c r="B1" s="262"/>
      <c r="C1" s="262"/>
      <c r="D1" s="262"/>
      <c r="E1" s="262"/>
      <c r="F1" s="262"/>
      <c r="G1" s="262"/>
      <c r="H1" s="262"/>
      <c r="I1" s="262"/>
      <c r="J1" s="262"/>
      <c r="K1" s="262"/>
      <c r="L1" s="262"/>
      <c r="M1" s="262"/>
      <c r="N1" s="262"/>
      <c r="O1" s="262"/>
      <c r="P1" s="262"/>
    </row>
    <row r="2" spans="1:16" ht="16.5" customHeight="1" x14ac:dyDescent="0.15">
      <c r="A2" s="262"/>
      <c r="B2" s="262"/>
      <c r="C2" s="262"/>
      <c r="D2" s="262"/>
      <c r="E2" s="262"/>
      <c r="F2" s="262"/>
      <c r="G2" s="262"/>
      <c r="H2" s="262"/>
      <c r="I2" s="262"/>
      <c r="J2" s="262"/>
      <c r="K2" s="262"/>
      <c r="L2" s="262"/>
      <c r="M2" s="262"/>
      <c r="N2" s="262"/>
      <c r="O2" s="262"/>
      <c r="P2" s="262"/>
    </row>
    <row r="3" spans="1:16" ht="16.5" customHeight="1" x14ac:dyDescent="0.15">
      <c r="A3" s="262"/>
      <c r="B3" s="262"/>
      <c r="C3" s="262"/>
      <c r="D3" s="262"/>
      <c r="E3" s="262"/>
      <c r="F3" s="262"/>
      <c r="G3" s="262"/>
      <c r="H3" s="262"/>
      <c r="I3" s="262"/>
      <c r="J3" s="262"/>
      <c r="K3" s="262"/>
      <c r="L3" s="262"/>
      <c r="M3" s="262"/>
      <c r="N3" s="262"/>
      <c r="O3" s="262"/>
      <c r="P3" s="262"/>
    </row>
    <row r="4" spans="1:16" ht="16.5" customHeight="1" x14ac:dyDescent="0.15">
      <c r="A4" s="262"/>
      <c r="B4" s="262"/>
      <c r="C4" s="262"/>
      <c r="D4" s="262"/>
      <c r="E4" s="262"/>
      <c r="F4" s="262"/>
      <c r="G4" s="262"/>
      <c r="H4" s="262"/>
      <c r="I4" s="262"/>
      <c r="J4" s="262"/>
      <c r="K4" s="262"/>
      <c r="L4" s="262"/>
      <c r="M4" s="262"/>
      <c r="N4" s="262"/>
      <c r="O4" s="262"/>
      <c r="P4" s="262"/>
    </row>
    <row r="5" spans="1:16" ht="16.5" customHeight="1" x14ac:dyDescent="0.15">
      <c r="A5" s="262"/>
      <c r="B5" s="262"/>
      <c r="C5" s="262"/>
      <c r="D5" s="262"/>
      <c r="E5" s="262"/>
      <c r="F5" s="262"/>
      <c r="G5" s="262"/>
      <c r="H5" s="262"/>
      <c r="I5" s="262"/>
      <c r="J5" s="262"/>
      <c r="K5" s="262"/>
      <c r="L5" s="262"/>
      <c r="M5" s="262"/>
      <c r="N5" s="262"/>
      <c r="O5" s="262"/>
      <c r="P5" s="262"/>
    </row>
    <row r="6" spans="1:16" ht="16.5" customHeight="1" x14ac:dyDescent="0.15">
      <c r="A6" s="262"/>
      <c r="B6" s="262"/>
      <c r="C6" s="262"/>
      <c r="D6" s="262"/>
      <c r="E6" s="262"/>
      <c r="F6" s="262"/>
      <c r="G6" s="262"/>
      <c r="H6" s="262"/>
      <c r="I6" s="262"/>
      <c r="J6" s="262"/>
      <c r="K6" s="262"/>
      <c r="L6" s="262"/>
      <c r="M6" s="262"/>
      <c r="N6" s="262"/>
      <c r="O6" s="262"/>
      <c r="P6" s="262"/>
    </row>
    <row r="7" spans="1:16" ht="16.5" customHeight="1" x14ac:dyDescent="0.15">
      <c r="A7" s="262"/>
      <c r="B7" s="262"/>
      <c r="C7" s="262"/>
      <c r="D7" s="262"/>
      <c r="E7" s="262"/>
      <c r="F7" s="262"/>
      <c r="G7" s="262"/>
      <c r="H7" s="262"/>
      <c r="I7" s="262"/>
      <c r="J7" s="262"/>
      <c r="K7" s="262"/>
      <c r="L7" s="262"/>
      <c r="M7" s="262"/>
      <c r="N7" s="262"/>
      <c r="O7" s="262"/>
      <c r="P7" s="262"/>
    </row>
    <row r="8" spans="1:16" ht="16.5" customHeight="1" x14ac:dyDescent="0.15">
      <c r="A8" s="262"/>
      <c r="B8" s="262"/>
      <c r="C8" s="262"/>
      <c r="D8" s="262"/>
      <c r="E8" s="262"/>
      <c r="F8" s="262"/>
      <c r="G8" s="262"/>
      <c r="H8" s="262"/>
      <c r="I8" s="262"/>
      <c r="J8" s="262"/>
      <c r="K8" s="262"/>
      <c r="L8" s="262"/>
      <c r="M8" s="262"/>
      <c r="N8" s="262"/>
      <c r="O8" s="262"/>
      <c r="P8" s="262"/>
    </row>
    <row r="9" spans="1:16" ht="16.5" customHeight="1" x14ac:dyDescent="0.15">
      <c r="A9" s="262"/>
      <c r="B9" s="262"/>
      <c r="C9" s="262"/>
      <c r="D9" s="262"/>
      <c r="E9" s="262"/>
      <c r="F9" s="262"/>
      <c r="G9" s="262"/>
      <c r="H9" s="262"/>
      <c r="I9" s="262"/>
      <c r="J9" s="262"/>
      <c r="K9" s="262"/>
      <c r="L9" s="262"/>
      <c r="M9" s="262"/>
      <c r="N9" s="262"/>
      <c r="O9" s="262"/>
      <c r="P9" s="262"/>
    </row>
    <row r="10" spans="1:16" ht="16.5" customHeight="1" x14ac:dyDescent="0.15">
      <c r="A10" s="262"/>
      <c r="B10" s="262"/>
      <c r="C10" s="262"/>
      <c r="D10" s="262"/>
      <c r="E10" s="262"/>
      <c r="F10" s="262"/>
      <c r="G10" s="262"/>
      <c r="H10" s="262"/>
      <c r="I10" s="262"/>
      <c r="J10" s="262"/>
      <c r="K10" s="262"/>
      <c r="L10" s="262"/>
      <c r="M10" s="262"/>
      <c r="N10" s="262"/>
      <c r="O10" s="262"/>
      <c r="P10" s="262"/>
    </row>
    <row r="11" spans="1:16" ht="16.5" customHeight="1" x14ac:dyDescent="0.15">
      <c r="A11" s="262"/>
      <c r="B11" s="262"/>
      <c r="C11" s="262"/>
      <c r="D11" s="262"/>
      <c r="E11" s="262"/>
      <c r="F11" s="262"/>
      <c r="G11" s="262"/>
      <c r="H11" s="262"/>
      <c r="I11" s="262"/>
      <c r="J11" s="262"/>
      <c r="K11" s="262"/>
      <c r="L11" s="262"/>
      <c r="M11" s="262"/>
      <c r="N11" s="262"/>
      <c r="O11" s="262"/>
      <c r="P11" s="262"/>
    </row>
    <row r="12" spans="1:16" ht="16.5" customHeight="1" x14ac:dyDescent="0.15">
      <c r="A12" s="262"/>
      <c r="B12" s="262"/>
      <c r="C12" s="262"/>
      <c r="D12" s="262"/>
      <c r="E12" s="262"/>
      <c r="F12" s="262"/>
      <c r="G12" s="262"/>
      <c r="H12" s="262"/>
      <c r="I12" s="262"/>
      <c r="J12" s="262"/>
      <c r="K12" s="262"/>
      <c r="L12" s="262"/>
      <c r="M12" s="262"/>
      <c r="N12" s="262"/>
      <c r="O12" s="262"/>
      <c r="P12" s="262"/>
    </row>
    <row r="13" spans="1:16" ht="16.5" customHeight="1" x14ac:dyDescent="0.15">
      <c r="A13" s="262"/>
      <c r="B13" s="262"/>
      <c r="C13" s="262"/>
      <c r="D13" s="262"/>
      <c r="E13" s="262"/>
      <c r="F13" s="262"/>
      <c r="G13" s="262"/>
      <c r="H13" s="262"/>
      <c r="I13" s="262"/>
      <c r="J13" s="262"/>
      <c r="K13" s="262"/>
      <c r="L13" s="262"/>
      <c r="M13" s="262"/>
      <c r="N13" s="262"/>
      <c r="O13" s="262"/>
      <c r="P13" s="262"/>
    </row>
    <row r="14" spans="1:16" ht="16.5" customHeight="1" x14ac:dyDescent="0.15">
      <c r="A14" s="262"/>
      <c r="B14" s="262"/>
      <c r="C14" s="262"/>
      <c r="D14" s="262"/>
      <c r="E14" s="262"/>
      <c r="F14" s="262"/>
      <c r="G14" s="262"/>
      <c r="H14" s="262"/>
      <c r="I14" s="262"/>
      <c r="J14" s="262"/>
      <c r="K14" s="262"/>
      <c r="L14" s="262"/>
      <c r="M14" s="262"/>
      <c r="N14" s="262"/>
      <c r="O14" s="262"/>
      <c r="P14" s="262"/>
    </row>
    <row r="15" spans="1:16" ht="16.5" customHeight="1" x14ac:dyDescent="0.15">
      <c r="A15" s="262"/>
      <c r="B15" s="262"/>
      <c r="C15" s="262"/>
      <c r="D15" s="262"/>
      <c r="E15" s="262"/>
      <c r="F15" s="262"/>
      <c r="G15" s="262"/>
      <c r="H15" s="262"/>
      <c r="I15" s="262"/>
      <c r="J15" s="262"/>
      <c r="K15" s="262"/>
      <c r="L15" s="262"/>
      <c r="M15" s="262"/>
      <c r="N15" s="262"/>
      <c r="O15" s="262"/>
      <c r="P15" s="262"/>
    </row>
    <row r="16" spans="1:16" ht="16.5" customHeight="1" x14ac:dyDescent="0.15">
      <c r="A16" s="262"/>
      <c r="B16" s="262"/>
      <c r="C16" s="262"/>
      <c r="D16" s="262"/>
      <c r="E16" s="262"/>
      <c r="F16" s="262"/>
      <c r="G16" s="262"/>
      <c r="H16" s="262"/>
      <c r="I16" s="262"/>
      <c r="J16" s="262"/>
      <c r="K16" s="262"/>
      <c r="L16" s="262"/>
      <c r="M16" s="262"/>
      <c r="N16" s="262"/>
      <c r="O16" s="262"/>
      <c r="P16" s="262"/>
    </row>
    <row r="17" spans="1:16" ht="16.5" customHeight="1" x14ac:dyDescent="0.15">
      <c r="A17" s="262"/>
      <c r="B17" s="262"/>
      <c r="C17" s="262"/>
      <c r="D17" s="262"/>
      <c r="E17" s="262"/>
      <c r="F17" s="262"/>
      <c r="G17" s="262"/>
      <c r="H17" s="262"/>
      <c r="I17" s="262"/>
      <c r="J17" s="262"/>
      <c r="K17" s="262"/>
      <c r="L17" s="262"/>
      <c r="M17" s="262"/>
      <c r="N17" s="262"/>
      <c r="O17" s="262"/>
      <c r="P17" s="262"/>
    </row>
    <row r="18" spans="1:16" ht="16.5" customHeight="1" x14ac:dyDescent="0.15">
      <c r="A18" s="262"/>
      <c r="B18" s="262"/>
      <c r="C18" s="262"/>
      <c r="D18" s="262"/>
      <c r="E18" s="262"/>
      <c r="F18" s="262"/>
      <c r="G18" s="262"/>
      <c r="H18" s="262"/>
      <c r="I18" s="262"/>
      <c r="J18" s="262"/>
      <c r="K18" s="262"/>
      <c r="L18" s="262"/>
      <c r="M18" s="262"/>
      <c r="N18" s="262"/>
      <c r="O18" s="262"/>
      <c r="P18" s="262"/>
    </row>
    <row r="19" spans="1:16" ht="16.5" customHeight="1" x14ac:dyDescent="0.15">
      <c r="A19" s="262"/>
      <c r="B19" s="262"/>
      <c r="C19" s="262"/>
      <c r="D19" s="262"/>
      <c r="E19" s="262"/>
      <c r="F19" s="262"/>
      <c r="G19" s="262"/>
      <c r="H19" s="262"/>
      <c r="I19" s="262"/>
      <c r="J19" s="262"/>
      <c r="K19" s="262"/>
      <c r="L19" s="262"/>
      <c r="M19" s="262"/>
      <c r="N19" s="262"/>
      <c r="O19" s="262"/>
      <c r="P19" s="262"/>
    </row>
    <row r="20" spans="1:16" ht="16.5" customHeight="1" x14ac:dyDescent="0.15">
      <c r="A20" s="262"/>
      <c r="B20" s="262"/>
      <c r="C20" s="262"/>
      <c r="D20" s="262"/>
      <c r="E20" s="262"/>
      <c r="F20" s="262"/>
      <c r="G20" s="262"/>
      <c r="H20" s="262"/>
      <c r="I20" s="262"/>
      <c r="J20" s="262"/>
      <c r="K20" s="262"/>
      <c r="L20" s="262"/>
      <c r="M20" s="262"/>
      <c r="N20" s="262"/>
      <c r="O20" s="262"/>
      <c r="P20" s="262"/>
    </row>
    <row r="21" spans="1:16" ht="16.5" customHeight="1" x14ac:dyDescent="0.15">
      <c r="A21" s="262"/>
      <c r="B21" s="262"/>
      <c r="C21" s="262"/>
      <c r="D21" s="262"/>
      <c r="E21" s="262"/>
      <c r="F21" s="262"/>
      <c r="G21" s="262"/>
      <c r="H21" s="262"/>
      <c r="I21" s="262"/>
      <c r="J21" s="262"/>
      <c r="K21" s="262"/>
      <c r="L21" s="262"/>
      <c r="M21" s="262"/>
      <c r="N21" s="262"/>
      <c r="O21" s="262"/>
      <c r="P21" s="262"/>
    </row>
    <row r="22" spans="1:16" ht="16.5" customHeight="1" x14ac:dyDescent="0.15">
      <c r="A22" s="262"/>
      <c r="B22" s="262"/>
      <c r="C22" s="262"/>
      <c r="D22" s="262"/>
      <c r="E22" s="262"/>
      <c r="F22" s="262"/>
      <c r="G22" s="262"/>
      <c r="H22" s="262"/>
      <c r="I22" s="262"/>
      <c r="J22" s="262"/>
      <c r="K22" s="262"/>
      <c r="L22" s="262"/>
      <c r="M22" s="262"/>
      <c r="N22" s="262"/>
      <c r="O22" s="262"/>
      <c r="P22" s="262"/>
    </row>
    <row r="23" spans="1:16" ht="16.5" customHeight="1" x14ac:dyDescent="0.15">
      <c r="A23" s="262"/>
      <c r="B23" s="262"/>
      <c r="C23" s="262"/>
      <c r="D23" s="262"/>
      <c r="E23" s="262"/>
      <c r="F23" s="262"/>
      <c r="G23" s="262"/>
      <c r="H23" s="262"/>
      <c r="I23" s="262"/>
      <c r="J23" s="262"/>
      <c r="K23" s="262"/>
      <c r="L23" s="262"/>
      <c r="M23" s="262"/>
      <c r="N23" s="262"/>
      <c r="O23" s="262"/>
      <c r="P23" s="262"/>
    </row>
    <row r="24" spans="1:16" ht="16.5" customHeight="1" x14ac:dyDescent="0.15">
      <c r="A24" s="262"/>
      <c r="B24" s="262"/>
      <c r="C24" s="262"/>
      <c r="D24" s="262"/>
      <c r="E24" s="262"/>
      <c r="F24" s="262"/>
      <c r="G24" s="262"/>
      <c r="H24" s="262"/>
      <c r="I24" s="262"/>
      <c r="J24" s="262"/>
      <c r="K24" s="262"/>
      <c r="L24" s="262"/>
      <c r="M24" s="262"/>
      <c r="N24" s="262"/>
      <c r="O24" s="262"/>
      <c r="P24" s="262"/>
    </row>
    <row r="25" spans="1:16" ht="16.5" customHeight="1" x14ac:dyDescent="0.15">
      <c r="A25" s="262"/>
      <c r="B25" s="262"/>
      <c r="C25" s="262"/>
      <c r="D25" s="262"/>
      <c r="E25" s="262"/>
      <c r="F25" s="262"/>
      <c r="G25" s="262"/>
      <c r="H25" s="262"/>
      <c r="I25" s="262"/>
      <c r="J25" s="262"/>
      <c r="K25" s="262"/>
      <c r="L25" s="262"/>
      <c r="M25" s="262"/>
      <c r="N25" s="262"/>
      <c r="O25" s="262"/>
      <c r="P25" s="262"/>
    </row>
    <row r="26" spans="1:16" ht="16.5" customHeight="1" x14ac:dyDescent="0.15">
      <c r="A26" s="262"/>
      <c r="B26" s="262"/>
      <c r="C26" s="262"/>
      <c r="D26" s="262"/>
      <c r="E26" s="262"/>
      <c r="F26" s="262"/>
      <c r="G26" s="262"/>
      <c r="H26" s="262"/>
      <c r="I26" s="262"/>
      <c r="J26" s="262"/>
      <c r="K26" s="262"/>
      <c r="L26" s="262"/>
      <c r="M26" s="262"/>
      <c r="N26" s="262"/>
      <c r="O26" s="262"/>
      <c r="P26" s="262"/>
    </row>
    <row r="27" spans="1:16" ht="16.5" customHeight="1" x14ac:dyDescent="0.15">
      <c r="A27" s="262"/>
      <c r="B27" s="262"/>
      <c r="C27" s="262"/>
      <c r="D27" s="262"/>
      <c r="E27" s="262"/>
      <c r="F27" s="262"/>
      <c r="G27" s="262"/>
      <c r="H27" s="262"/>
      <c r="I27" s="262"/>
      <c r="J27" s="262"/>
      <c r="K27" s="262"/>
      <c r="L27" s="262"/>
      <c r="M27" s="262"/>
      <c r="N27" s="262"/>
      <c r="O27" s="262"/>
      <c r="P27" s="262"/>
    </row>
    <row r="28" spans="1:16" ht="16.5" customHeight="1" x14ac:dyDescent="0.15">
      <c r="A28" s="262"/>
      <c r="B28" s="262"/>
      <c r="C28" s="262"/>
      <c r="D28" s="262"/>
      <c r="E28" s="262"/>
      <c r="F28" s="262"/>
      <c r="G28" s="262"/>
      <c r="H28" s="262"/>
      <c r="I28" s="262"/>
      <c r="J28" s="262"/>
      <c r="K28" s="262"/>
      <c r="L28" s="262"/>
      <c r="M28" s="262"/>
      <c r="N28" s="262"/>
      <c r="O28" s="262"/>
      <c r="P28" s="262"/>
    </row>
    <row r="29" spans="1:16" ht="16.5" customHeight="1" x14ac:dyDescent="0.15">
      <c r="A29" s="262"/>
      <c r="B29" s="262"/>
      <c r="C29" s="262"/>
      <c r="D29" s="262"/>
      <c r="E29" s="262"/>
      <c r="F29" s="262"/>
      <c r="G29" s="262"/>
      <c r="H29" s="262"/>
      <c r="I29" s="262"/>
      <c r="J29" s="262"/>
      <c r="K29" s="262"/>
      <c r="L29" s="262"/>
      <c r="M29" s="262"/>
      <c r="N29" s="262"/>
      <c r="O29" s="262"/>
      <c r="P29" s="262"/>
    </row>
    <row r="30" spans="1:16" ht="16.5" customHeight="1" x14ac:dyDescent="0.15">
      <c r="A30" s="262"/>
      <c r="B30" s="262"/>
      <c r="C30" s="262"/>
      <c r="D30" s="262"/>
      <c r="E30" s="262"/>
      <c r="F30" s="262"/>
      <c r="G30" s="262"/>
      <c r="H30" s="262"/>
      <c r="I30" s="262"/>
      <c r="J30" s="262"/>
      <c r="K30" s="262"/>
      <c r="L30" s="262"/>
      <c r="M30" s="262"/>
      <c r="N30" s="262"/>
      <c r="O30" s="262"/>
      <c r="P30" s="262"/>
    </row>
    <row r="31" spans="1:16" ht="16.5" customHeight="1" x14ac:dyDescent="0.15">
      <c r="A31" s="262"/>
      <c r="B31" s="262"/>
      <c r="C31" s="262"/>
      <c r="D31" s="262"/>
      <c r="E31" s="262"/>
      <c r="F31" s="262"/>
      <c r="G31" s="262"/>
      <c r="H31" s="262"/>
      <c r="I31" s="262"/>
      <c r="J31" s="262"/>
      <c r="K31" s="262"/>
      <c r="L31" s="262"/>
      <c r="M31" s="262"/>
      <c r="N31" s="262"/>
      <c r="O31" s="262"/>
      <c r="P31" s="262"/>
    </row>
    <row r="32" spans="1:16" ht="31.5" customHeight="1" thickBot="1" x14ac:dyDescent="0.2">
      <c r="A32" s="262"/>
      <c r="B32" s="262"/>
      <c r="C32" s="262"/>
      <c r="D32" s="262"/>
      <c r="E32" s="262"/>
      <c r="F32" s="262"/>
      <c r="G32" s="262"/>
      <c r="H32" s="262"/>
      <c r="I32" s="262"/>
      <c r="J32" s="264" t="s">
        <v>484</v>
      </c>
      <c r="K32" s="262"/>
      <c r="L32" s="262"/>
      <c r="M32" s="262"/>
      <c r="N32" s="262"/>
      <c r="O32" s="262"/>
      <c r="P32" s="262"/>
    </row>
    <row r="33" spans="1:16" ht="39" customHeight="1" thickBot="1" x14ac:dyDescent="0.25">
      <c r="A33" s="262"/>
      <c r="B33" s="265" t="s">
        <v>491</v>
      </c>
      <c r="C33" s="266"/>
      <c r="D33" s="266"/>
      <c r="E33" s="267" t="s">
        <v>485</v>
      </c>
      <c r="F33" s="268" t="s">
        <v>4</v>
      </c>
      <c r="G33" s="269" t="s">
        <v>5</v>
      </c>
      <c r="H33" s="269" t="s">
        <v>6</v>
      </c>
      <c r="I33" s="269" t="s">
        <v>7</v>
      </c>
      <c r="J33" s="270" t="s">
        <v>8</v>
      </c>
      <c r="K33" s="262"/>
      <c r="L33" s="262"/>
      <c r="M33" s="262"/>
      <c r="N33" s="262"/>
      <c r="O33" s="262"/>
      <c r="P33" s="262"/>
    </row>
    <row r="34" spans="1:16" ht="39" customHeight="1" x14ac:dyDescent="0.15">
      <c r="A34" s="262"/>
      <c r="B34" s="271"/>
      <c r="C34" s="1208" t="s">
        <v>492</v>
      </c>
      <c r="D34" s="1208"/>
      <c r="E34" s="1209"/>
      <c r="F34" s="272" t="s">
        <v>445</v>
      </c>
      <c r="G34" s="273">
        <v>6.44</v>
      </c>
      <c r="H34" s="273">
        <v>6.03</v>
      </c>
      <c r="I34" s="273">
        <v>5.65</v>
      </c>
      <c r="J34" s="274">
        <v>5.9</v>
      </c>
      <c r="K34" s="262"/>
      <c r="L34" s="262"/>
      <c r="M34" s="262"/>
      <c r="N34" s="262"/>
      <c r="O34" s="262"/>
      <c r="P34" s="262"/>
    </row>
    <row r="35" spans="1:16" ht="39" customHeight="1" x14ac:dyDescent="0.15">
      <c r="A35" s="262"/>
      <c r="B35" s="275"/>
      <c r="C35" s="1202" t="s">
        <v>493</v>
      </c>
      <c r="D35" s="1203"/>
      <c r="E35" s="1204"/>
      <c r="F35" s="276">
        <v>3.58</v>
      </c>
      <c r="G35" s="277">
        <v>3.69</v>
      </c>
      <c r="H35" s="277">
        <v>3.34</v>
      </c>
      <c r="I35" s="277">
        <v>4.24</v>
      </c>
      <c r="J35" s="278">
        <v>5.21</v>
      </c>
      <c r="K35" s="262"/>
      <c r="L35" s="262"/>
      <c r="M35" s="262"/>
      <c r="N35" s="262"/>
      <c r="O35" s="262"/>
      <c r="P35" s="262"/>
    </row>
    <row r="36" spans="1:16" ht="39" customHeight="1" x14ac:dyDescent="0.15">
      <c r="A36" s="262"/>
      <c r="B36" s="275"/>
      <c r="C36" s="1202" t="s">
        <v>494</v>
      </c>
      <c r="D36" s="1203"/>
      <c r="E36" s="1204"/>
      <c r="F36" s="276">
        <v>2.5299999999999998</v>
      </c>
      <c r="G36" s="277">
        <v>1.66</v>
      </c>
      <c r="H36" s="277">
        <v>1.64</v>
      </c>
      <c r="I36" s="277">
        <v>1.21</v>
      </c>
      <c r="J36" s="278">
        <v>1.64</v>
      </c>
      <c r="K36" s="262"/>
      <c r="L36" s="262"/>
      <c r="M36" s="262"/>
      <c r="N36" s="262"/>
      <c r="O36" s="262"/>
      <c r="P36" s="262"/>
    </row>
    <row r="37" spans="1:16" ht="39" customHeight="1" x14ac:dyDescent="0.15">
      <c r="A37" s="262"/>
      <c r="B37" s="275"/>
      <c r="C37" s="1202" t="s">
        <v>495</v>
      </c>
      <c r="D37" s="1203"/>
      <c r="E37" s="1204"/>
      <c r="F37" s="276">
        <v>0.04</v>
      </c>
      <c r="G37" s="277" t="s">
        <v>496</v>
      </c>
      <c r="H37" s="277">
        <v>0.18</v>
      </c>
      <c r="I37" s="277">
        <v>0.23</v>
      </c>
      <c r="J37" s="278">
        <v>0.28000000000000003</v>
      </c>
      <c r="K37" s="262"/>
      <c r="L37" s="262"/>
      <c r="M37" s="262"/>
      <c r="N37" s="262"/>
      <c r="O37" s="262"/>
      <c r="P37" s="262"/>
    </row>
    <row r="38" spans="1:16" ht="39" customHeight="1" x14ac:dyDescent="0.15">
      <c r="A38" s="262"/>
      <c r="B38" s="275"/>
      <c r="C38" s="1202" t="s">
        <v>497</v>
      </c>
      <c r="D38" s="1203"/>
      <c r="E38" s="1204"/>
      <c r="F38" s="276">
        <v>0.09</v>
      </c>
      <c r="G38" s="277">
        <v>0.08</v>
      </c>
      <c r="H38" s="277">
        <v>0.09</v>
      </c>
      <c r="I38" s="277">
        <v>0.19</v>
      </c>
      <c r="J38" s="278">
        <v>0.14000000000000001</v>
      </c>
      <c r="K38" s="262"/>
      <c r="L38" s="262"/>
      <c r="M38" s="262"/>
      <c r="N38" s="262"/>
      <c r="O38" s="262"/>
      <c r="P38" s="262"/>
    </row>
    <row r="39" spans="1:16" ht="39" customHeight="1" x14ac:dyDescent="0.15">
      <c r="A39" s="262"/>
      <c r="B39" s="275"/>
      <c r="C39" s="1202" t="s">
        <v>498</v>
      </c>
      <c r="D39" s="1203"/>
      <c r="E39" s="1204"/>
      <c r="F39" s="276">
        <v>0.13</v>
      </c>
      <c r="G39" s="277">
        <v>0.12</v>
      </c>
      <c r="H39" s="277">
        <v>0.1</v>
      </c>
      <c r="I39" s="277">
        <v>0.13</v>
      </c>
      <c r="J39" s="278">
        <v>0.13</v>
      </c>
      <c r="K39" s="262"/>
      <c r="L39" s="262"/>
      <c r="M39" s="262"/>
      <c r="N39" s="262"/>
      <c r="O39" s="262"/>
      <c r="P39" s="262"/>
    </row>
    <row r="40" spans="1:16" ht="39" customHeight="1" x14ac:dyDescent="0.15">
      <c r="A40" s="262"/>
      <c r="B40" s="275"/>
      <c r="C40" s="1202" t="s">
        <v>499</v>
      </c>
      <c r="D40" s="1203"/>
      <c r="E40" s="1204"/>
      <c r="F40" s="276">
        <v>7.0000000000000007E-2</v>
      </c>
      <c r="G40" s="277">
        <v>0.08</v>
      </c>
      <c r="H40" s="277">
        <v>0.1</v>
      </c>
      <c r="I40" s="277">
        <v>0.13</v>
      </c>
      <c r="J40" s="278">
        <v>0.08</v>
      </c>
      <c r="K40" s="262"/>
      <c r="L40" s="262"/>
      <c r="M40" s="262"/>
      <c r="N40" s="262"/>
      <c r="O40" s="262"/>
      <c r="P40" s="262"/>
    </row>
    <row r="41" spans="1:16" ht="39" customHeight="1" x14ac:dyDescent="0.15">
      <c r="A41" s="262"/>
      <c r="B41" s="275"/>
      <c r="C41" s="1202" t="s">
        <v>500</v>
      </c>
      <c r="D41" s="1203"/>
      <c r="E41" s="1204"/>
      <c r="F41" s="276">
        <v>0</v>
      </c>
      <c r="G41" s="277">
        <v>0</v>
      </c>
      <c r="H41" s="277">
        <v>0</v>
      </c>
      <c r="I41" s="277">
        <v>0</v>
      </c>
      <c r="J41" s="278">
        <v>0</v>
      </c>
      <c r="K41" s="262"/>
      <c r="L41" s="262"/>
      <c r="M41" s="262"/>
      <c r="N41" s="262"/>
      <c r="O41" s="262"/>
      <c r="P41" s="262"/>
    </row>
    <row r="42" spans="1:16" ht="39" customHeight="1" x14ac:dyDescent="0.15">
      <c r="A42" s="262"/>
      <c r="B42" s="279"/>
      <c r="C42" s="1202" t="s">
        <v>501</v>
      </c>
      <c r="D42" s="1203"/>
      <c r="E42" s="1204"/>
      <c r="F42" s="276" t="s">
        <v>445</v>
      </c>
      <c r="G42" s="277" t="s">
        <v>445</v>
      </c>
      <c r="H42" s="277" t="s">
        <v>445</v>
      </c>
      <c r="I42" s="277" t="s">
        <v>445</v>
      </c>
      <c r="J42" s="278" t="s">
        <v>445</v>
      </c>
      <c r="K42" s="262"/>
      <c r="L42" s="262"/>
      <c r="M42" s="262"/>
      <c r="N42" s="262"/>
      <c r="O42" s="262"/>
      <c r="P42" s="262"/>
    </row>
    <row r="43" spans="1:16" ht="39" customHeight="1" thickBot="1" x14ac:dyDescent="0.2">
      <c r="A43" s="262"/>
      <c r="B43" s="280"/>
      <c r="C43" s="1205" t="s">
        <v>502</v>
      </c>
      <c r="D43" s="1206"/>
      <c r="E43" s="1207"/>
      <c r="F43" s="281">
        <v>0.35</v>
      </c>
      <c r="G43" s="282" t="s">
        <v>445</v>
      </c>
      <c r="H43" s="282" t="s">
        <v>445</v>
      </c>
      <c r="I43" s="282" t="s">
        <v>445</v>
      </c>
      <c r="J43" s="283" t="s">
        <v>445</v>
      </c>
      <c r="K43" s="262"/>
      <c r="L43" s="262"/>
      <c r="M43" s="262"/>
      <c r="N43" s="262"/>
      <c r="O43" s="262"/>
      <c r="P43" s="262"/>
    </row>
    <row r="44" spans="1:16" ht="39" customHeight="1" x14ac:dyDescent="0.15">
      <c r="A44" s="262"/>
      <c r="B44" s="284" t="s">
        <v>503</v>
      </c>
      <c r="C44" s="285"/>
      <c r="D44" s="286"/>
      <c r="E44" s="286"/>
      <c r="F44" s="287"/>
      <c r="G44" s="287"/>
      <c r="H44" s="287"/>
      <c r="I44" s="287"/>
      <c r="J44" s="287"/>
      <c r="K44" s="262"/>
      <c r="L44" s="262"/>
      <c r="M44" s="262"/>
      <c r="N44" s="262"/>
      <c r="O44" s="262"/>
      <c r="P44" s="262"/>
    </row>
    <row r="45" spans="1:16" ht="18" customHeight="1" x14ac:dyDescent="0.15">
      <c r="A45" s="262"/>
      <c r="B45" s="262"/>
      <c r="C45" s="262"/>
      <c r="D45" s="262"/>
      <c r="E45" s="262"/>
      <c r="F45" s="262"/>
      <c r="G45" s="262"/>
      <c r="H45" s="262"/>
      <c r="I45" s="262"/>
      <c r="J45" s="262"/>
      <c r="K45" s="262"/>
      <c r="L45" s="262"/>
      <c r="M45" s="262"/>
      <c r="N45" s="262"/>
      <c r="O45" s="262"/>
      <c r="P45" s="262"/>
    </row>
  </sheetData>
  <sheetProtection algorithmName="SHA-512" hashValue="qHw8SIXh6JFY9N/v0D4EvlV9pI267iSksJ1Ucm+5XBSGpOFe5tdtOamwAOadhhX13odXQHD/tfmm1b80K0KtvQ==" saltValue="dfIRr304sASDRgOvPDr0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A38" zoomScale="55" zoomScaleNormal="55" zoomScaleSheetLayoutView="55" workbookViewId="0">
      <selection activeCell="AM14" sqref="AM14:AT14"/>
    </sheetView>
  </sheetViews>
  <sheetFormatPr defaultColWidth="0" defaultRowHeight="12.6" customHeight="1" zeroHeight="1" x14ac:dyDescent="0.15"/>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x14ac:dyDescent="0.15">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15">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15">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15">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15">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15">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15">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15">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15">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15">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15">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15">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15">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15">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15">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15">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15">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15">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15">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15">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15">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15">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15">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15">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15">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15">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15">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15">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15">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15">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
      <c r="A43" s="288"/>
      <c r="B43" s="288"/>
      <c r="C43" s="288"/>
      <c r="D43" s="288"/>
      <c r="E43" s="288"/>
      <c r="F43" s="288"/>
      <c r="G43" s="288"/>
      <c r="H43" s="288"/>
      <c r="I43" s="288"/>
      <c r="J43" s="288"/>
      <c r="K43" s="288"/>
      <c r="L43" s="288"/>
      <c r="M43" s="288"/>
      <c r="N43" s="288"/>
      <c r="O43" s="290" t="s">
        <v>504</v>
      </c>
      <c r="P43" s="288"/>
      <c r="Q43" s="288"/>
      <c r="R43" s="288"/>
      <c r="S43" s="288"/>
      <c r="T43" s="288"/>
      <c r="U43" s="288"/>
    </row>
    <row r="44" spans="1:21" ht="30.75" customHeight="1" thickBot="1" x14ac:dyDescent="0.2">
      <c r="A44" s="288"/>
      <c r="B44" s="291" t="s">
        <v>505</v>
      </c>
      <c r="C44" s="292"/>
      <c r="D44" s="292"/>
      <c r="E44" s="293"/>
      <c r="F44" s="293"/>
      <c r="G44" s="293"/>
      <c r="H44" s="293"/>
      <c r="I44" s="293"/>
      <c r="J44" s="294" t="s">
        <v>485</v>
      </c>
      <c r="K44" s="295" t="s">
        <v>4</v>
      </c>
      <c r="L44" s="296" t="s">
        <v>5</v>
      </c>
      <c r="M44" s="296" t="s">
        <v>6</v>
      </c>
      <c r="N44" s="296" t="s">
        <v>7</v>
      </c>
      <c r="O44" s="297" t="s">
        <v>8</v>
      </c>
      <c r="P44" s="288"/>
      <c r="Q44" s="288"/>
      <c r="R44" s="288"/>
      <c r="S44" s="288"/>
      <c r="T44" s="288"/>
      <c r="U44" s="288"/>
    </row>
    <row r="45" spans="1:21" ht="30.75" customHeight="1" x14ac:dyDescent="0.15">
      <c r="A45" s="288"/>
      <c r="B45" s="1228" t="s">
        <v>506</v>
      </c>
      <c r="C45" s="1229"/>
      <c r="D45" s="298"/>
      <c r="E45" s="1234" t="s">
        <v>507</v>
      </c>
      <c r="F45" s="1234"/>
      <c r="G45" s="1234"/>
      <c r="H45" s="1234"/>
      <c r="I45" s="1234"/>
      <c r="J45" s="1235"/>
      <c r="K45" s="299">
        <v>698</v>
      </c>
      <c r="L45" s="300">
        <v>695</v>
      </c>
      <c r="M45" s="300">
        <v>671</v>
      </c>
      <c r="N45" s="300">
        <v>650</v>
      </c>
      <c r="O45" s="301">
        <v>621</v>
      </c>
      <c r="P45" s="288"/>
      <c r="Q45" s="288"/>
      <c r="R45" s="288"/>
      <c r="S45" s="288"/>
      <c r="T45" s="288"/>
      <c r="U45" s="288"/>
    </row>
    <row r="46" spans="1:21" ht="30.75" customHeight="1" x14ac:dyDescent="0.15">
      <c r="A46" s="288"/>
      <c r="B46" s="1230"/>
      <c r="C46" s="1231"/>
      <c r="D46" s="302"/>
      <c r="E46" s="1212" t="s">
        <v>508</v>
      </c>
      <c r="F46" s="1212"/>
      <c r="G46" s="1212"/>
      <c r="H46" s="1212"/>
      <c r="I46" s="1212"/>
      <c r="J46" s="1213"/>
      <c r="K46" s="303" t="s">
        <v>445</v>
      </c>
      <c r="L46" s="304" t="s">
        <v>445</v>
      </c>
      <c r="M46" s="304" t="s">
        <v>445</v>
      </c>
      <c r="N46" s="304" t="s">
        <v>445</v>
      </c>
      <c r="O46" s="305" t="s">
        <v>445</v>
      </c>
      <c r="P46" s="288"/>
      <c r="Q46" s="288"/>
      <c r="R46" s="288"/>
      <c r="S46" s="288"/>
      <c r="T46" s="288"/>
      <c r="U46" s="288"/>
    </row>
    <row r="47" spans="1:21" ht="30.75" customHeight="1" x14ac:dyDescent="0.15">
      <c r="A47" s="288"/>
      <c r="B47" s="1230"/>
      <c r="C47" s="1231"/>
      <c r="D47" s="302"/>
      <c r="E47" s="1212" t="s">
        <v>509</v>
      </c>
      <c r="F47" s="1212"/>
      <c r="G47" s="1212"/>
      <c r="H47" s="1212"/>
      <c r="I47" s="1212"/>
      <c r="J47" s="1213"/>
      <c r="K47" s="303" t="s">
        <v>445</v>
      </c>
      <c r="L47" s="304" t="s">
        <v>445</v>
      </c>
      <c r="M47" s="304" t="s">
        <v>445</v>
      </c>
      <c r="N47" s="304" t="s">
        <v>445</v>
      </c>
      <c r="O47" s="305" t="s">
        <v>445</v>
      </c>
      <c r="P47" s="288"/>
      <c r="Q47" s="288"/>
      <c r="R47" s="288"/>
      <c r="S47" s="288"/>
      <c r="T47" s="288"/>
      <c r="U47" s="288"/>
    </row>
    <row r="48" spans="1:21" ht="30.75" customHeight="1" x14ac:dyDescent="0.15">
      <c r="A48" s="288"/>
      <c r="B48" s="1230"/>
      <c r="C48" s="1231"/>
      <c r="D48" s="302"/>
      <c r="E48" s="1212" t="s">
        <v>510</v>
      </c>
      <c r="F48" s="1212"/>
      <c r="G48" s="1212"/>
      <c r="H48" s="1212"/>
      <c r="I48" s="1212"/>
      <c r="J48" s="1213"/>
      <c r="K48" s="303">
        <v>85</v>
      </c>
      <c r="L48" s="304">
        <v>101</v>
      </c>
      <c r="M48" s="304">
        <v>111</v>
      </c>
      <c r="N48" s="304">
        <v>121</v>
      </c>
      <c r="O48" s="305">
        <v>117</v>
      </c>
      <c r="P48" s="288"/>
      <c r="Q48" s="288"/>
      <c r="R48" s="288"/>
      <c r="S48" s="288"/>
      <c r="T48" s="288"/>
      <c r="U48" s="288"/>
    </row>
    <row r="49" spans="1:21" ht="30.75" customHeight="1" x14ac:dyDescent="0.15">
      <c r="A49" s="288"/>
      <c r="B49" s="1230"/>
      <c r="C49" s="1231"/>
      <c r="D49" s="302"/>
      <c r="E49" s="1212" t="s">
        <v>511</v>
      </c>
      <c r="F49" s="1212"/>
      <c r="G49" s="1212"/>
      <c r="H49" s="1212"/>
      <c r="I49" s="1212"/>
      <c r="J49" s="1213"/>
      <c r="K49" s="303">
        <v>48</v>
      </c>
      <c r="L49" s="304">
        <v>57</v>
      </c>
      <c r="M49" s="304">
        <v>56</v>
      </c>
      <c r="N49" s="304">
        <v>56</v>
      </c>
      <c r="O49" s="305">
        <v>55</v>
      </c>
      <c r="P49" s="288"/>
      <c r="Q49" s="288"/>
      <c r="R49" s="288"/>
      <c r="S49" s="288"/>
      <c r="T49" s="288"/>
      <c r="U49" s="288"/>
    </row>
    <row r="50" spans="1:21" ht="30.75" customHeight="1" x14ac:dyDescent="0.15">
      <c r="A50" s="288"/>
      <c r="B50" s="1230"/>
      <c r="C50" s="1231"/>
      <c r="D50" s="302"/>
      <c r="E50" s="1212" t="s">
        <v>512</v>
      </c>
      <c r="F50" s="1212"/>
      <c r="G50" s="1212"/>
      <c r="H50" s="1212"/>
      <c r="I50" s="1212"/>
      <c r="J50" s="1213"/>
      <c r="K50" s="303" t="s">
        <v>445</v>
      </c>
      <c r="L50" s="304" t="s">
        <v>445</v>
      </c>
      <c r="M50" s="304" t="s">
        <v>445</v>
      </c>
      <c r="N50" s="304" t="s">
        <v>445</v>
      </c>
      <c r="O50" s="305" t="s">
        <v>445</v>
      </c>
      <c r="P50" s="288"/>
      <c r="Q50" s="288"/>
      <c r="R50" s="288"/>
      <c r="S50" s="288"/>
      <c r="T50" s="288"/>
      <c r="U50" s="288"/>
    </row>
    <row r="51" spans="1:21" ht="30.75" customHeight="1" x14ac:dyDescent="0.15">
      <c r="A51" s="288"/>
      <c r="B51" s="1232"/>
      <c r="C51" s="1233"/>
      <c r="D51" s="306"/>
      <c r="E51" s="1212" t="s">
        <v>513</v>
      </c>
      <c r="F51" s="1212"/>
      <c r="G51" s="1212"/>
      <c r="H51" s="1212"/>
      <c r="I51" s="1212"/>
      <c r="J51" s="1213"/>
      <c r="K51" s="303" t="s">
        <v>445</v>
      </c>
      <c r="L51" s="304" t="s">
        <v>445</v>
      </c>
      <c r="M51" s="304" t="s">
        <v>445</v>
      </c>
      <c r="N51" s="304" t="s">
        <v>445</v>
      </c>
      <c r="O51" s="305" t="s">
        <v>445</v>
      </c>
      <c r="P51" s="288"/>
      <c r="Q51" s="288"/>
      <c r="R51" s="288"/>
      <c r="S51" s="288"/>
      <c r="T51" s="288"/>
      <c r="U51" s="288"/>
    </row>
    <row r="52" spans="1:21" ht="30.75" customHeight="1" x14ac:dyDescent="0.15">
      <c r="A52" s="288"/>
      <c r="B52" s="1210" t="s">
        <v>514</v>
      </c>
      <c r="C52" s="1211"/>
      <c r="D52" s="306"/>
      <c r="E52" s="1212" t="s">
        <v>515</v>
      </c>
      <c r="F52" s="1212"/>
      <c r="G52" s="1212"/>
      <c r="H52" s="1212"/>
      <c r="I52" s="1212"/>
      <c r="J52" s="1213"/>
      <c r="K52" s="303">
        <v>624</v>
      </c>
      <c r="L52" s="304">
        <v>647</v>
      </c>
      <c r="M52" s="304">
        <v>669</v>
      </c>
      <c r="N52" s="304">
        <v>654</v>
      </c>
      <c r="O52" s="305">
        <v>651</v>
      </c>
      <c r="P52" s="288"/>
      <c r="Q52" s="288"/>
      <c r="R52" s="288"/>
      <c r="S52" s="288"/>
      <c r="T52" s="288"/>
      <c r="U52" s="288"/>
    </row>
    <row r="53" spans="1:21" ht="30.75" customHeight="1" thickBot="1" x14ac:dyDescent="0.2">
      <c r="A53" s="288"/>
      <c r="B53" s="1214" t="s">
        <v>516</v>
      </c>
      <c r="C53" s="1215"/>
      <c r="D53" s="307"/>
      <c r="E53" s="1216" t="s">
        <v>517</v>
      </c>
      <c r="F53" s="1216"/>
      <c r="G53" s="1216"/>
      <c r="H53" s="1216"/>
      <c r="I53" s="1216"/>
      <c r="J53" s="1217"/>
      <c r="K53" s="308">
        <v>207</v>
      </c>
      <c r="L53" s="309">
        <v>206</v>
      </c>
      <c r="M53" s="309">
        <v>169</v>
      </c>
      <c r="N53" s="309">
        <v>173</v>
      </c>
      <c r="O53" s="310">
        <v>142</v>
      </c>
      <c r="P53" s="288"/>
      <c r="Q53" s="288"/>
      <c r="R53" s="288"/>
      <c r="S53" s="288"/>
      <c r="T53" s="288"/>
      <c r="U53" s="288"/>
    </row>
    <row r="54" spans="1:21" ht="24" customHeight="1" x14ac:dyDescent="0.15">
      <c r="A54" s="288"/>
      <c r="B54" s="311" t="s">
        <v>518</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
      <c r="A55" s="288"/>
      <c r="B55" s="312" t="s">
        <v>519</v>
      </c>
      <c r="C55" s="313"/>
      <c r="D55" s="313"/>
      <c r="E55" s="313"/>
      <c r="F55" s="313"/>
      <c r="G55" s="313"/>
      <c r="H55" s="313"/>
      <c r="I55" s="313"/>
      <c r="J55" s="313"/>
      <c r="K55" s="314"/>
      <c r="L55" s="314"/>
      <c r="M55" s="314"/>
      <c r="N55" s="314"/>
      <c r="O55" s="315" t="s">
        <v>520</v>
      </c>
      <c r="P55" s="288"/>
      <c r="Q55" s="288"/>
      <c r="R55" s="288"/>
      <c r="S55" s="288"/>
      <c r="T55" s="288"/>
      <c r="U55" s="288"/>
    </row>
    <row r="56" spans="1:21" ht="31.5" customHeight="1" thickBot="1" x14ac:dyDescent="0.2">
      <c r="A56" s="288"/>
      <c r="B56" s="316"/>
      <c r="C56" s="317"/>
      <c r="D56" s="317"/>
      <c r="E56" s="318"/>
      <c r="F56" s="318"/>
      <c r="G56" s="318"/>
      <c r="H56" s="318"/>
      <c r="I56" s="318"/>
      <c r="J56" s="319" t="s">
        <v>485</v>
      </c>
      <c r="K56" s="320" t="s">
        <v>521</v>
      </c>
      <c r="L56" s="321" t="s">
        <v>522</v>
      </c>
      <c r="M56" s="321" t="s">
        <v>523</v>
      </c>
      <c r="N56" s="321" t="s">
        <v>524</v>
      </c>
      <c r="O56" s="322" t="s">
        <v>525</v>
      </c>
      <c r="P56" s="288"/>
      <c r="Q56" s="288"/>
      <c r="R56" s="288"/>
      <c r="S56" s="288"/>
      <c r="T56" s="288"/>
      <c r="U56" s="288"/>
    </row>
    <row r="57" spans="1:21" ht="31.5" customHeight="1" x14ac:dyDescent="0.15">
      <c r="B57" s="1218" t="s">
        <v>526</v>
      </c>
      <c r="C57" s="1219"/>
      <c r="D57" s="1222" t="s">
        <v>527</v>
      </c>
      <c r="E57" s="1223"/>
      <c r="F57" s="1223"/>
      <c r="G57" s="1223"/>
      <c r="H57" s="1223"/>
      <c r="I57" s="1223"/>
      <c r="J57" s="1224"/>
      <c r="K57" s="323"/>
      <c r="L57" s="324"/>
      <c r="M57" s="324"/>
      <c r="N57" s="324"/>
      <c r="O57" s="325"/>
    </row>
    <row r="58" spans="1:21" ht="31.5" customHeight="1" thickBot="1" x14ac:dyDescent="0.2">
      <c r="B58" s="1220"/>
      <c r="C58" s="1221"/>
      <c r="D58" s="1225" t="s">
        <v>528</v>
      </c>
      <c r="E58" s="1226"/>
      <c r="F58" s="1226"/>
      <c r="G58" s="1226"/>
      <c r="H58" s="1226"/>
      <c r="I58" s="1226"/>
      <c r="J58" s="1227"/>
      <c r="K58" s="326"/>
      <c r="L58" s="327"/>
      <c r="M58" s="327"/>
      <c r="N58" s="327"/>
      <c r="O58" s="328"/>
    </row>
    <row r="59" spans="1:21" ht="24" customHeight="1" x14ac:dyDescent="0.15">
      <c r="B59" s="329"/>
      <c r="C59" s="329"/>
      <c r="D59" s="330" t="s">
        <v>529</v>
      </c>
      <c r="E59" s="331"/>
      <c r="F59" s="331"/>
      <c r="G59" s="331"/>
      <c r="H59" s="331"/>
      <c r="I59" s="331"/>
      <c r="J59" s="331"/>
      <c r="K59" s="331"/>
      <c r="L59" s="331"/>
      <c r="M59" s="331"/>
      <c r="N59" s="331"/>
      <c r="O59" s="331"/>
    </row>
    <row r="60" spans="1:21" ht="24" customHeight="1" x14ac:dyDescent="0.15">
      <c r="B60" s="332"/>
      <c r="C60" s="332"/>
      <c r="D60" s="330" t="s">
        <v>530</v>
      </c>
      <c r="E60" s="331"/>
      <c r="F60" s="331"/>
      <c r="G60" s="331"/>
      <c r="H60" s="331"/>
      <c r="I60" s="331"/>
      <c r="J60" s="331"/>
      <c r="K60" s="331"/>
      <c r="L60" s="331"/>
      <c r="M60" s="331"/>
      <c r="N60" s="331"/>
      <c r="O60" s="331"/>
    </row>
    <row r="61" spans="1:21" ht="24" customHeight="1" x14ac:dyDescent="0.1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1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SzxiySv2oIO23V7iQMiQbU5ZcIHg52d+UQLQuMAmU+5IjMGkI/1djAWaqR8kpZL5McvQG7/ZuJQuItOsc5hX0g==" saltValue="uqOL8wJC03xM3CzaQAoXW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8"/>
  <sheetViews>
    <sheetView showGridLines="0" topLeftCell="A30" zoomScale="55" zoomScaleNormal="55" zoomScaleSheetLayoutView="100" workbookViewId="0">
      <selection activeCell="AM14" sqref="AM14:AT14"/>
    </sheetView>
  </sheetViews>
  <sheetFormatPr defaultColWidth="0" defaultRowHeight="13.5" customHeight="1" zeroHeight="1" x14ac:dyDescent="0.15"/>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504</v>
      </c>
    </row>
    <row r="40" spans="2:13" ht="27.75" customHeight="1" thickBot="1" x14ac:dyDescent="0.2">
      <c r="B40" s="335" t="s">
        <v>505</v>
      </c>
      <c r="C40" s="336"/>
      <c r="D40" s="336"/>
      <c r="E40" s="337"/>
      <c r="F40" s="337"/>
      <c r="G40" s="337"/>
      <c r="H40" s="338" t="s">
        <v>485</v>
      </c>
      <c r="I40" s="339" t="s">
        <v>4</v>
      </c>
      <c r="J40" s="340" t="s">
        <v>5</v>
      </c>
      <c r="K40" s="340" t="s">
        <v>6</v>
      </c>
      <c r="L40" s="340" t="s">
        <v>7</v>
      </c>
      <c r="M40" s="341" t="s">
        <v>8</v>
      </c>
    </row>
    <row r="41" spans="2:13" ht="27.75" customHeight="1" x14ac:dyDescent="0.15">
      <c r="B41" s="1248" t="s">
        <v>531</v>
      </c>
      <c r="C41" s="1249"/>
      <c r="D41" s="342"/>
      <c r="E41" s="1250" t="s">
        <v>532</v>
      </c>
      <c r="F41" s="1250"/>
      <c r="G41" s="1250"/>
      <c r="H41" s="1251"/>
      <c r="I41" s="343">
        <v>7089</v>
      </c>
      <c r="J41" s="344">
        <v>7107</v>
      </c>
      <c r="K41" s="344">
        <v>7111</v>
      </c>
      <c r="L41" s="344">
        <v>7217</v>
      </c>
      <c r="M41" s="345">
        <v>7232</v>
      </c>
    </row>
    <row r="42" spans="2:13" ht="27.75" customHeight="1" x14ac:dyDescent="0.15">
      <c r="B42" s="1238"/>
      <c r="C42" s="1239"/>
      <c r="D42" s="346"/>
      <c r="E42" s="1242" t="s">
        <v>533</v>
      </c>
      <c r="F42" s="1242"/>
      <c r="G42" s="1242"/>
      <c r="H42" s="1243"/>
      <c r="I42" s="347" t="s">
        <v>445</v>
      </c>
      <c r="J42" s="348" t="s">
        <v>445</v>
      </c>
      <c r="K42" s="348" t="s">
        <v>445</v>
      </c>
      <c r="L42" s="348" t="s">
        <v>445</v>
      </c>
      <c r="M42" s="349" t="s">
        <v>445</v>
      </c>
    </row>
    <row r="43" spans="2:13" ht="27.75" customHeight="1" x14ac:dyDescent="0.15">
      <c r="B43" s="1238"/>
      <c r="C43" s="1239"/>
      <c r="D43" s="346"/>
      <c r="E43" s="1242" t="s">
        <v>534</v>
      </c>
      <c r="F43" s="1242"/>
      <c r="G43" s="1242"/>
      <c r="H43" s="1243"/>
      <c r="I43" s="347">
        <v>1255</v>
      </c>
      <c r="J43" s="348">
        <v>1292</v>
      </c>
      <c r="K43" s="348">
        <v>1325</v>
      </c>
      <c r="L43" s="348">
        <v>1331</v>
      </c>
      <c r="M43" s="349">
        <v>1277</v>
      </c>
    </row>
    <row r="44" spans="2:13" ht="27.75" customHeight="1" x14ac:dyDescent="0.15">
      <c r="B44" s="1238"/>
      <c r="C44" s="1239"/>
      <c r="D44" s="346"/>
      <c r="E44" s="1242" t="s">
        <v>535</v>
      </c>
      <c r="F44" s="1242"/>
      <c r="G44" s="1242"/>
      <c r="H44" s="1243"/>
      <c r="I44" s="347">
        <v>724</v>
      </c>
      <c r="J44" s="348">
        <v>679</v>
      </c>
      <c r="K44" s="348">
        <v>623</v>
      </c>
      <c r="L44" s="348">
        <v>571</v>
      </c>
      <c r="M44" s="349">
        <v>565</v>
      </c>
    </row>
    <row r="45" spans="2:13" ht="27.75" customHeight="1" x14ac:dyDescent="0.15">
      <c r="B45" s="1238"/>
      <c r="C45" s="1239"/>
      <c r="D45" s="346"/>
      <c r="E45" s="1242" t="s">
        <v>536</v>
      </c>
      <c r="F45" s="1242"/>
      <c r="G45" s="1242"/>
      <c r="H45" s="1243"/>
      <c r="I45" s="347">
        <v>924</v>
      </c>
      <c r="J45" s="348">
        <v>880</v>
      </c>
      <c r="K45" s="348">
        <v>805</v>
      </c>
      <c r="L45" s="348">
        <v>761</v>
      </c>
      <c r="M45" s="349">
        <v>721</v>
      </c>
    </row>
    <row r="46" spans="2:13" ht="27.75" customHeight="1" x14ac:dyDescent="0.15">
      <c r="B46" s="1238"/>
      <c r="C46" s="1239"/>
      <c r="D46" s="350"/>
      <c r="E46" s="1242" t="s">
        <v>537</v>
      </c>
      <c r="F46" s="1242"/>
      <c r="G46" s="1242"/>
      <c r="H46" s="1243"/>
      <c r="I46" s="347" t="s">
        <v>445</v>
      </c>
      <c r="J46" s="348" t="s">
        <v>445</v>
      </c>
      <c r="K46" s="348" t="s">
        <v>445</v>
      </c>
      <c r="L46" s="348" t="s">
        <v>445</v>
      </c>
      <c r="M46" s="349" t="s">
        <v>445</v>
      </c>
    </row>
    <row r="47" spans="2:13" ht="27.75" customHeight="1" x14ac:dyDescent="0.15">
      <c r="B47" s="1238"/>
      <c r="C47" s="1239"/>
      <c r="D47" s="351"/>
      <c r="E47" s="1252" t="s">
        <v>538</v>
      </c>
      <c r="F47" s="1253"/>
      <c r="G47" s="1253"/>
      <c r="H47" s="1254"/>
      <c r="I47" s="347" t="s">
        <v>445</v>
      </c>
      <c r="J47" s="348" t="s">
        <v>445</v>
      </c>
      <c r="K47" s="348" t="s">
        <v>445</v>
      </c>
      <c r="L47" s="348" t="s">
        <v>445</v>
      </c>
      <c r="M47" s="349" t="s">
        <v>445</v>
      </c>
    </row>
    <row r="48" spans="2:13" ht="27.75" customHeight="1" x14ac:dyDescent="0.15">
      <c r="B48" s="1238"/>
      <c r="C48" s="1239"/>
      <c r="D48" s="346"/>
      <c r="E48" s="1242" t="s">
        <v>539</v>
      </c>
      <c r="F48" s="1242"/>
      <c r="G48" s="1242"/>
      <c r="H48" s="1243"/>
      <c r="I48" s="347" t="s">
        <v>445</v>
      </c>
      <c r="J48" s="348" t="s">
        <v>445</v>
      </c>
      <c r="K48" s="348" t="s">
        <v>445</v>
      </c>
      <c r="L48" s="348" t="s">
        <v>445</v>
      </c>
      <c r="M48" s="349" t="s">
        <v>445</v>
      </c>
    </row>
    <row r="49" spans="2:13" ht="27.75" customHeight="1" x14ac:dyDescent="0.15">
      <c r="B49" s="1240"/>
      <c r="C49" s="1241"/>
      <c r="D49" s="346"/>
      <c r="E49" s="1242" t="s">
        <v>540</v>
      </c>
      <c r="F49" s="1242"/>
      <c r="G49" s="1242"/>
      <c r="H49" s="1243"/>
      <c r="I49" s="347" t="s">
        <v>445</v>
      </c>
      <c r="J49" s="348">
        <v>35</v>
      </c>
      <c r="K49" s="348">
        <v>44</v>
      </c>
      <c r="L49" s="348">
        <v>65</v>
      </c>
      <c r="M49" s="349" t="s">
        <v>445</v>
      </c>
    </row>
    <row r="50" spans="2:13" ht="27.75" customHeight="1" x14ac:dyDescent="0.15">
      <c r="B50" s="1236" t="s">
        <v>541</v>
      </c>
      <c r="C50" s="1237"/>
      <c r="D50" s="352"/>
      <c r="E50" s="1242" t="s">
        <v>542</v>
      </c>
      <c r="F50" s="1242"/>
      <c r="G50" s="1242"/>
      <c r="H50" s="1243"/>
      <c r="I50" s="347">
        <v>6221</v>
      </c>
      <c r="J50" s="348">
        <v>6585</v>
      </c>
      <c r="K50" s="348">
        <v>6878</v>
      </c>
      <c r="L50" s="348">
        <v>7162</v>
      </c>
      <c r="M50" s="349">
        <v>7442</v>
      </c>
    </row>
    <row r="51" spans="2:13" ht="27.75" customHeight="1" x14ac:dyDescent="0.15">
      <c r="B51" s="1238"/>
      <c r="C51" s="1239"/>
      <c r="D51" s="346"/>
      <c r="E51" s="1242" t="s">
        <v>543</v>
      </c>
      <c r="F51" s="1242"/>
      <c r="G51" s="1242"/>
      <c r="H51" s="1243"/>
      <c r="I51" s="347">
        <v>339</v>
      </c>
      <c r="J51" s="348">
        <v>437</v>
      </c>
      <c r="K51" s="348">
        <v>480</v>
      </c>
      <c r="L51" s="348">
        <v>544</v>
      </c>
      <c r="M51" s="349">
        <v>498</v>
      </c>
    </row>
    <row r="52" spans="2:13" ht="27.75" customHeight="1" x14ac:dyDescent="0.15">
      <c r="B52" s="1240"/>
      <c r="C52" s="1241"/>
      <c r="D52" s="346"/>
      <c r="E52" s="1242" t="s">
        <v>544</v>
      </c>
      <c r="F52" s="1242"/>
      <c r="G52" s="1242"/>
      <c r="H52" s="1243"/>
      <c r="I52" s="347">
        <v>6565</v>
      </c>
      <c r="J52" s="348">
        <v>6437</v>
      </c>
      <c r="K52" s="348">
        <v>6205</v>
      </c>
      <c r="L52" s="348">
        <v>6125</v>
      </c>
      <c r="M52" s="349">
        <v>5878</v>
      </c>
    </row>
    <row r="53" spans="2:13" ht="27.75" customHeight="1" thickBot="1" x14ac:dyDescent="0.2">
      <c r="B53" s="1244" t="s">
        <v>516</v>
      </c>
      <c r="C53" s="1245"/>
      <c r="D53" s="353"/>
      <c r="E53" s="1246" t="s">
        <v>545</v>
      </c>
      <c r="F53" s="1246"/>
      <c r="G53" s="1246"/>
      <c r="H53" s="1247"/>
      <c r="I53" s="354">
        <v>-3134</v>
      </c>
      <c r="J53" s="355">
        <v>-3467</v>
      </c>
      <c r="K53" s="355">
        <v>-3655</v>
      </c>
      <c r="L53" s="355">
        <v>-3886</v>
      </c>
      <c r="M53" s="356">
        <v>-4022</v>
      </c>
    </row>
    <row r="54" spans="2:13" ht="27.75" customHeight="1" x14ac:dyDescent="0.15">
      <c r="B54" s="357" t="s">
        <v>546</v>
      </c>
      <c r="C54" s="358"/>
      <c r="D54" s="358"/>
      <c r="E54" s="359"/>
      <c r="F54" s="359"/>
      <c r="G54" s="359"/>
      <c r="H54" s="359"/>
      <c r="I54" s="360"/>
      <c r="J54" s="360"/>
      <c r="K54" s="360"/>
      <c r="L54" s="360"/>
      <c r="M54" s="36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XWULbB3Tui0gyOEu1YMp4uAsJCNcSc0W64CQUcUSXx5C0kFtcjQbFsBuBwyz7KswEgjLK66fq5aBqRSXdczvyg==" saltValue="iZLpT2LLfrPNa3jNO/cF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9"/>
  <sheetViews>
    <sheetView showGridLines="0" topLeftCell="G31" zoomScale="70" zoomScaleNormal="70" zoomScaleSheetLayoutView="100" workbookViewId="0">
      <selection activeCell="AM14" sqref="AM14:AT14"/>
    </sheetView>
  </sheetViews>
  <sheetFormatPr defaultColWidth="0" defaultRowHeight="0" customHeight="1" zeroHeight="1" x14ac:dyDescent="0.15"/>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2"/>
      <c r="C53" s="242"/>
      <c r="D53" s="242"/>
      <c r="E53" s="242"/>
      <c r="F53" s="242"/>
      <c r="G53" s="242"/>
      <c r="H53" s="361" t="s">
        <v>547</v>
      </c>
    </row>
    <row r="54" spans="2:8" ht="29.25" customHeight="1" thickBot="1" x14ac:dyDescent="0.25">
      <c r="B54" s="362" t="s">
        <v>25</v>
      </c>
      <c r="C54" s="363"/>
      <c r="D54" s="363"/>
      <c r="E54" s="364" t="s">
        <v>485</v>
      </c>
      <c r="F54" s="365" t="s">
        <v>6</v>
      </c>
      <c r="G54" s="365" t="s">
        <v>7</v>
      </c>
      <c r="H54" s="366" t="s">
        <v>8</v>
      </c>
    </row>
    <row r="55" spans="2:8" ht="52.5" customHeight="1" x14ac:dyDescent="0.15">
      <c r="B55" s="367"/>
      <c r="C55" s="1263" t="s">
        <v>119</v>
      </c>
      <c r="D55" s="1263"/>
      <c r="E55" s="1264"/>
      <c r="F55" s="368">
        <v>2536</v>
      </c>
      <c r="G55" s="368">
        <v>2491</v>
      </c>
      <c r="H55" s="369">
        <v>2422</v>
      </c>
    </row>
    <row r="56" spans="2:8" ht="52.5" customHeight="1" x14ac:dyDescent="0.15">
      <c r="B56" s="370"/>
      <c r="C56" s="1265" t="s">
        <v>548</v>
      </c>
      <c r="D56" s="1265"/>
      <c r="E56" s="1266"/>
      <c r="F56" s="371">
        <v>142</v>
      </c>
      <c r="G56" s="371">
        <v>142</v>
      </c>
      <c r="H56" s="372">
        <v>143</v>
      </c>
    </row>
    <row r="57" spans="2:8" ht="53.25" customHeight="1" x14ac:dyDescent="0.15">
      <c r="B57" s="370"/>
      <c r="C57" s="1267" t="s">
        <v>124</v>
      </c>
      <c r="D57" s="1267"/>
      <c r="E57" s="1268"/>
      <c r="F57" s="373">
        <v>4166</v>
      </c>
      <c r="G57" s="373">
        <v>4495</v>
      </c>
      <c r="H57" s="374">
        <v>4867</v>
      </c>
    </row>
    <row r="58" spans="2:8" ht="45.75" customHeight="1" x14ac:dyDescent="0.15">
      <c r="B58" s="375"/>
      <c r="C58" s="1255" t="s">
        <v>549</v>
      </c>
      <c r="D58" s="1256"/>
      <c r="E58" s="1257"/>
      <c r="F58" s="376">
        <v>1947</v>
      </c>
      <c r="G58" s="376">
        <v>1946</v>
      </c>
      <c r="H58" s="377">
        <v>1975</v>
      </c>
    </row>
    <row r="59" spans="2:8" ht="45.75" customHeight="1" x14ac:dyDescent="0.15">
      <c r="B59" s="375"/>
      <c r="C59" s="1255" t="s">
        <v>550</v>
      </c>
      <c r="D59" s="1256"/>
      <c r="E59" s="1257"/>
      <c r="F59" s="376">
        <v>823</v>
      </c>
      <c r="G59" s="376">
        <v>1024</v>
      </c>
      <c r="H59" s="377">
        <v>1225</v>
      </c>
    </row>
    <row r="60" spans="2:8" ht="45.75" customHeight="1" x14ac:dyDescent="0.15">
      <c r="B60" s="375"/>
      <c r="C60" s="1255" t="s">
        <v>551</v>
      </c>
      <c r="D60" s="1256"/>
      <c r="E60" s="1257"/>
      <c r="F60" s="376">
        <v>744</v>
      </c>
      <c r="G60" s="376">
        <v>746</v>
      </c>
      <c r="H60" s="377">
        <v>746</v>
      </c>
    </row>
    <row r="61" spans="2:8" ht="45.75" customHeight="1" x14ac:dyDescent="0.15">
      <c r="B61" s="375"/>
      <c r="C61" s="1255" t="s">
        <v>552</v>
      </c>
      <c r="D61" s="1256"/>
      <c r="E61" s="1257"/>
      <c r="F61" s="376">
        <v>398</v>
      </c>
      <c r="G61" s="376">
        <v>498</v>
      </c>
      <c r="H61" s="377">
        <v>649</v>
      </c>
    </row>
    <row r="62" spans="2:8" ht="45.75" customHeight="1" thickBot="1" x14ac:dyDescent="0.2">
      <c r="B62" s="378"/>
      <c r="C62" s="1258" t="s">
        <v>553</v>
      </c>
      <c r="D62" s="1259"/>
      <c r="E62" s="1260"/>
      <c r="F62" s="379">
        <v>155</v>
      </c>
      <c r="G62" s="379">
        <v>151</v>
      </c>
      <c r="H62" s="380">
        <v>111</v>
      </c>
    </row>
    <row r="63" spans="2:8" ht="52.5" customHeight="1" thickBot="1" x14ac:dyDescent="0.2">
      <c r="B63" s="381"/>
      <c r="C63" s="1261" t="s">
        <v>554</v>
      </c>
      <c r="D63" s="1261"/>
      <c r="E63" s="1262"/>
      <c r="F63" s="382">
        <v>6845</v>
      </c>
      <c r="G63" s="382">
        <v>7129</v>
      </c>
      <c r="H63" s="383">
        <v>7432</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sheetData>
  <sheetProtection algorithmName="SHA-512" hashValue="Rq9/htnl2jr6kqH3dhou2NryDDwF3N5u/zkis8RxLxjOn9G5xCJJSaqOLgma1SCo3BXV2NYX+3EBe2btm2tP1g==" saltValue="/4mpORQx50EPG7rmVjFb1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51" zoomScaleNormal="100" zoomScaleSheetLayoutView="55" workbookViewId="0">
      <selection activeCell="AN70" sqref="AN70"/>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7" t="s">
        <v>17</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12"/>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12"/>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12"/>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12"/>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9"/>
      <c r="H50" s="1269"/>
      <c r="I50" s="1269"/>
      <c r="J50" s="1269"/>
      <c r="K50" s="22"/>
      <c r="L50" s="22"/>
      <c r="M50" s="23"/>
      <c r="N50" s="23"/>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75" t="s">
        <v>4</v>
      </c>
      <c r="BQ50" s="1275"/>
      <c r="BR50" s="1275"/>
      <c r="BS50" s="1275"/>
      <c r="BT50" s="1275"/>
      <c r="BU50" s="1275"/>
      <c r="BV50" s="1275"/>
      <c r="BW50" s="1275"/>
      <c r="BX50" s="1275" t="s">
        <v>5</v>
      </c>
      <c r="BY50" s="1275"/>
      <c r="BZ50" s="1275"/>
      <c r="CA50" s="1275"/>
      <c r="CB50" s="1275"/>
      <c r="CC50" s="1275"/>
      <c r="CD50" s="1275"/>
      <c r="CE50" s="1275"/>
      <c r="CF50" s="1275" t="s">
        <v>6</v>
      </c>
      <c r="CG50" s="1275"/>
      <c r="CH50" s="1275"/>
      <c r="CI50" s="1275"/>
      <c r="CJ50" s="1275"/>
      <c r="CK50" s="1275"/>
      <c r="CL50" s="1275"/>
      <c r="CM50" s="1275"/>
      <c r="CN50" s="1275" t="s">
        <v>7</v>
      </c>
      <c r="CO50" s="1275"/>
      <c r="CP50" s="1275"/>
      <c r="CQ50" s="1275"/>
      <c r="CR50" s="1275"/>
      <c r="CS50" s="1275"/>
      <c r="CT50" s="1275"/>
      <c r="CU50" s="1275"/>
      <c r="CV50" s="1275" t="s">
        <v>8</v>
      </c>
      <c r="CW50" s="1275"/>
      <c r="CX50" s="1275"/>
      <c r="CY50" s="1275"/>
      <c r="CZ50" s="1275"/>
      <c r="DA50" s="1275"/>
      <c r="DB50" s="1275"/>
      <c r="DC50" s="1275"/>
    </row>
    <row r="51" spans="1:109" ht="13.5" customHeight="1" x14ac:dyDescent="0.15">
      <c r="B51" s="12"/>
      <c r="G51" s="1286"/>
      <c r="H51" s="1286"/>
      <c r="I51" s="1290"/>
      <c r="J51" s="1290"/>
      <c r="K51" s="1276"/>
      <c r="L51" s="1276"/>
      <c r="M51" s="1276"/>
      <c r="N51" s="1276"/>
      <c r="AM51" s="21"/>
      <c r="AN51" s="1274" t="s">
        <v>9</v>
      </c>
      <c r="AO51" s="1274"/>
      <c r="AP51" s="1274"/>
      <c r="AQ51" s="1274"/>
      <c r="AR51" s="1274"/>
      <c r="AS51" s="1274"/>
      <c r="AT51" s="1274"/>
      <c r="AU51" s="1274"/>
      <c r="AV51" s="1274"/>
      <c r="AW51" s="1274"/>
      <c r="AX51" s="1274"/>
      <c r="AY51" s="1274"/>
      <c r="AZ51" s="1274"/>
      <c r="BA51" s="1274"/>
      <c r="BB51" s="1274" t="s">
        <v>10</v>
      </c>
      <c r="BC51" s="1274"/>
      <c r="BD51" s="1274"/>
      <c r="BE51" s="1274"/>
      <c r="BF51" s="1274"/>
      <c r="BG51" s="1274"/>
      <c r="BH51" s="1274"/>
      <c r="BI51" s="1274"/>
      <c r="BJ51" s="1274"/>
      <c r="BK51" s="1274"/>
      <c r="BL51" s="1274"/>
      <c r="BM51" s="1274"/>
      <c r="BN51" s="1274"/>
      <c r="BO51" s="1274"/>
      <c r="BP51" s="1271"/>
      <c r="BQ51" s="1271"/>
      <c r="BR51" s="1271"/>
      <c r="BS51" s="1271"/>
      <c r="BT51" s="1271"/>
      <c r="BU51" s="1271"/>
      <c r="BV51" s="1271"/>
      <c r="BW51" s="1271"/>
      <c r="BX51" s="1271"/>
      <c r="BY51" s="1271"/>
      <c r="BZ51" s="1271"/>
      <c r="CA51" s="1271"/>
      <c r="CB51" s="1271"/>
      <c r="CC51" s="1271"/>
      <c r="CD51" s="1271"/>
      <c r="CE51" s="1271"/>
      <c r="CF51" s="1271"/>
      <c r="CG51" s="1271"/>
      <c r="CH51" s="1271"/>
      <c r="CI51" s="1271"/>
      <c r="CJ51" s="1271"/>
      <c r="CK51" s="1271"/>
      <c r="CL51" s="1271"/>
      <c r="CM51" s="1271"/>
      <c r="CN51" s="1271"/>
      <c r="CO51" s="1271"/>
      <c r="CP51" s="1271"/>
      <c r="CQ51" s="1271"/>
      <c r="CR51" s="1271"/>
      <c r="CS51" s="1271"/>
      <c r="CT51" s="1271"/>
      <c r="CU51" s="1271"/>
      <c r="CV51" s="1271"/>
      <c r="CW51" s="1271"/>
      <c r="CX51" s="1271"/>
      <c r="CY51" s="1271"/>
      <c r="CZ51" s="1271"/>
      <c r="DA51" s="1271"/>
      <c r="DB51" s="1271"/>
      <c r="DC51" s="1271"/>
    </row>
    <row r="52" spans="1:109" x14ac:dyDescent="0.15">
      <c r="B52" s="12"/>
      <c r="G52" s="1286"/>
      <c r="H52" s="1286"/>
      <c r="I52" s="1290"/>
      <c r="J52" s="1290"/>
      <c r="K52" s="1276"/>
      <c r="L52" s="1276"/>
      <c r="M52" s="1276"/>
      <c r="N52" s="1276"/>
      <c r="AM52" s="21"/>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1"/>
      <c r="BQ52" s="1271"/>
      <c r="BR52" s="1271"/>
      <c r="BS52" s="1271"/>
      <c r="BT52" s="1271"/>
      <c r="BU52" s="1271"/>
      <c r="BV52" s="1271"/>
      <c r="BW52" s="1271"/>
      <c r="BX52" s="1271"/>
      <c r="BY52" s="1271"/>
      <c r="BZ52" s="1271"/>
      <c r="CA52" s="1271"/>
      <c r="CB52" s="1271"/>
      <c r="CC52" s="1271"/>
      <c r="CD52" s="1271"/>
      <c r="CE52" s="1271"/>
      <c r="CF52" s="1271"/>
      <c r="CG52" s="1271"/>
      <c r="CH52" s="1271"/>
      <c r="CI52" s="1271"/>
      <c r="CJ52" s="1271"/>
      <c r="CK52" s="1271"/>
      <c r="CL52" s="1271"/>
      <c r="CM52" s="1271"/>
      <c r="CN52" s="1271"/>
      <c r="CO52" s="1271"/>
      <c r="CP52" s="1271"/>
      <c r="CQ52" s="1271"/>
      <c r="CR52" s="1271"/>
      <c r="CS52" s="1271"/>
      <c r="CT52" s="1271"/>
      <c r="CU52" s="1271"/>
      <c r="CV52" s="1271"/>
      <c r="CW52" s="1271"/>
      <c r="CX52" s="1271"/>
      <c r="CY52" s="1271"/>
      <c r="CZ52" s="1271"/>
      <c r="DA52" s="1271"/>
      <c r="DB52" s="1271"/>
      <c r="DC52" s="1271"/>
    </row>
    <row r="53" spans="1:109" x14ac:dyDescent="0.15">
      <c r="A53" s="20"/>
      <c r="B53" s="12"/>
      <c r="G53" s="1286"/>
      <c r="H53" s="1286"/>
      <c r="I53" s="1269"/>
      <c r="J53" s="1269"/>
      <c r="K53" s="1276"/>
      <c r="L53" s="1276"/>
      <c r="M53" s="1276"/>
      <c r="N53" s="1276"/>
      <c r="AM53" s="21"/>
      <c r="AN53" s="1274"/>
      <c r="AO53" s="1274"/>
      <c r="AP53" s="1274"/>
      <c r="AQ53" s="1274"/>
      <c r="AR53" s="1274"/>
      <c r="AS53" s="1274"/>
      <c r="AT53" s="1274"/>
      <c r="AU53" s="1274"/>
      <c r="AV53" s="1274"/>
      <c r="AW53" s="1274"/>
      <c r="AX53" s="1274"/>
      <c r="AY53" s="1274"/>
      <c r="AZ53" s="1274"/>
      <c r="BA53" s="1274"/>
      <c r="BB53" s="1274" t="s">
        <v>11</v>
      </c>
      <c r="BC53" s="1274"/>
      <c r="BD53" s="1274"/>
      <c r="BE53" s="1274"/>
      <c r="BF53" s="1274"/>
      <c r="BG53" s="1274"/>
      <c r="BH53" s="1274"/>
      <c r="BI53" s="1274"/>
      <c r="BJ53" s="1274"/>
      <c r="BK53" s="1274"/>
      <c r="BL53" s="1274"/>
      <c r="BM53" s="1274"/>
      <c r="BN53" s="1274"/>
      <c r="BO53" s="1274"/>
      <c r="BP53" s="1271">
        <v>47.2</v>
      </c>
      <c r="BQ53" s="1271"/>
      <c r="BR53" s="1271"/>
      <c r="BS53" s="1271"/>
      <c r="BT53" s="1271"/>
      <c r="BU53" s="1271"/>
      <c r="BV53" s="1271"/>
      <c r="BW53" s="1271"/>
      <c r="BX53" s="1271">
        <v>48</v>
      </c>
      <c r="BY53" s="1271"/>
      <c r="BZ53" s="1271"/>
      <c r="CA53" s="1271"/>
      <c r="CB53" s="1271"/>
      <c r="CC53" s="1271"/>
      <c r="CD53" s="1271"/>
      <c r="CE53" s="1271"/>
      <c r="CF53" s="1271">
        <v>54.2</v>
      </c>
      <c r="CG53" s="1271"/>
      <c r="CH53" s="1271"/>
      <c r="CI53" s="1271"/>
      <c r="CJ53" s="1271"/>
      <c r="CK53" s="1271"/>
      <c r="CL53" s="1271"/>
      <c r="CM53" s="1271"/>
      <c r="CN53" s="1271">
        <v>54.9</v>
      </c>
      <c r="CO53" s="1271"/>
      <c r="CP53" s="1271"/>
      <c r="CQ53" s="1271"/>
      <c r="CR53" s="1271"/>
      <c r="CS53" s="1271"/>
      <c r="CT53" s="1271"/>
      <c r="CU53" s="1271"/>
      <c r="CV53" s="1271">
        <v>56.8</v>
      </c>
      <c r="CW53" s="1271"/>
      <c r="CX53" s="1271"/>
      <c r="CY53" s="1271"/>
      <c r="CZ53" s="1271"/>
      <c r="DA53" s="1271"/>
      <c r="DB53" s="1271"/>
      <c r="DC53" s="1271"/>
    </row>
    <row r="54" spans="1:109" x14ac:dyDescent="0.15">
      <c r="A54" s="20"/>
      <c r="B54" s="12"/>
      <c r="G54" s="1286"/>
      <c r="H54" s="1286"/>
      <c r="I54" s="1269"/>
      <c r="J54" s="1269"/>
      <c r="K54" s="1276"/>
      <c r="L54" s="1276"/>
      <c r="M54" s="1276"/>
      <c r="N54" s="1276"/>
      <c r="AM54" s="21"/>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1"/>
      <c r="BQ54" s="1271"/>
      <c r="BR54" s="1271"/>
      <c r="BS54" s="1271"/>
      <c r="BT54" s="1271"/>
      <c r="BU54" s="1271"/>
      <c r="BV54" s="1271"/>
      <c r="BW54" s="1271"/>
      <c r="BX54" s="1271"/>
      <c r="BY54" s="1271"/>
      <c r="BZ54" s="1271"/>
      <c r="CA54" s="1271"/>
      <c r="CB54" s="1271"/>
      <c r="CC54" s="1271"/>
      <c r="CD54" s="1271"/>
      <c r="CE54" s="1271"/>
      <c r="CF54" s="1271"/>
      <c r="CG54" s="1271"/>
      <c r="CH54" s="1271"/>
      <c r="CI54" s="1271"/>
      <c r="CJ54" s="1271"/>
      <c r="CK54" s="1271"/>
      <c r="CL54" s="1271"/>
      <c r="CM54" s="1271"/>
      <c r="CN54" s="1271"/>
      <c r="CO54" s="1271"/>
      <c r="CP54" s="1271"/>
      <c r="CQ54" s="1271"/>
      <c r="CR54" s="1271"/>
      <c r="CS54" s="1271"/>
      <c r="CT54" s="1271"/>
      <c r="CU54" s="1271"/>
      <c r="CV54" s="1271"/>
      <c r="CW54" s="1271"/>
      <c r="CX54" s="1271"/>
      <c r="CY54" s="1271"/>
      <c r="CZ54" s="1271"/>
      <c r="DA54" s="1271"/>
      <c r="DB54" s="1271"/>
      <c r="DC54" s="1271"/>
    </row>
    <row r="55" spans="1:109" x14ac:dyDescent="0.15">
      <c r="A55" s="20"/>
      <c r="B55" s="12"/>
      <c r="G55" s="1269"/>
      <c r="H55" s="1269"/>
      <c r="I55" s="1269"/>
      <c r="J55" s="1269"/>
      <c r="K55" s="1276"/>
      <c r="L55" s="1276"/>
      <c r="M55" s="1276"/>
      <c r="N55" s="1276"/>
      <c r="AN55" s="1275" t="s">
        <v>12</v>
      </c>
      <c r="AO55" s="1275"/>
      <c r="AP55" s="1275"/>
      <c r="AQ55" s="1275"/>
      <c r="AR55" s="1275"/>
      <c r="AS55" s="1275"/>
      <c r="AT55" s="1275"/>
      <c r="AU55" s="1275"/>
      <c r="AV55" s="1275"/>
      <c r="AW55" s="1275"/>
      <c r="AX55" s="1275"/>
      <c r="AY55" s="1275"/>
      <c r="AZ55" s="1275"/>
      <c r="BA55" s="1275"/>
      <c r="BB55" s="1274" t="s">
        <v>10</v>
      </c>
      <c r="BC55" s="1274"/>
      <c r="BD55" s="1274"/>
      <c r="BE55" s="1274"/>
      <c r="BF55" s="1274"/>
      <c r="BG55" s="1274"/>
      <c r="BH55" s="1274"/>
      <c r="BI55" s="1274"/>
      <c r="BJ55" s="1274"/>
      <c r="BK55" s="1274"/>
      <c r="BL55" s="1274"/>
      <c r="BM55" s="1274"/>
      <c r="BN55" s="1274"/>
      <c r="BO55" s="1274"/>
      <c r="BP55" s="1271">
        <v>0</v>
      </c>
      <c r="BQ55" s="1271"/>
      <c r="BR55" s="1271"/>
      <c r="BS55" s="1271"/>
      <c r="BT55" s="1271"/>
      <c r="BU55" s="1271"/>
      <c r="BV55" s="1271"/>
      <c r="BW55" s="1271"/>
      <c r="BX55" s="1271">
        <v>0</v>
      </c>
      <c r="BY55" s="1271"/>
      <c r="BZ55" s="1271"/>
      <c r="CA55" s="1271"/>
      <c r="CB55" s="1271"/>
      <c r="CC55" s="1271"/>
      <c r="CD55" s="1271"/>
      <c r="CE55" s="1271"/>
      <c r="CF55" s="1271">
        <v>0</v>
      </c>
      <c r="CG55" s="1271"/>
      <c r="CH55" s="1271"/>
      <c r="CI55" s="1271"/>
      <c r="CJ55" s="1271"/>
      <c r="CK55" s="1271"/>
      <c r="CL55" s="1271"/>
      <c r="CM55" s="1271"/>
      <c r="CN55" s="1271">
        <v>0</v>
      </c>
      <c r="CO55" s="1271"/>
      <c r="CP55" s="1271"/>
      <c r="CQ55" s="1271"/>
      <c r="CR55" s="1271"/>
      <c r="CS55" s="1271"/>
      <c r="CT55" s="1271"/>
      <c r="CU55" s="1271"/>
      <c r="CV55" s="1271">
        <v>0</v>
      </c>
      <c r="CW55" s="1271"/>
      <c r="CX55" s="1271"/>
      <c r="CY55" s="1271"/>
      <c r="CZ55" s="1271"/>
      <c r="DA55" s="1271"/>
      <c r="DB55" s="1271"/>
      <c r="DC55" s="1271"/>
    </row>
    <row r="56" spans="1:109" x14ac:dyDescent="0.15">
      <c r="A56" s="20"/>
      <c r="B56" s="12"/>
      <c r="G56" s="1269"/>
      <c r="H56" s="1269"/>
      <c r="I56" s="1269"/>
      <c r="J56" s="1269"/>
      <c r="K56" s="1276"/>
      <c r="L56" s="1276"/>
      <c r="M56" s="1276"/>
      <c r="N56" s="1276"/>
      <c r="AN56" s="1275"/>
      <c r="AO56" s="1275"/>
      <c r="AP56" s="1275"/>
      <c r="AQ56" s="1275"/>
      <c r="AR56" s="1275"/>
      <c r="AS56" s="1275"/>
      <c r="AT56" s="1275"/>
      <c r="AU56" s="1275"/>
      <c r="AV56" s="1275"/>
      <c r="AW56" s="1275"/>
      <c r="AX56" s="1275"/>
      <c r="AY56" s="1275"/>
      <c r="AZ56" s="1275"/>
      <c r="BA56" s="1275"/>
      <c r="BB56" s="1274"/>
      <c r="BC56" s="1274"/>
      <c r="BD56" s="1274"/>
      <c r="BE56" s="1274"/>
      <c r="BF56" s="1274"/>
      <c r="BG56" s="1274"/>
      <c r="BH56" s="1274"/>
      <c r="BI56" s="1274"/>
      <c r="BJ56" s="1274"/>
      <c r="BK56" s="1274"/>
      <c r="BL56" s="1274"/>
      <c r="BM56" s="1274"/>
      <c r="BN56" s="1274"/>
      <c r="BO56" s="1274"/>
      <c r="BP56" s="1271"/>
      <c r="BQ56" s="1271"/>
      <c r="BR56" s="1271"/>
      <c r="BS56" s="1271"/>
      <c r="BT56" s="1271"/>
      <c r="BU56" s="1271"/>
      <c r="BV56" s="1271"/>
      <c r="BW56" s="1271"/>
      <c r="BX56" s="1271"/>
      <c r="BY56" s="1271"/>
      <c r="BZ56" s="1271"/>
      <c r="CA56" s="1271"/>
      <c r="CB56" s="1271"/>
      <c r="CC56" s="1271"/>
      <c r="CD56" s="1271"/>
      <c r="CE56" s="1271"/>
      <c r="CF56" s="1271"/>
      <c r="CG56" s="1271"/>
      <c r="CH56" s="1271"/>
      <c r="CI56" s="1271"/>
      <c r="CJ56" s="1271"/>
      <c r="CK56" s="1271"/>
      <c r="CL56" s="1271"/>
      <c r="CM56" s="1271"/>
      <c r="CN56" s="1271"/>
      <c r="CO56" s="1271"/>
      <c r="CP56" s="1271"/>
      <c r="CQ56" s="1271"/>
      <c r="CR56" s="1271"/>
      <c r="CS56" s="1271"/>
      <c r="CT56" s="1271"/>
      <c r="CU56" s="1271"/>
      <c r="CV56" s="1271"/>
      <c r="CW56" s="1271"/>
      <c r="CX56" s="1271"/>
      <c r="CY56" s="1271"/>
      <c r="CZ56" s="1271"/>
      <c r="DA56" s="1271"/>
      <c r="DB56" s="1271"/>
      <c r="DC56" s="1271"/>
    </row>
    <row r="57" spans="1:109" s="20" customFormat="1" x14ac:dyDescent="0.15">
      <c r="B57" s="24"/>
      <c r="G57" s="1269"/>
      <c r="H57" s="1269"/>
      <c r="I57" s="1272"/>
      <c r="J57" s="1272"/>
      <c r="K57" s="1276"/>
      <c r="L57" s="1276"/>
      <c r="M57" s="1276"/>
      <c r="N57" s="1276"/>
      <c r="AM57" s="3"/>
      <c r="AN57" s="1275"/>
      <c r="AO57" s="1275"/>
      <c r="AP57" s="1275"/>
      <c r="AQ57" s="1275"/>
      <c r="AR57" s="1275"/>
      <c r="AS57" s="1275"/>
      <c r="AT57" s="1275"/>
      <c r="AU57" s="1275"/>
      <c r="AV57" s="1275"/>
      <c r="AW57" s="1275"/>
      <c r="AX57" s="1275"/>
      <c r="AY57" s="1275"/>
      <c r="AZ57" s="1275"/>
      <c r="BA57" s="1275"/>
      <c r="BB57" s="1274" t="s">
        <v>11</v>
      </c>
      <c r="BC57" s="1274"/>
      <c r="BD57" s="1274"/>
      <c r="BE57" s="1274"/>
      <c r="BF57" s="1274"/>
      <c r="BG57" s="1274"/>
      <c r="BH57" s="1274"/>
      <c r="BI57" s="1274"/>
      <c r="BJ57" s="1274"/>
      <c r="BK57" s="1274"/>
      <c r="BL57" s="1274"/>
      <c r="BM57" s="1274"/>
      <c r="BN57" s="1274"/>
      <c r="BO57" s="1274"/>
      <c r="BP57" s="1271">
        <v>56.2</v>
      </c>
      <c r="BQ57" s="1271"/>
      <c r="BR57" s="1271"/>
      <c r="BS57" s="1271"/>
      <c r="BT57" s="1271"/>
      <c r="BU57" s="1271"/>
      <c r="BV57" s="1271"/>
      <c r="BW57" s="1271"/>
      <c r="BX57" s="1271">
        <v>58.2</v>
      </c>
      <c r="BY57" s="1271"/>
      <c r="BZ57" s="1271"/>
      <c r="CA57" s="1271"/>
      <c r="CB57" s="1271"/>
      <c r="CC57" s="1271"/>
      <c r="CD57" s="1271"/>
      <c r="CE57" s="1271"/>
      <c r="CF57" s="1271">
        <v>60.1</v>
      </c>
      <c r="CG57" s="1271"/>
      <c r="CH57" s="1271"/>
      <c r="CI57" s="1271"/>
      <c r="CJ57" s="1271"/>
      <c r="CK57" s="1271"/>
      <c r="CL57" s="1271"/>
      <c r="CM57" s="1271"/>
      <c r="CN57" s="1271">
        <v>61.6</v>
      </c>
      <c r="CO57" s="1271"/>
      <c r="CP57" s="1271"/>
      <c r="CQ57" s="1271"/>
      <c r="CR57" s="1271"/>
      <c r="CS57" s="1271"/>
      <c r="CT57" s="1271"/>
      <c r="CU57" s="1271"/>
      <c r="CV57" s="1271">
        <v>64</v>
      </c>
      <c r="CW57" s="1271"/>
      <c r="CX57" s="1271"/>
      <c r="CY57" s="1271"/>
      <c r="CZ57" s="1271"/>
      <c r="DA57" s="1271"/>
      <c r="DB57" s="1271"/>
      <c r="DC57" s="1271"/>
      <c r="DD57" s="25"/>
      <c r="DE57" s="24"/>
    </row>
    <row r="58" spans="1:109" s="20" customFormat="1" x14ac:dyDescent="0.15">
      <c r="A58" s="3"/>
      <c r="B58" s="24"/>
      <c r="G58" s="1269"/>
      <c r="H58" s="1269"/>
      <c r="I58" s="1272"/>
      <c r="J58" s="1272"/>
      <c r="K58" s="1276"/>
      <c r="L58" s="1276"/>
      <c r="M58" s="1276"/>
      <c r="N58" s="1276"/>
      <c r="AM58" s="3"/>
      <c r="AN58" s="1275"/>
      <c r="AO58" s="1275"/>
      <c r="AP58" s="1275"/>
      <c r="AQ58" s="1275"/>
      <c r="AR58" s="1275"/>
      <c r="AS58" s="1275"/>
      <c r="AT58" s="1275"/>
      <c r="AU58" s="1275"/>
      <c r="AV58" s="1275"/>
      <c r="AW58" s="1275"/>
      <c r="AX58" s="1275"/>
      <c r="AY58" s="1275"/>
      <c r="AZ58" s="1275"/>
      <c r="BA58" s="1275"/>
      <c r="BB58" s="1274"/>
      <c r="BC58" s="1274"/>
      <c r="BD58" s="1274"/>
      <c r="BE58" s="1274"/>
      <c r="BF58" s="1274"/>
      <c r="BG58" s="1274"/>
      <c r="BH58" s="1274"/>
      <c r="BI58" s="1274"/>
      <c r="BJ58" s="1274"/>
      <c r="BK58" s="1274"/>
      <c r="BL58" s="1274"/>
      <c r="BM58" s="1274"/>
      <c r="BN58" s="1274"/>
      <c r="BO58" s="1274"/>
      <c r="BP58" s="1271"/>
      <c r="BQ58" s="1271"/>
      <c r="BR58" s="1271"/>
      <c r="BS58" s="1271"/>
      <c r="BT58" s="1271"/>
      <c r="BU58" s="1271"/>
      <c r="BV58" s="1271"/>
      <c r="BW58" s="1271"/>
      <c r="BX58" s="1271"/>
      <c r="BY58" s="1271"/>
      <c r="BZ58" s="1271"/>
      <c r="CA58" s="1271"/>
      <c r="CB58" s="1271"/>
      <c r="CC58" s="1271"/>
      <c r="CD58" s="1271"/>
      <c r="CE58" s="1271"/>
      <c r="CF58" s="1271"/>
      <c r="CG58" s="1271"/>
      <c r="CH58" s="1271"/>
      <c r="CI58" s="1271"/>
      <c r="CJ58" s="1271"/>
      <c r="CK58" s="1271"/>
      <c r="CL58" s="1271"/>
      <c r="CM58" s="1271"/>
      <c r="CN58" s="1271"/>
      <c r="CO58" s="1271"/>
      <c r="CP58" s="1271"/>
      <c r="CQ58" s="1271"/>
      <c r="CR58" s="1271"/>
      <c r="CS58" s="1271"/>
      <c r="CT58" s="1271"/>
      <c r="CU58" s="1271"/>
      <c r="CV58" s="1271"/>
      <c r="CW58" s="1271"/>
      <c r="CX58" s="1271"/>
      <c r="CY58" s="1271"/>
      <c r="CZ58" s="1271"/>
      <c r="DA58" s="1271"/>
      <c r="DB58" s="1271"/>
      <c r="DC58" s="1271"/>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7" t="s">
        <v>555</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12"/>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12"/>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12"/>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12"/>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9"/>
      <c r="H72" s="1269"/>
      <c r="I72" s="1269"/>
      <c r="J72" s="1269"/>
      <c r="K72" s="22"/>
      <c r="L72" s="22"/>
      <c r="M72" s="23"/>
      <c r="N72" s="23"/>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75" t="s">
        <v>4</v>
      </c>
      <c r="BQ72" s="1275"/>
      <c r="BR72" s="1275"/>
      <c r="BS72" s="1275"/>
      <c r="BT72" s="1275"/>
      <c r="BU72" s="1275"/>
      <c r="BV72" s="1275"/>
      <c r="BW72" s="1275"/>
      <c r="BX72" s="1275" t="s">
        <v>5</v>
      </c>
      <c r="BY72" s="1275"/>
      <c r="BZ72" s="1275"/>
      <c r="CA72" s="1275"/>
      <c r="CB72" s="1275"/>
      <c r="CC72" s="1275"/>
      <c r="CD72" s="1275"/>
      <c r="CE72" s="1275"/>
      <c r="CF72" s="1275" t="s">
        <v>6</v>
      </c>
      <c r="CG72" s="1275"/>
      <c r="CH72" s="1275"/>
      <c r="CI72" s="1275"/>
      <c r="CJ72" s="1275"/>
      <c r="CK72" s="1275"/>
      <c r="CL72" s="1275"/>
      <c r="CM72" s="1275"/>
      <c r="CN72" s="1275" t="s">
        <v>7</v>
      </c>
      <c r="CO72" s="1275"/>
      <c r="CP72" s="1275"/>
      <c r="CQ72" s="1275"/>
      <c r="CR72" s="1275"/>
      <c r="CS72" s="1275"/>
      <c r="CT72" s="1275"/>
      <c r="CU72" s="1275"/>
      <c r="CV72" s="1275" t="s">
        <v>8</v>
      </c>
      <c r="CW72" s="1275"/>
      <c r="CX72" s="1275"/>
      <c r="CY72" s="1275"/>
      <c r="CZ72" s="1275"/>
      <c r="DA72" s="1275"/>
      <c r="DB72" s="1275"/>
      <c r="DC72" s="1275"/>
    </row>
    <row r="73" spans="2:107" x14ac:dyDescent="0.15">
      <c r="B73" s="12"/>
      <c r="G73" s="1286"/>
      <c r="H73" s="1286"/>
      <c r="I73" s="1286"/>
      <c r="J73" s="1286"/>
      <c r="K73" s="1270"/>
      <c r="L73" s="1270"/>
      <c r="M73" s="1270"/>
      <c r="N73" s="1270"/>
      <c r="AM73" s="21"/>
      <c r="AN73" s="1274" t="s">
        <v>9</v>
      </c>
      <c r="AO73" s="1274"/>
      <c r="AP73" s="1274"/>
      <c r="AQ73" s="1274"/>
      <c r="AR73" s="1274"/>
      <c r="AS73" s="1274"/>
      <c r="AT73" s="1274"/>
      <c r="AU73" s="1274"/>
      <c r="AV73" s="1274"/>
      <c r="AW73" s="1274"/>
      <c r="AX73" s="1274"/>
      <c r="AY73" s="1274"/>
      <c r="AZ73" s="1274"/>
      <c r="BA73" s="1274"/>
      <c r="BB73" s="1274" t="s">
        <v>10</v>
      </c>
      <c r="BC73" s="1274"/>
      <c r="BD73" s="1274"/>
      <c r="BE73" s="1274"/>
      <c r="BF73" s="1274"/>
      <c r="BG73" s="1274"/>
      <c r="BH73" s="1274"/>
      <c r="BI73" s="1274"/>
      <c r="BJ73" s="1274"/>
      <c r="BK73" s="1274"/>
      <c r="BL73" s="1274"/>
      <c r="BM73" s="1274"/>
      <c r="BN73" s="1274"/>
      <c r="BO73" s="1274"/>
      <c r="BP73" s="1271"/>
      <c r="BQ73" s="1271"/>
      <c r="BR73" s="1271"/>
      <c r="BS73" s="1271"/>
      <c r="BT73" s="1271"/>
      <c r="BU73" s="1271"/>
      <c r="BV73" s="1271"/>
      <c r="BW73" s="1271"/>
      <c r="BX73" s="1271"/>
      <c r="BY73" s="1271"/>
      <c r="BZ73" s="1271"/>
      <c r="CA73" s="1271"/>
      <c r="CB73" s="1271"/>
      <c r="CC73" s="1271"/>
      <c r="CD73" s="1271"/>
      <c r="CE73" s="1271"/>
      <c r="CF73" s="1271"/>
      <c r="CG73" s="1271"/>
      <c r="CH73" s="1271"/>
      <c r="CI73" s="1271"/>
      <c r="CJ73" s="1271"/>
      <c r="CK73" s="1271"/>
      <c r="CL73" s="1271"/>
      <c r="CM73" s="1271"/>
      <c r="CN73" s="1271"/>
      <c r="CO73" s="1271"/>
      <c r="CP73" s="1271"/>
      <c r="CQ73" s="1271"/>
      <c r="CR73" s="1271"/>
      <c r="CS73" s="1271"/>
      <c r="CT73" s="1271"/>
      <c r="CU73" s="1271"/>
      <c r="CV73" s="1271"/>
      <c r="CW73" s="1271"/>
      <c r="CX73" s="1271"/>
      <c r="CY73" s="1271"/>
      <c r="CZ73" s="1271"/>
      <c r="DA73" s="1271"/>
      <c r="DB73" s="1271"/>
      <c r="DC73" s="1271"/>
    </row>
    <row r="74" spans="2:107" x14ac:dyDescent="0.15">
      <c r="B74" s="12"/>
      <c r="G74" s="1286"/>
      <c r="H74" s="1286"/>
      <c r="I74" s="1286"/>
      <c r="J74" s="1286"/>
      <c r="K74" s="1270"/>
      <c r="L74" s="1270"/>
      <c r="M74" s="1270"/>
      <c r="N74" s="1270"/>
      <c r="AM74" s="21"/>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1"/>
      <c r="BQ74" s="1271"/>
      <c r="BR74" s="1271"/>
      <c r="BS74" s="1271"/>
      <c r="BT74" s="1271"/>
      <c r="BU74" s="1271"/>
      <c r="BV74" s="1271"/>
      <c r="BW74" s="1271"/>
      <c r="BX74" s="1271"/>
      <c r="BY74" s="1271"/>
      <c r="BZ74" s="1271"/>
      <c r="CA74" s="1271"/>
      <c r="CB74" s="1271"/>
      <c r="CC74" s="1271"/>
      <c r="CD74" s="1271"/>
      <c r="CE74" s="1271"/>
      <c r="CF74" s="1271"/>
      <c r="CG74" s="1271"/>
      <c r="CH74" s="1271"/>
      <c r="CI74" s="1271"/>
      <c r="CJ74" s="1271"/>
      <c r="CK74" s="1271"/>
      <c r="CL74" s="1271"/>
      <c r="CM74" s="1271"/>
      <c r="CN74" s="1271"/>
      <c r="CO74" s="1271"/>
      <c r="CP74" s="1271"/>
      <c r="CQ74" s="1271"/>
      <c r="CR74" s="1271"/>
      <c r="CS74" s="1271"/>
      <c r="CT74" s="1271"/>
      <c r="CU74" s="1271"/>
      <c r="CV74" s="1271"/>
      <c r="CW74" s="1271"/>
      <c r="CX74" s="1271"/>
      <c r="CY74" s="1271"/>
      <c r="CZ74" s="1271"/>
      <c r="DA74" s="1271"/>
      <c r="DB74" s="1271"/>
      <c r="DC74" s="1271"/>
    </row>
    <row r="75" spans="2:107" x14ac:dyDescent="0.15">
      <c r="B75" s="12"/>
      <c r="G75" s="1286"/>
      <c r="H75" s="1286"/>
      <c r="I75" s="1269"/>
      <c r="J75" s="1269"/>
      <c r="K75" s="1276"/>
      <c r="L75" s="1276"/>
      <c r="M75" s="1276"/>
      <c r="N75" s="1276"/>
      <c r="AM75" s="21"/>
      <c r="AN75" s="1274"/>
      <c r="AO75" s="1274"/>
      <c r="AP75" s="1274"/>
      <c r="AQ75" s="1274"/>
      <c r="AR75" s="1274"/>
      <c r="AS75" s="1274"/>
      <c r="AT75" s="1274"/>
      <c r="AU75" s="1274"/>
      <c r="AV75" s="1274"/>
      <c r="AW75" s="1274"/>
      <c r="AX75" s="1274"/>
      <c r="AY75" s="1274"/>
      <c r="AZ75" s="1274"/>
      <c r="BA75" s="1274"/>
      <c r="BB75" s="1274" t="s">
        <v>14</v>
      </c>
      <c r="BC75" s="1274"/>
      <c r="BD75" s="1274"/>
      <c r="BE75" s="1274"/>
      <c r="BF75" s="1274"/>
      <c r="BG75" s="1274"/>
      <c r="BH75" s="1274"/>
      <c r="BI75" s="1274"/>
      <c r="BJ75" s="1274"/>
      <c r="BK75" s="1274"/>
      <c r="BL75" s="1274"/>
      <c r="BM75" s="1274"/>
      <c r="BN75" s="1274"/>
      <c r="BO75" s="1274"/>
      <c r="BP75" s="1271">
        <v>6.8</v>
      </c>
      <c r="BQ75" s="1271"/>
      <c r="BR75" s="1271"/>
      <c r="BS75" s="1271"/>
      <c r="BT75" s="1271"/>
      <c r="BU75" s="1271"/>
      <c r="BV75" s="1271"/>
      <c r="BW75" s="1271"/>
      <c r="BX75" s="1271">
        <v>7.1</v>
      </c>
      <c r="BY75" s="1271"/>
      <c r="BZ75" s="1271"/>
      <c r="CA75" s="1271"/>
      <c r="CB75" s="1271"/>
      <c r="CC75" s="1271"/>
      <c r="CD75" s="1271"/>
      <c r="CE75" s="1271"/>
      <c r="CF75" s="1271">
        <v>7.4</v>
      </c>
      <c r="CG75" s="1271"/>
      <c r="CH75" s="1271"/>
      <c r="CI75" s="1271"/>
      <c r="CJ75" s="1271"/>
      <c r="CK75" s="1271"/>
      <c r="CL75" s="1271"/>
      <c r="CM75" s="1271"/>
      <c r="CN75" s="1271">
        <v>7</v>
      </c>
      <c r="CO75" s="1271"/>
      <c r="CP75" s="1271"/>
      <c r="CQ75" s="1271"/>
      <c r="CR75" s="1271"/>
      <c r="CS75" s="1271"/>
      <c r="CT75" s="1271"/>
      <c r="CU75" s="1271"/>
      <c r="CV75" s="1271">
        <v>6</v>
      </c>
      <c r="CW75" s="1271"/>
      <c r="CX75" s="1271"/>
      <c r="CY75" s="1271"/>
      <c r="CZ75" s="1271"/>
      <c r="DA75" s="1271"/>
      <c r="DB75" s="1271"/>
      <c r="DC75" s="1271"/>
    </row>
    <row r="76" spans="2:107" x14ac:dyDescent="0.15">
      <c r="B76" s="12"/>
      <c r="G76" s="1286"/>
      <c r="H76" s="1286"/>
      <c r="I76" s="1269"/>
      <c r="J76" s="1269"/>
      <c r="K76" s="1276"/>
      <c r="L76" s="1276"/>
      <c r="M76" s="1276"/>
      <c r="N76" s="1276"/>
      <c r="AM76" s="21"/>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1"/>
      <c r="BQ76" s="1271"/>
      <c r="BR76" s="1271"/>
      <c r="BS76" s="1271"/>
      <c r="BT76" s="1271"/>
      <c r="BU76" s="1271"/>
      <c r="BV76" s="1271"/>
      <c r="BW76" s="1271"/>
      <c r="BX76" s="1271"/>
      <c r="BY76" s="1271"/>
      <c r="BZ76" s="1271"/>
      <c r="CA76" s="1271"/>
      <c r="CB76" s="1271"/>
      <c r="CC76" s="1271"/>
      <c r="CD76" s="1271"/>
      <c r="CE76" s="1271"/>
      <c r="CF76" s="1271"/>
      <c r="CG76" s="1271"/>
      <c r="CH76" s="1271"/>
      <c r="CI76" s="1271"/>
      <c r="CJ76" s="1271"/>
      <c r="CK76" s="1271"/>
      <c r="CL76" s="1271"/>
      <c r="CM76" s="1271"/>
      <c r="CN76" s="1271"/>
      <c r="CO76" s="1271"/>
      <c r="CP76" s="1271"/>
      <c r="CQ76" s="1271"/>
      <c r="CR76" s="1271"/>
      <c r="CS76" s="1271"/>
      <c r="CT76" s="1271"/>
      <c r="CU76" s="1271"/>
      <c r="CV76" s="1271"/>
      <c r="CW76" s="1271"/>
      <c r="CX76" s="1271"/>
      <c r="CY76" s="1271"/>
      <c r="CZ76" s="1271"/>
      <c r="DA76" s="1271"/>
      <c r="DB76" s="1271"/>
      <c r="DC76" s="1271"/>
    </row>
    <row r="77" spans="2:107" x14ac:dyDescent="0.15">
      <c r="B77" s="12"/>
      <c r="G77" s="1269"/>
      <c r="H77" s="1269"/>
      <c r="I77" s="1269"/>
      <c r="J77" s="1269"/>
      <c r="K77" s="1270"/>
      <c r="L77" s="1270"/>
      <c r="M77" s="1270"/>
      <c r="N77" s="1270"/>
      <c r="AN77" s="1275" t="s">
        <v>12</v>
      </c>
      <c r="AO77" s="1275"/>
      <c r="AP77" s="1275"/>
      <c r="AQ77" s="1275"/>
      <c r="AR77" s="1275"/>
      <c r="AS77" s="1275"/>
      <c r="AT77" s="1275"/>
      <c r="AU77" s="1275"/>
      <c r="AV77" s="1275"/>
      <c r="AW77" s="1275"/>
      <c r="AX77" s="1275"/>
      <c r="AY77" s="1275"/>
      <c r="AZ77" s="1275"/>
      <c r="BA77" s="1275"/>
      <c r="BB77" s="1274" t="s">
        <v>10</v>
      </c>
      <c r="BC77" s="1274"/>
      <c r="BD77" s="1274"/>
      <c r="BE77" s="1274"/>
      <c r="BF77" s="1274"/>
      <c r="BG77" s="1274"/>
      <c r="BH77" s="1274"/>
      <c r="BI77" s="1274"/>
      <c r="BJ77" s="1274"/>
      <c r="BK77" s="1274"/>
      <c r="BL77" s="1274"/>
      <c r="BM77" s="1274"/>
      <c r="BN77" s="1274"/>
      <c r="BO77" s="1274"/>
      <c r="BP77" s="1271">
        <v>0</v>
      </c>
      <c r="BQ77" s="1271"/>
      <c r="BR77" s="1271"/>
      <c r="BS77" s="1271"/>
      <c r="BT77" s="1271"/>
      <c r="BU77" s="1271"/>
      <c r="BV77" s="1271"/>
      <c r="BW77" s="1271"/>
      <c r="BX77" s="1271">
        <v>0</v>
      </c>
      <c r="BY77" s="1271"/>
      <c r="BZ77" s="1271"/>
      <c r="CA77" s="1271"/>
      <c r="CB77" s="1271"/>
      <c r="CC77" s="1271"/>
      <c r="CD77" s="1271"/>
      <c r="CE77" s="1271"/>
      <c r="CF77" s="1271">
        <v>0</v>
      </c>
      <c r="CG77" s="1271"/>
      <c r="CH77" s="1271"/>
      <c r="CI77" s="1271"/>
      <c r="CJ77" s="1271"/>
      <c r="CK77" s="1271"/>
      <c r="CL77" s="1271"/>
      <c r="CM77" s="1271"/>
      <c r="CN77" s="1271">
        <v>0</v>
      </c>
      <c r="CO77" s="1271"/>
      <c r="CP77" s="1271"/>
      <c r="CQ77" s="1271"/>
      <c r="CR77" s="1271"/>
      <c r="CS77" s="1271"/>
      <c r="CT77" s="1271"/>
      <c r="CU77" s="1271"/>
      <c r="CV77" s="1271">
        <v>0</v>
      </c>
      <c r="CW77" s="1271"/>
      <c r="CX77" s="1271"/>
      <c r="CY77" s="1271"/>
      <c r="CZ77" s="1271"/>
      <c r="DA77" s="1271"/>
      <c r="DB77" s="1271"/>
      <c r="DC77" s="1271"/>
    </row>
    <row r="78" spans="2:107" x14ac:dyDescent="0.15">
      <c r="B78" s="12"/>
      <c r="G78" s="1269"/>
      <c r="H78" s="1269"/>
      <c r="I78" s="1269"/>
      <c r="J78" s="1269"/>
      <c r="K78" s="1270"/>
      <c r="L78" s="1270"/>
      <c r="M78" s="1270"/>
      <c r="N78" s="1270"/>
      <c r="AN78" s="1275"/>
      <c r="AO78" s="1275"/>
      <c r="AP78" s="1275"/>
      <c r="AQ78" s="1275"/>
      <c r="AR78" s="1275"/>
      <c r="AS78" s="1275"/>
      <c r="AT78" s="1275"/>
      <c r="AU78" s="1275"/>
      <c r="AV78" s="1275"/>
      <c r="AW78" s="1275"/>
      <c r="AX78" s="1275"/>
      <c r="AY78" s="1275"/>
      <c r="AZ78" s="1275"/>
      <c r="BA78" s="1275"/>
      <c r="BB78" s="1274"/>
      <c r="BC78" s="1274"/>
      <c r="BD78" s="1274"/>
      <c r="BE78" s="1274"/>
      <c r="BF78" s="1274"/>
      <c r="BG78" s="1274"/>
      <c r="BH78" s="1274"/>
      <c r="BI78" s="1274"/>
      <c r="BJ78" s="1274"/>
      <c r="BK78" s="1274"/>
      <c r="BL78" s="1274"/>
      <c r="BM78" s="1274"/>
      <c r="BN78" s="1274"/>
      <c r="BO78" s="1274"/>
      <c r="BP78" s="1271"/>
      <c r="BQ78" s="1271"/>
      <c r="BR78" s="1271"/>
      <c r="BS78" s="1271"/>
      <c r="BT78" s="1271"/>
      <c r="BU78" s="1271"/>
      <c r="BV78" s="1271"/>
      <c r="BW78" s="1271"/>
      <c r="BX78" s="1271"/>
      <c r="BY78" s="1271"/>
      <c r="BZ78" s="1271"/>
      <c r="CA78" s="1271"/>
      <c r="CB78" s="1271"/>
      <c r="CC78" s="1271"/>
      <c r="CD78" s="1271"/>
      <c r="CE78" s="1271"/>
      <c r="CF78" s="1271"/>
      <c r="CG78" s="1271"/>
      <c r="CH78" s="1271"/>
      <c r="CI78" s="1271"/>
      <c r="CJ78" s="1271"/>
      <c r="CK78" s="1271"/>
      <c r="CL78" s="1271"/>
      <c r="CM78" s="1271"/>
      <c r="CN78" s="1271"/>
      <c r="CO78" s="1271"/>
      <c r="CP78" s="1271"/>
      <c r="CQ78" s="1271"/>
      <c r="CR78" s="1271"/>
      <c r="CS78" s="1271"/>
      <c r="CT78" s="1271"/>
      <c r="CU78" s="1271"/>
      <c r="CV78" s="1271"/>
      <c r="CW78" s="1271"/>
      <c r="CX78" s="1271"/>
      <c r="CY78" s="1271"/>
      <c r="CZ78" s="1271"/>
      <c r="DA78" s="1271"/>
      <c r="DB78" s="1271"/>
      <c r="DC78" s="1271"/>
    </row>
    <row r="79" spans="2:107" x14ac:dyDescent="0.15">
      <c r="B79" s="12"/>
      <c r="G79" s="1269"/>
      <c r="H79" s="1269"/>
      <c r="I79" s="1272"/>
      <c r="J79" s="1272"/>
      <c r="K79" s="1273"/>
      <c r="L79" s="1273"/>
      <c r="M79" s="1273"/>
      <c r="N79" s="1273"/>
      <c r="AN79" s="1275"/>
      <c r="AO79" s="1275"/>
      <c r="AP79" s="1275"/>
      <c r="AQ79" s="1275"/>
      <c r="AR79" s="1275"/>
      <c r="AS79" s="1275"/>
      <c r="AT79" s="1275"/>
      <c r="AU79" s="1275"/>
      <c r="AV79" s="1275"/>
      <c r="AW79" s="1275"/>
      <c r="AX79" s="1275"/>
      <c r="AY79" s="1275"/>
      <c r="AZ79" s="1275"/>
      <c r="BA79" s="1275"/>
      <c r="BB79" s="1274" t="s">
        <v>14</v>
      </c>
      <c r="BC79" s="1274"/>
      <c r="BD79" s="1274"/>
      <c r="BE79" s="1274"/>
      <c r="BF79" s="1274"/>
      <c r="BG79" s="1274"/>
      <c r="BH79" s="1274"/>
      <c r="BI79" s="1274"/>
      <c r="BJ79" s="1274"/>
      <c r="BK79" s="1274"/>
      <c r="BL79" s="1274"/>
      <c r="BM79" s="1274"/>
      <c r="BN79" s="1274"/>
      <c r="BO79" s="1274"/>
      <c r="BP79" s="1271">
        <v>8.5</v>
      </c>
      <c r="BQ79" s="1271"/>
      <c r="BR79" s="1271"/>
      <c r="BS79" s="1271"/>
      <c r="BT79" s="1271"/>
      <c r="BU79" s="1271"/>
      <c r="BV79" s="1271"/>
      <c r="BW79" s="1271"/>
      <c r="BX79" s="1271">
        <v>8.5</v>
      </c>
      <c r="BY79" s="1271"/>
      <c r="BZ79" s="1271"/>
      <c r="CA79" s="1271"/>
      <c r="CB79" s="1271"/>
      <c r="CC79" s="1271"/>
      <c r="CD79" s="1271"/>
      <c r="CE79" s="1271"/>
      <c r="CF79" s="1271">
        <v>8.6</v>
      </c>
      <c r="CG79" s="1271"/>
      <c r="CH79" s="1271"/>
      <c r="CI79" s="1271"/>
      <c r="CJ79" s="1271"/>
      <c r="CK79" s="1271"/>
      <c r="CL79" s="1271"/>
      <c r="CM79" s="1271"/>
      <c r="CN79" s="1271">
        <v>8.6</v>
      </c>
      <c r="CO79" s="1271"/>
      <c r="CP79" s="1271"/>
      <c r="CQ79" s="1271"/>
      <c r="CR79" s="1271"/>
      <c r="CS79" s="1271"/>
      <c r="CT79" s="1271"/>
      <c r="CU79" s="1271"/>
      <c r="CV79" s="1271">
        <v>8.9</v>
      </c>
      <c r="CW79" s="1271"/>
      <c r="CX79" s="1271"/>
      <c r="CY79" s="1271"/>
      <c r="CZ79" s="1271"/>
      <c r="DA79" s="1271"/>
      <c r="DB79" s="1271"/>
      <c r="DC79" s="1271"/>
    </row>
    <row r="80" spans="2:107" x14ac:dyDescent="0.15">
      <c r="B80" s="12"/>
      <c r="G80" s="1269"/>
      <c r="H80" s="1269"/>
      <c r="I80" s="1272"/>
      <c r="J80" s="1272"/>
      <c r="K80" s="1273"/>
      <c r="L80" s="1273"/>
      <c r="M80" s="1273"/>
      <c r="N80" s="1273"/>
      <c r="AN80" s="1275"/>
      <c r="AO80" s="1275"/>
      <c r="AP80" s="1275"/>
      <c r="AQ80" s="1275"/>
      <c r="AR80" s="1275"/>
      <c r="AS80" s="1275"/>
      <c r="AT80" s="1275"/>
      <c r="AU80" s="1275"/>
      <c r="AV80" s="1275"/>
      <c r="AW80" s="1275"/>
      <c r="AX80" s="1275"/>
      <c r="AY80" s="1275"/>
      <c r="AZ80" s="1275"/>
      <c r="BA80" s="1275"/>
      <c r="BB80" s="1274"/>
      <c r="BC80" s="1274"/>
      <c r="BD80" s="1274"/>
      <c r="BE80" s="1274"/>
      <c r="BF80" s="1274"/>
      <c r="BG80" s="1274"/>
      <c r="BH80" s="1274"/>
      <c r="BI80" s="1274"/>
      <c r="BJ80" s="1274"/>
      <c r="BK80" s="1274"/>
      <c r="BL80" s="1274"/>
      <c r="BM80" s="1274"/>
      <c r="BN80" s="1274"/>
      <c r="BO80" s="1274"/>
      <c r="BP80" s="1271"/>
      <c r="BQ80" s="1271"/>
      <c r="BR80" s="1271"/>
      <c r="BS80" s="1271"/>
      <c r="BT80" s="1271"/>
      <c r="BU80" s="1271"/>
      <c r="BV80" s="1271"/>
      <c r="BW80" s="1271"/>
      <c r="BX80" s="1271"/>
      <c r="BY80" s="1271"/>
      <c r="BZ80" s="1271"/>
      <c r="CA80" s="1271"/>
      <c r="CB80" s="1271"/>
      <c r="CC80" s="1271"/>
      <c r="CD80" s="1271"/>
      <c r="CE80" s="1271"/>
      <c r="CF80" s="1271"/>
      <c r="CG80" s="1271"/>
      <c r="CH80" s="1271"/>
      <c r="CI80" s="1271"/>
      <c r="CJ80" s="1271"/>
      <c r="CK80" s="1271"/>
      <c r="CL80" s="1271"/>
      <c r="CM80" s="1271"/>
      <c r="CN80" s="1271"/>
      <c r="CO80" s="1271"/>
      <c r="CP80" s="1271"/>
      <c r="CQ80" s="1271"/>
      <c r="CR80" s="1271"/>
      <c r="CS80" s="1271"/>
      <c r="CT80" s="1271"/>
      <c r="CU80" s="1271"/>
      <c r="CV80" s="1271"/>
      <c r="CW80" s="1271"/>
      <c r="CX80" s="1271"/>
      <c r="CY80" s="1271"/>
      <c r="CZ80" s="1271"/>
      <c r="DA80" s="1271"/>
      <c r="DB80" s="1271"/>
      <c r="DC80" s="1271"/>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oV0LkOKGZnbEw6BQCFOtV//xxlzpBpbQU120LcryVdrTX46PjhpRd7B/fhvf04t6kwBrl8mvcUza/vjYt4gWcw==" saltValue="HnM6XkMwlJo0qfU5iawvR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75" zoomScaleNormal="75" zoomScaleSheetLayoutView="70" workbookViewId="0">
      <selection activeCell="B115" sqref="B115"/>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Ob3qK+jKDMaGgn21NZGuwwCaFMeFHmKdBIP1HlOe8e2wG83+ScTyHpeSwPZpQ+ypnoZFkC7huOHeVNkj3GFviQ==" saltValue="gPK4xOGwQ/KLLlfpL03Dj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75" zoomScaleNormal="75" zoomScaleSheetLayoutView="55" workbookViewId="0">
      <selection activeCell="AD113" sqref="AD113"/>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Q30yjyGhF+lc3pr/ymtV7dqUZ85509u2cJhpugw6rvVMu2fiD1e0sFST9/j6xs2y4IghLrrOdzE/Lb180TDCwg==" saltValue="xpwr5nh456mpgGR+sMLJe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40" zoomScaleNormal="40" workbookViewId="0">
      <selection activeCell="AM14" sqref="AM14:AT14"/>
    </sheetView>
  </sheetViews>
  <sheetFormatPr defaultColWidth="0" defaultRowHeight="11.25" customHeight="1" zeroHeight="1" x14ac:dyDescent="0.15"/>
  <cols>
    <col min="1" max="95" width="1.625" style="81" customWidth="1"/>
    <col min="96" max="133" width="1.625" style="98"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7" t="s">
        <v>146</v>
      </c>
      <c r="DI1" s="758"/>
      <c r="DJ1" s="758"/>
      <c r="DK1" s="758"/>
      <c r="DL1" s="758"/>
      <c r="DM1" s="758"/>
      <c r="DN1" s="759"/>
      <c r="DO1" s="81"/>
      <c r="DP1" s="757" t="s">
        <v>147</v>
      </c>
      <c r="DQ1" s="758"/>
      <c r="DR1" s="758"/>
      <c r="DS1" s="758"/>
      <c r="DT1" s="758"/>
      <c r="DU1" s="758"/>
      <c r="DV1" s="758"/>
      <c r="DW1" s="758"/>
      <c r="DX1" s="758"/>
      <c r="DY1" s="758"/>
      <c r="DZ1" s="758"/>
      <c r="EA1" s="758"/>
      <c r="EB1" s="758"/>
      <c r="EC1" s="759"/>
      <c r="ED1" s="79"/>
      <c r="EE1" s="79"/>
      <c r="EF1" s="79"/>
      <c r="EG1" s="79"/>
      <c r="EH1" s="79"/>
      <c r="EI1" s="79"/>
      <c r="EJ1" s="79"/>
      <c r="EK1" s="79"/>
      <c r="EL1" s="79"/>
      <c r="EM1" s="79"/>
    </row>
    <row r="2" spans="2:143" ht="22.5" customHeight="1" x14ac:dyDescent="0.15">
      <c r="B2" s="82" t="s">
        <v>148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9" t="s">
        <v>149</v>
      </c>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699" t="s">
        <v>150</v>
      </c>
      <c r="AQ3" s="700"/>
      <c r="AR3" s="700"/>
      <c r="AS3" s="700"/>
      <c r="AT3" s="700"/>
      <c r="AU3" s="700"/>
      <c r="AV3" s="700"/>
      <c r="AW3" s="700"/>
      <c r="AX3" s="700"/>
      <c r="AY3" s="700"/>
      <c r="AZ3" s="700"/>
      <c r="BA3" s="700"/>
      <c r="BB3" s="700"/>
      <c r="BC3" s="700"/>
      <c r="BD3" s="700"/>
      <c r="BE3" s="700"/>
      <c r="BF3" s="700"/>
      <c r="BG3" s="700"/>
      <c r="BH3" s="700"/>
      <c r="BI3" s="700"/>
      <c r="BJ3" s="700"/>
      <c r="BK3" s="700"/>
      <c r="BL3" s="700"/>
      <c r="BM3" s="700"/>
      <c r="BN3" s="700"/>
      <c r="BO3" s="700"/>
      <c r="BP3" s="700"/>
      <c r="BQ3" s="700"/>
      <c r="BR3" s="700"/>
      <c r="BS3" s="700"/>
      <c r="BT3" s="700"/>
      <c r="BU3" s="700"/>
      <c r="BV3" s="700"/>
      <c r="BW3" s="700"/>
      <c r="BX3" s="700"/>
      <c r="BY3" s="700"/>
      <c r="BZ3" s="700"/>
      <c r="CA3" s="700"/>
      <c r="CB3" s="701"/>
      <c r="CD3" s="742" t="s">
        <v>151</v>
      </c>
      <c r="CE3" s="743"/>
      <c r="CF3" s="743"/>
      <c r="CG3" s="743"/>
      <c r="CH3" s="743"/>
      <c r="CI3" s="743"/>
      <c r="CJ3" s="743"/>
      <c r="CK3" s="743"/>
      <c r="CL3" s="743"/>
      <c r="CM3" s="743"/>
      <c r="CN3" s="743"/>
      <c r="CO3" s="743"/>
      <c r="CP3" s="743"/>
      <c r="CQ3" s="743"/>
      <c r="CR3" s="743"/>
      <c r="CS3" s="743"/>
      <c r="CT3" s="743"/>
      <c r="CU3" s="743"/>
      <c r="CV3" s="743"/>
      <c r="CW3" s="743"/>
      <c r="CX3" s="743"/>
      <c r="CY3" s="743"/>
      <c r="CZ3" s="743"/>
      <c r="DA3" s="743"/>
      <c r="DB3" s="743"/>
      <c r="DC3" s="743"/>
      <c r="DD3" s="743"/>
      <c r="DE3" s="743"/>
      <c r="DF3" s="743"/>
      <c r="DG3" s="743"/>
      <c r="DH3" s="743"/>
      <c r="DI3" s="743"/>
      <c r="DJ3" s="743"/>
      <c r="DK3" s="743"/>
      <c r="DL3" s="743"/>
      <c r="DM3" s="743"/>
      <c r="DN3" s="743"/>
      <c r="DO3" s="743"/>
      <c r="DP3" s="743"/>
      <c r="DQ3" s="743"/>
      <c r="DR3" s="743"/>
      <c r="DS3" s="743"/>
      <c r="DT3" s="743"/>
      <c r="DU3" s="743"/>
      <c r="DV3" s="743"/>
      <c r="DW3" s="743"/>
      <c r="DX3" s="743"/>
      <c r="DY3" s="743"/>
      <c r="DZ3" s="743"/>
      <c r="EA3" s="743"/>
      <c r="EB3" s="743"/>
      <c r="EC3" s="744"/>
    </row>
    <row r="4" spans="2:143" ht="11.25" customHeight="1" x14ac:dyDescent="0.15">
      <c r="B4" s="699" t="s">
        <v>25</v>
      </c>
      <c r="C4" s="700"/>
      <c r="D4" s="700"/>
      <c r="E4" s="700"/>
      <c r="F4" s="700"/>
      <c r="G4" s="700"/>
      <c r="H4" s="700"/>
      <c r="I4" s="700"/>
      <c r="J4" s="700"/>
      <c r="K4" s="700"/>
      <c r="L4" s="700"/>
      <c r="M4" s="700"/>
      <c r="N4" s="700"/>
      <c r="O4" s="700"/>
      <c r="P4" s="700"/>
      <c r="Q4" s="701"/>
      <c r="R4" s="699" t="s">
        <v>152</v>
      </c>
      <c r="S4" s="700"/>
      <c r="T4" s="700"/>
      <c r="U4" s="700"/>
      <c r="V4" s="700"/>
      <c r="W4" s="700"/>
      <c r="X4" s="700"/>
      <c r="Y4" s="701"/>
      <c r="Z4" s="699" t="s">
        <v>153</v>
      </c>
      <c r="AA4" s="700"/>
      <c r="AB4" s="700"/>
      <c r="AC4" s="701"/>
      <c r="AD4" s="699" t="s">
        <v>154</v>
      </c>
      <c r="AE4" s="700"/>
      <c r="AF4" s="700"/>
      <c r="AG4" s="700"/>
      <c r="AH4" s="700"/>
      <c r="AI4" s="700"/>
      <c r="AJ4" s="700"/>
      <c r="AK4" s="701"/>
      <c r="AL4" s="699" t="s">
        <v>153</v>
      </c>
      <c r="AM4" s="700"/>
      <c r="AN4" s="700"/>
      <c r="AO4" s="701"/>
      <c r="AP4" s="760" t="s">
        <v>155</v>
      </c>
      <c r="AQ4" s="760"/>
      <c r="AR4" s="760"/>
      <c r="AS4" s="760"/>
      <c r="AT4" s="760"/>
      <c r="AU4" s="760"/>
      <c r="AV4" s="760"/>
      <c r="AW4" s="760"/>
      <c r="AX4" s="760"/>
      <c r="AY4" s="760"/>
      <c r="AZ4" s="760"/>
      <c r="BA4" s="760"/>
      <c r="BB4" s="760"/>
      <c r="BC4" s="760"/>
      <c r="BD4" s="760"/>
      <c r="BE4" s="760"/>
      <c r="BF4" s="760"/>
      <c r="BG4" s="760" t="s">
        <v>156</v>
      </c>
      <c r="BH4" s="760"/>
      <c r="BI4" s="760"/>
      <c r="BJ4" s="760"/>
      <c r="BK4" s="760"/>
      <c r="BL4" s="760"/>
      <c r="BM4" s="760"/>
      <c r="BN4" s="760"/>
      <c r="BO4" s="760" t="s">
        <v>153</v>
      </c>
      <c r="BP4" s="760"/>
      <c r="BQ4" s="760"/>
      <c r="BR4" s="760"/>
      <c r="BS4" s="760" t="s">
        <v>157</v>
      </c>
      <c r="BT4" s="760"/>
      <c r="BU4" s="760"/>
      <c r="BV4" s="760"/>
      <c r="BW4" s="760"/>
      <c r="BX4" s="760"/>
      <c r="BY4" s="760"/>
      <c r="BZ4" s="760"/>
      <c r="CA4" s="760"/>
      <c r="CB4" s="760"/>
      <c r="CD4" s="742" t="s">
        <v>158</v>
      </c>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743"/>
      <c r="EB4" s="743"/>
      <c r="EC4" s="744"/>
    </row>
    <row r="5" spans="2:143" s="85" customFormat="1" ht="11.25" customHeight="1" x14ac:dyDescent="0.15">
      <c r="B5" s="708" t="s">
        <v>159</v>
      </c>
      <c r="C5" s="709"/>
      <c r="D5" s="709"/>
      <c r="E5" s="709"/>
      <c r="F5" s="709"/>
      <c r="G5" s="709"/>
      <c r="H5" s="709"/>
      <c r="I5" s="709"/>
      <c r="J5" s="709"/>
      <c r="K5" s="709"/>
      <c r="L5" s="709"/>
      <c r="M5" s="709"/>
      <c r="N5" s="709"/>
      <c r="O5" s="709"/>
      <c r="P5" s="709"/>
      <c r="Q5" s="710"/>
      <c r="R5" s="693">
        <v>977691</v>
      </c>
      <c r="S5" s="694"/>
      <c r="T5" s="694"/>
      <c r="U5" s="694"/>
      <c r="V5" s="694"/>
      <c r="W5" s="694"/>
      <c r="X5" s="694"/>
      <c r="Y5" s="737"/>
      <c r="Z5" s="755">
        <v>13.5</v>
      </c>
      <c r="AA5" s="755"/>
      <c r="AB5" s="755"/>
      <c r="AC5" s="755"/>
      <c r="AD5" s="756">
        <v>977691</v>
      </c>
      <c r="AE5" s="756"/>
      <c r="AF5" s="756"/>
      <c r="AG5" s="756"/>
      <c r="AH5" s="756"/>
      <c r="AI5" s="756"/>
      <c r="AJ5" s="756"/>
      <c r="AK5" s="756"/>
      <c r="AL5" s="738">
        <v>29.8</v>
      </c>
      <c r="AM5" s="713"/>
      <c r="AN5" s="713"/>
      <c r="AO5" s="739"/>
      <c r="AP5" s="708" t="s">
        <v>160</v>
      </c>
      <c r="AQ5" s="709"/>
      <c r="AR5" s="709"/>
      <c r="AS5" s="709"/>
      <c r="AT5" s="709"/>
      <c r="AU5" s="709"/>
      <c r="AV5" s="709"/>
      <c r="AW5" s="709"/>
      <c r="AX5" s="709"/>
      <c r="AY5" s="709"/>
      <c r="AZ5" s="709"/>
      <c r="BA5" s="709"/>
      <c r="BB5" s="709"/>
      <c r="BC5" s="709"/>
      <c r="BD5" s="709"/>
      <c r="BE5" s="709"/>
      <c r="BF5" s="710"/>
      <c r="BG5" s="638">
        <v>977691</v>
      </c>
      <c r="BH5" s="639"/>
      <c r="BI5" s="639"/>
      <c r="BJ5" s="639"/>
      <c r="BK5" s="639"/>
      <c r="BL5" s="639"/>
      <c r="BM5" s="639"/>
      <c r="BN5" s="640"/>
      <c r="BO5" s="671">
        <v>100</v>
      </c>
      <c r="BP5" s="671"/>
      <c r="BQ5" s="671"/>
      <c r="BR5" s="671"/>
      <c r="BS5" s="672" t="s">
        <v>65</v>
      </c>
      <c r="BT5" s="672"/>
      <c r="BU5" s="672"/>
      <c r="BV5" s="672"/>
      <c r="BW5" s="672"/>
      <c r="BX5" s="672"/>
      <c r="BY5" s="672"/>
      <c r="BZ5" s="672"/>
      <c r="CA5" s="672"/>
      <c r="CB5" s="726"/>
      <c r="CD5" s="742" t="s">
        <v>155</v>
      </c>
      <c r="CE5" s="743"/>
      <c r="CF5" s="743"/>
      <c r="CG5" s="743"/>
      <c r="CH5" s="743"/>
      <c r="CI5" s="743"/>
      <c r="CJ5" s="743"/>
      <c r="CK5" s="743"/>
      <c r="CL5" s="743"/>
      <c r="CM5" s="743"/>
      <c r="CN5" s="743"/>
      <c r="CO5" s="743"/>
      <c r="CP5" s="743"/>
      <c r="CQ5" s="744"/>
      <c r="CR5" s="742" t="s">
        <v>161</v>
      </c>
      <c r="CS5" s="743"/>
      <c r="CT5" s="743"/>
      <c r="CU5" s="743"/>
      <c r="CV5" s="743"/>
      <c r="CW5" s="743"/>
      <c r="CX5" s="743"/>
      <c r="CY5" s="744"/>
      <c r="CZ5" s="742" t="s">
        <v>153</v>
      </c>
      <c r="DA5" s="743"/>
      <c r="DB5" s="743"/>
      <c r="DC5" s="744"/>
      <c r="DD5" s="742" t="s">
        <v>162</v>
      </c>
      <c r="DE5" s="743"/>
      <c r="DF5" s="743"/>
      <c r="DG5" s="743"/>
      <c r="DH5" s="743"/>
      <c r="DI5" s="743"/>
      <c r="DJ5" s="743"/>
      <c r="DK5" s="743"/>
      <c r="DL5" s="743"/>
      <c r="DM5" s="743"/>
      <c r="DN5" s="743"/>
      <c r="DO5" s="743"/>
      <c r="DP5" s="744"/>
      <c r="DQ5" s="742" t="s">
        <v>163</v>
      </c>
      <c r="DR5" s="743"/>
      <c r="DS5" s="743"/>
      <c r="DT5" s="743"/>
      <c r="DU5" s="743"/>
      <c r="DV5" s="743"/>
      <c r="DW5" s="743"/>
      <c r="DX5" s="743"/>
      <c r="DY5" s="743"/>
      <c r="DZ5" s="743"/>
      <c r="EA5" s="743"/>
      <c r="EB5" s="743"/>
      <c r="EC5" s="744"/>
    </row>
    <row r="6" spans="2:143" ht="11.25" customHeight="1" x14ac:dyDescent="0.15">
      <c r="B6" s="635" t="s">
        <v>164</v>
      </c>
      <c r="C6" s="636"/>
      <c r="D6" s="636"/>
      <c r="E6" s="636"/>
      <c r="F6" s="636"/>
      <c r="G6" s="636"/>
      <c r="H6" s="636"/>
      <c r="I6" s="636"/>
      <c r="J6" s="636"/>
      <c r="K6" s="636"/>
      <c r="L6" s="636"/>
      <c r="M6" s="636"/>
      <c r="N6" s="636"/>
      <c r="O6" s="636"/>
      <c r="P6" s="636"/>
      <c r="Q6" s="637"/>
      <c r="R6" s="638">
        <v>74977</v>
      </c>
      <c r="S6" s="639"/>
      <c r="T6" s="639"/>
      <c r="U6" s="639"/>
      <c r="V6" s="639"/>
      <c r="W6" s="639"/>
      <c r="X6" s="639"/>
      <c r="Y6" s="640"/>
      <c r="Z6" s="671">
        <v>1</v>
      </c>
      <c r="AA6" s="671"/>
      <c r="AB6" s="671"/>
      <c r="AC6" s="671"/>
      <c r="AD6" s="672">
        <v>74977</v>
      </c>
      <c r="AE6" s="672"/>
      <c r="AF6" s="672"/>
      <c r="AG6" s="672"/>
      <c r="AH6" s="672"/>
      <c r="AI6" s="672"/>
      <c r="AJ6" s="672"/>
      <c r="AK6" s="672"/>
      <c r="AL6" s="641">
        <v>2.2999999999999998</v>
      </c>
      <c r="AM6" s="642"/>
      <c r="AN6" s="642"/>
      <c r="AO6" s="673"/>
      <c r="AP6" s="635" t="s">
        <v>165</v>
      </c>
      <c r="AQ6" s="636"/>
      <c r="AR6" s="636"/>
      <c r="AS6" s="636"/>
      <c r="AT6" s="636"/>
      <c r="AU6" s="636"/>
      <c r="AV6" s="636"/>
      <c r="AW6" s="636"/>
      <c r="AX6" s="636"/>
      <c r="AY6" s="636"/>
      <c r="AZ6" s="636"/>
      <c r="BA6" s="636"/>
      <c r="BB6" s="636"/>
      <c r="BC6" s="636"/>
      <c r="BD6" s="636"/>
      <c r="BE6" s="636"/>
      <c r="BF6" s="637"/>
      <c r="BG6" s="638">
        <v>977691</v>
      </c>
      <c r="BH6" s="639"/>
      <c r="BI6" s="639"/>
      <c r="BJ6" s="639"/>
      <c r="BK6" s="639"/>
      <c r="BL6" s="639"/>
      <c r="BM6" s="639"/>
      <c r="BN6" s="640"/>
      <c r="BO6" s="671">
        <v>100</v>
      </c>
      <c r="BP6" s="671"/>
      <c r="BQ6" s="671"/>
      <c r="BR6" s="671"/>
      <c r="BS6" s="672" t="s">
        <v>65</v>
      </c>
      <c r="BT6" s="672"/>
      <c r="BU6" s="672"/>
      <c r="BV6" s="672"/>
      <c r="BW6" s="672"/>
      <c r="BX6" s="672"/>
      <c r="BY6" s="672"/>
      <c r="BZ6" s="672"/>
      <c r="CA6" s="672"/>
      <c r="CB6" s="726"/>
      <c r="CD6" s="696" t="s">
        <v>166</v>
      </c>
      <c r="CE6" s="697"/>
      <c r="CF6" s="697"/>
      <c r="CG6" s="697"/>
      <c r="CH6" s="697"/>
      <c r="CI6" s="697"/>
      <c r="CJ6" s="697"/>
      <c r="CK6" s="697"/>
      <c r="CL6" s="697"/>
      <c r="CM6" s="697"/>
      <c r="CN6" s="697"/>
      <c r="CO6" s="697"/>
      <c r="CP6" s="697"/>
      <c r="CQ6" s="698"/>
      <c r="CR6" s="638">
        <v>74100</v>
      </c>
      <c r="CS6" s="639"/>
      <c r="CT6" s="639"/>
      <c r="CU6" s="639"/>
      <c r="CV6" s="639"/>
      <c r="CW6" s="639"/>
      <c r="CX6" s="639"/>
      <c r="CY6" s="640"/>
      <c r="CZ6" s="738">
        <v>1.1000000000000001</v>
      </c>
      <c r="DA6" s="713"/>
      <c r="DB6" s="713"/>
      <c r="DC6" s="741"/>
      <c r="DD6" s="644" t="s">
        <v>65</v>
      </c>
      <c r="DE6" s="639"/>
      <c r="DF6" s="639"/>
      <c r="DG6" s="639"/>
      <c r="DH6" s="639"/>
      <c r="DI6" s="639"/>
      <c r="DJ6" s="639"/>
      <c r="DK6" s="639"/>
      <c r="DL6" s="639"/>
      <c r="DM6" s="639"/>
      <c r="DN6" s="639"/>
      <c r="DO6" s="639"/>
      <c r="DP6" s="640"/>
      <c r="DQ6" s="644">
        <v>74100</v>
      </c>
      <c r="DR6" s="639"/>
      <c r="DS6" s="639"/>
      <c r="DT6" s="639"/>
      <c r="DU6" s="639"/>
      <c r="DV6" s="639"/>
      <c r="DW6" s="639"/>
      <c r="DX6" s="639"/>
      <c r="DY6" s="639"/>
      <c r="DZ6" s="639"/>
      <c r="EA6" s="639"/>
      <c r="EB6" s="639"/>
      <c r="EC6" s="684"/>
    </row>
    <row r="7" spans="2:143" ht="11.25" customHeight="1" x14ac:dyDescent="0.15">
      <c r="B7" s="635" t="s">
        <v>167</v>
      </c>
      <c r="C7" s="636"/>
      <c r="D7" s="636"/>
      <c r="E7" s="636"/>
      <c r="F7" s="636"/>
      <c r="G7" s="636"/>
      <c r="H7" s="636"/>
      <c r="I7" s="636"/>
      <c r="J7" s="636"/>
      <c r="K7" s="636"/>
      <c r="L7" s="636"/>
      <c r="M7" s="636"/>
      <c r="N7" s="636"/>
      <c r="O7" s="636"/>
      <c r="P7" s="636"/>
      <c r="Q7" s="637"/>
      <c r="R7" s="638">
        <v>1039</v>
      </c>
      <c r="S7" s="639"/>
      <c r="T7" s="639"/>
      <c r="U7" s="639"/>
      <c r="V7" s="639"/>
      <c r="W7" s="639"/>
      <c r="X7" s="639"/>
      <c r="Y7" s="640"/>
      <c r="Z7" s="671">
        <v>0</v>
      </c>
      <c r="AA7" s="671"/>
      <c r="AB7" s="671"/>
      <c r="AC7" s="671"/>
      <c r="AD7" s="672">
        <v>1039</v>
      </c>
      <c r="AE7" s="672"/>
      <c r="AF7" s="672"/>
      <c r="AG7" s="672"/>
      <c r="AH7" s="672"/>
      <c r="AI7" s="672"/>
      <c r="AJ7" s="672"/>
      <c r="AK7" s="672"/>
      <c r="AL7" s="641">
        <v>0</v>
      </c>
      <c r="AM7" s="642"/>
      <c r="AN7" s="642"/>
      <c r="AO7" s="673"/>
      <c r="AP7" s="635" t="s">
        <v>168</v>
      </c>
      <c r="AQ7" s="636"/>
      <c r="AR7" s="636"/>
      <c r="AS7" s="636"/>
      <c r="AT7" s="636"/>
      <c r="AU7" s="636"/>
      <c r="AV7" s="636"/>
      <c r="AW7" s="636"/>
      <c r="AX7" s="636"/>
      <c r="AY7" s="636"/>
      <c r="AZ7" s="636"/>
      <c r="BA7" s="636"/>
      <c r="BB7" s="636"/>
      <c r="BC7" s="636"/>
      <c r="BD7" s="636"/>
      <c r="BE7" s="636"/>
      <c r="BF7" s="637"/>
      <c r="BG7" s="638">
        <v>322119</v>
      </c>
      <c r="BH7" s="639"/>
      <c r="BI7" s="639"/>
      <c r="BJ7" s="639"/>
      <c r="BK7" s="639"/>
      <c r="BL7" s="639"/>
      <c r="BM7" s="639"/>
      <c r="BN7" s="640"/>
      <c r="BO7" s="671">
        <v>32.9</v>
      </c>
      <c r="BP7" s="671"/>
      <c r="BQ7" s="671"/>
      <c r="BR7" s="671"/>
      <c r="BS7" s="672" t="s">
        <v>65</v>
      </c>
      <c r="BT7" s="672"/>
      <c r="BU7" s="672"/>
      <c r="BV7" s="672"/>
      <c r="BW7" s="672"/>
      <c r="BX7" s="672"/>
      <c r="BY7" s="672"/>
      <c r="BZ7" s="672"/>
      <c r="CA7" s="672"/>
      <c r="CB7" s="726"/>
      <c r="CD7" s="685" t="s">
        <v>169</v>
      </c>
      <c r="CE7" s="682"/>
      <c r="CF7" s="682"/>
      <c r="CG7" s="682"/>
      <c r="CH7" s="682"/>
      <c r="CI7" s="682"/>
      <c r="CJ7" s="682"/>
      <c r="CK7" s="682"/>
      <c r="CL7" s="682"/>
      <c r="CM7" s="682"/>
      <c r="CN7" s="682"/>
      <c r="CO7" s="682"/>
      <c r="CP7" s="682"/>
      <c r="CQ7" s="683"/>
      <c r="CR7" s="638">
        <v>1908463</v>
      </c>
      <c r="CS7" s="639"/>
      <c r="CT7" s="639"/>
      <c r="CU7" s="639"/>
      <c r="CV7" s="639"/>
      <c r="CW7" s="639"/>
      <c r="CX7" s="639"/>
      <c r="CY7" s="640"/>
      <c r="CZ7" s="671">
        <v>27.2</v>
      </c>
      <c r="DA7" s="671"/>
      <c r="DB7" s="671"/>
      <c r="DC7" s="671"/>
      <c r="DD7" s="644">
        <v>15627</v>
      </c>
      <c r="DE7" s="639"/>
      <c r="DF7" s="639"/>
      <c r="DG7" s="639"/>
      <c r="DH7" s="639"/>
      <c r="DI7" s="639"/>
      <c r="DJ7" s="639"/>
      <c r="DK7" s="639"/>
      <c r="DL7" s="639"/>
      <c r="DM7" s="639"/>
      <c r="DN7" s="639"/>
      <c r="DO7" s="639"/>
      <c r="DP7" s="640"/>
      <c r="DQ7" s="644">
        <v>620156</v>
      </c>
      <c r="DR7" s="639"/>
      <c r="DS7" s="639"/>
      <c r="DT7" s="639"/>
      <c r="DU7" s="639"/>
      <c r="DV7" s="639"/>
      <c r="DW7" s="639"/>
      <c r="DX7" s="639"/>
      <c r="DY7" s="639"/>
      <c r="DZ7" s="639"/>
      <c r="EA7" s="639"/>
      <c r="EB7" s="639"/>
      <c r="EC7" s="684"/>
    </row>
    <row r="8" spans="2:143" ht="11.25" customHeight="1" x14ac:dyDescent="0.15">
      <c r="B8" s="635" t="s">
        <v>170</v>
      </c>
      <c r="C8" s="636"/>
      <c r="D8" s="636"/>
      <c r="E8" s="636"/>
      <c r="F8" s="636"/>
      <c r="G8" s="636"/>
      <c r="H8" s="636"/>
      <c r="I8" s="636"/>
      <c r="J8" s="636"/>
      <c r="K8" s="636"/>
      <c r="L8" s="636"/>
      <c r="M8" s="636"/>
      <c r="N8" s="636"/>
      <c r="O8" s="636"/>
      <c r="P8" s="636"/>
      <c r="Q8" s="637"/>
      <c r="R8" s="638">
        <v>4052</v>
      </c>
      <c r="S8" s="639"/>
      <c r="T8" s="639"/>
      <c r="U8" s="639"/>
      <c r="V8" s="639"/>
      <c r="W8" s="639"/>
      <c r="X8" s="639"/>
      <c r="Y8" s="640"/>
      <c r="Z8" s="671">
        <v>0.1</v>
      </c>
      <c r="AA8" s="671"/>
      <c r="AB8" s="671"/>
      <c r="AC8" s="671"/>
      <c r="AD8" s="672">
        <v>4052</v>
      </c>
      <c r="AE8" s="672"/>
      <c r="AF8" s="672"/>
      <c r="AG8" s="672"/>
      <c r="AH8" s="672"/>
      <c r="AI8" s="672"/>
      <c r="AJ8" s="672"/>
      <c r="AK8" s="672"/>
      <c r="AL8" s="641">
        <v>0.1</v>
      </c>
      <c r="AM8" s="642"/>
      <c r="AN8" s="642"/>
      <c r="AO8" s="673"/>
      <c r="AP8" s="635" t="s">
        <v>171</v>
      </c>
      <c r="AQ8" s="636"/>
      <c r="AR8" s="636"/>
      <c r="AS8" s="636"/>
      <c r="AT8" s="636"/>
      <c r="AU8" s="636"/>
      <c r="AV8" s="636"/>
      <c r="AW8" s="636"/>
      <c r="AX8" s="636"/>
      <c r="AY8" s="636"/>
      <c r="AZ8" s="636"/>
      <c r="BA8" s="636"/>
      <c r="BB8" s="636"/>
      <c r="BC8" s="636"/>
      <c r="BD8" s="636"/>
      <c r="BE8" s="636"/>
      <c r="BF8" s="637"/>
      <c r="BG8" s="638">
        <v>12849</v>
      </c>
      <c r="BH8" s="639"/>
      <c r="BI8" s="639"/>
      <c r="BJ8" s="639"/>
      <c r="BK8" s="639"/>
      <c r="BL8" s="639"/>
      <c r="BM8" s="639"/>
      <c r="BN8" s="640"/>
      <c r="BO8" s="671">
        <v>1.3</v>
      </c>
      <c r="BP8" s="671"/>
      <c r="BQ8" s="671"/>
      <c r="BR8" s="671"/>
      <c r="BS8" s="644" t="s">
        <v>65</v>
      </c>
      <c r="BT8" s="639"/>
      <c r="BU8" s="639"/>
      <c r="BV8" s="639"/>
      <c r="BW8" s="639"/>
      <c r="BX8" s="639"/>
      <c r="BY8" s="639"/>
      <c r="BZ8" s="639"/>
      <c r="CA8" s="639"/>
      <c r="CB8" s="684"/>
      <c r="CD8" s="685" t="s">
        <v>172</v>
      </c>
      <c r="CE8" s="682"/>
      <c r="CF8" s="682"/>
      <c r="CG8" s="682"/>
      <c r="CH8" s="682"/>
      <c r="CI8" s="682"/>
      <c r="CJ8" s="682"/>
      <c r="CK8" s="682"/>
      <c r="CL8" s="682"/>
      <c r="CM8" s="682"/>
      <c r="CN8" s="682"/>
      <c r="CO8" s="682"/>
      <c r="CP8" s="682"/>
      <c r="CQ8" s="683"/>
      <c r="CR8" s="638">
        <v>1493033</v>
      </c>
      <c r="CS8" s="639"/>
      <c r="CT8" s="639"/>
      <c r="CU8" s="639"/>
      <c r="CV8" s="639"/>
      <c r="CW8" s="639"/>
      <c r="CX8" s="639"/>
      <c r="CY8" s="640"/>
      <c r="CZ8" s="671">
        <v>21.3</v>
      </c>
      <c r="DA8" s="671"/>
      <c r="DB8" s="671"/>
      <c r="DC8" s="671"/>
      <c r="DD8" s="644">
        <v>83196</v>
      </c>
      <c r="DE8" s="639"/>
      <c r="DF8" s="639"/>
      <c r="DG8" s="639"/>
      <c r="DH8" s="639"/>
      <c r="DI8" s="639"/>
      <c r="DJ8" s="639"/>
      <c r="DK8" s="639"/>
      <c r="DL8" s="639"/>
      <c r="DM8" s="639"/>
      <c r="DN8" s="639"/>
      <c r="DO8" s="639"/>
      <c r="DP8" s="640"/>
      <c r="DQ8" s="644">
        <v>941114</v>
      </c>
      <c r="DR8" s="639"/>
      <c r="DS8" s="639"/>
      <c r="DT8" s="639"/>
      <c r="DU8" s="639"/>
      <c r="DV8" s="639"/>
      <c r="DW8" s="639"/>
      <c r="DX8" s="639"/>
      <c r="DY8" s="639"/>
      <c r="DZ8" s="639"/>
      <c r="EA8" s="639"/>
      <c r="EB8" s="639"/>
      <c r="EC8" s="684"/>
    </row>
    <row r="9" spans="2:143" ht="11.25" customHeight="1" x14ac:dyDescent="0.15">
      <c r="B9" s="635" t="s">
        <v>173</v>
      </c>
      <c r="C9" s="636"/>
      <c r="D9" s="636"/>
      <c r="E9" s="636"/>
      <c r="F9" s="636"/>
      <c r="G9" s="636"/>
      <c r="H9" s="636"/>
      <c r="I9" s="636"/>
      <c r="J9" s="636"/>
      <c r="K9" s="636"/>
      <c r="L9" s="636"/>
      <c r="M9" s="636"/>
      <c r="N9" s="636"/>
      <c r="O9" s="636"/>
      <c r="P9" s="636"/>
      <c r="Q9" s="637"/>
      <c r="R9" s="638">
        <v>4576</v>
      </c>
      <c r="S9" s="639"/>
      <c r="T9" s="639"/>
      <c r="U9" s="639"/>
      <c r="V9" s="639"/>
      <c r="W9" s="639"/>
      <c r="X9" s="639"/>
      <c r="Y9" s="640"/>
      <c r="Z9" s="671">
        <v>0.1</v>
      </c>
      <c r="AA9" s="671"/>
      <c r="AB9" s="671"/>
      <c r="AC9" s="671"/>
      <c r="AD9" s="672">
        <v>4576</v>
      </c>
      <c r="AE9" s="672"/>
      <c r="AF9" s="672"/>
      <c r="AG9" s="672"/>
      <c r="AH9" s="672"/>
      <c r="AI9" s="672"/>
      <c r="AJ9" s="672"/>
      <c r="AK9" s="672"/>
      <c r="AL9" s="641">
        <v>0.1</v>
      </c>
      <c r="AM9" s="642"/>
      <c r="AN9" s="642"/>
      <c r="AO9" s="673"/>
      <c r="AP9" s="635" t="s">
        <v>174</v>
      </c>
      <c r="AQ9" s="636"/>
      <c r="AR9" s="636"/>
      <c r="AS9" s="636"/>
      <c r="AT9" s="636"/>
      <c r="AU9" s="636"/>
      <c r="AV9" s="636"/>
      <c r="AW9" s="636"/>
      <c r="AX9" s="636"/>
      <c r="AY9" s="636"/>
      <c r="AZ9" s="636"/>
      <c r="BA9" s="636"/>
      <c r="BB9" s="636"/>
      <c r="BC9" s="636"/>
      <c r="BD9" s="636"/>
      <c r="BE9" s="636"/>
      <c r="BF9" s="637"/>
      <c r="BG9" s="638">
        <v>274623</v>
      </c>
      <c r="BH9" s="639"/>
      <c r="BI9" s="639"/>
      <c r="BJ9" s="639"/>
      <c r="BK9" s="639"/>
      <c r="BL9" s="639"/>
      <c r="BM9" s="639"/>
      <c r="BN9" s="640"/>
      <c r="BO9" s="671">
        <v>28.1</v>
      </c>
      <c r="BP9" s="671"/>
      <c r="BQ9" s="671"/>
      <c r="BR9" s="671"/>
      <c r="BS9" s="644" t="s">
        <v>65</v>
      </c>
      <c r="BT9" s="639"/>
      <c r="BU9" s="639"/>
      <c r="BV9" s="639"/>
      <c r="BW9" s="639"/>
      <c r="BX9" s="639"/>
      <c r="BY9" s="639"/>
      <c r="BZ9" s="639"/>
      <c r="CA9" s="639"/>
      <c r="CB9" s="684"/>
      <c r="CD9" s="685" t="s">
        <v>175</v>
      </c>
      <c r="CE9" s="682"/>
      <c r="CF9" s="682"/>
      <c r="CG9" s="682"/>
      <c r="CH9" s="682"/>
      <c r="CI9" s="682"/>
      <c r="CJ9" s="682"/>
      <c r="CK9" s="682"/>
      <c r="CL9" s="682"/>
      <c r="CM9" s="682"/>
      <c r="CN9" s="682"/>
      <c r="CO9" s="682"/>
      <c r="CP9" s="682"/>
      <c r="CQ9" s="683"/>
      <c r="CR9" s="638">
        <v>540474</v>
      </c>
      <c r="CS9" s="639"/>
      <c r="CT9" s="639"/>
      <c r="CU9" s="639"/>
      <c r="CV9" s="639"/>
      <c r="CW9" s="639"/>
      <c r="CX9" s="639"/>
      <c r="CY9" s="640"/>
      <c r="CZ9" s="671">
        <v>7.7</v>
      </c>
      <c r="DA9" s="671"/>
      <c r="DB9" s="671"/>
      <c r="DC9" s="671"/>
      <c r="DD9" s="644">
        <v>17774</v>
      </c>
      <c r="DE9" s="639"/>
      <c r="DF9" s="639"/>
      <c r="DG9" s="639"/>
      <c r="DH9" s="639"/>
      <c r="DI9" s="639"/>
      <c r="DJ9" s="639"/>
      <c r="DK9" s="639"/>
      <c r="DL9" s="639"/>
      <c r="DM9" s="639"/>
      <c r="DN9" s="639"/>
      <c r="DO9" s="639"/>
      <c r="DP9" s="640"/>
      <c r="DQ9" s="644">
        <v>484717</v>
      </c>
      <c r="DR9" s="639"/>
      <c r="DS9" s="639"/>
      <c r="DT9" s="639"/>
      <c r="DU9" s="639"/>
      <c r="DV9" s="639"/>
      <c r="DW9" s="639"/>
      <c r="DX9" s="639"/>
      <c r="DY9" s="639"/>
      <c r="DZ9" s="639"/>
      <c r="EA9" s="639"/>
      <c r="EB9" s="639"/>
      <c r="EC9" s="684"/>
    </row>
    <row r="10" spans="2:143" ht="11.25" customHeight="1" x14ac:dyDescent="0.15">
      <c r="B10" s="635" t="s">
        <v>176</v>
      </c>
      <c r="C10" s="636"/>
      <c r="D10" s="636"/>
      <c r="E10" s="636"/>
      <c r="F10" s="636"/>
      <c r="G10" s="636"/>
      <c r="H10" s="636"/>
      <c r="I10" s="636"/>
      <c r="J10" s="636"/>
      <c r="K10" s="636"/>
      <c r="L10" s="636"/>
      <c r="M10" s="636"/>
      <c r="N10" s="636"/>
      <c r="O10" s="636"/>
      <c r="P10" s="636"/>
      <c r="Q10" s="637"/>
      <c r="R10" s="638" t="s">
        <v>65</v>
      </c>
      <c r="S10" s="639"/>
      <c r="T10" s="639"/>
      <c r="U10" s="639"/>
      <c r="V10" s="639"/>
      <c r="W10" s="639"/>
      <c r="X10" s="639"/>
      <c r="Y10" s="640"/>
      <c r="Z10" s="671" t="s">
        <v>65</v>
      </c>
      <c r="AA10" s="671"/>
      <c r="AB10" s="671"/>
      <c r="AC10" s="671"/>
      <c r="AD10" s="672" t="s">
        <v>65</v>
      </c>
      <c r="AE10" s="672"/>
      <c r="AF10" s="672"/>
      <c r="AG10" s="672"/>
      <c r="AH10" s="672"/>
      <c r="AI10" s="672"/>
      <c r="AJ10" s="672"/>
      <c r="AK10" s="672"/>
      <c r="AL10" s="641" t="s">
        <v>65</v>
      </c>
      <c r="AM10" s="642"/>
      <c r="AN10" s="642"/>
      <c r="AO10" s="673"/>
      <c r="AP10" s="635" t="s">
        <v>177</v>
      </c>
      <c r="AQ10" s="636"/>
      <c r="AR10" s="636"/>
      <c r="AS10" s="636"/>
      <c r="AT10" s="636"/>
      <c r="AU10" s="636"/>
      <c r="AV10" s="636"/>
      <c r="AW10" s="636"/>
      <c r="AX10" s="636"/>
      <c r="AY10" s="636"/>
      <c r="AZ10" s="636"/>
      <c r="BA10" s="636"/>
      <c r="BB10" s="636"/>
      <c r="BC10" s="636"/>
      <c r="BD10" s="636"/>
      <c r="BE10" s="636"/>
      <c r="BF10" s="637"/>
      <c r="BG10" s="638">
        <v>17799</v>
      </c>
      <c r="BH10" s="639"/>
      <c r="BI10" s="639"/>
      <c r="BJ10" s="639"/>
      <c r="BK10" s="639"/>
      <c r="BL10" s="639"/>
      <c r="BM10" s="639"/>
      <c r="BN10" s="640"/>
      <c r="BO10" s="671">
        <v>1.8</v>
      </c>
      <c r="BP10" s="671"/>
      <c r="BQ10" s="671"/>
      <c r="BR10" s="671"/>
      <c r="BS10" s="644" t="s">
        <v>65</v>
      </c>
      <c r="BT10" s="639"/>
      <c r="BU10" s="639"/>
      <c r="BV10" s="639"/>
      <c r="BW10" s="639"/>
      <c r="BX10" s="639"/>
      <c r="BY10" s="639"/>
      <c r="BZ10" s="639"/>
      <c r="CA10" s="639"/>
      <c r="CB10" s="684"/>
      <c r="CD10" s="685" t="s">
        <v>178</v>
      </c>
      <c r="CE10" s="682"/>
      <c r="CF10" s="682"/>
      <c r="CG10" s="682"/>
      <c r="CH10" s="682"/>
      <c r="CI10" s="682"/>
      <c r="CJ10" s="682"/>
      <c r="CK10" s="682"/>
      <c r="CL10" s="682"/>
      <c r="CM10" s="682"/>
      <c r="CN10" s="682"/>
      <c r="CO10" s="682"/>
      <c r="CP10" s="682"/>
      <c r="CQ10" s="683"/>
      <c r="CR10" s="638" t="s">
        <v>65</v>
      </c>
      <c r="CS10" s="639"/>
      <c r="CT10" s="639"/>
      <c r="CU10" s="639"/>
      <c r="CV10" s="639"/>
      <c r="CW10" s="639"/>
      <c r="CX10" s="639"/>
      <c r="CY10" s="640"/>
      <c r="CZ10" s="671" t="s">
        <v>65</v>
      </c>
      <c r="DA10" s="671"/>
      <c r="DB10" s="671"/>
      <c r="DC10" s="671"/>
      <c r="DD10" s="644" t="s">
        <v>65</v>
      </c>
      <c r="DE10" s="639"/>
      <c r="DF10" s="639"/>
      <c r="DG10" s="639"/>
      <c r="DH10" s="639"/>
      <c r="DI10" s="639"/>
      <c r="DJ10" s="639"/>
      <c r="DK10" s="639"/>
      <c r="DL10" s="639"/>
      <c r="DM10" s="639"/>
      <c r="DN10" s="639"/>
      <c r="DO10" s="639"/>
      <c r="DP10" s="640"/>
      <c r="DQ10" s="644" t="s">
        <v>65</v>
      </c>
      <c r="DR10" s="639"/>
      <c r="DS10" s="639"/>
      <c r="DT10" s="639"/>
      <c r="DU10" s="639"/>
      <c r="DV10" s="639"/>
      <c r="DW10" s="639"/>
      <c r="DX10" s="639"/>
      <c r="DY10" s="639"/>
      <c r="DZ10" s="639"/>
      <c r="EA10" s="639"/>
      <c r="EB10" s="639"/>
      <c r="EC10" s="684"/>
    </row>
    <row r="11" spans="2:143" ht="11.25" customHeight="1" x14ac:dyDescent="0.15">
      <c r="B11" s="635" t="s">
        <v>179</v>
      </c>
      <c r="C11" s="636"/>
      <c r="D11" s="636"/>
      <c r="E11" s="636"/>
      <c r="F11" s="636"/>
      <c r="G11" s="636"/>
      <c r="H11" s="636"/>
      <c r="I11" s="636"/>
      <c r="J11" s="636"/>
      <c r="K11" s="636"/>
      <c r="L11" s="636"/>
      <c r="M11" s="636"/>
      <c r="N11" s="636"/>
      <c r="O11" s="636"/>
      <c r="P11" s="636"/>
      <c r="Q11" s="637"/>
      <c r="R11" s="638">
        <v>158240</v>
      </c>
      <c r="S11" s="639"/>
      <c r="T11" s="639"/>
      <c r="U11" s="639"/>
      <c r="V11" s="639"/>
      <c r="W11" s="639"/>
      <c r="X11" s="639"/>
      <c r="Y11" s="640"/>
      <c r="Z11" s="641">
        <v>2.2000000000000002</v>
      </c>
      <c r="AA11" s="642"/>
      <c r="AB11" s="642"/>
      <c r="AC11" s="643"/>
      <c r="AD11" s="644">
        <v>158240</v>
      </c>
      <c r="AE11" s="639"/>
      <c r="AF11" s="639"/>
      <c r="AG11" s="639"/>
      <c r="AH11" s="639"/>
      <c r="AI11" s="639"/>
      <c r="AJ11" s="639"/>
      <c r="AK11" s="640"/>
      <c r="AL11" s="641">
        <v>4.8</v>
      </c>
      <c r="AM11" s="642"/>
      <c r="AN11" s="642"/>
      <c r="AO11" s="673"/>
      <c r="AP11" s="635" t="s">
        <v>180</v>
      </c>
      <c r="AQ11" s="636"/>
      <c r="AR11" s="636"/>
      <c r="AS11" s="636"/>
      <c r="AT11" s="636"/>
      <c r="AU11" s="636"/>
      <c r="AV11" s="636"/>
      <c r="AW11" s="636"/>
      <c r="AX11" s="636"/>
      <c r="AY11" s="636"/>
      <c r="AZ11" s="636"/>
      <c r="BA11" s="636"/>
      <c r="BB11" s="636"/>
      <c r="BC11" s="636"/>
      <c r="BD11" s="636"/>
      <c r="BE11" s="636"/>
      <c r="BF11" s="637"/>
      <c r="BG11" s="638">
        <v>16848</v>
      </c>
      <c r="BH11" s="639"/>
      <c r="BI11" s="639"/>
      <c r="BJ11" s="639"/>
      <c r="BK11" s="639"/>
      <c r="BL11" s="639"/>
      <c r="BM11" s="639"/>
      <c r="BN11" s="640"/>
      <c r="BO11" s="671">
        <v>1.7</v>
      </c>
      <c r="BP11" s="671"/>
      <c r="BQ11" s="671"/>
      <c r="BR11" s="671"/>
      <c r="BS11" s="644" t="s">
        <v>65</v>
      </c>
      <c r="BT11" s="639"/>
      <c r="BU11" s="639"/>
      <c r="BV11" s="639"/>
      <c r="BW11" s="639"/>
      <c r="BX11" s="639"/>
      <c r="BY11" s="639"/>
      <c r="BZ11" s="639"/>
      <c r="CA11" s="639"/>
      <c r="CB11" s="684"/>
      <c r="CD11" s="685" t="s">
        <v>181</v>
      </c>
      <c r="CE11" s="682"/>
      <c r="CF11" s="682"/>
      <c r="CG11" s="682"/>
      <c r="CH11" s="682"/>
      <c r="CI11" s="682"/>
      <c r="CJ11" s="682"/>
      <c r="CK11" s="682"/>
      <c r="CL11" s="682"/>
      <c r="CM11" s="682"/>
      <c r="CN11" s="682"/>
      <c r="CO11" s="682"/>
      <c r="CP11" s="682"/>
      <c r="CQ11" s="683"/>
      <c r="CR11" s="638">
        <v>736172</v>
      </c>
      <c r="CS11" s="639"/>
      <c r="CT11" s="639"/>
      <c r="CU11" s="639"/>
      <c r="CV11" s="639"/>
      <c r="CW11" s="639"/>
      <c r="CX11" s="639"/>
      <c r="CY11" s="640"/>
      <c r="CZ11" s="671">
        <v>10.5</v>
      </c>
      <c r="DA11" s="671"/>
      <c r="DB11" s="671"/>
      <c r="DC11" s="671"/>
      <c r="DD11" s="644">
        <v>579997</v>
      </c>
      <c r="DE11" s="639"/>
      <c r="DF11" s="639"/>
      <c r="DG11" s="639"/>
      <c r="DH11" s="639"/>
      <c r="DI11" s="639"/>
      <c r="DJ11" s="639"/>
      <c r="DK11" s="639"/>
      <c r="DL11" s="639"/>
      <c r="DM11" s="639"/>
      <c r="DN11" s="639"/>
      <c r="DO11" s="639"/>
      <c r="DP11" s="640"/>
      <c r="DQ11" s="644">
        <v>200946</v>
      </c>
      <c r="DR11" s="639"/>
      <c r="DS11" s="639"/>
      <c r="DT11" s="639"/>
      <c r="DU11" s="639"/>
      <c r="DV11" s="639"/>
      <c r="DW11" s="639"/>
      <c r="DX11" s="639"/>
      <c r="DY11" s="639"/>
      <c r="DZ11" s="639"/>
      <c r="EA11" s="639"/>
      <c r="EB11" s="639"/>
      <c r="EC11" s="684"/>
    </row>
    <row r="12" spans="2:143" ht="11.25" customHeight="1" x14ac:dyDescent="0.15">
      <c r="B12" s="635" t="s">
        <v>182</v>
      </c>
      <c r="C12" s="636"/>
      <c r="D12" s="636"/>
      <c r="E12" s="636"/>
      <c r="F12" s="636"/>
      <c r="G12" s="636"/>
      <c r="H12" s="636"/>
      <c r="I12" s="636"/>
      <c r="J12" s="636"/>
      <c r="K12" s="636"/>
      <c r="L12" s="636"/>
      <c r="M12" s="636"/>
      <c r="N12" s="636"/>
      <c r="O12" s="636"/>
      <c r="P12" s="636"/>
      <c r="Q12" s="637"/>
      <c r="R12" s="638">
        <v>27854</v>
      </c>
      <c r="S12" s="639"/>
      <c r="T12" s="639"/>
      <c r="U12" s="639"/>
      <c r="V12" s="639"/>
      <c r="W12" s="639"/>
      <c r="X12" s="639"/>
      <c r="Y12" s="640"/>
      <c r="Z12" s="671">
        <v>0.4</v>
      </c>
      <c r="AA12" s="671"/>
      <c r="AB12" s="671"/>
      <c r="AC12" s="671"/>
      <c r="AD12" s="672">
        <v>27854</v>
      </c>
      <c r="AE12" s="672"/>
      <c r="AF12" s="672"/>
      <c r="AG12" s="672"/>
      <c r="AH12" s="672"/>
      <c r="AI12" s="672"/>
      <c r="AJ12" s="672"/>
      <c r="AK12" s="672"/>
      <c r="AL12" s="641">
        <v>0.8</v>
      </c>
      <c r="AM12" s="642"/>
      <c r="AN12" s="642"/>
      <c r="AO12" s="673"/>
      <c r="AP12" s="635" t="s">
        <v>183</v>
      </c>
      <c r="AQ12" s="636"/>
      <c r="AR12" s="636"/>
      <c r="AS12" s="636"/>
      <c r="AT12" s="636"/>
      <c r="AU12" s="636"/>
      <c r="AV12" s="636"/>
      <c r="AW12" s="636"/>
      <c r="AX12" s="636"/>
      <c r="AY12" s="636"/>
      <c r="AZ12" s="636"/>
      <c r="BA12" s="636"/>
      <c r="BB12" s="636"/>
      <c r="BC12" s="636"/>
      <c r="BD12" s="636"/>
      <c r="BE12" s="636"/>
      <c r="BF12" s="637"/>
      <c r="BG12" s="638">
        <v>583873</v>
      </c>
      <c r="BH12" s="639"/>
      <c r="BI12" s="639"/>
      <c r="BJ12" s="639"/>
      <c r="BK12" s="639"/>
      <c r="BL12" s="639"/>
      <c r="BM12" s="639"/>
      <c r="BN12" s="640"/>
      <c r="BO12" s="671">
        <v>59.7</v>
      </c>
      <c r="BP12" s="671"/>
      <c r="BQ12" s="671"/>
      <c r="BR12" s="671"/>
      <c r="BS12" s="644" t="s">
        <v>65</v>
      </c>
      <c r="BT12" s="639"/>
      <c r="BU12" s="639"/>
      <c r="BV12" s="639"/>
      <c r="BW12" s="639"/>
      <c r="BX12" s="639"/>
      <c r="BY12" s="639"/>
      <c r="BZ12" s="639"/>
      <c r="CA12" s="639"/>
      <c r="CB12" s="684"/>
      <c r="CD12" s="685" t="s">
        <v>184</v>
      </c>
      <c r="CE12" s="682"/>
      <c r="CF12" s="682"/>
      <c r="CG12" s="682"/>
      <c r="CH12" s="682"/>
      <c r="CI12" s="682"/>
      <c r="CJ12" s="682"/>
      <c r="CK12" s="682"/>
      <c r="CL12" s="682"/>
      <c r="CM12" s="682"/>
      <c r="CN12" s="682"/>
      <c r="CO12" s="682"/>
      <c r="CP12" s="682"/>
      <c r="CQ12" s="683"/>
      <c r="CR12" s="638">
        <v>15976</v>
      </c>
      <c r="CS12" s="639"/>
      <c r="CT12" s="639"/>
      <c r="CU12" s="639"/>
      <c r="CV12" s="639"/>
      <c r="CW12" s="639"/>
      <c r="CX12" s="639"/>
      <c r="CY12" s="640"/>
      <c r="CZ12" s="671">
        <v>0.2</v>
      </c>
      <c r="DA12" s="671"/>
      <c r="DB12" s="671"/>
      <c r="DC12" s="671"/>
      <c r="DD12" s="644" t="s">
        <v>65</v>
      </c>
      <c r="DE12" s="639"/>
      <c r="DF12" s="639"/>
      <c r="DG12" s="639"/>
      <c r="DH12" s="639"/>
      <c r="DI12" s="639"/>
      <c r="DJ12" s="639"/>
      <c r="DK12" s="639"/>
      <c r="DL12" s="639"/>
      <c r="DM12" s="639"/>
      <c r="DN12" s="639"/>
      <c r="DO12" s="639"/>
      <c r="DP12" s="640"/>
      <c r="DQ12" s="644">
        <v>15976</v>
      </c>
      <c r="DR12" s="639"/>
      <c r="DS12" s="639"/>
      <c r="DT12" s="639"/>
      <c r="DU12" s="639"/>
      <c r="DV12" s="639"/>
      <c r="DW12" s="639"/>
      <c r="DX12" s="639"/>
      <c r="DY12" s="639"/>
      <c r="DZ12" s="639"/>
      <c r="EA12" s="639"/>
      <c r="EB12" s="639"/>
      <c r="EC12" s="684"/>
    </row>
    <row r="13" spans="2:143" ht="11.25" customHeight="1" x14ac:dyDescent="0.15">
      <c r="B13" s="635" t="s">
        <v>185</v>
      </c>
      <c r="C13" s="636"/>
      <c r="D13" s="636"/>
      <c r="E13" s="636"/>
      <c r="F13" s="636"/>
      <c r="G13" s="636"/>
      <c r="H13" s="636"/>
      <c r="I13" s="636"/>
      <c r="J13" s="636"/>
      <c r="K13" s="636"/>
      <c r="L13" s="636"/>
      <c r="M13" s="636"/>
      <c r="N13" s="636"/>
      <c r="O13" s="636"/>
      <c r="P13" s="636"/>
      <c r="Q13" s="637"/>
      <c r="R13" s="638" t="s">
        <v>65</v>
      </c>
      <c r="S13" s="639"/>
      <c r="T13" s="639"/>
      <c r="U13" s="639"/>
      <c r="V13" s="639"/>
      <c r="W13" s="639"/>
      <c r="X13" s="639"/>
      <c r="Y13" s="640"/>
      <c r="Z13" s="671" t="s">
        <v>65</v>
      </c>
      <c r="AA13" s="671"/>
      <c r="AB13" s="671"/>
      <c r="AC13" s="671"/>
      <c r="AD13" s="672" t="s">
        <v>65</v>
      </c>
      <c r="AE13" s="672"/>
      <c r="AF13" s="672"/>
      <c r="AG13" s="672"/>
      <c r="AH13" s="672"/>
      <c r="AI13" s="672"/>
      <c r="AJ13" s="672"/>
      <c r="AK13" s="672"/>
      <c r="AL13" s="641" t="s">
        <v>65</v>
      </c>
      <c r="AM13" s="642"/>
      <c r="AN13" s="642"/>
      <c r="AO13" s="673"/>
      <c r="AP13" s="635" t="s">
        <v>186</v>
      </c>
      <c r="AQ13" s="636"/>
      <c r="AR13" s="636"/>
      <c r="AS13" s="636"/>
      <c r="AT13" s="636"/>
      <c r="AU13" s="636"/>
      <c r="AV13" s="636"/>
      <c r="AW13" s="636"/>
      <c r="AX13" s="636"/>
      <c r="AY13" s="636"/>
      <c r="AZ13" s="636"/>
      <c r="BA13" s="636"/>
      <c r="BB13" s="636"/>
      <c r="BC13" s="636"/>
      <c r="BD13" s="636"/>
      <c r="BE13" s="636"/>
      <c r="BF13" s="637"/>
      <c r="BG13" s="638">
        <v>581958</v>
      </c>
      <c r="BH13" s="639"/>
      <c r="BI13" s="639"/>
      <c r="BJ13" s="639"/>
      <c r="BK13" s="639"/>
      <c r="BL13" s="639"/>
      <c r="BM13" s="639"/>
      <c r="BN13" s="640"/>
      <c r="BO13" s="671">
        <v>59.5</v>
      </c>
      <c r="BP13" s="671"/>
      <c r="BQ13" s="671"/>
      <c r="BR13" s="671"/>
      <c r="BS13" s="644" t="s">
        <v>65</v>
      </c>
      <c r="BT13" s="639"/>
      <c r="BU13" s="639"/>
      <c r="BV13" s="639"/>
      <c r="BW13" s="639"/>
      <c r="BX13" s="639"/>
      <c r="BY13" s="639"/>
      <c r="BZ13" s="639"/>
      <c r="CA13" s="639"/>
      <c r="CB13" s="684"/>
      <c r="CD13" s="685" t="s">
        <v>187</v>
      </c>
      <c r="CE13" s="682"/>
      <c r="CF13" s="682"/>
      <c r="CG13" s="682"/>
      <c r="CH13" s="682"/>
      <c r="CI13" s="682"/>
      <c r="CJ13" s="682"/>
      <c r="CK13" s="682"/>
      <c r="CL13" s="682"/>
      <c r="CM13" s="682"/>
      <c r="CN13" s="682"/>
      <c r="CO13" s="682"/>
      <c r="CP13" s="682"/>
      <c r="CQ13" s="683"/>
      <c r="CR13" s="638">
        <v>629934</v>
      </c>
      <c r="CS13" s="639"/>
      <c r="CT13" s="639"/>
      <c r="CU13" s="639"/>
      <c r="CV13" s="639"/>
      <c r="CW13" s="639"/>
      <c r="CX13" s="639"/>
      <c r="CY13" s="640"/>
      <c r="CZ13" s="671">
        <v>9</v>
      </c>
      <c r="DA13" s="671"/>
      <c r="DB13" s="671"/>
      <c r="DC13" s="671"/>
      <c r="DD13" s="644">
        <v>555191</v>
      </c>
      <c r="DE13" s="639"/>
      <c r="DF13" s="639"/>
      <c r="DG13" s="639"/>
      <c r="DH13" s="639"/>
      <c r="DI13" s="639"/>
      <c r="DJ13" s="639"/>
      <c r="DK13" s="639"/>
      <c r="DL13" s="639"/>
      <c r="DM13" s="639"/>
      <c r="DN13" s="639"/>
      <c r="DO13" s="639"/>
      <c r="DP13" s="640"/>
      <c r="DQ13" s="644">
        <v>98282</v>
      </c>
      <c r="DR13" s="639"/>
      <c r="DS13" s="639"/>
      <c r="DT13" s="639"/>
      <c r="DU13" s="639"/>
      <c r="DV13" s="639"/>
      <c r="DW13" s="639"/>
      <c r="DX13" s="639"/>
      <c r="DY13" s="639"/>
      <c r="DZ13" s="639"/>
      <c r="EA13" s="639"/>
      <c r="EB13" s="639"/>
      <c r="EC13" s="684"/>
    </row>
    <row r="14" spans="2:143" ht="11.25" customHeight="1" x14ac:dyDescent="0.15">
      <c r="B14" s="635" t="s">
        <v>188</v>
      </c>
      <c r="C14" s="636"/>
      <c r="D14" s="636"/>
      <c r="E14" s="636"/>
      <c r="F14" s="636"/>
      <c r="G14" s="636"/>
      <c r="H14" s="636"/>
      <c r="I14" s="636"/>
      <c r="J14" s="636"/>
      <c r="K14" s="636"/>
      <c r="L14" s="636"/>
      <c r="M14" s="636"/>
      <c r="N14" s="636"/>
      <c r="O14" s="636"/>
      <c r="P14" s="636"/>
      <c r="Q14" s="637"/>
      <c r="R14" s="638" t="s">
        <v>65</v>
      </c>
      <c r="S14" s="639"/>
      <c r="T14" s="639"/>
      <c r="U14" s="639"/>
      <c r="V14" s="639"/>
      <c r="W14" s="639"/>
      <c r="X14" s="639"/>
      <c r="Y14" s="640"/>
      <c r="Z14" s="671" t="s">
        <v>65</v>
      </c>
      <c r="AA14" s="671"/>
      <c r="AB14" s="671"/>
      <c r="AC14" s="671"/>
      <c r="AD14" s="672" t="s">
        <v>65</v>
      </c>
      <c r="AE14" s="672"/>
      <c r="AF14" s="672"/>
      <c r="AG14" s="672"/>
      <c r="AH14" s="672"/>
      <c r="AI14" s="672"/>
      <c r="AJ14" s="672"/>
      <c r="AK14" s="672"/>
      <c r="AL14" s="641" t="s">
        <v>65</v>
      </c>
      <c r="AM14" s="642"/>
      <c r="AN14" s="642"/>
      <c r="AO14" s="673"/>
      <c r="AP14" s="635" t="s">
        <v>189</v>
      </c>
      <c r="AQ14" s="636"/>
      <c r="AR14" s="636"/>
      <c r="AS14" s="636"/>
      <c r="AT14" s="636"/>
      <c r="AU14" s="636"/>
      <c r="AV14" s="636"/>
      <c r="AW14" s="636"/>
      <c r="AX14" s="636"/>
      <c r="AY14" s="636"/>
      <c r="AZ14" s="636"/>
      <c r="BA14" s="636"/>
      <c r="BB14" s="636"/>
      <c r="BC14" s="636"/>
      <c r="BD14" s="636"/>
      <c r="BE14" s="636"/>
      <c r="BF14" s="637"/>
      <c r="BG14" s="638">
        <v>40391</v>
      </c>
      <c r="BH14" s="639"/>
      <c r="BI14" s="639"/>
      <c r="BJ14" s="639"/>
      <c r="BK14" s="639"/>
      <c r="BL14" s="639"/>
      <c r="BM14" s="639"/>
      <c r="BN14" s="640"/>
      <c r="BO14" s="671">
        <v>4.0999999999999996</v>
      </c>
      <c r="BP14" s="671"/>
      <c r="BQ14" s="671"/>
      <c r="BR14" s="671"/>
      <c r="BS14" s="644" t="s">
        <v>65</v>
      </c>
      <c r="BT14" s="639"/>
      <c r="BU14" s="639"/>
      <c r="BV14" s="639"/>
      <c r="BW14" s="639"/>
      <c r="BX14" s="639"/>
      <c r="BY14" s="639"/>
      <c r="BZ14" s="639"/>
      <c r="CA14" s="639"/>
      <c r="CB14" s="684"/>
      <c r="CD14" s="685" t="s">
        <v>190</v>
      </c>
      <c r="CE14" s="682"/>
      <c r="CF14" s="682"/>
      <c r="CG14" s="682"/>
      <c r="CH14" s="682"/>
      <c r="CI14" s="682"/>
      <c r="CJ14" s="682"/>
      <c r="CK14" s="682"/>
      <c r="CL14" s="682"/>
      <c r="CM14" s="682"/>
      <c r="CN14" s="682"/>
      <c r="CO14" s="682"/>
      <c r="CP14" s="682"/>
      <c r="CQ14" s="683"/>
      <c r="CR14" s="638">
        <v>224899</v>
      </c>
      <c r="CS14" s="639"/>
      <c r="CT14" s="639"/>
      <c r="CU14" s="639"/>
      <c r="CV14" s="639"/>
      <c r="CW14" s="639"/>
      <c r="CX14" s="639"/>
      <c r="CY14" s="640"/>
      <c r="CZ14" s="671">
        <v>3.2</v>
      </c>
      <c r="DA14" s="671"/>
      <c r="DB14" s="671"/>
      <c r="DC14" s="671"/>
      <c r="DD14" s="644">
        <v>33161</v>
      </c>
      <c r="DE14" s="639"/>
      <c r="DF14" s="639"/>
      <c r="DG14" s="639"/>
      <c r="DH14" s="639"/>
      <c r="DI14" s="639"/>
      <c r="DJ14" s="639"/>
      <c r="DK14" s="639"/>
      <c r="DL14" s="639"/>
      <c r="DM14" s="639"/>
      <c r="DN14" s="639"/>
      <c r="DO14" s="639"/>
      <c r="DP14" s="640"/>
      <c r="DQ14" s="644">
        <v>192022</v>
      </c>
      <c r="DR14" s="639"/>
      <c r="DS14" s="639"/>
      <c r="DT14" s="639"/>
      <c r="DU14" s="639"/>
      <c r="DV14" s="639"/>
      <c r="DW14" s="639"/>
      <c r="DX14" s="639"/>
      <c r="DY14" s="639"/>
      <c r="DZ14" s="639"/>
      <c r="EA14" s="639"/>
      <c r="EB14" s="639"/>
      <c r="EC14" s="684"/>
    </row>
    <row r="15" spans="2:143" ht="11.25" customHeight="1" x14ac:dyDescent="0.15">
      <c r="B15" s="635" t="s">
        <v>191</v>
      </c>
      <c r="C15" s="636"/>
      <c r="D15" s="636"/>
      <c r="E15" s="636"/>
      <c r="F15" s="636"/>
      <c r="G15" s="636"/>
      <c r="H15" s="636"/>
      <c r="I15" s="636"/>
      <c r="J15" s="636"/>
      <c r="K15" s="636"/>
      <c r="L15" s="636"/>
      <c r="M15" s="636"/>
      <c r="N15" s="636"/>
      <c r="O15" s="636"/>
      <c r="P15" s="636"/>
      <c r="Q15" s="637"/>
      <c r="R15" s="638" t="s">
        <v>65</v>
      </c>
      <c r="S15" s="639"/>
      <c r="T15" s="639"/>
      <c r="U15" s="639"/>
      <c r="V15" s="639"/>
      <c r="W15" s="639"/>
      <c r="X15" s="639"/>
      <c r="Y15" s="640"/>
      <c r="Z15" s="671" t="s">
        <v>65</v>
      </c>
      <c r="AA15" s="671"/>
      <c r="AB15" s="671"/>
      <c r="AC15" s="671"/>
      <c r="AD15" s="672" t="s">
        <v>65</v>
      </c>
      <c r="AE15" s="672"/>
      <c r="AF15" s="672"/>
      <c r="AG15" s="672"/>
      <c r="AH15" s="672"/>
      <c r="AI15" s="672"/>
      <c r="AJ15" s="672"/>
      <c r="AK15" s="672"/>
      <c r="AL15" s="641" t="s">
        <v>65</v>
      </c>
      <c r="AM15" s="642"/>
      <c r="AN15" s="642"/>
      <c r="AO15" s="673"/>
      <c r="AP15" s="635" t="s">
        <v>192</v>
      </c>
      <c r="AQ15" s="636"/>
      <c r="AR15" s="636"/>
      <c r="AS15" s="636"/>
      <c r="AT15" s="636"/>
      <c r="AU15" s="636"/>
      <c r="AV15" s="636"/>
      <c r="AW15" s="636"/>
      <c r="AX15" s="636"/>
      <c r="AY15" s="636"/>
      <c r="AZ15" s="636"/>
      <c r="BA15" s="636"/>
      <c r="BB15" s="636"/>
      <c r="BC15" s="636"/>
      <c r="BD15" s="636"/>
      <c r="BE15" s="636"/>
      <c r="BF15" s="637"/>
      <c r="BG15" s="638">
        <v>31308</v>
      </c>
      <c r="BH15" s="639"/>
      <c r="BI15" s="639"/>
      <c r="BJ15" s="639"/>
      <c r="BK15" s="639"/>
      <c r="BL15" s="639"/>
      <c r="BM15" s="639"/>
      <c r="BN15" s="640"/>
      <c r="BO15" s="671">
        <v>3.2</v>
      </c>
      <c r="BP15" s="671"/>
      <c r="BQ15" s="671"/>
      <c r="BR15" s="671"/>
      <c r="BS15" s="644" t="s">
        <v>65</v>
      </c>
      <c r="BT15" s="639"/>
      <c r="BU15" s="639"/>
      <c r="BV15" s="639"/>
      <c r="BW15" s="639"/>
      <c r="BX15" s="639"/>
      <c r="BY15" s="639"/>
      <c r="BZ15" s="639"/>
      <c r="CA15" s="639"/>
      <c r="CB15" s="684"/>
      <c r="CD15" s="685" t="s">
        <v>193</v>
      </c>
      <c r="CE15" s="682"/>
      <c r="CF15" s="682"/>
      <c r="CG15" s="682"/>
      <c r="CH15" s="682"/>
      <c r="CI15" s="682"/>
      <c r="CJ15" s="682"/>
      <c r="CK15" s="682"/>
      <c r="CL15" s="682"/>
      <c r="CM15" s="682"/>
      <c r="CN15" s="682"/>
      <c r="CO15" s="682"/>
      <c r="CP15" s="682"/>
      <c r="CQ15" s="683"/>
      <c r="CR15" s="638">
        <v>673772</v>
      </c>
      <c r="CS15" s="639"/>
      <c r="CT15" s="639"/>
      <c r="CU15" s="639"/>
      <c r="CV15" s="639"/>
      <c r="CW15" s="639"/>
      <c r="CX15" s="639"/>
      <c r="CY15" s="640"/>
      <c r="CZ15" s="671">
        <v>9.6</v>
      </c>
      <c r="DA15" s="671"/>
      <c r="DB15" s="671"/>
      <c r="DC15" s="671"/>
      <c r="DD15" s="644">
        <v>120182</v>
      </c>
      <c r="DE15" s="639"/>
      <c r="DF15" s="639"/>
      <c r="DG15" s="639"/>
      <c r="DH15" s="639"/>
      <c r="DI15" s="639"/>
      <c r="DJ15" s="639"/>
      <c r="DK15" s="639"/>
      <c r="DL15" s="639"/>
      <c r="DM15" s="639"/>
      <c r="DN15" s="639"/>
      <c r="DO15" s="639"/>
      <c r="DP15" s="640"/>
      <c r="DQ15" s="644">
        <v>483794</v>
      </c>
      <c r="DR15" s="639"/>
      <c r="DS15" s="639"/>
      <c r="DT15" s="639"/>
      <c r="DU15" s="639"/>
      <c r="DV15" s="639"/>
      <c r="DW15" s="639"/>
      <c r="DX15" s="639"/>
      <c r="DY15" s="639"/>
      <c r="DZ15" s="639"/>
      <c r="EA15" s="639"/>
      <c r="EB15" s="639"/>
      <c r="EC15" s="684"/>
    </row>
    <row r="16" spans="2:143" ht="11.25" customHeight="1" x14ac:dyDescent="0.15">
      <c r="B16" s="635" t="s">
        <v>194</v>
      </c>
      <c r="C16" s="636"/>
      <c r="D16" s="636"/>
      <c r="E16" s="636"/>
      <c r="F16" s="636"/>
      <c r="G16" s="636"/>
      <c r="H16" s="636"/>
      <c r="I16" s="636"/>
      <c r="J16" s="636"/>
      <c r="K16" s="636"/>
      <c r="L16" s="636"/>
      <c r="M16" s="636"/>
      <c r="N16" s="636"/>
      <c r="O16" s="636"/>
      <c r="P16" s="636"/>
      <c r="Q16" s="637"/>
      <c r="R16" s="638">
        <v>5944</v>
      </c>
      <c r="S16" s="639"/>
      <c r="T16" s="639"/>
      <c r="U16" s="639"/>
      <c r="V16" s="639"/>
      <c r="W16" s="639"/>
      <c r="X16" s="639"/>
      <c r="Y16" s="640"/>
      <c r="Z16" s="671">
        <v>0.1</v>
      </c>
      <c r="AA16" s="671"/>
      <c r="AB16" s="671"/>
      <c r="AC16" s="671"/>
      <c r="AD16" s="672">
        <v>5944</v>
      </c>
      <c r="AE16" s="672"/>
      <c r="AF16" s="672"/>
      <c r="AG16" s="672"/>
      <c r="AH16" s="672"/>
      <c r="AI16" s="672"/>
      <c r="AJ16" s="672"/>
      <c r="AK16" s="672"/>
      <c r="AL16" s="641">
        <v>0.2</v>
      </c>
      <c r="AM16" s="642"/>
      <c r="AN16" s="642"/>
      <c r="AO16" s="673"/>
      <c r="AP16" s="635" t="s">
        <v>195</v>
      </c>
      <c r="AQ16" s="636"/>
      <c r="AR16" s="636"/>
      <c r="AS16" s="636"/>
      <c r="AT16" s="636"/>
      <c r="AU16" s="636"/>
      <c r="AV16" s="636"/>
      <c r="AW16" s="636"/>
      <c r="AX16" s="636"/>
      <c r="AY16" s="636"/>
      <c r="AZ16" s="636"/>
      <c r="BA16" s="636"/>
      <c r="BB16" s="636"/>
      <c r="BC16" s="636"/>
      <c r="BD16" s="636"/>
      <c r="BE16" s="636"/>
      <c r="BF16" s="637"/>
      <c r="BG16" s="638" t="s">
        <v>65</v>
      </c>
      <c r="BH16" s="639"/>
      <c r="BI16" s="639"/>
      <c r="BJ16" s="639"/>
      <c r="BK16" s="639"/>
      <c r="BL16" s="639"/>
      <c r="BM16" s="639"/>
      <c r="BN16" s="640"/>
      <c r="BO16" s="671" t="s">
        <v>65</v>
      </c>
      <c r="BP16" s="671"/>
      <c r="BQ16" s="671"/>
      <c r="BR16" s="671"/>
      <c r="BS16" s="644" t="s">
        <v>65</v>
      </c>
      <c r="BT16" s="639"/>
      <c r="BU16" s="639"/>
      <c r="BV16" s="639"/>
      <c r="BW16" s="639"/>
      <c r="BX16" s="639"/>
      <c r="BY16" s="639"/>
      <c r="BZ16" s="639"/>
      <c r="CA16" s="639"/>
      <c r="CB16" s="684"/>
      <c r="CD16" s="685" t="s">
        <v>196</v>
      </c>
      <c r="CE16" s="682"/>
      <c r="CF16" s="682"/>
      <c r="CG16" s="682"/>
      <c r="CH16" s="682"/>
      <c r="CI16" s="682"/>
      <c r="CJ16" s="682"/>
      <c r="CK16" s="682"/>
      <c r="CL16" s="682"/>
      <c r="CM16" s="682"/>
      <c r="CN16" s="682"/>
      <c r="CO16" s="682"/>
      <c r="CP16" s="682"/>
      <c r="CQ16" s="683"/>
      <c r="CR16" s="638">
        <v>108118</v>
      </c>
      <c r="CS16" s="639"/>
      <c r="CT16" s="639"/>
      <c r="CU16" s="639"/>
      <c r="CV16" s="639"/>
      <c r="CW16" s="639"/>
      <c r="CX16" s="639"/>
      <c r="CY16" s="640"/>
      <c r="CZ16" s="671">
        <v>1.5</v>
      </c>
      <c r="DA16" s="671"/>
      <c r="DB16" s="671"/>
      <c r="DC16" s="671"/>
      <c r="DD16" s="644" t="s">
        <v>65</v>
      </c>
      <c r="DE16" s="639"/>
      <c r="DF16" s="639"/>
      <c r="DG16" s="639"/>
      <c r="DH16" s="639"/>
      <c r="DI16" s="639"/>
      <c r="DJ16" s="639"/>
      <c r="DK16" s="639"/>
      <c r="DL16" s="639"/>
      <c r="DM16" s="639"/>
      <c r="DN16" s="639"/>
      <c r="DO16" s="639"/>
      <c r="DP16" s="640"/>
      <c r="DQ16" s="644">
        <v>29995</v>
      </c>
      <c r="DR16" s="639"/>
      <c r="DS16" s="639"/>
      <c r="DT16" s="639"/>
      <c r="DU16" s="639"/>
      <c r="DV16" s="639"/>
      <c r="DW16" s="639"/>
      <c r="DX16" s="639"/>
      <c r="DY16" s="639"/>
      <c r="DZ16" s="639"/>
      <c r="EA16" s="639"/>
      <c r="EB16" s="639"/>
      <c r="EC16" s="684"/>
    </row>
    <row r="17" spans="2:133" ht="11.25" customHeight="1" x14ac:dyDescent="0.15">
      <c r="B17" s="635" t="s">
        <v>197</v>
      </c>
      <c r="C17" s="636"/>
      <c r="D17" s="636"/>
      <c r="E17" s="636"/>
      <c r="F17" s="636"/>
      <c r="G17" s="636"/>
      <c r="H17" s="636"/>
      <c r="I17" s="636"/>
      <c r="J17" s="636"/>
      <c r="K17" s="636"/>
      <c r="L17" s="636"/>
      <c r="M17" s="636"/>
      <c r="N17" s="636"/>
      <c r="O17" s="636"/>
      <c r="P17" s="636"/>
      <c r="Q17" s="637"/>
      <c r="R17" s="638">
        <v>3491</v>
      </c>
      <c r="S17" s="639"/>
      <c r="T17" s="639"/>
      <c r="U17" s="639"/>
      <c r="V17" s="639"/>
      <c r="W17" s="639"/>
      <c r="X17" s="639"/>
      <c r="Y17" s="640"/>
      <c r="Z17" s="671">
        <v>0</v>
      </c>
      <c r="AA17" s="671"/>
      <c r="AB17" s="671"/>
      <c r="AC17" s="671"/>
      <c r="AD17" s="672">
        <v>3491</v>
      </c>
      <c r="AE17" s="672"/>
      <c r="AF17" s="672"/>
      <c r="AG17" s="672"/>
      <c r="AH17" s="672"/>
      <c r="AI17" s="672"/>
      <c r="AJ17" s="672"/>
      <c r="AK17" s="672"/>
      <c r="AL17" s="641">
        <v>0.1</v>
      </c>
      <c r="AM17" s="642"/>
      <c r="AN17" s="642"/>
      <c r="AO17" s="673"/>
      <c r="AP17" s="635" t="s">
        <v>198</v>
      </c>
      <c r="AQ17" s="636"/>
      <c r="AR17" s="636"/>
      <c r="AS17" s="636"/>
      <c r="AT17" s="636"/>
      <c r="AU17" s="636"/>
      <c r="AV17" s="636"/>
      <c r="AW17" s="636"/>
      <c r="AX17" s="636"/>
      <c r="AY17" s="636"/>
      <c r="AZ17" s="636"/>
      <c r="BA17" s="636"/>
      <c r="BB17" s="636"/>
      <c r="BC17" s="636"/>
      <c r="BD17" s="636"/>
      <c r="BE17" s="636"/>
      <c r="BF17" s="637"/>
      <c r="BG17" s="638" t="s">
        <v>65</v>
      </c>
      <c r="BH17" s="639"/>
      <c r="BI17" s="639"/>
      <c r="BJ17" s="639"/>
      <c r="BK17" s="639"/>
      <c r="BL17" s="639"/>
      <c r="BM17" s="639"/>
      <c r="BN17" s="640"/>
      <c r="BO17" s="671" t="s">
        <v>65</v>
      </c>
      <c r="BP17" s="671"/>
      <c r="BQ17" s="671"/>
      <c r="BR17" s="671"/>
      <c r="BS17" s="644" t="s">
        <v>65</v>
      </c>
      <c r="BT17" s="639"/>
      <c r="BU17" s="639"/>
      <c r="BV17" s="639"/>
      <c r="BW17" s="639"/>
      <c r="BX17" s="639"/>
      <c r="BY17" s="639"/>
      <c r="BZ17" s="639"/>
      <c r="CA17" s="639"/>
      <c r="CB17" s="684"/>
      <c r="CD17" s="685" t="s">
        <v>199</v>
      </c>
      <c r="CE17" s="682"/>
      <c r="CF17" s="682"/>
      <c r="CG17" s="682"/>
      <c r="CH17" s="682"/>
      <c r="CI17" s="682"/>
      <c r="CJ17" s="682"/>
      <c r="CK17" s="682"/>
      <c r="CL17" s="682"/>
      <c r="CM17" s="682"/>
      <c r="CN17" s="682"/>
      <c r="CO17" s="682"/>
      <c r="CP17" s="682"/>
      <c r="CQ17" s="683"/>
      <c r="CR17" s="638">
        <v>620573</v>
      </c>
      <c r="CS17" s="639"/>
      <c r="CT17" s="639"/>
      <c r="CU17" s="639"/>
      <c r="CV17" s="639"/>
      <c r="CW17" s="639"/>
      <c r="CX17" s="639"/>
      <c r="CY17" s="640"/>
      <c r="CZ17" s="671">
        <v>8.8000000000000007</v>
      </c>
      <c r="DA17" s="671"/>
      <c r="DB17" s="671"/>
      <c r="DC17" s="671"/>
      <c r="DD17" s="644" t="s">
        <v>65</v>
      </c>
      <c r="DE17" s="639"/>
      <c r="DF17" s="639"/>
      <c r="DG17" s="639"/>
      <c r="DH17" s="639"/>
      <c r="DI17" s="639"/>
      <c r="DJ17" s="639"/>
      <c r="DK17" s="639"/>
      <c r="DL17" s="639"/>
      <c r="DM17" s="639"/>
      <c r="DN17" s="639"/>
      <c r="DO17" s="639"/>
      <c r="DP17" s="640"/>
      <c r="DQ17" s="644">
        <v>601204</v>
      </c>
      <c r="DR17" s="639"/>
      <c r="DS17" s="639"/>
      <c r="DT17" s="639"/>
      <c r="DU17" s="639"/>
      <c r="DV17" s="639"/>
      <c r="DW17" s="639"/>
      <c r="DX17" s="639"/>
      <c r="DY17" s="639"/>
      <c r="DZ17" s="639"/>
      <c r="EA17" s="639"/>
      <c r="EB17" s="639"/>
      <c r="EC17" s="684"/>
    </row>
    <row r="18" spans="2:133" ht="11.25" customHeight="1" x14ac:dyDescent="0.15">
      <c r="B18" s="635" t="s">
        <v>200</v>
      </c>
      <c r="C18" s="636"/>
      <c r="D18" s="636"/>
      <c r="E18" s="636"/>
      <c r="F18" s="636"/>
      <c r="G18" s="636"/>
      <c r="H18" s="636"/>
      <c r="I18" s="636"/>
      <c r="J18" s="636"/>
      <c r="K18" s="636"/>
      <c r="L18" s="636"/>
      <c r="M18" s="636"/>
      <c r="N18" s="636"/>
      <c r="O18" s="636"/>
      <c r="P18" s="636"/>
      <c r="Q18" s="637"/>
      <c r="R18" s="638">
        <v>7538</v>
      </c>
      <c r="S18" s="639"/>
      <c r="T18" s="639"/>
      <c r="U18" s="639"/>
      <c r="V18" s="639"/>
      <c r="W18" s="639"/>
      <c r="X18" s="639"/>
      <c r="Y18" s="640"/>
      <c r="Z18" s="671">
        <v>0.1</v>
      </c>
      <c r="AA18" s="671"/>
      <c r="AB18" s="671"/>
      <c r="AC18" s="671"/>
      <c r="AD18" s="672">
        <v>7538</v>
      </c>
      <c r="AE18" s="672"/>
      <c r="AF18" s="672"/>
      <c r="AG18" s="672"/>
      <c r="AH18" s="672"/>
      <c r="AI18" s="672"/>
      <c r="AJ18" s="672"/>
      <c r="AK18" s="672"/>
      <c r="AL18" s="641">
        <v>0.2</v>
      </c>
      <c r="AM18" s="642"/>
      <c r="AN18" s="642"/>
      <c r="AO18" s="673"/>
      <c r="AP18" s="635" t="s">
        <v>201</v>
      </c>
      <c r="AQ18" s="636"/>
      <c r="AR18" s="636"/>
      <c r="AS18" s="636"/>
      <c r="AT18" s="636"/>
      <c r="AU18" s="636"/>
      <c r="AV18" s="636"/>
      <c r="AW18" s="636"/>
      <c r="AX18" s="636"/>
      <c r="AY18" s="636"/>
      <c r="AZ18" s="636"/>
      <c r="BA18" s="636"/>
      <c r="BB18" s="636"/>
      <c r="BC18" s="636"/>
      <c r="BD18" s="636"/>
      <c r="BE18" s="636"/>
      <c r="BF18" s="637"/>
      <c r="BG18" s="638" t="s">
        <v>65</v>
      </c>
      <c r="BH18" s="639"/>
      <c r="BI18" s="639"/>
      <c r="BJ18" s="639"/>
      <c r="BK18" s="639"/>
      <c r="BL18" s="639"/>
      <c r="BM18" s="639"/>
      <c r="BN18" s="640"/>
      <c r="BO18" s="671" t="s">
        <v>65</v>
      </c>
      <c r="BP18" s="671"/>
      <c r="BQ18" s="671"/>
      <c r="BR18" s="671"/>
      <c r="BS18" s="644" t="s">
        <v>65</v>
      </c>
      <c r="BT18" s="639"/>
      <c r="BU18" s="639"/>
      <c r="BV18" s="639"/>
      <c r="BW18" s="639"/>
      <c r="BX18" s="639"/>
      <c r="BY18" s="639"/>
      <c r="BZ18" s="639"/>
      <c r="CA18" s="639"/>
      <c r="CB18" s="684"/>
      <c r="CD18" s="685" t="s">
        <v>202</v>
      </c>
      <c r="CE18" s="682"/>
      <c r="CF18" s="682"/>
      <c r="CG18" s="682"/>
      <c r="CH18" s="682"/>
      <c r="CI18" s="682"/>
      <c r="CJ18" s="682"/>
      <c r="CK18" s="682"/>
      <c r="CL18" s="682"/>
      <c r="CM18" s="682"/>
      <c r="CN18" s="682"/>
      <c r="CO18" s="682"/>
      <c r="CP18" s="682"/>
      <c r="CQ18" s="683"/>
      <c r="CR18" s="638" t="s">
        <v>65</v>
      </c>
      <c r="CS18" s="639"/>
      <c r="CT18" s="639"/>
      <c r="CU18" s="639"/>
      <c r="CV18" s="639"/>
      <c r="CW18" s="639"/>
      <c r="CX18" s="639"/>
      <c r="CY18" s="640"/>
      <c r="CZ18" s="671" t="s">
        <v>65</v>
      </c>
      <c r="DA18" s="671"/>
      <c r="DB18" s="671"/>
      <c r="DC18" s="671"/>
      <c r="DD18" s="644" t="s">
        <v>65</v>
      </c>
      <c r="DE18" s="639"/>
      <c r="DF18" s="639"/>
      <c r="DG18" s="639"/>
      <c r="DH18" s="639"/>
      <c r="DI18" s="639"/>
      <c r="DJ18" s="639"/>
      <c r="DK18" s="639"/>
      <c r="DL18" s="639"/>
      <c r="DM18" s="639"/>
      <c r="DN18" s="639"/>
      <c r="DO18" s="639"/>
      <c r="DP18" s="640"/>
      <c r="DQ18" s="644" t="s">
        <v>65</v>
      </c>
      <c r="DR18" s="639"/>
      <c r="DS18" s="639"/>
      <c r="DT18" s="639"/>
      <c r="DU18" s="639"/>
      <c r="DV18" s="639"/>
      <c r="DW18" s="639"/>
      <c r="DX18" s="639"/>
      <c r="DY18" s="639"/>
      <c r="DZ18" s="639"/>
      <c r="EA18" s="639"/>
      <c r="EB18" s="639"/>
      <c r="EC18" s="684"/>
    </row>
    <row r="19" spans="2:133" ht="11.25" customHeight="1" x14ac:dyDescent="0.15">
      <c r="B19" s="635" t="s">
        <v>203</v>
      </c>
      <c r="C19" s="636"/>
      <c r="D19" s="636"/>
      <c r="E19" s="636"/>
      <c r="F19" s="636"/>
      <c r="G19" s="636"/>
      <c r="H19" s="636"/>
      <c r="I19" s="636"/>
      <c r="J19" s="636"/>
      <c r="K19" s="636"/>
      <c r="L19" s="636"/>
      <c r="M19" s="636"/>
      <c r="N19" s="636"/>
      <c r="O19" s="636"/>
      <c r="P19" s="636"/>
      <c r="Q19" s="637"/>
      <c r="R19" s="638">
        <v>4160</v>
      </c>
      <c r="S19" s="639"/>
      <c r="T19" s="639"/>
      <c r="U19" s="639"/>
      <c r="V19" s="639"/>
      <c r="W19" s="639"/>
      <c r="X19" s="639"/>
      <c r="Y19" s="640"/>
      <c r="Z19" s="671">
        <v>0.1</v>
      </c>
      <c r="AA19" s="671"/>
      <c r="AB19" s="671"/>
      <c r="AC19" s="671"/>
      <c r="AD19" s="672">
        <v>4160</v>
      </c>
      <c r="AE19" s="672"/>
      <c r="AF19" s="672"/>
      <c r="AG19" s="672"/>
      <c r="AH19" s="672"/>
      <c r="AI19" s="672"/>
      <c r="AJ19" s="672"/>
      <c r="AK19" s="672"/>
      <c r="AL19" s="641">
        <v>0.1</v>
      </c>
      <c r="AM19" s="642"/>
      <c r="AN19" s="642"/>
      <c r="AO19" s="673"/>
      <c r="AP19" s="635" t="s">
        <v>204</v>
      </c>
      <c r="AQ19" s="636"/>
      <c r="AR19" s="636"/>
      <c r="AS19" s="636"/>
      <c r="AT19" s="636"/>
      <c r="AU19" s="636"/>
      <c r="AV19" s="636"/>
      <c r="AW19" s="636"/>
      <c r="AX19" s="636"/>
      <c r="AY19" s="636"/>
      <c r="AZ19" s="636"/>
      <c r="BA19" s="636"/>
      <c r="BB19" s="636"/>
      <c r="BC19" s="636"/>
      <c r="BD19" s="636"/>
      <c r="BE19" s="636"/>
      <c r="BF19" s="637"/>
      <c r="BG19" s="638" t="s">
        <v>65</v>
      </c>
      <c r="BH19" s="639"/>
      <c r="BI19" s="639"/>
      <c r="BJ19" s="639"/>
      <c r="BK19" s="639"/>
      <c r="BL19" s="639"/>
      <c r="BM19" s="639"/>
      <c r="BN19" s="640"/>
      <c r="BO19" s="671" t="s">
        <v>65</v>
      </c>
      <c r="BP19" s="671"/>
      <c r="BQ19" s="671"/>
      <c r="BR19" s="671"/>
      <c r="BS19" s="644" t="s">
        <v>65</v>
      </c>
      <c r="BT19" s="639"/>
      <c r="BU19" s="639"/>
      <c r="BV19" s="639"/>
      <c r="BW19" s="639"/>
      <c r="BX19" s="639"/>
      <c r="BY19" s="639"/>
      <c r="BZ19" s="639"/>
      <c r="CA19" s="639"/>
      <c r="CB19" s="684"/>
      <c r="CD19" s="685" t="s">
        <v>205</v>
      </c>
      <c r="CE19" s="682"/>
      <c r="CF19" s="682"/>
      <c r="CG19" s="682"/>
      <c r="CH19" s="682"/>
      <c r="CI19" s="682"/>
      <c r="CJ19" s="682"/>
      <c r="CK19" s="682"/>
      <c r="CL19" s="682"/>
      <c r="CM19" s="682"/>
      <c r="CN19" s="682"/>
      <c r="CO19" s="682"/>
      <c r="CP19" s="682"/>
      <c r="CQ19" s="683"/>
      <c r="CR19" s="638" t="s">
        <v>65</v>
      </c>
      <c r="CS19" s="639"/>
      <c r="CT19" s="639"/>
      <c r="CU19" s="639"/>
      <c r="CV19" s="639"/>
      <c r="CW19" s="639"/>
      <c r="CX19" s="639"/>
      <c r="CY19" s="640"/>
      <c r="CZ19" s="671" t="s">
        <v>65</v>
      </c>
      <c r="DA19" s="671"/>
      <c r="DB19" s="671"/>
      <c r="DC19" s="671"/>
      <c r="DD19" s="644" t="s">
        <v>65</v>
      </c>
      <c r="DE19" s="639"/>
      <c r="DF19" s="639"/>
      <c r="DG19" s="639"/>
      <c r="DH19" s="639"/>
      <c r="DI19" s="639"/>
      <c r="DJ19" s="639"/>
      <c r="DK19" s="639"/>
      <c r="DL19" s="639"/>
      <c r="DM19" s="639"/>
      <c r="DN19" s="639"/>
      <c r="DO19" s="639"/>
      <c r="DP19" s="640"/>
      <c r="DQ19" s="644" t="s">
        <v>65</v>
      </c>
      <c r="DR19" s="639"/>
      <c r="DS19" s="639"/>
      <c r="DT19" s="639"/>
      <c r="DU19" s="639"/>
      <c r="DV19" s="639"/>
      <c r="DW19" s="639"/>
      <c r="DX19" s="639"/>
      <c r="DY19" s="639"/>
      <c r="DZ19" s="639"/>
      <c r="EA19" s="639"/>
      <c r="EB19" s="639"/>
      <c r="EC19" s="684"/>
    </row>
    <row r="20" spans="2:133" ht="11.25" customHeight="1" x14ac:dyDescent="0.15">
      <c r="B20" s="635" t="s">
        <v>206</v>
      </c>
      <c r="C20" s="636"/>
      <c r="D20" s="636"/>
      <c r="E20" s="636"/>
      <c r="F20" s="636"/>
      <c r="G20" s="636"/>
      <c r="H20" s="636"/>
      <c r="I20" s="636"/>
      <c r="J20" s="636"/>
      <c r="K20" s="636"/>
      <c r="L20" s="636"/>
      <c r="M20" s="636"/>
      <c r="N20" s="636"/>
      <c r="O20" s="636"/>
      <c r="P20" s="636"/>
      <c r="Q20" s="637"/>
      <c r="R20" s="638">
        <v>2631</v>
      </c>
      <c r="S20" s="639"/>
      <c r="T20" s="639"/>
      <c r="U20" s="639"/>
      <c r="V20" s="639"/>
      <c r="W20" s="639"/>
      <c r="X20" s="639"/>
      <c r="Y20" s="640"/>
      <c r="Z20" s="671">
        <v>0</v>
      </c>
      <c r="AA20" s="671"/>
      <c r="AB20" s="671"/>
      <c r="AC20" s="671"/>
      <c r="AD20" s="672">
        <v>2631</v>
      </c>
      <c r="AE20" s="672"/>
      <c r="AF20" s="672"/>
      <c r="AG20" s="672"/>
      <c r="AH20" s="672"/>
      <c r="AI20" s="672"/>
      <c r="AJ20" s="672"/>
      <c r="AK20" s="672"/>
      <c r="AL20" s="641">
        <v>0.1</v>
      </c>
      <c r="AM20" s="642"/>
      <c r="AN20" s="642"/>
      <c r="AO20" s="673"/>
      <c r="AP20" s="635" t="s">
        <v>207</v>
      </c>
      <c r="AQ20" s="636"/>
      <c r="AR20" s="636"/>
      <c r="AS20" s="636"/>
      <c r="AT20" s="636"/>
      <c r="AU20" s="636"/>
      <c r="AV20" s="636"/>
      <c r="AW20" s="636"/>
      <c r="AX20" s="636"/>
      <c r="AY20" s="636"/>
      <c r="AZ20" s="636"/>
      <c r="BA20" s="636"/>
      <c r="BB20" s="636"/>
      <c r="BC20" s="636"/>
      <c r="BD20" s="636"/>
      <c r="BE20" s="636"/>
      <c r="BF20" s="637"/>
      <c r="BG20" s="638" t="s">
        <v>65</v>
      </c>
      <c r="BH20" s="639"/>
      <c r="BI20" s="639"/>
      <c r="BJ20" s="639"/>
      <c r="BK20" s="639"/>
      <c r="BL20" s="639"/>
      <c r="BM20" s="639"/>
      <c r="BN20" s="640"/>
      <c r="BO20" s="671" t="s">
        <v>65</v>
      </c>
      <c r="BP20" s="671"/>
      <c r="BQ20" s="671"/>
      <c r="BR20" s="671"/>
      <c r="BS20" s="644" t="s">
        <v>65</v>
      </c>
      <c r="BT20" s="639"/>
      <c r="BU20" s="639"/>
      <c r="BV20" s="639"/>
      <c r="BW20" s="639"/>
      <c r="BX20" s="639"/>
      <c r="BY20" s="639"/>
      <c r="BZ20" s="639"/>
      <c r="CA20" s="639"/>
      <c r="CB20" s="684"/>
      <c r="CD20" s="685" t="s">
        <v>208</v>
      </c>
      <c r="CE20" s="682"/>
      <c r="CF20" s="682"/>
      <c r="CG20" s="682"/>
      <c r="CH20" s="682"/>
      <c r="CI20" s="682"/>
      <c r="CJ20" s="682"/>
      <c r="CK20" s="682"/>
      <c r="CL20" s="682"/>
      <c r="CM20" s="682"/>
      <c r="CN20" s="682"/>
      <c r="CO20" s="682"/>
      <c r="CP20" s="682"/>
      <c r="CQ20" s="683"/>
      <c r="CR20" s="638">
        <v>7025514</v>
      </c>
      <c r="CS20" s="639"/>
      <c r="CT20" s="639"/>
      <c r="CU20" s="639"/>
      <c r="CV20" s="639"/>
      <c r="CW20" s="639"/>
      <c r="CX20" s="639"/>
      <c r="CY20" s="640"/>
      <c r="CZ20" s="671">
        <v>100</v>
      </c>
      <c r="DA20" s="671"/>
      <c r="DB20" s="671"/>
      <c r="DC20" s="671"/>
      <c r="DD20" s="644">
        <v>1405128</v>
      </c>
      <c r="DE20" s="639"/>
      <c r="DF20" s="639"/>
      <c r="DG20" s="639"/>
      <c r="DH20" s="639"/>
      <c r="DI20" s="639"/>
      <c r="DJ20" s="639"/>
      <c r="DK20" s="639"/>
      <c r="DL20" s="639"/>
      <c r="DM20" s="639"/>
      <c r="DN20" s="639"/>
      <c r="DO20" s="639"/>
      <c r="DP20" s="640"/>
      <c r="DQ20" s="644">
        <v>3742306</v>
      </c>
      <c r="DR20" s="639"/>
      <c r="DS20" s="639"/>
      <c r="DT20" s="639"/>
      <c r="DU20" s="639"/>
      <c r="DV20" s="639"/>
      <c r="DW20" s="639"/>
      <c r="DX20" s="639"/>
      <c r="DY20" s="639"/>
      <c r="DZ20" s="639"/>
      <c r="EA20" s="639"/>
      <c r="EB20" s="639"/>
      <c r="EC20" s="684"/>
    </row>
    <row r="21" spans="2:133" ht="11.25" customHeight="1" x14ac:dyDescent="0.15">
      <c r="B21" s="635" t="s">
        <v>209</v>
      </c>
      <c r="C21" s="636"/>
      <c r="D21" s="636"/>
      <c r="E21" s="636"/>
      <c r="F21" s="636"/>
      <c r="G21" s="636"/>
      <c r="H21" s="636"/>
      <c r="I21" s="636"/>
      <c r="J21" s="636"/>
      <c r="K21" s="636"/>
      <c r="L21" s="636"/>
      <c r="M21" s="636"/>
      <c r="N21" s="636"/>
      <c r="O21" s="636"/>
      <c r="P21" s="636"/>
      <c r="Q21" s="637"/>
      <c r="R21" s="638">
        <v>747</v>
      </c>
      <c r="S21" s="639"/>
      <c r="T21" s="639"/>
      <c r="U21" s="639"/>
      <c r="V21" s="639"/>
      <c r="W21" s="639"/>
      <c r="X21" s="639"/>
      <c r="Y21" s="640"/>
      <c r="Z21" s="671">
        <v>0</v>
      </c>
      <c r="AA21" s="671"/>
      <c r="AB21" s="671"/>
      <c r="AC21" s="671"/>
      <c r="AD21" s="672">
        <v>747</v>
      </c>
      <c r="AE21" s="672"/>
      <c r="AF21" s="672"/>
      <c r="AG21" s="672"/>
      <c r="AH21" s="672"/>
      <c r="AI21" s="672"/>
      <c r="AJ21" s="672"/>
      <c r="AK21" s="672"/>
      <c r="AL21" s="641">
        <v>0</v>
      </c>
      <c r="AM21" s="642"/>
      <c r="AN21" s="642"/>
      <c r="AO21" s="673"/>
      <c r="AP21" s="733" t="s">
        <v>210</v>
      </c>
      <c r="AQ21" s="740"/>
      <c r="AR21" s="740"/>
      <c r="AS21" s="740"/>
      <c r="AT21" s="740"/>
      <c r="AU21" s="740"/>
      <c r="AV21" s="740"/>
      <c r="AW21" s="740"/>
      <c r="AX21" s="740"/>
      <c r="AY21" s="740"/>
      <c r="AZ21" s="740"/>
      <c r="BA21" s="740"/>
      <c r="BB21" s="740"/>
      <c r="BC21" s="740"/>
      <c r="BD21" s="740"/>
      <c r="BE21" s="740"/>
      <c r="BF21" s="735"/>
      <c r="BG21" s="638" t="s">
        <v>65</v>
      </c>
      <c r="BH21" s="639"/>
      <c r="BI21" s="639"/>
      <c r="BJ21" s="639"/>
      <c r="BK21" s="639"/>
      <c r="BL21" s="639"/>
      <c r="BM21" s="639"/>
      <c r="BN21" s="640"/>
      <c r="BO21" s="671" t="s">
        <v>65</v>
      </c>
      <c r="BP21" s="671"/>
      <c r="BQ21" s="671"/>
      <c r="BR21" s="671"/>
      <c r="BS21" s="644" t="s">
        <v>65</v>
      </c>
      <c r="BT21" s="639"/>
      <c r="BU21" s="639"/>
      <c r="BV21" s="639"/>
      <c r="BW21" s="639"/>
      <c r="BX21" s="639"/>
      <c r="BY21" s="639"/>
      <c r="BZ21" s="639"/>
      <c r="CA21" s="639"/>
      <c r="CB21" s="684"/>
      <c r="CD21" s="745"/>
      <c r="CE21" s="668"/>
      <c r="CF21" s="668"/>
      <c r="CG21" s="668"/>
      <c r="CH21" s="668"/>
      <c r="CI21" s="668"/>
      <c r="CJ21" s="668"/>
      <c r="CK21" s="668"/>
      <c r="CL21" s="668"/>
      <c r="CM21" s="668"/>
      <c r="CN21" s="668"/>
      <c r="CO21" s="668"/>
      <c r="CP21" s="668"/>
      <c r="CQ21" s="669"/>
      <c r="CR21" s="746"/>
      <c r="CS21" s="747"/>
      <c r="CT21" s="747"/>
      <c r="CU21" s="747"/>
      <c r="CV21" s="747"/>
      <c r="CW21" s="747"/>
      <c r="CX21" s="747"/>
      <c r="CY21" s="748"/>
      <c r="CZ21" s="749"/>
      <c r="DA21" s="749"/>
      <c r="DB21" s="749"/>
      <c r="DC21" s="749"/>
      <c r="DD21" s="750"/>
      <c r="DE21" s="747"/>
      <c r="DF21" s="747"/>
      <c r="DG21" s="747"/>
      <c r="DH21" s="747"/>
      <c r="DI21" s="747"/>
      <c r="DJ21" s="747"/>
      <c r="DK21" s="747"/>
      <c r="DL21" s="747"/>
      <c r="DM21" s="747"/>
      <c r="DN21" s="747"/>
      <c r="DO21" s="747"/>
      <c r="DP21" s="748"/>
      <c r="DQ21" s="750"/>
      <c r="DR21" s="747"/>
      <c r="DS21" s="747"/>
      <c r="DT21" s="747"/>
      <c r="DU21" s="747"/>
      <c r="DV21" s="747"/>
      <c r="DW21" s="747"/>
      <c r="DX21" s="747"/>
      <c r="DY21" s="747"/>
      <c r="DZ21" s="747"/>
      <c r="EA21" s="747"/>
      <c r="EB21" s="747"/>
      <c r="EC21" s="754"/>
    </row>
    <row r="22" spans="2:133" ht="11.25" customHeight="1" x14ac:dyDescent="0.15">
      <c r="B22" s="635" t="s">
        <v>211</v>
      </c>
      <c r="C22" s="636"/>
      <c r="D22" s="636"/>
      <c r="E22" s="636"/>
      <c r="F22" s="636"/>
      <c r="G22" s="636"/>
      <c r="H22" s="636"/>
      <c r="I22" s="636"/>
      <c r="J22" s="636"/>
      <c r="K22" s="636"/>
      <c r="L22" s="636"/>
      <c r="M22" s="636"/>
      <c r="N22" s="636"/>
      <c r="O22" s="636"/>
      <c r="P22" s="636"/>
      <c r="Q22" s="637"/>
      <c r="R22" s="638">
        <v>2267189</v>
      </c>
      <c r="S22" s="639"/>
      <c r="T22" s="639"/>
      <c r="U22" s="639"/>
      <c r="V22" s="639"/>
      <c r="W22" s="639"/>
      <c r="X22" s="639"/>
      <c r="Y22" s="640"/>
      <c r="Z22" s="671">
        <v>31.2</v>
      </c>
      <c r="AA22" s="671"/>
      <c r="AB22" s="671"/>
      <c r="AC22" s="671"/>
      <c r="AD22" s="672">
        <v>2010735</v>
      </c>
      <c r="AE22" s="672"/>
      <c r="AF22" s="672"/>
      <c r="AG22" s="672"/>
      <c r="AH22" s="672"/>
      <c r="AI22" s="672"/>
      <c r="AJ22" s="672"/>
      <c r="AK22" s="672"/>
      <c r="AL22" s="641">
        <v>61.3</v>
      </c>
      <c r="AM22" s="642"/>
      <c r="AN22" s="642"/>
      <c r="AO22" s="673"/>
      <c r="AP22" s="733" t="s">
        <v>212</v>
      </c>
      <c r="AQ22" s="740"/>
      <c r="AR22" s="740"/>
      <c r="AS22" s="740"/>
      <c r="AT22" s="740"/>
      <c r="AU22" s="740"/>
      <c r="AV22" s="740"/>
      <c r="AW22" s="740"/>
      <c r="AX22" s="740"/>
      <c r="AY22" s="740"/>
      <c r="AZ22" s="740"/>
      <c r="BA22" s="740"/>
      <c r="BB22" s="740"/>
      <c r="BC22" s="740"/>
      <c r="BD22" s="740"/>
      <c r="BE22" s="740"/>
      <c r="BF22" s="735"/>
      <c r="BG22" s="638" t="s">
        <v>65</v>
      </c>
      <c r="BH22" s="639"/>
      <c r="BI22" s="639"/>
      <c r="BJ22" s="639"/>
      <c r="BK22" s="639"/>
      <c r="BL22" s="639"/>
      <c r="BM22" s="639"/>
      <c r="BN22" s="640"/>
      <c r="BO22" s="671" t="s">
        <v>65</v>
      </c>
      <c r="BP22" s="671"/>
      <c r="BQ22" s="671"/>
      <c r="BR22" s="671"/>
      <c r="BS22" s="644" t="s">
        <v>65</v>
      </c>
      <c r="BT22" s="639"/>
      <c r="BU22" s="639"/>
      <c r="BV22" s="639"/>
      <c r="BW22" s="639"/>
      <c r="BX22" s="639"/>
      <c r="BY22" s="639"/>
      <c r="BZ22" s="639"/>
      <c r="CA22" s="639"/>
      <c r="CB22" s="684"/>
      <c r="CD22" s="742" t="s">
        <v>213</v>
      </c>
      <c r="CE22" s="743"/>
      <c r="CF22" s="743"/>
      <c r="CG22" s="743"/>
      <c r="CH22" s="743"/>
      <c r="CI22" s="743"/>
      <c r="CJ22" s="743"/>
      <c r="CK22" s="743"/>
      <c r="CL22" s="743"/>
      <c r="CM22" s="743"/>
      <c r="CN22" s="743"/>
      <c r="CO22" s="743"/>
      <c r="CP22" s="743"/>
      <c r="CQ22" s="743"/>
      <c r="CR22" s="743"/>
      <c r="CS22" s="743"/>
      <c r="CT22" s="743"/>
      <c r="CU22" s="743"/>
      <c r="CV22" s="743"/>
      <c r="CW22" s="743"/>
      <c r="CX22" s="743"/>
      <c r="CY22" s="743"/>
      <c r="CZ22" s="743"/>
      <c r="DA22" s="743"/>
      <c r="DB22" s="743"/>
      <c r="DC22" s="743"/>
      <c r="DD22" s="743"/>
      <c r="DE22" s="743"/>
      <c r="DF22" s="743"/>
      <c r="DG22" s="743"/>
      <c r="DH22" s="743"/>
      <c r="DI22" s="743"/>
      <c r="DJ22" s="743"/>
      <c r="DK22" s="743"/>
      <c r="DL22" s="743"/>
      <c r="DM22" s="743"/>
      <c r="DN22" s="743"/>
      <c r="DO22" s="743"/>
      <c r="DP22" s="743"/>
      <c r="DQ22" s="743"/>
      <c r="DR22" s="743"/>
      <c r="DS22" s="743"/>
      <c r="DT22" s="743"/>
      <c r="DU22" s="743"/>
      <c r="DV22" s="743"/>
      <c r="DW22" s="743"/>
      <c r="DX22" s="743"/>
      <c r="DY22" s="743"/>
      <c r="DZ22" s="743"/>
      <c r="EA22" s="743"/>
      <c r="EB22" s="743"/>
      <c r="EC22" s="744"/>
    </row>
    <row r="23" spans="2:133" ht="11.25" customHeight="1" x14ac:dyDescent="0.15">
      <c r="B23" s="635" t="s">
        <v>214</v>
      </c>
      <c r="C23" s="636"/>
      <c r="D23" s="636"/>
      <c r="E23" s="636"/>
      <c r="F23" s="636"/>
      <c r="G23" s="636"/>
      <c r="H23" s="636"/>
      <c r="I23" s="636"/>
      <c r="J23" s="636"/>
      <c r="K23" s="636"/>
      <c r="L23" s="636"/>
      <c r="M23" s="636"/>
      <c r="N23" s="636"/>
      <c r="O23" s="636"/>
      <c r="P23" s="636"/>
      <c r="Q23" s="637"/>
      <c r="R23" s="638">
        <v>2010735</v>
      </c>
      <c r="S23" s="639"/>
      <c r="T23" s="639"/>
      <c r="U23" s="639"/>
      <c r="V23" s="639"/>
      <c r="W23" s="639"/>
      <c r="X23" s="639"/>
      <c r="Y23" s="640"/>
      <c r="Z23" s="671">
        <v>27.7</v>
      </c>
      <c r="AA23" s="671"/>
      <c r="AB23" s="671"/>
      <c r="AC23" s="671"/>
      <c r="AD23" s="672">
        <v>2010735</v>
      </c>
      <c r="AE23" s="672"/>
      <c r="AF23" s="672"/>
      <c r="AG23" s="672"/>
      <c r="AH23" s="672"/>
      <c r="AI23" s="672"/>
      <c r="AJ23" s="672"/>
      <c r="AK23" s="672"/>
      <c r="AL23" s="641">
        <v>61.3</v>
      </c>
      <c r="AM23" s="642"/>
      <c r="AN23" s="642"/>
      <c r="AO23" s="673"/>
      <c r="AP23" s="733" t="s">
        <v>215</v>
      </c>
      <c r="AQ23" s="740"/>
      <c r="AR23" s="740"/>
      <c r="AS23" s="740"/>
      <c r="AT23" s="740"/>
      <c r="AU23" s="740"/>
      <c r="AV23" s="740"/>
      <c r="AW23" s="740"/>
      <c r="AX23" s="740"/>
      <c r="AY23" s="740"/>
      <c r="AZ23" s="740"/>
      <c r="BA23" s="740"/>
      <c r="BB23" s="740"/>
      <c r="BC23" s="740"/>
      <c r="BD23" s="740"/>
      <c r="BE23" s="740"/>
      <c r="BF23" s="735"/>
      <c r="BG23" s="638" t="s">
        <v>65</v>
      </c>
      <c r="BH23" s="639"/>
      <c r="BI23" s="639"/>
      <c r="BJ23" s="639"/>
      <c r="BK23" s="639"/>
      <c r="BL23" s="639"/>
      <c r="BM23" s="639"/>
      <c r="BN23" s="640"/>
      <c r="BO23" s="671" t="s">
        <v>65</v>
      </c>
      <c r="BP23" s="671"/>
      <c r="BQ23" s="671"/>
      <c r="BR23" s="671"/>
      <c r="BS23" s="644" t="s">
        <v>65</v>
      </c>
      <c r="BT23" s="639"/>
      <c r="BU23" s="639"/>
      <c r="BV23" s="639"/>
      <c r="BW23" s="639"/>
      <c r="BX23" s="639"/>
      <c r="BY23" s="639"/>
      <c r="BZ23" s="639"/>
      <c r="CA23" s="639"/>
      <c r="CB23" s="684"/>
      <c r="CD23" s="742" t="s">
        <v>155</v>
      </c>
      <c r="CE23" s="743"/>
      <c r="CF23" s="743"/>
      <c r="CG23" s="743"/>
      <c r="CH23" s="743"/>
      <c r="CI23" s="743"/>
      <c r="CJ23" s="743"/>
      <c r="CK23" s="743"/>
      <c r="CL23" s="743"/>
      <c r="CM23" s="743"/>
      <c r="CN23" s="743"/>
      <c r="CO23" s="743"/>
      <c r="CP23" s="743"/>
      <c r="CQ23" s="744"/>
      <c r="CR23" s="742" t="s">
        <v>216</v>
      </c>
      <c r="CS23" s="743"/>
      <c r="CT23" s="743"/>
      <c r="CU23" s="743"/>
      <c r="CV23" s="743"/>
      <c r="CW23" s="743"/>
      <c r="CX23" s="743"/>
      <c r="CY23" s="744"/>
      <c r="CZ23" s="742" t="s">
        <v>217</v>
      </c>
      <c r="DA23" s="743"/>
      <c r="DB23" s="743"/>
      <c r="DC23" s="744"/>
      <c r="DD23" s="742" t="s">
        <v>218</v>
      </c>
      <c r="DE23" s="743"/>
      <c r="DF23" s="743"/>
      <c r="DG23" s="743"/>
      <c r="DH23" s="743"/>
      <c r="DI23" s="743"/>
      <c r="DJ23" s="743"/>
      <c r="DK23" s="744"/>
      <c r="DL23" s="751" t="s">
        <v>219</v>
      </c>
      <c r="DM23" s="752"/>
      <c r="DN23" s="752"/>
      <c r="DO23" s="752"/>
      <c r="DP23" s="752"/>
      <c r="DQ23" s="752"/>
      <c r="DR23" s="752"/>
      <c r="DS23" s="752"/>
      <c r="DT23" s="752"/>
      <c r="DU23" s="752"/>
      <c r="DV23" s="753"/>
      <c r="DW23" s="742" t="s">
        <v>220</v>
      </c>
      <c r="DX23" s="743"/>
      <c r="DY23" s="743"/>
      <c r="DZ23" s="743"/>
      <c r="EA23" s="743"/>
      <c r="EB23" s="743"/>
      <c r="EC23" s="744"/>
    </row>
    <row r="24" spans="2:133" ht="11.25" customHeight="1" x14ac:dyDescent="0.15">
      <c r="B24" s="635" t="s">
        <v>221</v>
      </c>
      <c r="C24" s="636"/>
      <c r="D24" s="636"/>
      <c r="E24" s="636"/>
      <c r="F24" s="636"/>
      <c r="G24" s="636"/>
      <c r="H24" s="636"/>
      <c r="I24" s="636"/>
      <c r="J24" s="636"/>
      <c r="K24" s="636"/>
      <c r="L24" s="636"/>
      <c r="M24" s="636"/>
      <c r="N24" s="636"/>
      <c r="O24" s="636"/>
      <c r="P24" s="636"/>
      <c r="Q24" s="637"/>
      <c r="R24" s="638">
        <v>256454</v>
      </c>
      <c r="S24" s="639"/>
      <c r="T24" s="639"/>
      <c r="U24" s="639"/>
      <c r="V24" s="639"/>
      <c r="W24" s="639"/>
      <c r="X24" s="639"/>
      <c r="Y24" s="640"/>
      <c r="Z24" s="671">
        <v>3.5</v>
      </c>
      <c r="AA24" s="671"/>
      <c r="AB24" s="671"/>
      <c r="AC24" s="671"/>
      <c r="AD24" s="672" t="s">
        <v>65</v>
      </c>
      <c r="AE24" s="672"/>
      <c r="AF24" s="672"/>
      <c r="AG24" s="672"/>
      <c r="AH24" s="672"/>
      <c r="AI24" s="672"/>
      <c r="AJ24" s="672"/>
      <c r="AK24" s="672"/>
      <c r="AL24" s="641" t="s">
        <v>65</v>
      </c>
      <c r="AM24" s="642"/>
      <c r="AN24" s="642"/>
      <c r="AO24" s="673"/>
      <c r="AP24" s="733" t="s">
        <v>222</v>
      </c>
      <c r="AQ24" s="740"/>
      <c r="AR24" s="740"/>
      <c r="AS24" s="740"/>
      <c r="AT24" s="740"/>
      <c r="AU24" s="740"/>
      <c r="AV24" s="740"/>
      <c r="AW24" s="740"/>
      <c r="AX24" s="740"/>
      <c r="AY24" s="740"/>
      <c r="AZ24" s="740"/>
      <c r="BA24" s="740"/>
      <c r="BB24" s="740"/>
      <c r="BC24" s="740"/>
      <c r="BD24" s="740"/>
      <c r="BE24" s="740"/>
      <c r="BF24" s="735"/>
      <c r="BG24" s="638" t="s">
        <v>65</v>
      </c>
      <c r="BH24" s="639"/>
      <c r="BI24" s="639"/>
      <c r="BJ24" s="639"/>
      <c r="BK24" s="639"/>
      <c r="BL24" s="639"/>
      <c r="BM24" s="639"/>
      <c r="BN24" s="640"/>
      <c r="BO24" s="671" t="s">
        <v>65</v>
      </c>
      <c r="BP24" s="671"/>
      <c r="BQ24" s="671"/>
      <c r="BR24" s="671"/>
      <c r="BS24" s="644" t="s">
        <v>65</v>
      </c>
      <c r="BT24" s="639"/>
      <c r="BU24" s="639"/>
      <c r="BV24" s="639"/>
      <c r="BW24" s="639"/>
      <c r="BX24" s="639"/>
      <c r="BY24" s="639"/>
      <c r="BZ24" s="639"/>
      <c r="CA24" s="639"/>
      <c r="CB24" s="684"/>
      <c r="CD24" s="696" t="s">
        <v>223</v>
      </c>
      <c r="CE24" s="697"/>
      <c r="CF24" s="697"/>
      <c r="CG24" s="697"/>
      <c r="CH24" s="697"/>
      <c r="CI24" s="697"/>
      <c r="CJ24" s="697"/>
      <c r="CK24" s="697"/>
      <c r="CL24" s="697"/>
      <c r="CM24" s="697"/>
      <c r="CN24" s="697"/>
      <c r="CO24" s="697"/>
      <c r="CP24" s="697"/>
      <c r="CQ24" s="698"/>
      <c r="CR24" s="693">
        <v>1865345</v>
      </c>
      <c r="CS24" s="694"/>
      <c r="CT24" s="694"/>
      <c r="CU24" s="694"/>
      <c r="CV24" s="694"/>
      <c r="CW24" s="694"/>
      <c r="CX24" s="694"/>
      <c r="CY24" s="737"/>
      <c r="CZ24" s="738">
        <v>26.6</v>
      </c>
      <c r="DA24" s="713"/>
      <c r="DB24" s="713"/>
      <c r="DC24" s="741"/>
      <c r="DD24" s="736">
        <v>1385362</v>
      </c>
      <c r="DE24" s="694"/>
      <c r="DF24" s="694"/>
      <c r="DG24" s="694"/>
      <c r="DH24" s="694"/>
      <c r="DI24" s="694"/>
      <c r="DJ24" s="694"/>
      <c r="DK24" s="737"/>
      <c r="DL24" s="736">
        <v>1347937</v>
      </c>
      <c r="DM24" s="694"/>
      <c r="DN24" s="694"/>
      <c r="DO24" s="694"/>
      <c r="DP24" s="694"/>
      <c r="DQ24" s="694"/>
      <c r="DR24" s="694"/>
      <c r="DS24" s="694"/>
      <c r="DT24" s="694"/>
      <c r="DU24" s="694"/>
      <c r="DV24" s="737"/>
      <c r="DW24" s="738">
        <v>39.700000000000003</v>
      </c>
      <c r="DX24" s="713"/>
      <c r="DY24" s="713"/>
      <c r="DZ24" s="713"/>
      <c r="EA24" s="713"/>
      <c r="EB24" s="713"/>
      <c r="EC24" s="739"/>
    </row>
    <row r="25" spans="2:133" ht="11.25" customHeight="1" x14ac:dyDescent="0.15">
      <c r="B25" s="635" t="s">
        <v>224</v>
      </c>
      <c r="C25" s="636"/>
      <c r="D25" s="636"/>
      <c r="E25" s="636"/>
      <c r="F25" s="636"/>
      <c r="G25" s="636"/>
      <c r="H25" s="636"/>
      <c r="I25" s="636"/>
      <c r="J25" s="636"/>
      <c r="K25" s="636"/>
      <c r="L25" s="636"/>
      <c r="M25" s="636"/>
      <c r="N25" s="636"/>
      <c r="O25" s="636"/>
      <c r="P25" s="636"/>
      <c r="Q25" s="637"/>
      <c r="R25" s="638" t="s">
        <v>65</v>
      </c>
      <c r="S25" s="639"/>
      <c r="T25" s="639"/>
      <c r="U25" s="639"/>
      <c r="V25" s="639"/>
      <c r="W25" s="639"/>
      <c r="X25" s="639"/>
      <c r="Y25" s="640"/>
      <c r="Z25" s="671" t="s">
        <v>65</v>
      </c>
      <c r="AA25" s="671"/>
      <c r="AB25" s="671"/>
      <c r="AC25" s="671"/>
      <c r="AD25" s="672" t="s">
        <v>65</v>
      </c>
      <c r="AE25" s="672"/>
      <c r="AF25" s="672"/>
      <c r="AG25" s="672"/>
      <c r="AH25" s="672"/>
      <c r="AI25" s="672"/>
      <c r="AJ25" s="672"/>
      <c r="AK25" s="672"/>
      <c r="AL25" s="641" t="s">
        <v>65</v>
      </c>
      <c r="AM25" s="642"/>
      <c r="AN25" s="642"/>
      <c r="AO25" s="673"/>
      <c r="AP25" s="733" t="s">
        <v>225</v>
      </c>
      <c r="AQ25" s="740"/>
      <c r="AR25" s="740"/>
      <c r="AS25" s="740"/>
      <c r="AT25" s="740"/>
      <c r="AU25" s="740"/>
      <c r="AV25" s="740"/>
      <c r="AW25" s="740"/>
      <c r="AX25" s="740"/>
      <c r="AY25" s="740"/>
      <c r="AZ25" s="740"/>
      <c r="BA25" s="740"/>
      <c r="BB25" s="740"/>
      <c r="BC25" s="740"/>
      <c r="BD25" s="740"/>
      <c r="BE25" s="740"/>
      <c r="BF25" s="735"/>
      <c r="BG25" s="638" t="s">
        <v>65</v>
      </c>
      <c r="BH25" s="639"/>
      <c r="BI25" s="639"/>
      <c r="BJ25" s="639"/>
      <c r="BK25" s="639"/>
      <c r="BL25" s="639"/>
      <c r="BM25" s="639"/>
      <c r="BN25" s="640"/>
      <c r="BO25" s="671" t="s">
        <v>65</v>
      </c>
      <c r="BP25" s="671"/>
      <c r="BQ25" s="671"/>
      <c r="BR25" s="671"/>
      <c r="BS25" s="644" t="s">
        <v>65</v>
      </c>
      <c r="BT25" s="639"/>
      <c r="BU25" s="639"/>
      <c r="BV25" s="639"/>
      <c r="BW25" s="639"/>
      <c r="BX25" s="639"/>
      <c r="BY25" s="639"/>
      <c r="BZ25" s="639"/>
      <c r="CA25" s="639"/>
      <c r="CB25" s="684"/>
      <c r="CD25" s="685" t="s">
        <v>226</v>
      </c>
      <c r="CE25" s="682"/>
      <c r="CF25" s="682"/>
      <c r="CG25" s="682"/>
      <c r="CH25" s="682"/>
      <c r="CI25" s="682"/>
      <c r="CJ25" s="682"/>
      <c r="CK25" s="682"/>
      <c r="CL25" s="682"/>
      <c r="CM25" s="682"/>
      <c r="CN25" s="682"/>
      <c r="CO25" s="682"/>
      <c r="CP25" s="682"/>
      <c r="CQ25" s="683"/>
      <c r="CR25" s="638">
        <v>662487</v>
      </c>
      <c r="CS25" s="657"/>
      <c r="CT25" s="657"/>
      <c r="CU25" s="657"/>
      <c r="CV25" s="657"/>
      <c r="CW25" s="657"/>
      <c r="CX25" s="657"/>
      <c r="CY25" s="658"/>
      <c r="CZ25" s="641">
        <v>9.4</v>
      </c>
      <c r="DA25" s="659"/>
      <c r="DB25" s="659"/>
      <c r="DC25" s="660"/>
      <c r="DD25" s="644">
        <v>629561</v>
      </c>
      <c r="DE25" s="657"/>
      <c r="DF25" s="657"/>
      <c r="DG25" s="657"/>
      <c r="DH25" s="657"/>
      <c r="DI25" s="657"/>
      <c r="DJ25" s="657"/>
      <c r="DK25" s="658"/>
      <c r="DL25" s="644">
        <v>596606</v>
      </c>
      <c r="DM25" s="657"/>
      <c r="DN25" s="657"/>
      <c r="DO25" s="657"/>
      <c r="DP25" s="657"/>
      <c r="DQ25" s="657"/>
      <c r="DR25" s="657"/>
      <c r="DS25" s="657"/>
      <c r="DT25" s="657"/>
      <c r="DU25" s="657"/>
      <c r="DV25" s="658"/>
      <c r="DW25" s="641">
        <v>17.600000000000001</v>
      </c>
      <c r="DX25" s="659"/>
      <c r="DY25" s="659"/>
      <c r="DZ25" s="659"/>
      <c r="EA25" s="659"/>
      <c r="EB25" s="659"/>
      <c r="EC25" s="677"/>
    </row>
    <row r="26" spans="2:133" ht="11.25" customHeight="1" x14ac:dyDescent="0.15">
      <c r="B26" s="635" t="s">
        <v>227</v>
      </c>
      <c r="C26" s="636"/>
      <c r="D26" s="636"/>
      <c r="E26" s="636"/>
      <c r="F26" s="636"/>
      <c r="G26" s="636"/>
      <c r="H26" s="636"/>
      <c r="I26" s="636"/>
      <c r="J26" s="636"/>
      <c r="K26" s="636"/>
      <c r="L26" s="636"/>
      <c r="M26" s="636"/>
      <c r="N26" s="636"/>
      <c r="O26" s="636"/>
      <c r="P26" s="636"/>
      <c r="Q26" s="637"/>
      <c r="R26" s="638">
        <v>3532591</v>
      </c>
      <c r="S26" s="639"/>
      <c r="T26" s="639"/>
      <c r="U26" s="639"/>
      <c r="V26" s="639"/>
      <c r="W26" s="639"/>
      <c r="X26" s="639"/>
      <c r="Y26" s="640"/>
      <c r="Z26" s="671">
        <v>48.6</v>
      </c>
      <c r="AA26" s="671"/>
      <c r="AB26" s="671"/>
      <c r="AC26" s="671"/>
      <c r="AD26" s="672">
        <v>3276137</v>
      </c>
      <c r="AE26" s="672"/>
      <c r="AF26" s="672"/>
      <c r="AG26" s="672"/>
      <c r="AH26" s="672"/>
      <c r="AI26" s="672"/>
      <c r="AJ26" s="672"/>
      <c r="AK26" s="672"/>
      <c r="AL26" s="641">
        <v>99.9</v>
      </c>
      <c r="AM26" s="642"/>
      <c r="AN26" s="642"/>
      <c r="AO26" s="673"/>
      <c r="AP26" s="733" t="s">
        <v>228</v>
      </c>
      <c r="AQ26" s="734"/>
      <c r="AR26" s="734"/>
      <c r="AS26" s="734"/>
      <c r="AT26" s="734"/>
      <c r="AU26" s="734"/>
      <c r="AV26" s="734"/>
      <c r="AW26" s="734"/>
      <c r="AX26" s="734"/>
      <c r="AY26" s="734"/>
      <c r="AZ26" s="734"/>
      <c r="BA26" s="734"/>
      <c r="BB26" s="734"/>
      <c r="BC26" s="734"/>
      <c r="BD26" s="734"/>
      <c r="BE26" s="734"/>
      <c r="BF26" s="735"/>
      <c r="BG26" s="638" t="s">
        <v>65</v>
      </c>
      <c r="BH26" s="639"/>
      <c r="BI26" s="639"/>
      <c r="BJ26" s="639"/>
      <c r="BK26" s="639"/>
      <c r="BL26" s="639"/>
      <c r="BM26" s="639"/>
      <c r="BN26" s="640"/>
      <c r="BO26" s="671" t="s">
        <v>65</v>
      </c>
      <c r="BP26" s="671"/>
      <c r="BQ26" s="671"/>
      <c r="BR26" s="671"/>
      <c r="BS26" s="644" t="s">
        <v>65</v>
      </c>
      <c r="BT26" s="639"/>
      <c r="BU26" s="639"/>
      <c r="BV26" s="639"/>
      <c r="BW26" s="639"/>
      <c r="BX26" s="639"/>
      <c r="BY26" s="639"/>
      <c r="BZ26" s="639"/>
      <c r="CA26" s="639"/>
      <c r="CB26" s="684"/>
      <c r="CD26" s="685" t="s">
        <v>229</v>
      </c>
      <c r="CE26" s="682"/>
      <c r="CF26" s="682"/>
      <c r="CG26" s="682"/>
      <c r="CH26" s="682"/>
      <c r="CI26" s="682"/>
      <c r="CJ26" s="682"/>
      <c r="CK26" s="682"/>
      <c r="CL26" s="682"/>
      <c r="CM26" s="682"/>
      <c r="CN26" s="682"/>
      <c r="CO26" s="682"/>
      <c r="CP26" s="682"/>
      <c r="CQ26" s="683"/>
      <c r="CR26" s="638">
        <v>367963</v>
      </c>
      <c r="CS26" s="639"/>
      <c r="CT26" s="639"/>
      <c r="CU26" s="639"/>
      <c r="CV26" s="639"/>
      <c r="CW26" s="639"/>
      <c r="CX26" s="639"/>
      <c r="CY26" s="640"/>
      <c r="CZ26" s="641">
        <v>5.2</v>
      </c>
      <c r="DA26" s="659"/>
      <c r="DB26" s="659"/>
      <c r="DC26" s="660"/>
      <c r="DD26" s="644">
        <v>367963</v>
      </c>
      <c r="DE26" s="639"/>
      <c r="DF26" s="639"/>
      <c r="DG26" s="639"/>
      <c r="DH26" s="639"/>
      <c r="DI26" s="639"/>
      <c r="DJ26" s="639"/>
      <c r="DK26" s="640"/>
      <c r="DL26" s="644" t="s">
        <v>65</v>
      </c>
      <c r="DM26" s="639"/>
      <c r="DN26" s="639"/>
      <c r="DO26" s="639"/>
      <c r="DP26" s="639"/>
      <c r="DQ26" s="639"/>
      <c r="DR26" s="639"/>
      <c r="DS26" s="639"/>
      <c r="DT26" s="639"/>
      <c r="DU26" s="639"/>
      <c r="DV26" s="640"/>
      <c r="DW26" s="641" t="s">
        <v>65</v>
      </c>
      <c r="DX26" s="659"/>
      <c r="DY26" s="659"/>
      <c r="DZ26" s="659"/>
      <c r="EA26" s="659"/>
      <c r="EB26" s="659"/>
      <c r="EC26" s="677"/>
    </row>
    <row r="27" spans="2:133" ht="11.25" customHeight="1" x14ac:dyDescent="0.15">
      <c r="B27" s="635" t="s">
        <v>230</v>
      </c>
      <c r="C27" s="636"/>
      <c r="D27" s="636"/>
      <c r="E27" s="636"/>
      <c r="F27" s="636"/>
      <c r="G27" s="636"/>
      <c r="H27" s="636"/>
      <c r="I27" s="636"/>
      <c r="J27" s="636"/>
      <c r="K27" s="636"/>
      <c r="L27" s="636"/>
      <c r="M27" s="636"/>
      <c r="N27" s="636"/>
      <c r="O27" s="636"/>
      <c r="P27" s="636"/>
      <c r="Q27" s="637"/>
      <c r="R27" s="638">
        <v>956</v>
      </c>
      <c r="S27" s="639"/>
      <c r="T27" s="639"/>
      <c r="U27" s="639"/>
      <c r="V27" s="639"/>
      <c r="W27" s="639"/>
      <c r="X27" s="639"/>
      <c r="Y27" s="640"/>
      <c r="Z27" s="671">
        <v>0</v>
      </c>
      <c r="AA27" s="671"/>
      <c r="AB27" s="671"/>
      <c r="AC27" s="671"/>
      <c r="AD27" s="672">
        <v>956</v>
      </c>
      <c r="AE27" s="672"/>
      <c r="AF27" s="672"/>
      <c r="AG27" s="672"/>
      <c r="AH27" s="672"/>
      <c r="AI27" s="672"/>
      <c r="AJ27" s="672"/>
      <c r="AK27" s="672"/>
      <c r="AL27" s="641">
        <v>0</v>
      </c>
      <c r="AM27" s="642"/>
      <c r="AN27" s="642"/>
      <c r="AO27" s="673"/>
      <c r="AP27" s="635" t="s">
        <v>231</v>
      </c>
      <c r="AQ27" s="636"/>
      <c r="AR27" s="636"/>
      <c r="AS27" s="636"/>
      <c r="AT27" s="636"/>
      <c r="AU27" s="636"/>
      <c r="AV27" s="636"/>
      <c r="AW27" s="636"/>
      <c r="AX27" s="636"/>
      <c r="AY27" s="636"/>
      <c r="AZ27" s="636"/>
      <c r="BA27" s="636"/>
      <c r="BB27" s="636"/>
      <c r="BC27" s="636"/>
      <c r="BD27" s="636"/>
      <c r="BE27" s="636"/>
      <c r="BF27" s="637"/>
      <c r="BG27" s="638">
        <v>977691</v>
      </c>
      <c r="BH27" s="639"/>
      <c r="BI27" s="639"/>
      <c r="BJ27" s="639"/>
      <c r="BK27" s="639"/>
      <c r="BL27" s="639"/>
      <c r="BM27" s="639"/>
      <c r="BN27" s="640"/>
      <c r="BO27" s="671">
        <v>100</v>
      </c>
      <c r="BP27" s="671"/>
      <c r="BQ27" s="671"/>
      <c r="BR27" s="671"/>
      <c r="BS27" s="644" t="s">
        <v>65</v>
      </c>
      <c r="BT27" s="639"/>
      <c r="BU27" s="639"/>
      <c r="BV27" s="639"/>
      <c r="BW27" s="639"/>
      <c r="BX27" s="639"/>
      <c r="BY27" s="639"/>
      <c r="BZ27" s="639"/>
      <c r="CA27" s="639"/>
      <c r="CB27" s="684"/>
      <c r="CD27" s="685" t="s">
        <v>232</v>
      </c>
      <c r="CE27" s="682"/>
      <c r="CF27" s="682"/>
      <c r="CG27" s="682"/>
      <c r="CH27" s="682"/>
      <c r="CI27" s="682"/>
      <c r="CJ27" s="682"/>
      <c r="CK27" s="682"/>
      <c r="CL27" s="682"/>
      <c r="CM27" s="682"/>
      <c r="CN27" s="682"/>
      <c r="CO27" s="682"/>
      <c r="CP27" s="682"/>
      <c r="CQ27" s="683"/>
      <c r="CR27" s="638">
        <v>582285</v>
      </c>
      <c r="CS27" s="657"/>
      <c r="CT27" s="657"/>
      <c r="CU27" s="657"/>
      <c r="CV27" s="657"/>
      <c r="CW27" s="657"/>
      <c r="CX27" s="657"/>
      <c r="CY27" s="658"/>
      <c r="CZ27" s="641">
        <v>8.3000000000000007</v>
      </c>
      <c r="DA27" s="659"/>
      <c r="DB27" s="659"/>
      <c r="DC27" s="660"/>
      <c r="DD27" s="644">
        <v>154597</v>
      </c>
      <c r="DE27" s="657"/>
      <c r="DF27" s="657"/>
      <c r="DG27" s="657"/>
      <c r="DH27" s="657"/>
      <c r="DI27" s="657"/>
      <c r="DJ27" s="657"/>
      <c r="DK27" s="658"/>
      <c r="DL27" s="644">
        <v>150127</v>
      </c>
      <c r="DM27" s="657"/>
      <c r="DN27" s="657"/>
      <c r="DO27" s="657"/>
      <c r="DP27" s="657"/>
      <c r="DQ27" s="657"/>
      <c r="DR27" s="657"/>
      <c r="DS27" s="657"/>
      <c r="DT27" s="657"/>
      <c r="DU27" s="657"/>
      <c r="DV27" s="658"/>
      <c r="DW27" s="641">
        <v>4.4000000000000004</v>
      </c>
      <c r="DX27" s="659"/>
      <c r="DY27" s="659"/>
      <c r="DZ27" s="659"/>
      <c r="EA27" s="659"/>
      <c r="EB27" s="659"/>
      <c r="EC27" s="677"/>
    </row>
    <row r="28" spans="2:133" ht="11.25" customHeight="1" x14ac:dyDescent="0.15">
      <c r="B28" s="635" t="s">
        <v>233</v>
      </c>
      <c r="C28" s="636"/>
      <c r="D28" s="636"/>
      <c r="E28" s="636"/>
      <c r="F28" s="636"/>
      <c r="G28" s="636"/>
      <c r="H28" s="636"/>
      <c r="I28" s="636"/>
      <c r="J28" s="636"/>
      <c r="K28" s="636"/>
      <c r="L28" s="636"/>
      <c r="M28" s="636"/>
      <c r="N28" s="636"/>
      <c r="O28" s="636"/>
      <c r="P28" s="636"/>
      <c r="Q28" s="637"/>
      <c r="R28" s="638">
        <v>16566</v>
      </c>
      <c r="S28" s="639"/>
      <c r="T28" s="639"/>
      <c r="U28" s="639"/>
      <c r="V28" s="639"/>
      <c r="W28" s="639"/>
      <c r="X28" s="639"/>
      <c r="Y28" s="640"/>
      <c r="Z28" s="671">
        <v>0.2</v>
      </c>
      <c r="AA28" s="671"/>
      <c r="AB28" s="671"/>
      <c r="AC28" s="671"/>
      <c r="AD28" s="672" t="s">
        <v>65</v>
      </c>
      <c r="AE28" s="672"/>
      <c r="AF28" s="672"/>
      <c r="AG28" s="672"/>
      <c r="AH28" s="672"/>
      <c r="AI28" s="672"/>
      <c r="AJ28" s="672"/>
      <c r="AK28" s="672"/>
      <c r="AL28" s="641" t="s">
        <v>65</v>
      </c>
      <c r="AM28" s="642"/>
      <c r="AN28" s="642"/>
      <c r="AO28" s="673"/>
      <c r="AP28" s="635"/>
      <c r="AQ28" s="636"/>
      <c r="AR28" s="636"/>
      <c r="AS28" s="636"/>
      <c r="AT28" s="636"/>
      <c r="AU28" s="636"/>
      <c r="AV28" s="636"/>
      <c r="AW28" s="636"/>
      <c r="AX28" s="636"/>
      <c r="AY28" s="636"/>
      <c r="AZ28" s="636"/>
      <c r="BA28" s="636"/>
      <c r="BB28" s="636"/>
      <c r="BC28" s="636"/>
      <c r="BD28" s="636"/>
      <c r="BE28" s="636"/>
      <c r="BF28" s="637"/>
      <c r="BG28" s="638"/>
      <c r="BH28" s="639"/>
      <c r="BI28" s="639"/>
      <c r="BJ28" s="639"/>
      <c r="BK28" s="639"/>
      <c r="BL28" s="639"/>
      <c r="BM28" s="639"/>
      <c r="BN28" s="640"/>
      <c r="BO28" s="671"/>
      <c r="BP28" s="671"/>
      <c r="BQ28" s="671"/>
      <c r="BR28" s="671"/>
      <c r="BS28" s="644"/>
      <c r="BT28" s="639"/>
      <c r="BU28" s="639"/>
      <c r="BV28" s="639"/>
      <c r="BW28" s="639"/>
      <c r="BX28" s="639"/>
      <c r="BY28" s="639"/>
      <c r="BZ28" s="639"/>
      <c r="CA28" s="639"/>
      <c r="CB28" s="684"/>
      <c r="CD28" s="685" t="s">
        <v>234</v>
      </c>
      <c r="CE28" s="682"/>
      <c r="CF28" s="682"/>
      <c r="CG28" s="682"/>
      <c r="CH28" s="682"/>
      <c r="CI28" s="682"/>
      <c r="CJ28" s="682"/>
      <c r="CK28" s="682"/>
      <c r="CL28" s="682"/>
      <c r="CM28" s="682"/>
      <c r="CN28" s="682"/>
      <c r="CO28" s="682"/>
      <c r="CP28" s="682"/>
      <c r="CQ28" s="683"/>
      <c r="CR28" s="638">
        <v>620573</v>
      </c>
      <c r="CS28" s="639"/>
      <c r="CT28" s="639"/>
      <c r="CU28" s="639"/>
      <c r="CV28" s="639"/>
      <c r="CW28" s="639"/>
      <c r="CX28" s="639"/>
      <c r="CY28" s="640"/>
      <c r="CZ28" s="641">
        <v>8.8000000000000007</v>
      </c>
      <c r="DA28" s="659"/>
      <c r="DB28" s="659"/>
      <c r="DC28" s="660"/>
      <c r="DD28" s="644">
        <v>601204</v>
      </c>
      <c r="DE28" s="639"/>
      <c r="DF28" s="639"/>
      <c r="DG28" s="639"/>
      <c r="DH28" s="639"/>
      <c r="DI28" s="639"/>
      <c r="DJ28" s="639"/>
      <c r="DK28" s="640"/>
      <c r="DL28" s="644">
        <v>601204</v>
      </c>
      <c r="DM28" s="639"/>
      <c r="DN28" s="639"/>
      <c r="DO28" s="639"/>
      <c r="DP28" s="639"/>
      <c r="DQ28" s="639"/>
      <c r="DR28" s="639"/>
      <c r="DS28" s="639"/>
      <c r="DT28" s="639"/>
      <c r="DU28" s="639"/>
      <c r="DV28" s="640"/>
      <c r="DW28" s="641">
        <v>17.7</v>
      </c>
      <c r="DX28" s="659"/>
      <c r="DY28" s="659"/>
      <c r="DZ28" s="659"/>
      <c r="EA28" s="659"/>
      <c r="EB28" s="659"/>
      <c r="EC28" s="677"/>
    </row>
    <row r="29" spans="2:133" ht="11.25" customHeight="1" x14ac:dyDescent="0.15">
      <c r="B29" s="635" t="s">
        <v>235</v>
      </c>
      <c r="C29" s="636"/>
      <c r="D29" s="636"/>
      <c r="E29" s="636"/>
      <c r="F29" s="636"/>
      <c r="G29" s="636"/>
      <c r="H29" s="636"/>
      <c r="I29" s="636"/>
      <c r="J29" s="636"/>
      <c r="K29" s="636"/>
      <c r="L29" s="636"/>
      <c r="M29" s="636"/>
      <c r="N29" s="636"/>
      <c r="O29" s="636"/>
      <c r="P29" s="636"/>
      <c r="Q29" s="637"/>
      <c r="R29" s="638">
        <v>34955</v>
      </c>
      <c r="S29" s="639"/>
      <c r="T29" s="639"/>
      <c r="U29" s="639"/>
      <c r="V29" s="639"/>
      <c r="W29" s="639"/>
      <c r="X29" s="639"/>
      <c r="Y29" s="640"/>
      <c r="Z29" s="671">
        <v>0.5</v>
      </c>
      <c r="AA29" s="671"/>
      <c r="AB29" s="671"/>
      <c r="AC29" s="671"/>
      <c r="AD29" s="672">
        <v>3453</v>
      </c>
      <c r="AE29" s="672"/>
      <c r="AF29" s="672"/>
      <c r="AG29" s="672"/>
      <c r="AH29" s="672"/>
      <c r="AI29" s="672"/>
      <c r="AJ29" s="672"/>
      <c r="AK29" s="672"/>
      <c r="AL29" s="641">
        <v>0.1</v>
      </c>
      <c r="AM29" s="642"/>
      <c r="AN29" s="642"/>
      <c r="AO29" s="673"/>
      <c r="AP29" s="619"/>
      <c r="AQ29" s="620"/>
      <c r="AR29" s="620"/>
      <c r="AS29" s="620"/>
      <c r="AT29" s="620"/>
      <c r="AU29" s="620"/>
      <c r="AV29" s="620"/>
      <c r="AW29" s="620"/>
      <c r="AX29" s="620"/>
      <c r="AY29" s="620"/>
      <c r="AZ29" s="620"/>
      <c r="BA29" s="620"/>
      <c r="BB29" s="620"/>
      <c r="BC29" s="620"/>
      <c r="BD29" s="620"/>
      <c r="BE29" s="620"/>
      <c r="BF29" s="621"/>
      <c r="BG29" s="638"/>
      <c r="BH29" s="639"/>
      <c r="BI29" s="639"/>
      <c r="BJ29" s="639"/>
      <c r="BK29" s="639"/>
      <c r="BL29" s="639"/>
      <c r="BM29" s="639"/>
      <c r="BN29" s="640"/>
      <c r="BO29" s="671"/>
      <c r="BP29" s="671"/>
      <c r="BQ29" s="671"/>
      <c r="BR29" s="671"/>
      <c r="BS29" s="672"/>
      <c r="BT29" s="672"/>
      <c r="BU29" s="672"/>
      <c r="BV29" s="672"/>
      <c r="BW29" s="672"/>
      <c r="BX29" s="672"/>
      <c r="BY29" s="672"/>
      <c r="BZ29" s="672"/>
      <c r="CA29" s="672"/>
      <c r="CB29" s="726"/>
      <c r="CD29" s="727" t="s">
        <v>236</v>
      </c>
      <c r="CE29" s="728"/>
      <c r="CF29" s="685" t="s">
        <v>237</v>
      </c>
      <c r="CG29" s="682"/>
      <c r="CH29" s="682"/>
      <c r="CI29" s="682"/>
      <c r="CJ29" s="682"/>
      <c r="CK29" s="682"/>
      <c r="CL29" s="682"/>
      <c r="CM29" s="682"/>
      <c r="CN29" s="682"/>
      <c r="CO29" s="682"/>
      <c r="CP29" s="682"/>
      <c r="CQ29" s="683"/>
      <c r="CR29" s="638">
        <v>620573</v>
      </c>
      <c r="CS29" s="657"/>
      <c r="CT29" s="657"/>
      <c r="CU29" s="657"/>
      <c r="CV29" s="657"/>
      <c r="CW29" s="657"/>
      <c r="CX29" s="657"/>
      <c r="CY29" s="658"/>
      <c r="CZ29" s="641">
        <v>8.8000000000000007</v>
      </c>
      <c r="DA29" s="659"/>
      <c r="DB29" s="659"/>
      <c r="DC29" s="660"/>
      <c r="DD29" s="644">
        <v>601204</v>
      </c>
      <c r="DE29" s="657"/>
      <c r="DF29" s="657"/>
      <c r="DG29" s="657"/>
      <c r="DH29" s="657"/>
      <c r="DI29" s="657"/>
      <c r="DJ29" s="657"/>
      <c r="DK29" s="658"/>
      <c r="DL29" s="644">
        <v>601204</v>
      </c>
      <c r="DM29" s="657"/>
      <c r="DN29" s="657"/>
      <c r="DO29" s="657"/>
      <c r="DP29" s="657"/>
      <c r="DQ29" s="657"/>
      <c r="DR29" s="657"/>
      <c r="DS29" s="657"/>
      <c r="DT29" s="657"/>
      <c r="DU29" s="657"/>
      <c r="DV29" s="658"/>
      <c r="DW29" s="641">
        <v>17.7</v>
      </c>
      <c r="DX29" s="659"/>
      <c r="DY29" s="659"/>
      <c r="DZ29" s="659"/>
      <c r="EA29" s="659"/>
      <c r="EB29" s="659"/>
      <c r="EC29" s="677"/>
    </row>
    <row r="30" spans="2:133" ht="11.25" customHeight="1" x14ac:dyDescent="0.15">
      <c r="B30" s="635" t="s">
        <v>238</v>
      </c>
      <c r="C30" s="636"/>
      <c r="D30" s="636"/>
      <c r="E30" s="636"/>
      <c r="F30" s="636"/>
      <c r="G30" s="636"/>
      <c r="H30" s="636"/>
      <c r="I30" s="636"/>
      <c r="J30" s="636"/>
      <c r="K30" s="636"/>
      <c r="L30" s="636"/>
      <c r="M30" s="636"/>
      <c r="N30" s="636"/>
      <c r="O30" s="636"/>
      <c r="P30" s="636"/>
      <c r="Q30" s="637"/>
      <c r="R30" s="638">
        <v>22389</v>
      </c>
      <c r="S30" s="639"/>
      <c r="T30" s="639"/>
      <c r="U30" s="639"/>
      <c r="V30" s="639"/>
      <c r="W30" s="639"/>
      <c r="X30" s="639"/>
      <c r="Y30" s="640"/>
      <c r="Z30" s="671">
        <v>0.3</v>
      </c>
      <c r="AA30" s="671"/>
      <c r="AB30" s="671"/>
      <c r="AC30" s="671"/>
      <c r="AD30" s="672" t="s">
        <v>65</v>
      </c>
      <c r="AE30" s="672"/>
      <c r="AF30" s="672"/>
      <c r="AG30" s="672"/>
      <c r="AH30" s="672"/>
      <c r="AI30" s="672"/>
      <c r="AJ30" s="672"/>
      <c r="AK30" s="672"/>
      <c r="AL30" s="641" t="s">
        <v>65</v>
      </c>
      <c r="AM30" s="642"/>
      <c r="AN30" s="642"/>
      <c r="AO30" s="673"/>
      <c r="AP30" s="699" t="s">
        <v>155</v>
      </c>
      <c r="AQ30" s="700"/>
      <c r="AR30" s="700"/>
      <c r="AS30" s="700"/>
      <c r="AT30" s="700"/>
      <c r="AU30" s="700"/>
      <c r="AV30" s="700"/>
      <c r="AW30" s="700"/>
      <c r="AX30" s="700"/>
      <c r="AY30" s="700"/>
      <c r="AZ30" s="700"/>
      <c r="BA30" s="700"/>
      <c r="BB30" s="700"/>
      <c r="BC30" s="700"/>
      <c r="BD30" s="700"/>
      <c r="BE30" s="700"/>
      <c r="BF30" s="701"/>
      <c r="BG30" s="699" t="s">
        <v>239</v>
      </c>
      <c r="BH30" s="724"/>
      <c r="BI30" s="724"/>
      <c r="BJ30" s="724"/>
      <c r="BK30" s="724"/>
      <c r="BL30" s="724"/>
      <c r="BM30" s="724"/>
      <c r="BN30" s="724"/>
      <c r="BO30" s="724"/>
      <c r="BP30" s="724"/>
      <c r="BQ30" s="725"/>
      <c r="BR30" s="699" t="s">
        <v>240</v>
      </c>
      <c r="BS30" s="724"/>
      <c r="BT30" s="724"/>
      <c r="BU30" s="724"/>
      <c r="BV30" s="724"/>
      <c r="BW30" s="724"/>
      <c r="BX30" s="724"/>
      <c r="BY30" s="724"/>
      <c r="BZ30" s="724"/>
      <c r="CA30" s="724"/>
      <c r="CB30" s="725"/>
      <c r="CD30" s="729"/>
      <c r="CE30" s="730"/>
      <c r="CF30" s="685" t="s">
        <v>241</v>
      </c>
      <c r="CG30" s="682"/>
      <c r="CH30" s="682"/>
      <c r="CI30" s="682"/>
      <c r="CJ30" s="682"/>
      <c r="CK30" s="682"/>
      <c r="CL30" s="682"/>
      <c r="CM30" s="682"/>
      <c r="CN30" s="682"/>
      <c r="CO30" s="682"/>
      <c r="CP30" s="682"/>
      <c r="CQ30" s="683"/>
      <c r="CR30" s="638">
        <v>588892</v>
      </c>
      <c r="CS30" s="639"/>
      <c r="CT30" s="639"/>
      <c r="CU30" s="639"/>
      <c r="CV30" s="639"/>
      <c r="CW30" s="639"/>
      <c r="CX30" s="639"/>
      <c r="CY30" s="640"/>
      <c r="CZ30" s="641">
        <v>8.4</v>
      </c>
      <c r="DA30" s="659"/>
      <c r="DB30" s="659"/>
      <c r="DC30" s="660"/>
      <c r="DD30" s="644">
        <v>570511</v>
      </c>
      <c r="DE30" s="639"/>
      <c r="DF30" s="639"/>
      <c r="DG30" s="639"/>
      <c r="DH30" s="639"/>
      <c r="DI30" s="639"/>
      <c r="DJ30" s="639"/>
      <c r="DK30" s="640"/>
      <c r="DL30" s="644">
        <v>570511</v>
      </c>
      <c r="DM30" s="639"/>
      <c r="DN30" s="639"/>
      <c r="DO30" s="639"/>
      <c r="DP30" s="639"/>
      <c r="DQ30" s="639"/>
      <c r="DR30" s="639"/>
      <c r="DS30" s="639"/>
      <c r="DT30" s="639"/>
      <c r="DU30" s="639"/>
      <c r="DV30" s="640"/>
      <c r="DW30" s="641">
        <v>16.8</v>
      </c>
      <c r="DX30" s="659"/>
      <c r="DY30" s="659"/>
      <c r="DZ30" s="659"/>
      <c r="EA30" s="659"/>
      <c r="EB30" s="659"/>
      <c r="EC30" s="677"/>
    </row>
    <row r="31" spans="2:133" ht="11.25" customHeight="1" x14ac:dyDescent="0.15">
      <c r="B31" s="635" t="s">
        <v>242</v>
      </c>
      <c r="C31" s="636"/>
      <c r="D31" s="636"/>
      <c r="E31" s="636"/>
      <c r="F31" s="636"/>
      <c r="G31" s="636"/>
      <c r="H31" s="636"/>
      <c r="I31" s="636"/>
      <c r="J31" s="636"/>
      <c r="K31" s="636"/>
      <c r="L31" s="636"/>
      <c r="M31" s="636"/>
      <c r="N31" s="636"/>
      <c r="O31" s="636"/>
      <c r="P31" s="636"/>
      <c r="Q31" s="637"/>
      <c r="R31" s="638">
        <v>1991725</v>
      </c>
      <c r="S31" s="639"/>
      <c r="T31" s="639"/>
      <c r="U31" s="639"/>
      <c r="V31" s="639"/>
      <c r="W31" s="639"/>
      <c r="X31" s="639"/>
      <c r="Y31" s="640"/>
      <c r="Z31" s="671">
        <v>27.4</v>
      </c>
      <c r="AA31" s="671"/>
      <c r="AB31" s="671"/>
      <c r="AC31" s="671"/>
      <c r="AD31" s="672" t="s">
        <v>65</v>
      </c>
      <c r="AE31" s="672"/>
      <c r="AF31" s="672"/>
      <c r="AG31" s="672"/>
      <c r="AH31" s="672"/>
      <c r="AI31" s="672"/>
      <c r="AJ31" s="672"/>
      <c r="AK31" s="672"/>
      <c r="AL31" s="641" t="s">
        <v>65</v>
      </c>
      <c r="AM31" s="642"/>
      <c r="AN31" s="642"/>
      <c r="AO31" s="673"/>
      <c r="AP31" s="715" t="s">
        <v>243</v>
      </c>
      <c r="AQ31" s="716"/>
      <c r="AR31" s="716"/>
      <c r="AS31" s="716"/>
      <c r="AT31" s="721" t="s">
        <v>244</v>
      </c>
      <c r="AU31" s="86"/>
      <c r="AV31" s="86"/>
      <c r="AW31" s="86"/>
      <c r="AX31" s="708" t="s">
        <v>121</v>
      </c>
      <c r="AY31" s="709"/>
      <c r="AZ31" s="709"/>
      <c r="BA31" s="709"/>
      <c r="BB31" s="709"/>
      <c r="BC31" s="709"/>
      <c r="BD31" s="709"/>
      <c r="BE31" s="709"/>
      <c r="BF31" s="710"/>
      <c r="BG31" s="711">
        <v>96.3</v>
      </c>
      <c r="BH31" s="712"/>
      <c r="BI31" s="712"/>
      <c r="BJ31" s="712"/>
      <c r="BK31" s="712"/>
      <c r="BL31" s="712"/>
      <c r="BM31" s="713">
        <v>94.2</v>
      </c>
      <c r="BN31" s="712"/>
      <c r="BO31" s="712"/>
      <c r="BP31" s="712"/>
      <c r="BQ31" s="714"/>
      <c r="BR31" s="711">
        <v>99.3</v>
      </c>
      <c r="BS31" s="712"/>
      <c r="BT31" s="712"/>
      <c r="BU31" s="712"/>
      <c r="BV31" s="712"/>
      <c r="BW31" s="712"/>
      <c r="BX31" s="713">
        <v>97</v>
      </c>
      <c r="BY31" s="712"/>
      <c r="BZ31" s="712"/>
      <c r="CA31" s="712"/>
      <c r="CB31" s="714"/>
      <c r="CD31" s="729"/>
      <c r="CE31" s="730"/>
      <c r="CF31" s="685" t="s">
        <v>245</v>
      </c>
      <c r="CG31" s="682"/>
      <c r="CH31" s="682"/>
      <c r="CI31" s="682"/>
      <c r="CJ31" s="682"/>
      <c r="CK31" s="682"/>
      <c r="CL31" s="682"/>
      <c r="CM31" s="682"/>
      <c r="CN31" s="682"/>
      <c r="CO31" s="682"/>
      <c r="CP31" s="682"/>
      <c r="CQ31" s="683"/>
      <c r="CR31" s="638">
        <v>31681</v>
      </c>
      <c r="CS31" s="657"/>
      <c r="CT31" s="657"/>
      <c r="CU31" s="657"/>
      <c r="CV31" s="657"/>
      <c r="CW31" s="657"/>
      <c r="CX31" s="657"/>
      <c r="CY31" s="658"/>
      <c r="CZ31" s="641">
        <v>0.5</v>
      </c>
      <c r="DA31" s="659"/>
      <c r="DB31" s="659"/>
      <c r="DC31" s="660"/>
      <c r="DD31" s="644">
        <v>30693</v>
      </c>
      <c r="DE31" s="657"/>
      <c r="DF31" s="657"/>
      <c r="DG31" s="657"/>
      <c r="DH31" s="657"/>
      <c r="DI31" s="657"/>
      <c r="DJ31" s="657"/>
      <c r="DK31" s="658"/>
      <c r="DL31" s="644">
        <v>30693</v>
      </c>
      <c r="DM31" s="657"/>
      <c r="DN31" s="657"/>
      <c r="DO31" s="657"/>
      <c r="DP31" s="657"/>
      <c r="DQ31" s="657"/>
      <c r="DR31" s="657"/>
      <c r="DS31" s="657"/>
      <c r="DT31" s="657"/>
      <c r="DU31" s="657"/>
      <c r="DV31" s="658"/>
      <c r="DW31" s="641">
        <v>0.9</v>
      </c>
      <c r="DX31" s="659"/>
      <c r="DY31" s="659"/>
      <c r="DZ31" s="659"/>
      <c r="EA31" s="659"/>
      <c r="EB31" s="659"/>
      <c r="EC31" s="677"/>
    </row>
    <row r="32" spans="2:133" ht="11.25" customHeight="1" x14ac:dyDescent="0.15">
      <c r="B32" s="705" t="s">
        <v>246</v>
      </c>
      <c r="C32" s="706"/>
      <c r="D32" s="706"/>
      <c r="E32" s="706"/>
      <c r="F32" s="706"/>
      <c r="G32" s="706"/>
      <c r="H32" s="706"/>
      <c r="I32" s="706"/>
      <c r="J32" s="706"/>
      <c r="K32" s="706"/>
      <c r="L32" s="706"/>
      <c r="M32" s="706"/>
      <c r="N32" s="706"/>
      <c r="O32" s="706"/>
      <c r="P32" s="706"/>
      <c r="Q32" s="707"/>
      <c r="R32" s="638" t="s">
        <v>65</v>
      </c>
      <c r="S32" s="639"/>
      <c r="T32" s="639"/>
      <c r="U32" s="639"/>
      <c r="V32" s="639"/>
      <c r="W32" s="639"/>
      <c r="X32" s="639"/>
      <c r="Y32" s="640"/>
      <c r="Z32" s="671" t="s">
        <v>65</v>
      </c>
      <c r="AA32" s="671"/>
      <c r="AB32" s="671"/>
      <c r="AC32" s="671"/>
      <c r="AD32" s="672" t="s">
        <v>65</v>
      </c>
      <c r="AE32" s="672"/>
      <c r="AF32" s="672"/>
      <c r="AG32" s="672"/>
      <c r="AH32" s="672"/>
      <c r="AI32" s="672"/>
      <c r="AJ32" s="672"/>
      <c r="AK32" s="672"/>
      <c r="AL32" s="641" t="s">
        <v>65</v>
      </c>
      <c r="AM32" s="642"/>
      <c r="AN32" s="642"/>
      <c r="AO32" s="673"/>
      <c r="AP32" s="717"/>
      <c r="AQ32" s="718"/>
      <c r="AR32" s="718"/>
      <c r="AS32" s="718"/>
      <c r="AT32" s="722"/>
      <c r="AU32" s="85" t="s">
        <v>247</v>
      </c>
      <c r="AV32" s="85"/>
      <c r="AW32" s="85"/>
      <c r="AX32" s="635" t="s">
        <v>248</v>
      </c>
      <c r="AY32" s="636"/>
      <c r="AZ32" s="636"/>
      <c r="BA32" s="636"/>
      <c r="BB32" s="636"/>
      <c r="BC32" s="636"/>
      <c r="BD32" s="636"/>
      <c r="BE32" s="636"/>
      <c r="BF32" s="637"/>
      <c r="BG32" s="703">
        <v>99</v>
      </c>
      <c r="BH32" s="657"/>
      <c r="BI32" s="657"/>
      <c r="BJ32" s="657"/>
      <c r="BK32" s="657"/>
      <c r="BL32" s="657"/>
      <c r="BM32" s="642">
        <v>97.7</v>
      </c>
      <c r="BN32" s="704"/>
      <c r="BO32" s="704"/>
      <c r="BP32" s="704"/>
      <c r="BQ32" s="681"/>
      <c r="BR32" s="703">
        <v>99.6</v>
      </c>
      <c r="BS32" s="657"/>
      <c r="BT32" s="657"/>
      <c r="BU32" s="657"/>
      <c r="BV32" s="657"/>
      <c r="BW32" s="657"/>
      <c r="BX32" s="642">
        <v>98.2</v>
      </c>
      <c r="BY32" s="704"/>
      <c r="BZ32" s="704"/>
      <c r="CA32" s="704"/>
      <c r="CB32" s="681"/>
      <c r="CD32" s="731"/>
      <c r="CE32" s="732"/>
      <c r="CF32" s="685" t="s">
        <v>249</v>
      </c>
      <c r="CG32" s="682"/>
      <c r="CH32" s="682"/>
      <c r="CI32" s="682"/>
      <c r="CJ32" s="682"/>
      <c r="CK32" s="682"/>
      <c r="CL32" s="682"/>
      <c r="CM32" s="682"/>
      <c r="CN32" s="682"/>
      <c r="CO32" s="682"/>
      <c r="CP32" s="682"/>
      <c r="CQ32" s="683"/>
      <c r="CR32" s="638" t="s">
        <v>65</v>
      </c>
      <c r="CS32" s="639"/>
      <c r="CT32" s="639"/>
      <c r="CU32" s="639"/>
      <c r="CV32" s="639"/>
      <c r="CW32" s="639"/>
      <c r="CX32" s="639"/>
      <c r="CY32" s="640"/>
      <c r="CZ32" s="641" t="s">
        <v>65</v>
      </c>
      <c r="DA32" s="659"/>
      <c r="DB32" s="659"/>
      <c r="DC32" s="660"/>
      <c r="DD32" s="644" t="s">
        <v>65</v>
      </c>
      <c r="DE32" s="639"/>
      <c r="DF32" s="639"/>
      <c r="DG32" s="639"/>
      <c r="DH32" s="639"/>
      <c r="DI32" s="639"/>
      <c r="DJ32" s="639"/>
      <c r="DK32" s="640"/>
      <c r="DL32" s="644" t="s">
        <v>65</v>
      </c>
      <c r="DM32" s="639"/>
      <c r="DN32" s="639"/>
      <c r="DO32" s="639"/>
      <c r="DP32" s="639"/>
      <c r="DQ32" s="639"/>
      <c r="DR32" s="639"/>
      <c r="DS32" s="639"/>
      <c r="DT32" s="639"/>
      <c r="DU32" s="639"/>
      <c r="DV32" s="640"/>
      <c r="DW32" s="641" t="s">
        <v>65</v>
      </c>
      <c r="DX32" s="659"/>
      <c r="DY32" s="659"/>
      <c r="DZ32" s="659"/>
      <c r="EA32" s="659"/>
      <c r="EB32" s="659"/>
      <c r="EC32" s="677"/>
    </row>
    <row r="33" spans="2:133" ht="11.25" customHeight="1" x14ac:dyDescent="0.15">
      <c r="B33" s="635" t="s">
        <v>250</v>
      </c>
      <c r="C33" s="636"/>
      <c r="D33" s="636"/>
      <c r="E33" s="636"/>
      <c r="F33" s="636"/>
      <c r="G33" s="636"/>
      <c r="H33" s="636"/>
      <c r="I33" s="636"/>
      <c r="J33" s="636"/>
      <c r="K33" s="636"/>
      <c r="L33" s="636"/>
      <c r="M33" s="636"/>
      <c r="N33" s="636"/>
      <c r="O33" s="636"/>
      <c r="P33" s="636"/>
      <c r="Q33" s="637"/>
      <c r="R33" s="638">
        <v>555778</v>
      </c>
      <c r="S33" s="639"/>
      <c r="T33" s="639"/>
      <c r="U33" s="639"/>
      <c r="V33" s="639"/>
      <c r="W33" s="639"/>
      <c r="X33" s="639"/>
      <c r="Y33" s="640"/>
      <c r="Z33" s="671">
        <v>7.6</v>
      </c>
      <c r="AA33" s="671"/>
      <c r="AB33" s="671"/>
      <c r="AC33" s="671"/>
      <c r="AD33" s="672" t="s">
        <v>65</v>
      </c>
      <c r="AE33" s="672"/>
      <c r="AF33" s="672"/>
      <c r="AG33" s="672"/>
      <c r="AH33" s="672"/>
      <c r="AI33" s="672"/>
      <c r="AJ33" s="672"/>
      <c r="AK33" s="672"/>
      <c r="AL33" s="641" t="s">
        <v>65</v>
      </c>
      <c r="AM33" s="642"/>
      <c r="AN33" s="642"/>
      <c r="AO33" s="673"/>
      <c r="AP33" s="719"/>
      <c r="AQ33" s="720"/>
      <c r="AR33" s="720"/>
      <c r="AS33" s="720"/>
      <c r="AT33" s="723"/>
      <c r="AU33" s="87"/>
      <c r="AV33" s="87"/>
      <c r="AW33" s="87"/>
      <c r="AX33" s="619" t="s">
        <v>251</v>
      </c>
      <c r="AY33" s="620"/>
      <c r="AZ33" s="620"/>
      <c r="BA33" s="620"/>
      <c r="BB33" s="620"/>
      <c r="BC33" s="620"/>
      <c r="BD33" s="620"/>
      <c r="BE33" s="620"/>
      <c r="BF33" s="621"/>
      <c r="BG33" s="702">
        <v>94.4</v>
      </c>
      <c r="BH33" s="623"/>
      <c r="BI33" s="623"/>
      <c r="BJ33" s="623"/>
      <c r="BK33" s="623"/>
      <c r="BL33" s="623"/>
      <c r="BM33" s="665">
        <v>91.8</v>
      </c>
      <c r="BN33" s="623"/>
      <c r="BO33" s="623"/>
      <c r="BP33" s="623"/>
      <c r="BQ33" s="667"/>
      <c r="BR33" s="702">
        <v>99.2</v>
      </c>
      <c r="BS33" s="623"/>
      <c r="BT33" s="623"/>
      <c r="BU33" s="623"/>
      <c r="BV33" s="623"/>
      <c r="BW33" s="623"/>
      <c r="BX33" s="665">
        <v>96.2</v>
      </c>
      <c r="BY33" s="623"/>
      <c r="BZ33" s="623"/>
      <c r="CA33" s="623"/>
      <c r="CB33" s="667"/>
      <c r="CD33" s="685" t="s">
        <v>252</v>
      </c>
      <c r="CE33" s="682"/>
      <c r="CF33" s="682"/>
      <c r="CG33" s="682"/>
      <c r="CH33" s="682"/>
      <c r="CI33" s="682"/>
      <c r="CJ33" s="682"/>
      <c r="CK33" s="682"/>
      <c r="CL33" s="682"/>
      <c r="CM33" s="682"/>
      <c r="CN33" s="682"/>
      <c r="CO33" s="682"/>
      <c r="CP33" s="682"/>
      <c r="CQ33" s="683"/>
      <c r="CR33" s="638">
        <v>3646923</v>
      </c>
      <c r="CS33" s="657"/>
      <c r="CT33" s="657"/>
      <c r="CU33" s="657"/>
      <c r="CV33" s="657"/>
      <c r="CW33" s="657"/>
      <c r="CX33" s="657"/>
      <c r="CY33" s="658"/>
      <c r="CZ33" s="641">
        <v>51.9</v>
      </c>
      <c r="DA33" s="659"/>
      <c r="DB33" s="659"/>
      <c r="DC33" s="660"/>
      <c r="DD33" s="644">
        <v>2084445</v>
      </c>
      <c r="DE33" s="657"/>
      <c r="DF33" s="657"/>
      <c r="DG33" s="657"/>
      <c r="DH33" s="657"/>
      <c r="DI33" s="657"/>
      <c r="DJ33" s="657"/>
      <c r="DK33" s="658"/>
      <c r="DL33" s="644">
        <v>1149151</v>
      </c>
      <c r="DM33" s="657"/>
      <c r="DN33" s="657"/>
      <c r="DO33" s="657"/>
      <c r="DP33" s="657"/>
      <c r="DQ33" s="657"/>
      <c r="DR33" s="657"/>
      <c r="DS33" s="657"/>
      <c r="DT33" s="657"/>
      <c r="DU33" s="657"/>
      <c r="DV33" s="658"/>
      <c r="DW33" s="641">
        <v>33.9</v>
      </c>
      <c r="DX33" s="659"/>
      <c r="DY33" s="659"/>
      <c r="DZ33" s="659"/>
      <c r="EA33" s="659"/>
      <c r="EB33" s="659"/>
      <c r="EC33" s="677"/>
    </row>
    <row r="34" spans="2:133" ht="11.25" customHeight="1" x14ac:dyDescent="0.15">
      <c r="B34" s="635" t="s">
        <v>253</v>
      </c>
      <c r="C34" s="636"/>
      <c r="D34" s="636"/>
      <c r="E34" s="636"/>
      <c r="F34" s="636"/>
      <c r="G34" s="636"/>
      <c r="H34" s="636"/>
      <c r="I34" s="636"/>
      <c r="J34" s="636"/>
      <c r="K34" s="636"/>
      <c r="L34" s="636"/>
      <c r="M34" s="636"/>
      <c r="N34" s="636"/>
      <c r="O34" s="636"/>
      <c r="P34" s="636"/>
      <c r="Q34" s="637"/>
      <c r="R34" s="638">
        <v>26047</v>
      </c>
      <c r="S34" s="639"/>
      <c r="T34" s="639"/>
      <c r="U34" s="639"/>
      <c r="V34" s="639"/>
      <c r="W34" s="639"/>
      <c r="X34" s="639"/>
      <c r="Y34" s="640"/>
      <c r="Z34" s="671">
        <v>0.4</v>
      </c>
      <c r="AA34" s="671"/>
      <c r="AB34" s="671"/>
      <c r="AC34" s="671"/>
      <c r="AD34" s="672" t="s">
        <v>65</v>
      </c>
      <c r="AE34" s="672"/>
      <c r="AF34" s="672"/>
      <c r="AG34" s="672"/>
      <c r="AH34" s="672"/>
      <c r="AI34" s="672"/>
      <c r="AJ34" s="672"/>
      <c r="AK34" s="672"/>
      <c r="AL34" s="641" t="s">
        <v>65</v>
      </c>
      <c r="AM34" s="642"/>
      <c r="AN34" s="642"/>
      <c r="AO34" s="673"/>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85" t="s">
        <v>254</v>
      </c>
      <c r="CE34" s="682"/>
      <c r="CF34" s="682"/>
      <c r="CG34" s="682"/>
      <c r="CH34" s="682"/>
      <c r="CI34" s="682"/>
      <c r="CJ34" s="682"/>
      <c r="CK34" s="682"/>
      <c r="CL34" s="682"/>
      <c r="CM34" s="682"/>
      <c r="CN34" s="682"/>
      <c r="CO34" s="682"/>
      <c r="CP34" s="682"/>
      <c r="CQ34" s="683"/>
      <c r="CR34" s="638">
        <v>651526</v>
      </c>
      <c r="CS34" s="639"/>
      <c r="CT34" s="639"/>
      <c r="CU34" s="639"/>
      <c r="CV34" s="639"/>
      <c r="CW34" s="639"/>
      <c r="CX34" s="639"/>
      <c r="CY34" s="640"/>
      <c r="CZ34" s="641">
        <v>9.3000000000000007</v>
      </c>
      <c r="DA34" s="659"/>
      <c r="DB34" s="659"/>
      <c r="DC34" s="660"/>
      <c r="DD34" s="644">
        <v>482603</v>
      </c>
      <c r="DE34" s="639"/>
      <c r="DF34" s="639"/>
      <c r="DG34" s="639"/>
      <c r="DH34" s="639"/>
      <c r="DI34" s="639"/>
      <c r="DJ34" s="639"/>
      <c r="DK34" s="640"/>
      <c r="DL34" s="644">
        <v>349215</v>
      </c>
      <c r="DM34" s="639"/>
      <c r="DN34" s="639"/>
      <c r="DO34" s="639"/>
      <c r="DP34" s="639"/>
      <c r="DQ34" s="639"/>
      <c r="DR34" s="639"/>
      <c r="DS34" s="639"/>
      <c r="DT34" s="639"/>
      <c r="DU34" s="639"/>
      <c r="DV34" s="640"/>
      <c r="DW34" s="641">
        <v>10.3</v>
      </c>
      <c r="DX34" s="659"/>
      <c r="DY34" s="659"/>
      <c r="DZ34" s="659"/>
      <c r="EA34" s="659"/>
      <c r="EB34" s="659"/>
      <c r="EC34" s="677"/>
    </row>
    <row r="35" spans="2:133" ht="11.25" customHeight="1" x14ac:dyDescent="0.15">
      <c r="B35" s="635" t="s">
        <v>255</v>
      </c>
      <c r="C35" s="636"/>
      <c r="D35" s="636"/>
      <c r="E35" s="636"/>
      <c r="F35" s="636"/>
      <c r="G35" s="636"/>
      <c r="H35" s="636"/>
      <c r="I35" s="636"/>
      <c r="J35" s="636"/>
      <c r="K35" s="636"/>
      <c r="L35" s="636"/>
      <c r="M35" s="636"/>
      <c r="N35" s="636"/>
      <c r="O35" s="636"/>
      <c r="P35" s="636"/>
      <c r="Q35" s="637"/>
      <c r="R35" s="638">
        <v>31029</v>
      </c>
      <c r="S35" s="639"/>
      <c r="T35" s="639"/>
      <c r="U35" s="639"/>
      <c r="V35" s="639"/>
      <c r="W35" s="639"/>
      <c r="X35" s="639"/>
      <c r="Y35" s="640"/>
      <c r="Z35" s="671">
        <v>0.4</v>
      </c>
      <c r="AA35" s="671"/>
      <c r="AB35" s="671"/>
      <c r="AC35" s="671"/>
      <c r="AD35" s="672" t="s">
        <v>65</v>
      </c>
      <c r="AE35" s="672"/>
      <c r="AF35" s="672"/>
      <c r="AG35" s="672"/>
      <c r="AH35" s="672"/>
      <c r="AI35" s="672"/>
      <c r="AJ35" s="672"/>
      <c r="AK35" s="672"/>
      <c r="AL35" s="641" t="s">
        <v>65</v>
      </c>
      <c r="AM35" s="642"/>
      <c r="AN35" s="642"/>
      <c r="AO35" s="673"/>
      <c r="AP35" s="90"/>
      <c r="AQ35" s="699" t="s">
        <v>256</v>
      </c>
      <c r="AR35" s="700"/>
      <c r="AS35" s="700"/>
      <c r="AT35" s="700"/>
      <c r="AU35" s="700"/>
      <c r="AV35" s="700"/>
      <c r="AW35" s="700"/>
      <c r="AX35" s="700"/>
      <c r="AY35" s="700"/>
      <c r="AZ35" s="700"/>
      <c r="BA35" s="700"/>
      <c r="BB35" s="700"/>
      <c r="BC35" s="700"/>
      <c r="BD35" s="700"/>
      <c r="BE35" s="700"/>
      <c r="BF35" s="701"/>
      <c r="BG35" s="699" t="s">
        <v>257</v>
      </c>
      <c r="BH35" s="700"/>
      <c r="BI35" s="700"/>
      <c r="BJ35" s="700"/>
      <c r="BK35" s="700"/>
      <c r="BL35" s="700"/>
      <c r="BM35" s="700"/>
      <c r="BN35" s="700"/>
      <c r="BO35" s="700"/>
      <c r="BP35" s="700"/>
      <c r="BQ35" s="700"/>
      <c r="BR35" s="700"/>
      <c r="BS35" s="700"/>
      <c r="BT35" s="700"/>
      <c r="BU35" s="700"/>
      <c r="BV35" s="700"/>
      <c r="BW35" s="700"/>
      <c r="BX35" s="700"/>
      <c r="BY35" s="700"/>
      <c r="BZ35" s="700"/>
      <c r="CA35" s="700"/>
      <c r="CB35" s="701"/>
      <c r="CD35" s="685" t="s">
        <v>258</v>
      </c>
      <c r="CE35" s="682"/>
      <c r="CF35" s="682"/>
      <c r="CG35" s="682"/>
      <c r="CH35" s="682"/>
      <c r="CI35" s="682"/>
      <c r="CJ35" s="682"/>
      <c r="CK35" s="682"/>
      <c r="CL35" s="682"/>
      <c r="CM35" s="682"/>
      <c r="CN35" s="682"/>
      <c r="CO35" s="682"/>
      <c r="CP35" s="682"/>
      <c r="CQ35" s="683"/>
      <c r="CR35" s="638">
        <v>15727</v>
      </c>
      <c r="CS35" s="657"/>
      <c r="CT35" s="657"/>
      <c r="CU35" s="657"/>
      <c r="CV35" s="657"/>
      <c r="CW35" s="657"/>
      <c r="CX35" s="657"/>
      <c r="CY35" s="658"/>
      <c r="CZ35" s="641">
        <v>0.2</v>
      </c>
      <c r="DA35" s="659"/>
      <c r="DB35" s="659"/>
      <c r="DC35" s="660"/>
      <c r="DD35" s="644">
        <v>10131</v>
      </c>
      <c r="DE35" s="657"/>
      <c r="DF35" s="657"/>
      <c r="DG35" s="657"/>
      <c r="DH35" s="657"/>
      <c r="DI35" s="657"/>
      <c r="DJ35" s="657"/>
      <c r="DK35" s="658"/>
      <c r="DL35" s="644">
        <v>8958</v>
      </c>
      <c r="DM35" s="657"/>
      <c r="DN35" s="657"/>
      <c r="DO35" s="657"/>
      <c r="DP35" s="657"/>
      <c r="DQ35" s="657"/>
      <c r="DR35" s="657"/>
      <c r="DS35" s="657"/>
      <c r="DT35" s="657"/>
      <c r="DU35" s="657"/>
      <c r="DV35" s="658"/>
      <c r="DW35" s="641">
        <v>0.3</v>
      </c>
      <c r="DX35" s="659"/>
      <c r="DY35" s="659"/>
      <c r="DZ35" s="659"/>
      <c r="EA35" s="659"/>
      <c r="EB35" s="659"/>
      <c r="EC35" s="677"/>
    </row>
    <row r="36" spans="2:133" ht="11.25" customHeight="1" x14ac:dyDescent="0.15">
      <c r="B36" s="635" t="s">
        <v>259</v>
      </c>
      <c r="C36" s="636"/>
      <c r="D36" s="636"/>
      <c r="E36" s="636"/>
      <c r="F36" s="636"/>
      <c r="G36" s="636"/>
      <c r="H36" s="636"/>
      <c r="I36" s="636"/>
      <c r="J36" s="636"/>
      <c r="K36" s="636"/>
      <c r="L36" s="636"/>
      <c r="M36" s="636"/>
      <c r="N36" s="636"/>
      <c r="O36" s="636"/>
      <c r="P36" s="636"/>
      <c r="Q36" s="637"/>
      <c r="R36" s="638">
        <v>233475</v>
      </c>
      <c r="S36" s="639"/>
      <c r="T36" s="639"/>
      <c r="U36" s="639"/>
      <c r="V36" s="639"/>
      <c r="W36" s="639"/>
      <c r="X36" s="639"/>
      <c r="Y36" s="640"/>
      <c r="Z36" s="671">
        <v>3.2</v>
      </c>
      <c r="AA36" s="671"/>
      <c r="AB36" s="671"/>
      <c r="AC36" s="671"/>
      <c r="AD36" s="672" t="s">
        <v>65</v>
      </c>
      <c r="AE36" s="672"/>
      <c r="AF36" s="672"/>
      <c r="AG36" s="672"/>
      <c r="AH36" s="672"/>
      <c r="AI36" s="672"/>
      <c r="AJ36" s="672"/>
      <c r="AK36" s="672"/>
      <c r="AL36" s="641" t="s">
        <v>65</v>
      </c>
      <c r="AM36" s="642"/>
      <c r="AN36" s="642"/>
      <c r="AO36" s="673"/>
      <c r="AP36" s="90"/>
      <c r="AQ36" s="690" t="s">
        <v>260</v>
      </c>
      <c r="AR36" s="691"/>
      <c r="AS36" s="691"/>
      <c r="AT36" s="691"/>
      <c r="AU36" s="691"/>
      <c r="AV36" s="691"/>
      <c r="AW36" s="691"/>
      <c r="AX36" s="691"/>
      <c r="AY36" s="692"/>
      <c r="AZ36" s="693">
        <v>701492</v>
      </c>
      <c r="BA36" s="694"/>
      <c r="BB36" s="694"/>
      <c r="BC36" s="694"/>
      <c r="BD36" s="694"/>
      <c r="BE36" s="694"/>
      <c r="BF36" s="695"/>
      <c r="BG36" s="696" t="s">
        <v>261</v>
      </c>
      <c r="BH36" s="697"/>
      <c r="BI36" s="697"/>
      <c r="BJ36" s="697"/>
      <c r="BK36" s="697"/>
      <c r="BL36" s="697"/>
      <c r="BM36" s="697"/>
      <c r="BN36" s="697"/>
      <c r="BO36" s="697"/>
      <c r="BP36" s="697"/>
      <c r="BQ36" s="697"/>
      <c r="BR36" s="697"/>
      <c r="BS36" s="697"/>
      <c r="BT36" s="697"/>
      <c r="BU36" s="698"/>
      <c r="BV36" s="693">
        <v>9727</v>
      </c>
      <c r="BW36" s="694"/>
      <c r="BX36" s="694"/>
      <c r="BY36" s="694"/>
      <c r="BZ36" s="694"/>
      <c r="CA36" s="694"/>
      <c r="CB36" s="695"/>
      <c r="CD36" s="685" t="s">
        <v>262</v>
      </c>
      <c r="CE36" s="682"/>
      <c r="CF36" s="682"/>
      <c r="CG36" s="682"/>
      <c r="CH36" s="682"/>
      <c r="CI36" s="682"/>
      <c r="CJ36" s="682"/>
      <c r="CK36" s="682"/>
      <c r="CL36" s="682"/>
      <c r="CM36" s="682"/>
      <c r="CN36" s="682"/>
      <c r="CO36" s="682"/>
      <c r="CP36" s="682"/>
      <c r="CQ36" s="683"/>
      <c r="CR36" s="638">
        <v>1954032</v>
      </c>
      <c r="CS36" s="639"/>
      <c r="CT36" s="639"/>
      <c r="CU36" s="639"/>
      <c r="CV36" s="639"/>
      <c r="CW36" s="639"/>
      <c r="CX36" s="639"/>
      <c r="CY36" s="640"/>
      <c r="CZ36" s="641">
        <v>27.8</v>
      </c>
      <c r="DA36" s="659"/>
      <c r="DB36" s="659"/>
      <c r="DC36" s="660"/>
      <c r="DD36" s="644">
        <v>702243</v>
      </c>
      <c r="DE36" s="639"/>
      <c r="DF36" s="639"/>
      <c r="DG36" s="639"/>
      <c r="DH36" s="639"/>
      <c r="DI36" s="639"/>
      <c r="DJ36" s="639"/>
      <c r="DK36" s="640"/>
      <c r="DL36" s="644">
        <v>497511</v>
      </c>
      <c r="DM36" s="639"/>
      <c r="DN36" s="639"/>
      <c r="DO36" s="639"/>
      <c r="DP36" s="639"/>
      <c r="DQ36" s="639"/>
      <c r="DR36" s="639"/>
      <c r="DS36" s="639"/>
      <c r="DT36" s="639"/>
      <c r="DU36" s="639"/>
      <c r="DV36" s="640"/>
      <c r="DW36" s="641">
        <v>14.7</v>
      </c>
      <c r="DX36" s="659"/>
      <c r="DY36" s="659"/>
      <c r="DZ36" s="659"/>
      <c r="EA36" s="659"/>
      <c r="EB36" s="659"/>
      <c r="EC36" s="677"/>
    </row>
    <row r="37" spans="2:133" ht="11.25" customHeight="1" x14ac:dyDescent="0.15">
      <c r="B37" s="635" t="s">
        <v>263</v>
      </c>
      <c r="C37" s="636"/>
      <c r="D37" s="636"/>
      <c r="E37" s="636"/>
      <c r="F37" s="636"/>
      <c r="G37" s="636"/>
      <c r="H37" s="636"/>
      <c r="I37" s="636"/>
      <c r="J37" s="636"/>
      <c r="K37" s="636"/>
      <c r="L37" s="636"/>
      <c r="M37" s="636"/>
      <c r="N37" s="636"/>
      <c r="O37" s="636"/>
      <c r="P37" s="636"/>
      <c r="Q37" s="637"/>
      <c r="R37" s="638">
        <v>183378</v>
      </c>
      <c r="S37" s="639"/>
      <c r="T37" s="639"/>
      <c r="U37" s="639"/>
      <c r="V37" s="639"/>
      <c r="W37" s="639"/>
      <c r="X37" s="639"/>
      <c r="Y37" s="640"/>
      <c r="Z37" s="671">
        <v>2.5</v>
      </c>
      <c r="AA37" s="671"/>
      <c r="AB37" s="671"/>
      <c r="AC37" s="671"/>
      <c r="AD37" s="672" t="s">
        <v>65</v>
      </c>
      <c r="AE37" s="672"/>
      <c r="AF37" s="672"/>
      <c r="AG37" s="672"/>
      <c r="AH37" s="672"/>
      <c r="AI37" s="672"/>
      <c r="AJ37" s="672"/>
      <c r="AK37" s="672"/>
      <c r="AL37" s="641" t="s">
        <v>65</v>
      </c>
      <c r="AM37" s="642"/>
      <c r="AN37" s="642"/>
      <c r="AO37" s="673"/>
      <c r="AQ37" s="678" t="s">
        <v>264</v>
      </c>
      <c r="AR37" s="679"/>
      <c r="AS37" s="679"/>
      <c r="AT37" s="679"/>
      <c r="AU37" s="679"/>
      <c r="AV37" s="679"/>
      <c r="AW37" s="679"/>
      <c r="AX37" s="679"/>
      <c r="AY37" s="680"/>
      <c r="AZ37" s="638">
        <v>133267</v>
      </c>
      <c r="BA37" s="639"/>
      <c r="BB37" s="639"/>
      <c r="BC37" s="639"/>
      <c r="BD37" s="657"/>
      <c r="BE37" s="657"/>
      <c r="BF37" s="681"/>
      <c r="BG37" s="685" t="s">
        <v>265</v>
      </c>
      <c r="BH37" s="682"/>
      <c r="BI37" s="682"/>
      <c r="BJ37" s="682"/>
      <c r="BK37" s="682"/>
      <c r="BL37" s="682"/>
      <c r="BM37" s="682"/>
      <c r="BN37" s="682"/>
      <c r="BO37" s="682"/>
      <c r="BP37" s="682"/>
      <c r="BQ37" s="682"/>
      <c r="BR37" s="682"/>
      <c r="BS37" s="682"/>
      <c r="BT37" s="682"/>
      <c r="BU37" s="683"/>
      <c r="BV37" s="638">
        <v>-4927</v>
      </c>
      <c r="BW37" s="639"/>
      <c r="BX37" s="639"/>
      <c r="BY37" s="639"/>
      <c r="BZ37" s="639"/>
      <c r="CA37" s="639"/>
      <c r="CB37" s="684"/>
      <c r="CD37" s="685" t="s">
        <v>266</v>
      </c>
      <c r="CE37" s="682"/>
      <c r="CF37" s="682"/>
      <c r="CG37" s="682"/>
      <c r="CH37" s="682"/>
      <c r="CI37" s="682"/>
      <c r="CJ37" s="682"/>
      <c r="CK37" s="682"/>
      <c r="CL37" s="682"/>
      <c r="CM37" s="682"/>
      <c r="CN37" s="682"/>
      <c r="CO37" s="682"/>
      <c r="CP37" s="682"/>
      <c r="CQ37" s="683"/>
      <c r="CR37" s="638">
        <v>293424</v>
      </c>
      <c r="CS37" s="657"/>
      <c r="CT37" s="657"/>
      <c r="CU37" s="657"/>
      <c r="CV37" s="657"/>
      <c r="CW37" s="657"/>
      <c r="CX37" s="657"/>
      <c r="CY37" s="658"/>
      <c r="CZ37" s="641">
        <v>4.2</v>
      </c>
      <c r="DA37" s="659"/>
      <c r="DB37" s="659"/>
      <c r="DC37" s="660"/>
      <c r="DD37" s="644">
        <v>290699</v>
      </c>
      <c r="DE37" s="657"/>
      <c r="DF37" s="657"/>
      <c r="DG37" s="657"/>
      <c r="DH37" s="657"/>
      <c r="DI37" s="657"/>
      <c r="DJ37" s="657"/>
      <c r="DK37" s="658"/>
      <c r="DL37" s="644">
        <v>258880</v>
      </c>
      <c r="DM37" s="657"/>
      <c r="DN37" s="657"/>
      <c r="DO37" s="657"/>
      <c r="DP37" s="657"/>
      <c r="DQ37" s="657"/>
      <c r="DR37" s="657"/>
      <c r="DS37" s="657"/>
      <c r="DT37" s="657"/>
      <c r="DU37" s="657"/>
      <c r="DV37" s="658"/>
      <c r="DW37" s="641">
        <v>7.6</v>
      </c>
      <c r="DX37" s="659"/>
      <c r="DY37" s="659"/>
      <c r="DZ37" s="659"/>
      <c r="EA37" s="659"/>
      <c r="EB37" s="659"/>
      <c r="EC37" s="677"/>
    </row>
    <row r="38" spans="2:133" ht="11.25" customHeight="1" x14ac:dyDescent="0.15">
      <c r="B38" s="635" t="s">
        <v>267</v>
      </c>
      <c r="C38" s="636"/>
      <c r="D38" s="636"/>
      <c r="E38" s="636"/>
      <c r="F38" s="636"/>
      <c r="G38" s="636"/>
      <c r="H38" s="636"/>
      <c r="I38" s="636"/>
      <c r="J38" s="636"/>
      <c r="K38" s="636"/>
      <c r="L38" s="636"/>
      <c r="M38" s="636"/>
      <c r="N38" s="636"/>
      <c r="O38" s="636"/>
      <c r="P38" s="636"/>
      <c r="Q38" s="637"/>
      <c r="R38" s="638">
        <v>32379</v>
      </c>
      <c r="S38" s="639"/>
      <c r="T38" s="639"/>
      <c r="U38" s="639"/>
      <c r="V38" s="639"/>
      <c r="W38" s="639"/>
      <c r="X38" s="639"/>
      <c r="Y38" s="640"/>
      <c r="Z38" s="671">
        <v>0.4</v>
      </c>
      <c r="AA38" s="671"/>
      <c r="AB38" s="671"/>
      <c r="AC38" s="671"/>
      <c r="AD38" s="672">
        <v>294</v>
      </c>
      <c r="AE38" s="672"/>
      <c r="AF38" s="672"/>
      <c r="AG38" s="672"/>
      <c r="AH38" s="672"/>
      <c r="AI38" s="672"/>
      <c r="AJ38" s="672"/>
      <c r="AK38" s="672"/>
      <c r="AL38" s="641">
        <v>0</v>
      </c>
      <c r="AM38" s="642"/>
      <c r="AN38" s="642"/>
      <c r="AO38" s="673"/>
      <c r="AQ38" s="678" t="s">
        <v>268</v>
      </c>
      <c r="AR38" s="679"/>
      <c r="AS38" s="679"/>
      <c r="AT38" s="679"/>
      <c r="AU38" s="679"/>
      <c r="AV38" s="679"/>
      <c r="AW38" s="679"/>
      <c r="AX38" s="679"/>
      <c r="AY38" s="680"/>
      <c r="AZ38" s="638">
        <v>78886</v>
      </c>
      <c r="BA38" s="639"/>
      <c r="BB38" s="639"/>
      <c r="BC38" s="639"/>
      <c r="BD38" s="657"/>
      <c r="BE38" s="657"/>
      <c r="BF38" s="681"/>
      <c r="BG38" s="685" t="s">
        <v>269</v>
      </c>
      <c r="BH38" s="682"/>
      <c r="BI38" s="682"/>
      <c r="BJ38" s="682"/>
      <c r="BK38" s="682"/>
      <c r="BL38" s="682"/>
      <c r="BM38" s="682"/>
      <c r="BN38" s="682"/>
      <c r="BO38" s="682"/>
      <c r="BP38" s="682"/>
      <c r="BQ38" s="682"/>
      <c r="BR38" s="682"/>
      <c r="BS38" s="682"/>
      <c r="BT38" s="682"/>
      <c r="BU38" s="683"/>
      <c r="BV38" s="638">
        <v>1529</v>
      </c>
      <c r="BW38" s="639"/>
      <c r="BX38" s="639"/>
      <c r="BY38" s="639"/>
      <c r="BZ38" s="639"/>
      <c r="CA38" s="639"/>
      <c r="CB38" s="684"/>
      <c r="CD38" s="685" t="s">
        <v>270</v>
      </c>
      <c r="CE38" s="682"/>
      <c r="CF38" s="682"/>
      <c r="CG38" s="682"/>
      <c r="CH38" s="682"/>
      <c r="CI38" s="682"/>
      <c r="CJ38" s="682"/>
      <c r="CK38" s="682"/>
      <c r="CL38" s="682"/>
      <c r="CM38" s="682"/>
      <c r="CN38" s="682"/>
      <c r="CO38" s="682"/>
      <c r="CP38" s="682"/>
      <c r="CQ38" s="683"/>
      <c r="CR38" s="638">
        <v>489339</v>
      </c>
      <c r="CS38" s="639"/>
      <c r="CT38" s="639"/>
      <c r="CU38" s="639"/>
      <c r="CV38" s="639"/>
      <c r="CW38" s="639"/>
      <c r="CX38" s="639"/>
      <c r="CY38" s="640"/>
      <c r="CZ38" s="641">
        <v>7</v>
      </c>
      <c r="DA38" s="659"/>
      <c r="DB38" s="659"/>
      <c r="DC38" s="660"/>
      <c r="DD38" s="644">
        <v>409340</v>
      </c>
      <c r="DE38" s="639"/>
      <c r="DF38" s="639"/>
      <c r="DG38" s="639"/>
      <c r="DH38" s="639"/>
      <c r="DI38" s="639"/>
      <c r="DJ38" s="639"/>
      <c r="DK38" s="640"/>
      <c r="DL38" s="644">
        <v>293467</v>
      </c>
      <c r="DM38" s="639"/>
      <c r="DN38" s="639"/>
      <c r="DO38" s="639"/>
      <c r="DP38" s="639"/>
      <c r="DQ38" s="639"/>
      <c r="DR38" s="639"/>
      <c r="DS38" s="639"/>
      <c r="DT38" s="639"/>
      <c r="DU38" s="639"/>
      <c r="DV38" s="640"/>
      <c r="DW38" s="641">
        <v>8.6999999999999993</v>
      </c>
      <c r="DX38" s="659"/>
      <c r="DY38" s="659"/>
      <c r="DZ38" s="659"/>
      <c r="EA38" s="659"/>
      <c r="EB38" s="659"/>
      <c r="EC38" s="677"/>
    </row>
    <row r="39" spans="2:133" ht="11.25" customHeight="1" x14ac:dyDescent="0.15">
      <c r="B39" s="635" t="s">
        <v>271</v>
      </c>
      <c r="C39" s="636"/>
      <c r="D39" s="636"/>
      <c r="E39" s="636"/>
      <c r="F39" s="636"/>
      <c r="G39" s="636"/>
      <c r="H39" s="636"/>
      <c r="I39" s="636"/>
      <c r="J39" s="636"/>
      <c r="K39" s="636"/>
      <c r="L39" s="636"/>
      <c r="M39" s="636"/>
      <c r="N39" s="636"/>
      <c r="O39" s="636"/>
      <c r="P39" s="636"/>
      <c r="Q39" s="637"/>
      <c r="R39" s="638">
        <v>604597</v>
      </c>
      <c r="S39" s="639"/>
      <c r="T39" s="639"/>
      <c r="U39" s="639"/>
      <c r="V39" s="639"/>
      <c r="W39" s="639"/>
      <c r="X39" s="639"/>
      <c r="Y39" s="640"/>
      <c r="Z39" s="671">
        <v>8.3000000000000007</v>
      </c>
      <c r="AA39" s="671"/>
      <c r="AB39" s="671"/>
      <c r="AC39" s="671"/>
      <c r="AD39" s="672" t="s">
        <v>65</v>
      </c>
      <c r="AE39" s="672"/>
      <c r="AF39" s="672"/>
      <c r="AG39" s="672"/>
      <c r="AH39" s="672"/>
      <c r="AI39" s="672"/>
      <c r="AJ39" s="672"/>
      <c r="AK39" s="672"/>
      <c r="AL39" s="641" t="s">
        <v>65</v>
      </c>
      <c r="AM39" s="642"/>
      <c r="AN39" s="642"/>
      <c r="AO39" s="673"/>
      <c r="AQ39" s="678" t="s">
        <v>272</v>
      </c>
      <c r="AR39" s="679"/>
      <c r="AS39" s="679"/>
      <c r="AT39" s="679"/>
      <c r="AU39" s="679"/>
      <c r="AV39" s="679"/>
      <c r="AW39" s="679"/>
      <c r="AX39" s="679"/>
      <c r="AY39" s="680"/>
      <c r="AZ39" s="638">
        <v>47875</v>
      </c>
      <c r="BA39" s="639"/>
      <c r="BB39" s="639"/>
      <c r="BC39" s="639"/>
      <c r="BD39" s="657"/>
      <c r="BE39" s="657"/>
      <c r="BF39" s="681"/>
      <c r="BG39" s="685" t="s">
        <v>273</v>
      </c>
      <c r="BH39" s="682"/>
      <c r="BI39" s="682"/>
      <c r="BJ39" s="682"/>
      <c r="BK39" s="682"/>
      <c r="BL39" s="682"/>
      <c r="BM39" s="682"/>
      <c r="BN39" s="682"/>
      <c r="BO39" s="682"/>
      <c r="BP39" s="682"/>
      <c r="BQ39" s="682"/>
      <c r="BR39" s="682"/>
      <c r="BS39" s="682"/>
      <c r="BT39" s="682"/>
      <c r="BU39" s="683"/>
      <c r="BV39" s="638">
        <v>2964</v>
      </c>
      <c r="BW39" s="639"/>
      <c r="BX39" s="639"/>
      <c r="BY39" s="639"/>
      <c r="BZ39" s="639"/>
      <c r="CA39" s="639"/>
      <c r="CB39" s="684"/>
      <c r="CD39" s="685" t="s">
        <v>274</v>
      </c>
      <c r="CE39" s="682"/>
      <c r="CF39" s="682"/>
      <c r="CG39" s="682"/>
      <c r="CH39" s="682"/>
      <c r="CI39" s="682"/>
      <c r="CJ39" s="682"/>
      <c r="CK39" s="682"/>
      <c r="CL39" s="682"/>
      <c r="CM39" s="682"/>
      <c r="CN39" s="682"/>
      <c r="CO39" s="682"/>
      <c r="CP39" s="682"/>
      <c r="CQ39" s="683"/>
      <c r="CR39" s="638">
        <v>528899</v>
      </c>
      <c r="CS39" s="657"/>
      <c r="CT39" s="657"/>
      <c r="CU39" s="657"/>
      <c r="CV39" s="657"/>
      <c r="CW39" s="657"/>
      <c r="CX39" s="657"/>
      <c r="CY39" s="658"/>
      <c r="CZ39" s="641">
        <v>7.5</v>
      </c>
      <c r="DA39" s="659"/>
      <c r="DB39" s="659"/>
      <c r="DC39" s="660"/>
      <c r="DD39" s="644">
        <v>480128</v>
      </c>
      <c r="DE39" s="657"/>
      <c r="DF39" s="657"/>
      <c r="DG39" s="657"/>
      <c r="DH39" s="657"/>
      <c r="DI39" s="657"/>
      <c r="DJ39" s="657"/>
      <c r="DK39" s="658"/>
      <c r="DL39" s="644" t="s">
        <v>65</v>
      </c>
      <c r="DM39" s="657"/>
      <c r="DN39" s="657"/>
      <c r="DO39" s="657"/>
      <c r="DP39" s="657"/>
      <c r="DQ39" s="657"/>
      <c r="DR39" s="657"/>
      <c r="DS39" s="657"/>
      <c r="DT39" s="657"/>
      <c r="DU39" s="657"/>
      <c r="DV39" s="658"/>
      <c r="DW39" s="641" t="s">
        <v>65</v>
      </c>
      <c r="DX39" s="659"/>
      <c r="DY39" s="659"/>
      <c r="DZ39" s="659"/>
      <c r="EA39" s="659"/>
      <c r="EB39" s="659"/>
      <c r="EC39" s="677"/>
    </row>
    <row r="40" spans="2:133" ht="11.25" customHeight="1" x14ac:dyDescent="0.15">
      <c r="B40" s="635" t="s">
        <v>275</v>
      </c>
      <c r="C40" s="636"/>
      <c r="D40" s="636"/>
      <c r="E40" s="636"/>
      <c r="F40" s="636"/>
      <c r="G40" s="636"/>
      <c r="H40" s="636"/>
      <c r="I40" s="636"/>
      <c r="J40" s="636"/>
      <c r="K40" s="636"/>
      <c r="L40" s="636"/>
      <c r="M40" s="636"/>
      <c r="N40" s="636"/>
      <c r="O40" s="636"/>
      <c r="P40" s="636"/>
      <c r="Q40" s="637"/>
      <c r="R40" s="638" t="s">
        <v>65</v>
      </c>
      <c r="S40" s="639"/>
      <c r="T40" s="639"/>
      <c r="U40" s="639"/>
      <c r="V40" s="639"/>
      <c r="W40" s="639"/>
      <c r="X40" s="639"/>
      <c r="Y40" s="640"/>
      <c r="Z40" s="671" t="s">
        <v>65</v>
      </c>
      <c r="AA40" s="671"/>
      <c r="AB40" s="671"/>
      <c r="AC40" s="671"/>
      <c r="AD40" s="672" t="s">
        <v>65</v>
      </c>
      <c r="AE40" s="672"/>
      <c r="AF40" s="672"/>
      <c r="AG40" s="672"/>
      <c r="AH40" s="672"/>
      <c r="AI40" s="672"/>
      <c r="AJ40" s="672"/>
      <c r="AK40" s="672"/>
      <c r="AL40" s="641" t="s">
        <v>65</v>
      </c>
      <c r="AM40" s="642"/>
      <c r="AN40" s="642"/>
      <c r="AO40" s="673"/>
      <c r="AQ40" s="678" t="s">
        <v>276</v>
      </c>
      <c r="AR40" s="679"/>
      <c r="AS40" s="679"/>
      <c r="AT40" s="679"/>
      <c r="AU40" s="679"/>
      <c r="AV40" s="679"/>
      <c r="AW40" s="679"/>
      <c r="AX40" s="679"/>
      <c r="AY40" s="680"/>
      <c r="AZ40" s="638" t="s">
        <v>65</v>
      </c>
      <c r="BA40" s="639"/>
      <c r="BB40" s="639"/>
      <c r="BC40" s="639"/>
      <c r="BD40" s="657"/>
      <c r="BE40" s="657"/>
      <c r="BF40" s="681"/>
      <c r="BG40" s="686" t="s">
        <v>277</v>
      </c>
      <c r="BH40" s="687"/>
      <c r="BI40" s="687"/>
      <c r="BJ40" s="687"/>
      <c r="BK40" s="687"/>
      <c r="BL40" s="91"/>
      <c r="BM40" s="682" t="s">
        <v>278</v>
      </c>
      <c r="BN40" s="682"/>
      <c r="BO40" s="682"/>
      <c r="BP40" s="682"/>
      <c r="BQ40" s="682"/>
      <c r="BR40" s="682"/>
      <c r="BS40" s="682"/>
      <c r="BT40" s="682"/>
      <c r="BU40" s="683"/>
      <c r="BV40" s="638">
        <v>94</v>
      </c>
      <c r="BW40" s="639"/>
      <c r="BX40" s="639"/>
      <c r="BY40" s="639"/>
      <c r="BZ40" s="639"/>
      <c r="CA40" s="639"/>
      <c r="CB40" s="684"/>
      <c r="CD40" s="685" t="s">
        <v>279</v>
      </c>
      <c r="CE40" s="682"/>
      <c r="CF40" s="682"/>
      <c r="CG40" s="682"/>
      <c r="CH40" s="682"/>
      <c r="CI40" s="682"/>
      <c r="CJ40" s="682"/>
      <c r="CK40" s="682"/>
      <c r="CL40" s="682"/>
      <c r="CM40" s="682"/>
      <c r="CN40" s="682"/>
      <c r="CO40" s="682"/>
      <c r="CP40" s="682"/>
      <c r="CQ40" s="683"/>
      <c r="CR40" s="638">
        <v>7400</v>
      </c>
      <c r="CS40" s="639"/>
      <c r="CT40" s="639"/>
      <c r="CU40" s="639"/>
      <c r="CV40" s="639"/>
      <c r="CW40" s="639"/>
      <c r="CX40" s="639"/>
      <c r="CY40" s="640"/>
      <c r="CZ40" s="641">
        <v>0.1</v>
      </c>
      <c r="DA40" s="659"/>
      <c r="DB40" s="659"/>
      <c r="DC40" s="660"/>
      <c r="DD40" s="644" t="s">
        <v>65</v>
      </c>
      <c r="DE40" s="639"/>
      <c r="DF40" s="639"/>
      <c r="DG40" s="639"/>
      <c r="DH40" s="639"/>
      <c r="DI40" s="639"/>
      <c r="DJ40" s="639"/>
      <c r="DK40" s="640"/>
      <c r="DL40" s="644" t="s">
        <v>65</v>
      </c>
      <c r="DM40" s="639"/>
      <c r="DN40" s="639"/>
      <c r="DO40" s="639"/>
      <c r="DP40" s="639"/>
      <c r="DQ40" s="639"/>
      <c r="DR40" s="639"/>
      <c r="DS40" s="639"/>
      <c r="DT40" s="639"/>
      <c r="DU40" s="639"/>
      <c r="DV40" s="640"/>
      <c r="DW40" s="641" t="s">
        <v>65</v>
      </c>
      <c r="DX40" s="659"/>
      <c r="DY40" s="659"/>
      <c r="DZ40" s="659"/>
      <c r="EA40" s="659"/>
      <c r="EB40" s="659"/>
      <c r="EC40" s="677"/>
    </row>
    <row r="41" spans="2:133" ht="11.25" customHeight="1" x14ac:dyDescent="0.15">
      <c r="B41" s="635" t="s">
        <v>280</v>
      </c>
      <c r="C41" s="636"/>
      <c r="D41" s="636"/>
      <c r="E41" s="636"/>
      <c r="F41" s="636"/>
      <c r="G41" s="636"/>
      <c r="H41" s="636"/>
      <c r="I41" s="636"/>
      <c r="J41" s="636"/>
      <c r="K41" s="636"/>
      <c r="L41" s="636"/>
      <c r="M41" s="636"/>
      <c r="N41" s="636"/>
      <c r="O41" s="636"/>
      <c r="P41" s="636"/>
      <c r="Q41" s="637"/>
      <c r="R41" s="638" t="s">
        <v>65</v>
      </c>
      <c r="S41" s="639"/>
      <c r="T41" s="639"/>
      <c r="U41" s="639"/>
      <c r="V41" s="639"/>
      <c r="W41" s="639"/>
      <c r="X41" s="639"/>
      <c r="Y41" s="640"/>
      <c r="Z41" s="671" t="s">
        <v>65</v>
      </c>
      <c r="AA41" s="671"/>
      <c r="AB41" s="671"/>
      <c r="AC41" s="671"/>
      <c r="AD41" s="672" t="s">
        <v>65</v>
      </c>
      <c r="AE41" s="672"/>
      <c r="AF41" s="672"/>
      <c r="AG41" s="672"/>
      <c r="AH41" s="672"/>
      <c r="AI41" s="672"/>
      <c r="AJ41" s="672"/>
      <c r="AK41" s="672"/>
      <c r="AL41" s="641" t="s">
        <v>65</v>
      </c>
      <c r="AM41" s="642"/>
      <c r="AN41" s="642"/>
      <c r="AO41" s="673"/>
      <c r="AQ41" s="678" t="s">
        <v>281</v>
      </c>
      <c r="AR41" s="679"/>
      <c r="AS41" s="679"/>
      <c r="AT41" s="679"/>
      <c r="AU41" s="679"/>
      <c r="AV41" s="679"/>
      <c r="AW41" s="679"/>
      <c r="AX41" s="679"/>
      <c r="AY41" s="680"/>
      <c r="AZ41" s="638">
        <v>116873</v>
      </c>
      <c r="BA41" s="639"/>
      <c r="BB41" s="639"/>
      <c r="BC41" s="639"/>
      <c r="BD41" s="657"/>
      <c r="BE41" s="657"/>
      <c r="BF41" s="681"/>
      <c r="BG41" s="686"/>
      <c r="BH41" s="687"/>
      <c r="BI41" s="687"/>
      <c r="BJ41" s="687"/>
      <c r="BK41" s="687"/>
      <c r="BL41" s="91"/>
      <c r="BM41" s="682" t="s">
        <v>282</v>
      </c>
      <c r="BN41" s="682"/>
      <c r="BO41" s="682"/>
      <c r="BP41" s="682"/>
      <c r="BQ41" s="682"/>
      <c r="BR41" s="682"/>
      <c r="BS41" s="682"/>
      <c r="BT41" s="682"/>
      <c r="BU41" s="683"/>
      <c r="BV41" s="638">
        <v>1</v>
      </c>
      <c r="BW41" s="639"/>
      <c r="BX41" s="639"/>
      <c r="BY41" s="639"/>
      <c r="BZ41" s="639"/>
      <c r="CA41" s="639"/>
      <c r="CB41" s="684"/>
      <c r="CD41" s="685" t="s">
        <v>283</v>
      </c>
      <c r="CE41" s="682"/>
      <c r="CF41" s="682"/>
      <c r="CG41" s="682"/>
      <c r="CH41" s="682"/>
      <c r="CI41" s="682"/>
      <c r="CJ41" s="682"/>
      <c r="CK41" s="682"/>
      <c r="CL41" s="682"/>
      <c r="CM41" s="682"/>
      <c r="CN41" s="682"/>
      <c r="CO41" s="682"/>
      <c r="CP41" s="682"/>
      <c r="CQ41" s="683"/>
      <c r="CR41" s="638" t="s">
        <v>65</v>
      </c>
      <c r="CS41" s="657"/>
      <c r="CT41" s="657"/>
      <c r="CU41" s="657"/>
      <c r="CV41" s="657"/>
      <c r="CW41" s="657"/>
      <c r="CX41" s="657"/>
      <c r="CY41" s="658"/>
      <c r="CZ41" s="641" t="s">
        <v>65</v>
      </c>
      <c r="DA41" s="659"/>
      <c r="DB41" s="659"/>
      <c r="DC41" s="660"/>
      <c r="DD41" s="644" t="s">
        <v>65</v>
      </c>
      <c r="DE41" s="657"/>
      <c r="DF41" s="657"/>
      <c r="DG41" s="657"/>
      <c r="DH41" s="657"/>
      <c r="DI41" s="657"/>
      <c r="DJ41" s="657"/>
      <c r="DK41" s="658"/>
      <c r="DL41" s="645"/>
      <c r="DM41" s="646"/>
      <c r="DN41" s="646"/>
      <c r="DO41" s="646"/>
      <c r="DP41" s="646"/>
      <c r="DQ41" s="646"/>
      <c r="DR41" s="646"/>
      <c r="DS41" s="646"/>
      <c r="DT41" s="646"/>
      <c r="DU41" s="646"/>
      <c r="DV41" s="647"/>
      <c r="DW41" s="648"/>
      <c r="DX41" s="649"/>
      <c r="DY41" s="649"/>
      <c r="DZ41" s="649"/>
      <c r="EA41" s="649"/>
      <c r="EB41" s="649"/>
      <c r="EC41" s="650"/>
    </row>
    <row r="42" spans="2:133" ht="11.25" customHeight="1" x14ac:dyDescent="0.15">
      <c r="B42" s="635" t="s">
        <v>284</v>
      </c>
      <c r="C42" s="636"/>
      <c r="D42" s="636"/>
      <c r="E42" s="636"/>
      <c r="F42" s="636"/>
      <c r="G42" s="636"/>
      <c r="H42" s="636"/>
      <c r="I42" s="636"/>
      <c r="J42" s="636"/>
      <c r="K42" s="636"/>
      <c r="L42" s="636"/>
      <c r="M42" s="636"/>
      <c r="N42" s="636"/>
      <c r="O42" s="636"/>
      <c r="P42" s="636"/>
      <c r="Q42" s="637"/>
      <c r="R42" s="638">
        <v>111000</v>
      </c>
      <c r="S42" s="639"/>
      <c r="T42" s="639"/>
      <c r="U42" s="639"/>
      <c r="V42" s="639"/>
      <c r="W42" s="639"/>
      <c r="X42" s="639"/>
      <c r="Y42" s="640"/>
      <c r="Z42" s="671">
        <v>1.5</v>
      </c>
      <c r="AA42" s="671"/>
      <c r="AB42" s="671"/>
      <c r="AC42" s="671"/>
      <c r="AD42" s="672" t="s">
        <v>65</v>
      </c>
      <c r="AE42" s="672"/>
      <c r="AF42" s="672"/>
      <c r="AG42" s="672"/>
      <c r="AH42" s="672"/>
      <c r="AI42" s="672"/>
      <c r="AJ42" s="672"/>
      <c r="AK42" s="672"/>
      <c r="AL42" s="641" t="s">
        <v>65</v>
      </c>
      <c r="AM42" s="642"/>
      <c r="AN42" s="642"/>
      <c r="AO42" s="673"/>
      <c r="AQ42" s="674" t="s">
        <v>285</v>
      </c>
      <c r="AR42" s="675"/>
      <c r="AS42" s="675"/>
      <c r="AT42" s="675"/>
      <c r="AU42" s="675"/>
      <c r="AV42" s="675"/>
      <c r="AW42" s="675"/>
      <c r="AX42" s="675"/>
      <c r="AY42" s="676"/>
      <c r="AZ42" s="622">
        <v>324591</v>
      </c>
      <c r="BA42" s="661"/>
      <c r="BB42" s="661"/>
      <c r="BC42" s="661"/>
      <c r="BD42" s="623"/>
      <c r="BE42" s="623"/>
      <c r="BF42" s="667"/>
      <c r="BG42" s="688"/>
      <c r="BH42" s="689"/>
      <c r="BI42" s="689"/>
      <c r="BJ42" s="689"/>
      <c r="BK42" s="689"/>
      <c r="BL42" s="92"/>
      <c r="BM42" s="668" t="s">
        <v>286</v>
      </c>
      <c r="BN42" s="668"/>
      <c r="BO42" s="668"/>
      <c r="BP42" s="668"/>
      <c r="BQ42" s="668"/>
      <c r="BR42" s="668"/>
      <c r="BS42" s="668"/>
      <c r="BT42" s="668"/>
      <c r="BU42" s="669"/>
      <c r="BV42" s="622">
        <v>293</v>
      </c>
      <c r="BW42" s="661"/>
      <c r="BX42" s="661"/>
      <c r="BY42" s="661"/>
      <c r="BZ42" s="661"/>
      <c r="CA42" s="661"/>
      <c r="CB42" s="670"/>
      <c r="CD42" s="635" t="s">
        <v>287</v>
      </c>
      <c r="CE42" s="636"/>
      <c r="CF42" s="636"/>
      <c r="CG42" s="636"/>
      <c r="CH42" s="636"/>
      <c r="CI42" s="636"/>
      <c r="CJ42" s="636"/>
      <c r="CK42" s="636"/>
      <c r="CL42" s="636"/>
      <c r="CM42" s="636"/>
      <c r="CN42" s="636"/>
      <c r="CO42" s="636"/>
      <c r="CP42" s="636"/>
      <c r="CQ42" s="637"/>
      <c r="CR42" s="638">
        <v>1513246</v>
      </c>
      <c r="CS42" s="639"/>
      <c r="CT42" s="639"/>
      <c r="CU42" s="639"/>
      <c r="CV42" s="639"/>
      <c r="CW42" s="639"/>
      <c r="CX42" s="639"/>
      <c r="CY42" s="640"/>
      <c r="CZ42" s="641">
        <v>21.5</v>
      </c>
      <c r="DA42" s="642"/>
      <c r="DB42" s="642"/>
      <c r="DC42" s="643"/>
      <c r="DD42" s="644">
        <v>272499</v>
      </c>
      <c r="DE42" s="639"/>
      <c r="DF42" s="639"/>
      <c r="DG42" s="639"/>
      <c r="DH42" s="639"/>
      <c r="DI42" s="639"/>
      <c r="DJ42" s="639"/>
      <c r="DK42" s="640"/>
      <c r="DL42" s="645"/>
      <c r="DM42" s="646"/>
      <c r="DN42" s="646"/>
      <c r="DO42" s="646"/>
      <c r="DP42" s="646"/>
      <c r="DQ42" s="646"/>
      <c r="DR42" s="646"/>
      <c r="DS42" s="646"/>
      <c r="DT42" s="646"/>
      <c r="DU42" s="646"/>
      <c r="DV42" s="647"/>
      <c r="DW42" s="648"/>
      <c r="DX42" s="649"/>
      <c r="DY42" s="649"/>
      <c r="DZ42" s="649"/>
      <c r="EA42" s="649"/>
      <c r="EB42" s="649"/>
      <c r="EC42" s="650"/>
    </row>
    <row r="43" spans="2:133" ht="11.25" customHeight="1" x14ac:dyDescent="0.15">
      <c r="B43" s="619" t="s">
        <v>288</v>
      </c>
      <c r="C43" s="620"/>
      <c r="D43" s="620"/>
      <c r="E43" s="620"/>
      <c r="F43" s="620"/>
      <c r="G43" s="620"/>
      <c r="H43" s="620"/>
      <c r="I43" s="620"/>
      <c r="J43" s="620"/>
      <c r="K43" s="620"/>
      <c r="L43" s="620"/>
      <c r="M43" s="620"/>
      <c r="N43" s="620"/>
      <c r="O43" s="620"/>
      <c r="P43" s="620"/>
      <c r="Q43" s="621"/>
      <c r="R43" s="622">
        <v>7265865</v>
      </c>
      <c r="S43" s="661"/>
      <c r="T43" s="661"/>
      <c r="U43" s="661"/>
      <c r="V43" s="661"/>
      <c r="W43" s="661"/>
      <c r="X43" s="661"/>
      <c r="Y43" s="662"/>
      <c r="Z43" s="663">
        <v>100</v>
      </c>
      <c r="AA43" s="663"/>
      <c r="AB43" s="663"/>
      <c r="AC43" s="663"/>
      <c r="AD43" s="664">
        <v>3280840</v>
      </c>
      <c r="AE43" s="664"/>
      <c r="AF43" s="664"/>
      <c r="AG43" s="664"/>
      <c r="AH43" s="664"/>
      <c r="AI43" s="664"/>
      <c r="AJ43" s="664"/>
      <c r="AK43" s="664"/>
      <c r="AL43" s="625">
        <v>100</v>
      </c>
      <c r="AM43" s="665"/>
      <c r="AN43" s="665"/>
      <c r="AO43" s="666"/>
      <c r="BV43" s="93"/>
      <c r="BW43" s="93"/>
      <c r="BX43" s="93"/>
      <c r="BY43" s="93"/>
      <c r="BZ43" s="93"/>
      <c r="CA43" s="93"/>
      <c r="CB43" s="93"/>
      <c r="CD43" s="635" t="s">
        <v>289</v>
      </c>
      <c r="CE43" s="636"/>
      <c r="CF43" s="636"/>
      <c r="CG43" s="636"/>
      <c r="CH43" s="636"/>
      <c r="CI43" s="636"/>
      <c r="CJ43" s="636"/>
      <c r="CK43" s="636"/>
      <c r="CL43" s="636"/>
      <c r="CM43" s="636"/>
      <c r="CN43" s="636"/>
      <c r="CO43" s="636"/>
      <c r="CP43" s="636"/>
      <c r="CQ43" s="637"/>
      <c r="CR43" s="638">
        <v>26190</v>
      </c>
      <c r="CS43" s="657"/>
      <c r="CT43" s="657"/>
      <c r="CU43" s="657"/>
      <c r="CV43" s="657"/>
      <c r="CW43" s="657"/>
      <c r="CX43" s="657"/>
      <c r="CY43" s="658"/>
      <c r="CZ43" s="641">
        <v>0.4</v>
      </c>
      <c r="DA43" s="659"/>
      <c r="DB43" s="659"/>
      <c r="DC43" s="660"/>
      <c r="DD43" s="644">
        <v>26190</v>
      </c>
      <c r="DE43" s="657"/>
      <c r="DF43" s="657"/>
      <c r="DG43" s="657"/>
      <c r="DH43" s="657"/>
      <c r="DI43" s="657"/>
      <c r="DJ43" s="657"/>
      <c r="DK43" s="658"/>
      <c r="DL43" s="645"/>
      <c r="DM43" s="646"/>
      <c r="DN43" s="646"/>
      <c r="DO43" s="646"/>
      <c r="DP43" s="646"/>
      <c r="DQ43" s="646"/>
      <c r="DR43" s="646"/>
      <c r="DS43" s="646"/>
      <c r="DT43" s="646"/>
      <c r="DU43" s="646"/>
      <c r="DV43" s="647"/>
      <c r="DW43" s="648"/>
      <c r="DX43" s="649"/>
      <c r="DY43" s="649"/>
      <c r="DZ43" s="649"/>
      <c r="EA43" s="649"/>
      <c r="EB43" s="649"/>
      <c r="EC43" s="650"/>
    </row>
    <row r="44" spans="2:133" ht="11.2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651" t="s">
        <v>236</v>
      </c>
      <c r="CE44" s="652"/>
      <c r="CF44" s="635" t="s">
        <v>290</v>
      </c>
      <c r="CG44" s="636"/>
      <c r="CH44" s="636"/>
      <c r="CI44" s="636"/>
      <c r="CJ44" s="636"/>
      <c r="CK44" s="636"/>
      <c r="CL44" s="636"/>
      <c r="CM44" s="636"/>
      <c r="CN44" s="636"/>
      <c r="CO44" s="636"/>
      <c r="CP44" s="636"/>
      <c r="CQ44" s="637"/>
      <c r="CR44" s="638">
        <v>1405128</v>
      </c>
      <c r="CS44" s="639"/>
      <c r="CT44" s="639"/>
      <c r="CU44" s="639"/>
      <c r="CV44" s="639"/>
      <c r="CW44" s="639"/>
      <c r="CX44" s="639"/>
      <c r="CY44" s="640"/>
      <c r="CZ44" s="641">
        <v>20</v>
      </c>
      <c r="DA44" s="642"/>
      <c r="DB44" s="642"/>
      <c r="DC44" s="643"/>
      <c r="DD44" s="644">
        <v>242504</v>
      </c>
      <c r="DE44" s="639"/>
      <c r="DF44" s="639"/>
      <c r="DG44" s="639"/>
      <c r="DH44" s="639"/>
      <c r="DI44" s="639"/>
      <c r="DJ44" s="639"/>
      <c r="DK44" s="640"/>
      <c r="DL44" s="645"/>
      <c r="DM44" s="646"/>
      <c r="DN44" s="646"/>
      <c r="DO44" s="646"/>
      <c r="DP44" s="646"/>
      <c r="DQ44" s="646"/>
      <c r="DR44" s="646"/>
      <c r="DS44" s="646"/>
      <c r="DT44" s="646"/>
      <c r="DU44" s="646"/>
      <c r="DV44" s="647"/>
      <c r="DW44" s="648"/>
      <c r="DX44" s="649"/>
      <c r="DY44" s="649"/>
      <c r="DZ44" s="649"/>
      <c r="EA44" s="649"/>
      <c r="EB44" s="649"/>
      <c r="EC44" s="650"/>
    </row>
    <row r="45" spans="2:133" ht="11.25" customHeight="1" x14ac:dyDescent="0.15">
      <c r="B45" s="95" t="s">
        <v>291</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653"/>
      <c r="CE45" s="654"/>
      <c r="CF45" s="635" t="s">
        <v>292</v>
      </c>
      <c r="CG45" s="636"/>
      <c r="CH45" s="636"/>
      <c r="CI45" s="636"/>
      <c r="CJ45" s="636"/>
      <c r="CK45" s="636"/>
      <c r="CL45" s="636"/>
      <c r="CM45" s="636"/>
      <c r="CN45" s="636"/>
      <c r="CO45" s="636"/>
      <c r="CP45" s="636"/>
      <c r="CQ45" s="637"/>
      <c r="CR45" s="638">
        <v>1135248</v>
      </c>
      <c r="CS45" s="657"/>
      <c r="CT45" s="657"/>
      <c r="CU45" s="657"/>
      <c r="CV45" s="657"/>
      <c r="CW45" s="657"/>
      <c r="CX45" s="657"/>
      <c r="CY45" s="658"/>
      <c r="CZ45" s="641">
        <v>16.2</v>
      </c>
      <c r="DA45" s="659"/>
      <c r="DB45" s="659"/>
      <c r="DC45" s="660"/>
      <c r="DD45" s="644">
        <v>63173</v>
      </c>
      <c r="DE45" s="657"/>
      <c r="DF45" s="657"/>
      <c r="DG45" s="657"/>
      <c r="DH45" s="657"/>
      <c r="DI45" s="657"/>
      <c r="DJ45" s="657"/>
      <c r="DK45" s="658"/>
      <c r="DL45" s="645"/>
      <c r="DM45" s="646"/>
      <c r="DN45" s="646"/>
      <c r="DO45" s="646"/>
      <c r="DP45" s="646"/>
      <c r="DQ45" s="646"/>
      <c r="DR45" s="646"/>
      <c r="DS45" s="646"/>
      <c r="DT45" s="646"/>
      <c r="DU45" s="646"/>
      <c r="DV45" s="647"/>
      <c r="DW45" s="648"/>
      <c r="DX45" s="649"/>
      <c r="DY45" s="649"/>
      <c r="DZ45" s="649"/>
      <c r="EA45" s="649"/>
      <c r="EB45" s="649"/>
      <c r="EC45" s="650"/>
    </row>
    <row r="46" spans="2:133" ht="11.25" customHeight="1" x14ac:dyDescent="0.15">
      <c r="B46" s="96" t="s">
        <v>293</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653"/>
      <c r="CE46" s="654"/>
      <c r="CF46" s="635" t="s">
        <v>294</v>
      </c>
      <c r="CG46" s="636"/>
      <c r="CH46" s="636"/>
      <c r="CI46" s="636"/>
      <c r="CJ46" s="636"/>
      <c r="CK46" s="636"/>
      <c r="CL46" s="636"/>
      <c r="CM46" s="636"/>
      <c r="CN46" s="636"/>
      <c r="CO46" s="636"/>
      <c r="CP46" s="636"/>
      <c r="CQ46" s="637"/>
      <c r="CR46" s="638">
        <v>258747</v>
      </c>
      <c r="CS46" s="639"/>
      <c r="CT46" s="639"/>
      <c r="CU46" s="639"/>
      <c r="CV46" s="639"/>
      <c r="CW46" s="639"/>
      <c r="CX46" s="639"/>
      <c r="CY46" s="640"/>
      <c r="CZ46" s="641">
        <v>3.7</v>
      </c>
      <c r="DA46" s="642"/>
      <c r="DB46" s="642"/>
      <c r="DC46" s="643"/>
      <c r="DD46" s="644">
        <v>173411</v>
      </c>
      <c r="DE46" s="639"/>
      <c r="DF46" s="639"/>
      <c r="DG46" s="639"/>
      <c r="DH46" s="639"/>
      <c r="DI46" s="639"/>
      <c r="DJ46" s="639"/>
      <c r="DK46" s="640"/>
      <c r="DL46" s="645"/>
      <c r="DM46" s="646"/>
      <c r="DN46" s="646"/>
      <c r="DO46" s="646"/>
      <c r="DP46" s="646"/>
      <c r="DQ46" s="646"/>
      <c r="DR46" s="646"/>
      <c r="DS46" s="646"/>
      <c r="DT46" s="646"/>
      <c r="DU46" s="646"/>
      <c r="DV46" s="647"/>
      <c r="DW46" s="648"/>
      <c r="DX46" s="649"/>
      <c r="DY46" s="649"/>
      <c r="DZ46" s="649"/>
      <c r="EA46" s="649"/>
      <c r="EB46" s="649"/>
      <c r="EC46" s="650"/>
    </row>
    <row r="47" spans="2:133" ht="11.25" customHeight="1" x14ac:dyDescent="0.15">
      <c r="B47" s="97" t="s">
        <v>295</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3"/>
      <c r="CE47" s="654"/>
      <c r="CF47" s="635" t="s">
        <v>296</v>
      </c>
      <c r="CG47" s="636"/>
      <c r="CH47" s="636"/>
      <c r="CI47" s="636"/>
      <c r="CJ47" s="636"/>
      <c r="CK47" s="636"/>
      <c r="CL47" s="636"/>
      <c r="CM47" s="636"/>
      <c r="CN47" s="636"/>
      <c r="CO47" s="636"/>
      <c r="CP47" s="636"/>
      <c r="CQ47" s="637"/>
      <c r="CR47" s="638">
        <v>108118</v>
      </c>
      <c r="CS47" s="657"/>
      <c r="CT47" s="657"/>
      <c r="CU47" s="657"/>
      <c r="CV47" s="657"/>
      <c r="CW47" s="657"/>
      <c r="CX47" s="657"/>
      <c r="CY47" s="658"/>
      <c r="CZ47" s="641">
        <v>1.5</v>
      </c>
      <c r="DA47" s="659"/>
      <c r="DB47" s="659"/>
      <c r="DC47" s="660"/>
      <c r="DD47" s="644">
        <v>29995</v>
      </c>
      <c r="DE47" s="657"/>
      <c r="DF47" s="657"/>
      <c r="DG47" s="657"/>
      <c r="DH47" s="657"/>
      <c r="DI47" s="657"/>
      <c r="DJ47" s="657"/>
      <c r="DK47" s="658"/>
      <c r="DL47" s="645"/>
      <c r="DM47" s="646"/>
      <c r="DN47" s="646"/>
      <c r="DO47" s="646"/>
      <c r="DP47" s="646"/>
      <c r="DQ47" s="646"/>
      <c r="DR47" s="646"/>
      <c r="DS47" s="646"/>
      <c r="DT47" s="646"/>
      <c r="DU47" s="646"/>
      <c r="DV47" s="647"/>
      <c r="DW47" s="648"/>
      <c r="DX47" s="649"/>
      <c r="DY47" s="649"/>
      <c r="DZ47" s="649"/>
      <c r="EA47" s="649"/>
      <c r="EB47" s="649"/>
      <c r="EC47" s="650"/>
    </row>
    <row r="48" spans="2:133" x14ac:dyDescent="0.15">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655"/>
      <c r="CE48" s="656"/>
      <c r="CF48" s="635" t="s">
        <v>297</v>
      </c>
      <c r="CG48" s="636"/>
      <c r="CH48" s="636"/>
      <c r="CI48" s="636"/>
      <c r="CJ48" s="636"/>
      <c r="CK48" s="636"/>
      <c r="CL48" s="636"/>
      <c r="CM48" s="636"/>
      <c r="CN48" s="636"/>
      <c r="CO48" s="636"/>
      <c r="CP48" s="636"/>
      <c r="CQ48" s="637"/>
      <c r="CR48" s="638" t="s">
        <v>65</v>
      </c>
      <c r="CS48" s="639"/>
      <c r="CT48" s="639"/>
      <c r="CU48" s="639"/>
      <c r="CV48" s="639"/>
      <c r="CW48" s="639"/>
      <c r="CX48" s="639"/>
      <c r="CY48" s="640"/>
      <c r="CZ48" s="641" t="s">
        <v>65</v>
      </c>
      <c r="DA48" s="642"/>
      <c r="DB48" s="642"/>
      <c r="DC48" s="643"/>
      <c r="DD48" s="644" t="s">
        <v>65</v>
      </c>
      <c r="DE48" s="639"/>
      <c r="DF48" s="639"/>
      <c r="DG48" s="639"/>
      <c r="DH48" s="639"/>
      <c r="DI48" s="639"/>
      <c r="DJ48" s="639"/>
      <c r="DK48" s="640"/>
      <c r="DL48" s="645"/>
      <c r="DM48" s="646"/>
      <c r="DN48" s="646"/>
      <c r="DO48" s="646"/>
      <c r="DP48" s="646"/>
      <c r="DQ48" s="646"/>
      <c r="DR48" s="646"/>
      <c r="DS48" s="646"/>
      <c r="DT48" s="646"/>
      <c r="DU48" s="646"/>
      <c r="DV48" s="647"/>
      <c r="DW48" s="648"/>
      <c r="DX48" s="649"/>
      <c r="DY48" s="649"/>
      <c r="DZ48" s="649"/>
      <c r="EA48" s="649"/>
      <c r="EB48" s="649"/>
      <c r="EC48" s="650"/>
    </row>
    <row r="49" spans="2:133" ht="11.25" customHeight="1" x14ac:dyDescent="0.15">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19" t="s">
        <v>298</v>
      </c>
      <c r="CE49" s="620"/>
      <c r="CF49" s="620"/>
      <c r="CG49" s="620"/>
      <c r="CH49" s="620"/>
      <c r="CI49" s="620"/>
      <c r="CJ49" s="620"/>
      <c r="CK49" s="620"/>
      <c r="CL49" s="620"/>
      <c r="CM49" s="620"/>
      <c r="CN49" s="620"/>
      <c r="CO49" s="620"/>
      <c r="CP49" s="620"/>
      <c r="CQ49" s="621"/>
      <c r="CR49" s="622">
        <v>7025514</v>
      </c>
      <c r="CS49" s="623"/>
      <c r="CT49" s="623"/>
      <c r="CU49" s="623"/>
      <c r="CV49" s="623"/>
      <c r="CW49" s="623"/>
      <c r="CX49" s="623"/>
      <c r="CY49" s="624"/>
      <c r="CZ49" s="625">
        <v>100</v>
      </c>
      <c r="DA49" s="626"/>
      <c r="DB49" s="626"/>
      <c r="DC49" s="627"/>
      <c r="DD49" s="628">
        <v>3742306</v>
      </c>
      <c r="DE49" s="623"/>
      <c r="DF49" s="623"/>
      <c r="DG49" s="623"/>
      <c r="DH49" s="623"/>
      <c r="DI49" s="623"/>
      <c r="DJ49" s="623"/>
      <c r="DK49" s="624"/>
      <c r="DL49" s="629"/>
      <c r="DM49" s="630"/>
      <c r="DN49" s="630"/>
      <c r="DO49" s="630"/>
      <c r="DP49" s="630"/>
      <c r="DQ49" s="630"/>
      <c r="DR49" s="630"/>
      <c r="DS49" s="630"/>
      <c r="DT49" s="630"/>
      <c r="DU49" s="630"/>
      <c r="DV49" s="631"/>
      <c r="DW49" s="632"/>
      <c r="DX49" s="633"/>
      <c r="DY49" s="633"/>
      <c r="DZ49" s="633"/>
      <c r="EA49" s="633"/>
      <c r="EB49" s="633"/>
      <c r="EC49" s="634"/>
    </row>
  </sheetData>
  <sheetProtection algorithmName="SHA-512" hashValue="mg6VQixlNQYuY2fATEwIeyUXNbbhXbrWx6g5M7mS2IROo2LtHqEohq91zal/vRQpczXIPAUGPzurAVvNWHu6Bg==" saltValue="IJUfLAmlRsNWozPKVgrZ3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AM14" sqref="AM14:AT14"/>
    </sheetView>
  </sheetViews>
  <sheetFormatPr defaultColWidth="0" defaultRowHeight="13.5" zeroHeight="1" x14ac:dyDescent="0.15"/>
  <cols>
    <col min="1" max="130" width="2.75" style="146" customWidth="1"/>
    <col min="131" max="131" width="1.625" style="146" customWidth="1"/>
    <col min="132" max="16384" width="9" style="146" hidden="1"/>
  </cols>
  <sheetData>
    <row r="1" spans="1:131" s="104" customFormat="1" ht="11.25" customHeight="1" thickBot="1" x14ac:dyDescent="0.2">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
      <c r="A2" s="105" t="s">
        <v>299</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163" t="s">
        <v>300</v>
      </c>
      <c r="DK2" s="1164"/>
      <c r="DL2" s="1164"/>
      <c r="DM2" s="1164"/>
      <c r="DN2" s="1164"/>
      <c r="DO2" s="1165"/>
      <c r="DP2" s="106"/>
      <c r="DQ2" s="1163" t="s">
        <v>301</v>
      </c>
      <c r="DR2" s="1164"/>
      <c r="DS2" s="1164"/>
      <c r="DT2" s="1164"/>
      <c r="DU2" s="1164"/>
      <c r="DV2" s="1164"/>
      <c r="DW2" s="1164"/>
      <c r="DX2" s="1164"/>
      <c r="DY2" s="1164"/>
      <c r="DZ2" s="1165"/>
      <c r="EA2" s="107"/>
    </row>
    <row r="3" spans="1:131" s="104" customFormat="1"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
      <c r="A4" s="1116" t="s">
        <v>302</v>
      </c>
      <c r="B4" s="1116"/>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109"/>
      <c r="BA4" s="109"/>
      <c r="BB4" s="109"/>
      <c r="BC4" s="109"/>
      <c r="BD4" s="109"/>
      <c r="BE4" s="110"/>
      <c r="BF4" s="110"/>
      <c r="BG4" s="110"/>
      <c r="BH4" s="110"/>
      <c r="BI4" s="110"/>
      <c r="BJ4" s="110"/>
      <c r="BK4" s="110"/>
      <c r="BL4" s="110"/>
      <c r="BM4" s="110"/>
      <c r="BN4" s="110"/>
      <c r="BO4" s="110"/>
      <c r="BP4" s="110"/>
      <c r="BQ4" s="109" t="s">
        <v>303</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15">
      <c r="A5" s="1048" t="s">
        <v>304</v>
      </c>
      <c r="B5" s="1049"/>
      <c r="C5" s="1049"/>
      <c r="D5" s="1049"/>
      <c r="E5" s="1049"/>
      <c r="F5" s="1049"/>
      <c r="G5" s="1049"/>
      <c r="H5" s="1049"/>
      <c r="I5" s="1049"/>
      <c r="J5" s="1049"/>
      <c r="K5" s="1049"/>
      <c r="L5" s="1049"/>
      <c r="M5" s="1049"/>
      <c r="N5" s="1049"/>
      <c r="O5" s="1049"/>
      <c r="P5" s="1050"/>
      <c r="Q5" s="1054" t="s">
        <v>305</v>
      </c>
      <c r="R5" s="1055"/>
      <c r="S5" s="1055"/>
      <c r="T5" s="1055"/>
      <c r="U5" s="1056"/>
      <c r="V5" s="1054" t="s">
        <v>306</v>
      </c>
      <c r="W5" s="1055"/>
      <c r="X5" s="1055"/>
      <c r="Y5" s="1055"/>
      <c r="Z5" s="1056"/>
      <c r="AA5" s="1054" t="s">
        <v>307</v>
      </c>
      <c r="AB5" s="1055"/>
      <c r="AC5" s="1055"/>
      <c r="AD5" s="1055"/>
      <c r="AE5" s="1055"/>
      <c r="AF5" s="1166" t="s">
        <v>308</v>
      </c>
      <c r="AG5" s="1055"/>
      <c r="AH5" s="1055"/>
      <c r="AI5" s="1055"/>
      <c r="AJ5" s="1070"/>
      <c r="AK5" s="1055" t="s">
        <v>309</v>
      </c>
      <c r="AL5" s="1055"/>
      <c r="AM5" s="1055"/>
      <c r="AN5" s="1055"/>
      <c r="AO5" s="1056"/>
      <c r="AP5" s="1054" t="s">
        <v>310</v>
      </c>
      <c r="AQ5" s="1055"/>
      <c r="AR5" s="1055"/>
      <c r="AS5" s="1055"/>
      <c r="AT5" s="1056"/>
      <c r="AU5" s="1054" t="s">
        <v>311</v>
      </c>
      <c r="AV5" s="1055"/>
      <c r="AW5" s="1055"/>
      <c r="AX5" s="1055"/>
      <c r="AY5" s="1070"/>
      <c r="AZ5" s="113"/>
      <c r="BA5" s="113"/>
      <c r="BB5" s="113"/>
      <c r="BC5" s="113"/>
      <c r="BD5" s="113"/>
      <c r="BE5" s="114"/>
      <c r="BF5" s="114"/>
      <c r="BG5" s="114"/>
      <c r="BH5" s="114"/>
      <c r="BI5" s="114"/>
      <c r="BJ5" s="114"/>
      <c r="BK5" s="114"/>
      <c r="BL5" s="114"/>
      <c r="BM5" s="114"/>
      <c r="BN5" s="114"/>
      <c r="BO5" s="114"/>
      <c r="BP5" s="114"/>
      <c r="BQ5" s="1048" t="s">
        <v>312</v>
      </c>
      <c r="BR5" s="1049"/>
      <c r="BS5" s="1049"/>
      <c r="BT5" s="1049"/>
      <c r="BU5" s="1049"/>
      <c r="BV5" s="1049"/>
      <c r="BW5" s="1049"/>
      <c r="BX5" s="1049"/>
      <c r="BY5" s="1049"/>
      <c r="BZ5" s="1049"/>
      <c r="CA5" s="1049"/>
      <c r="CB5" s="1049"/>
      <c r="CC5" s="1049"/>
      <c r="CD5" s="1049"/>
      <c r="CE5" s="1049"/>
      <c r="CF5" s="1049"/>
      <c r="CG5" s="1050"/>
      <c r="CH5" s="1054" t="s">
        <v>313</v>
      </c>
      <c r="CI5" s="1055"/>
      <c r="CJ5" s="1055"/>
      <c r="CK5" s="1055"/>
      <c r="CL5" s="1056"/>
      <c r="CM5" s="1054" t="s">
        <v>314</v>
      </c>
      <c r="CN5" s="1055"/>
      <c r="CO5" s="1055"/>
      <c r="CP5" s="1055"/>
      <c r="CQ5" s="1056"/>
      <c r="CR5" s="1054" t="s">
        <v>315</v>
      </c>
      <c r="CS5" s="1055"/>
      <c r="CT5" s="1055"/>
      <c r="CU5" s="1055"/>
      <c r="CV5" s="1056"/>
      <c r="CW5" s="1054" t="s">
        <v>316</v>
      </c>
      <c r="CX5" s="1055"/>
      <c r="CY5" s="1055"/>
      <c r="CZ5" s="1055"/>
      <c r="DA5" s="1056"/>
      <c r="DB5" s="1054" t="s">
        <v>317</v>
      </c>
      <c r="DC5" s="1055"/>
      <c r="DD5" s="1055"/>
      <c r="DE5" s="1055"/>
      <c r="DF5" s="1056"/>
      <c r="DG5" s="1151" t="s">
        <v>318</v>
      </c>
      <c r="DH5" s="1152"/>
      <c r="DI5" s="1152"/>
      <c r="DJ5" s="1152"/>
      <c r="DK5" s="1153"/>
      <c r="DL5" s="1151" t="s">
        <v>319</v>
      </c>
      <c r="DM5" s="1152"/>
      <c r="DN5" s="1152"/>
      <c r="DO5" s="1152"/>
      <c r="DP5" s="1153"/>
      <c r="DQ5" s="1054" t="s">
        <v>320</v>
      </c>
      <c r="DR5" s="1055"/>
      <c r="DS5" s="1055"/>
      <c r="DT5" s="1055"/>
      <c r="DU5" s="1056"/>
      <c r="DV5" s="1054" t="s">
        <v>311</v>
      </c>
      <c r="DW5" s="1055"/>
      <c r="DX5" s="1055"/>
      <c r="DY5" s="1055"/>
      <c r="DZ5" s="1070"/>
      <c r="EA5" s="111"/>
    </row>
    <row r="6" spans="1:131" s="112" customFormat="1" ht="26.25" customHeight="1" thickBot="1" x14ac:dyDescent="0.2">
      <c r="A6" s="1051"/>
      <c r="B6" s="1052"/>
      <c r="C6" s="1052"/>
      <c r="D6" s="1052"/>
      <c r="E6" s="1052"/>
      <c r="F6" s="1052"/>
      <c r="G6" s="1052"/>
      <c r="H6" s="1052"/>
      <c r="I6" s="1052"/>
      <c r="J6" s="1052"/>
      <c r="K6" s="1052"/>
      <c r="L6" s="1052"/>
      <c r="M6" s="1052"/>
      <c r="N6" s="1052"/>
      <c r="O6" s="1052"/>
      <c r="P6" s="1053"/>
      <c r="Q6" s="1057"/>
      <c r="R6" s="1058"/>
      <c r="S6" s="1058"/>
      <c r="T6" s="1058"/>
      <c r="U6" s="1059"/>
      <c r="V6" s="1057"/>
      <c r="W6" s="1058"/>
      <c r="X6" s="1058"/>
      <c r="Y6" s="1058"/>
      <c r="Z6" s="1059"/>
      <c r="AA6" s="1057"/>
      <c r="AB6" s="1058"/>
      <c r="AC6" s="1058"/>
      <c r="AD6" s="1058"/>
      <c r="AE6" s="1058"/>
      <c r="AF6" s="1167"/>
      <c r="AG6" s="1058"/>
      <c r="AH6" s="1058"/>
      <c r="AI6" s="1058"/>
      <c r="AJ6" s="1071"/>
      <c r="AK6" s="1058"/>
      <c r="AL6" s="1058"/>
      <c r="AM6" s="1058"/>
      <c r="AN6" s="1058"/>
      <c r="AO6" s="1059"/>
      <c r="AP6" s="1057"/>
      <c r="AQ6" s="1058"/>
      <c r="AR6" s="1058"/>
      <c r="AS6" s="1058"/>
      <c r="AT6" s="1059"/>
      <c r="AU6" s="1057"/>
      <c r="AV6" s="1058"/>
      <c r="AW6" s="1058"/>
      <c r="AX6" s="1058"/>
      <c r="AY6" s="1071"/>
      <c r="AZ6" s="109"/>
      <c r="BA6" s="109"/>
      <c r="BB6" s="109"/>
      <c r="BC6" s="109"/>
      <c r="BD6" s="109"/>
      <c r="BE6" s="110"/>
      <c r="BF6" s="110"/>
      <c r="BG6" s="110"/>
      <c r="BH6" s="110"/>
      <c r="BI6" s="110"/>
      <c r="BJ6" s="110"/>
      <c r="BK6" s="110"/>
      <c r="BL6" s="110"/>
      <c r="BM6" s="110"/>
      <c r="BN6" s="110"/>
      <c r="BO6" s="110"/>
      <c r="BP6" s="110"/>
      <c r="BQ6" s="1051"/>
      <c r="BR6" s="1052"/>
      <c r="BS6" s="1052"/>
      <c r="BT6" s="1052"/>
      <c r="BU6" s="1052"/>
      <c r="BV6" s="1052"/>
      <c r="BW6" s="1052"/>
      <c r="BX6" s="1052"/>
      <c r="BY6" s="1052"/>
      <c r="BZ6" s="1052"/>
      <c r="CA6" s="1052"/>
      <c r="CB6" s="1052"/>
      <c r="CC6" s="1052"/>
      <c r="CD6" s="1052"/>
      <c r="CE6" s="1052"/>
      <c r="CF6" s="1052"/>
      <c r="CG6" s="1053"/>
      <c r="CH6" s="1057"/>
      <c r="CI6" s="1058"/>
      <c r="CJ6" s="1058"/>
      <c r="CK6" s="1058"/>
      <c r="CL6" s="1059"/>
      <c r="CM6" s="1057"/>
      <c r="CN6" s="1058"/>
      <c r="CO6" s="1058"/>
      <c r="CP6" s="1058"/>
      <c r="CQ6" s="1059"/>
      <c r="CR6" s="1057"/>
      <c r="CS6" s="1058"/>
      <c r="CT6" s="1058"/>
      <c r="CU6" s="1058"/>
      <c r="CV6" s="1059"/>
      <c r="CW6" s="1057"/>
      <c r="CX6" s="1058"/>
      <c r="CY6" s="1058"/>
      <c r="CZ6" s="1058"/>
      <c r="DA6" s="1059"/>
      <c r="DB6" s="1057"/>
      <c r="DC6" s="1058"/>
      <c r="DD6" s="1058"/>
      <c r="DE6" s="1058"/>
      <c r="DF6" s="1059"/>
      <c r="DG6" s="1154"/>
      <c r="DH6" s="1155"/>
      <c r="DI6" s="1155"/>
      <c r="DJ6" s="1155"/>
      <c r="DK6" s="1156"/>
      <c r="DL6" s="1154"/>
      <c r="DM6" s="1155"/>
      <c r="DN6" s="1155"/>
      <c r="DO6" s="1155"/>
      <c r="DP6" s="1156"/>
      <c r="DQ6" s="1057"/>
      <c r="DR6" s="1058"/>
      <c r="DS6" s="1058"/>
      <c r="DT6" s="1058"/>
      <c r="DU6" s="1059"/>
      <c r="DV6" s="1057"/>
      <c r="DW6" s="1058"/>
      <c r="DX6" s="1058"/>
      <c r="DY6" s="1058"/>
      <c r="DZ6" s="1071"/>
      <c r="EA6" s="111"/>
    </row>
    <row r="7" spans="1:131" s="112" customFormat="1" ht="26.25" customHeight="1" thickTop="1" x14ac:dyDescent="0.15">
      <c r="A7" s="115">
        <v>1</v>
      </c>
      <c r="B7" s="1103" t="s">
        <v>321</v>
      </c>
      <c r="C7" s="1104"/>
      <c r="D7" s="1104"/>
      <c r="E7" s="1104"/>
      <c r="F7" s="1104"/>
      <c r="G7" s="1104"/>
      <c r="H7" s="1104"/>
      <c r="I7" s="1104"/>
      <c r="J7" s="1104"/>
      <c r="K7" s="1104"/>
      <c r="L7" s="1104"/>
      <c r="M7" s="1104"/>
      <c r="N7" s="1104"/>
      <c r="O7" s="1104"/>
      <c r="P7" s="1105"/>
      <c r="Q7" s="1157">
        <v>7252</v>
      </c>
      <c r="R7" s="1158"/>
      <c r="S7" s="1158"/>
      <c r="T7" s="1158"/>
      <c r="U7" s="1158"/>
      <c r="V7" s="1158">
        <v>7017</v>
      </c>
      <c r="W7" s="1158"/>
      <c r="X7" s="1158"/>
      <c r="Y7" s="1158"/>
      <c r="Z7" s="1158"/>
      <c r="AA7" s="1158">
        <v>235</v>
      </c>
      <c r="AB7" s="1158"/>
      <c r="AC7" s="1158"/>
      <c r="AD7" s="1158"/>
      <c r="AE7" s="1159"/>
      <c r="AF7" s="1160">
        <v>178</v>
      </c>
      <c r="AG7" s="1161"/>
      <c r="AH7" s="1161"/>
      <c r="AI7" s="1161"/>
      <c r="AJ7" s="1162"/>
      <c r="AK7" s="1144">
        <v>7</v>
      </c>
      <c r="AL7" s="1145"/>
      <c r="AM7" s="1145"/>
      <c r="AN7" s="1145"/>
      <c r="AO7" s="1145"/>
      <c r="AP7" s="1145">
        <v>7232</v>
      </c>
      <c r="AQ7" s="1145"/>
      <c r="AR7" s="1145"/>
      <c r="AS7" s="1145"/>
      <c r="AT7" s="1145"/>
      <c r="AU7" s="1146"/>
      <c r="AV7" s="1146"/>
      <c r="AW7" s="1146"/>
      <c r="AX7" s="1146"/>
      <c r="AY7" s="1147"/>
      <c r="AZ7" s="109"/>
      <c r="BA7" s="109"/>
      <c r="BB7" s="109"/>
      <c r="BC7" s="109"/>
      <c r="BD7" s="109"/>
      <c r="BE7" s="110"/>
      <c r="BF7" s="110"/>
      <c r="BG7" s="110"/>
      <c r="BH7" s="110"/>
      <c r="BI7" s="110"/>
      <c r="BJ7" s="110"/>
      <c r="BK7" s="110"/>
      <c r="BL7" s="110"/>
      <c r="BM7" s="110"/>
      <c r="BN7" s="110"/>
      <c r="BO7" s="110"/>
      <c r="BP7" s="110"/>
      <c r="BQ7" s="116">
        <v>1</v>
      </c>
      <c r="BR7" s="117"/>
      <c r="BS7" s="1148"/>
      <c r="BT7" s="1149"/>
      <c r="BU7" s="1149"/>
      <c r="BV7" s="1149"/>
      <c r="BW7" s="1149"/>
      <c r="BX7" s="1149"/>
      <c r="BY7" s="1149"/>
      <c r="BZ7" s="1149"/>
      <c r="CA7" s="1149"/>
      <c r="CB7" s="1149"/>
      <c r="CC7" s="1149"/>
      <c r="CD7" s="1149"/>
      <c r="CE7" s="1149"/>
      <c r="CF7" s="1149"/>
      <c r="CG7" s="1150"/>
      <c r="CH7" s="1141"/>
      <c r="CI7" s="1142"/>
      <c r="CJ7" s="1142"/>
      <c r="CK7" s="1142"/>
      <c r="CL7" s="1143"/>
      <c r="CM7" s="1141"/>
      <c r="CN7" s="1142"/>
      <c r="CO7" s="1142"/>
      <c r="CP7" s="1142"/>
      <c r="CQ7" s="1143"/>
      <c r="CR7" s="1141"/>
      <c r="CS7" s="1142"/>
      <c r="CT7" s="1142"/>
      <c r="CU7" s="1142"/>
      <c r="CV7" s="1143"/>
      <c r="CW7" s="1141"/>
      <c r="CX7" s="1142"/>
      <c r="CY7" s="1142"/>
      <c r="CZ7" s="1142"/>
      <c r="DA7" s="1143"/>
      <c r="DB7" s="1141"/>
      <c r="DC7" s="1142"/>
      <c r="DD7" s="1142"/>
      <c r="DE7" s="1142"/>
      <c r="DF7" s="1143"/>
      <c r="DG7" s="1141"/>
      <c r="DH7" s="1142"/>
      <c r="DI7" s="1142"/>
      <c r="DJ7" s="1142"/>
      <c r="DK7" s="1143"/>
      <c r="DL7" s="1141"/>
      <c r="DM7" s="1142"/>
      <c r="DN7" s="1142"/>
      <c r="DO7" s="1142"/>
      <c r="DP7" s="1143"/>
      <c r="DQ7" s="1141"/>
      <c r="DR7" s="1142"/>
      <c r="DS7" s="1142"/>
      <c r="DT7" s="1142"/>
      <c r="DU7" s="1143"/>
      <c r="DV7" s="1168"/>
      <c r="DW7" s="1169"/>
      <c r="DX7" s="1169"/>
      <c r="DY7" s="1169"/>
      <c r="DZ7" s="1170"/>
      <c r="EA7" s="111"/>
    </row>
    <row r="8" spans="1:131" s="112" customFormat="1" ht="26.25" customHeight="1" x14ac:dyDescent="0.15">
      <c r="A8" s="118">
        <v>2</v>
      </c>
      <c r="B8" s="1084" t="s">
        <v>322</v>
      </c>
      <c r="C8" s="1085"/>
      <c r="D8" s="1085"/>
      <c r="E8" s="1085"/>
      <c r="F8" s="1085"/>
      <c r="G8" s="1085"/>
      <c r="H8" s="1085"/>
      <c r="I8" s="1085"/>
      <c r="J8" s="1085"/>
      <c r="K8" s="1085"/>
      <c r="L8" s="1085"/>
      <c r="M8" s="1085"/>
      <c r="N8" s="1085"/>
      <c r="O8" s="1085"/>
      <c r="P8" s="1086"/>
      <c r="Q8" s="1096">
        <v>1</v>
      </c>
      <c r="R8" s="1097"/>
      <c r="S8" s="1097"/>
      <c r="T8" s="1097"/>
      <c r="U8" s="1097"/>
      <c r="V8" s="1097">
        <v>1</v>
      </c>
      <c r="W8" s="1097"/>
      <c r="X8" s="1097"/>
      <c r="Y8" s="1097"/>
      <c r="Z8" s="1097"/>
      <c r="AA8" s="1097">
        <v>0</v>
      </c>
      <c r="AB8" s="1097"/>
      <c r="AC8" s="1097"/>
      <c r="AD8" s="1097"/>
      <c r="AE8" s="1098"/>
      <c r="AF8" s="1090">
        <v>0</v>
      </c>
      <c r="AG8" s="1091"/>
      <c r="AH8" s="1091"/>
      <c r="AI8" s="1091"/>
      <c r="AJ8" s="1092"/>
      <c r="AK8" s="1139">
        <v>1</v>
      </c>
      <c r="AL8" s="1140"/>
      <c r="AM8" s="1140"/>
      <c r="AN8" s="1140"/>
      <c r="AO8" s="1140"/>
      <c r="AP8" s="1140">
        <v>1</v>
      </c>
      <c r="AQ8" s="1140"/>
      <c r="AR8" s="1140"/>
      <c r="AS8" s="1140"/>
      <c r="AT8" s="1140"/>
      <c r="AU8" s="1137"/>
      <c r="AV8" s="1137"/>
      <c r="AW8" s="1137"/>
      <c r="AX8" s="1137"/>
      <c r="AY8" s="1138"/>
      <c r="AZ8" s="109"/>
      <c r="BA8" s="109"/>
      <c r="BB8" s="109"/>
      <c r="BC8" s="109"/>
      <c r="BD8" s="109"/>
      <c r="BE8" s="110"/>
      <c r="BF8" s="110"/>
      <c r="BG8" s="110"/>
      <c r="BH8" s="110"/>
      <c r="BI8" s="110"/>
      <c r="BJ8" s="110"/>
      <c r="BK8" s="110"/>
      <c r="BL8" s="110"/>
      <c r="BM8" s="110"/>
      <c r="BN8" s="110"/>
      <c r="BO8" s="110"/>
      <c r="BP8" s="110"/>
      <c r="BQ8" s="119">
        <v>2</v>
      </c>
      <c r="BR8" s="120"/>
      <c r="BS8" s="1067"/>
      <c r="BT8" s="1068"/>
      <c r="BU8" s="1068"/>
      <c r="BV8" s="1068"/>
      <c r="BW8" s="1068"/>
      <c r="BX8" s="1068"/>
      <c r="BY8" s="1068"/>
      <c r="BZ8" s="1068"/>
      <c r="CA8" s="1068"/>
      <c r="CB8" s="1068"/>
      <c r="CC8" s="1068"/>
      <c r="CD8" s="1068"/>
      <c r="CE8" s="1068"/>
      <c r="CF8" s="1068"/>
      <c r="CG8" s="1069"/>
      <c r="CH8" s="1042"/>
      <c r="CI8" s="1043"/>
      <c r="CJ8" s="1043"/>
      <c r="CK8" s="1043"/>
      <c r="CL8" s="1044"/>
      <c r="CM8" s="1042"/>
      <c r="CN8" s="1043"/>
      <c r="CO8" s="1043"/>
      <c r="CP8" s="1043"/>
      <c r="CQ8" s="1044"/>
      <c r="CR8" s="1042"/>
      <c r="CS8" s="1043"/>
      <c r="CT8" s="1043"/>
      <c r="CU8" s="1043"/>
      <c r="CV8" s="1044"/>
      <c r="CW8" s="1042"/>
      <c r="CX8" s="1043"/>
      <c r="CY8" s="1043"/>
      <c r="CZ8" s="1043"/>
      <c r="DA8" s="1044"/>
      <c r="DB8" s="1042"/>
      <c r="DC8" s="1043"/>
      <c r="DD8" s="1043"/>
      <c r="DE8" s="1043"/>
      <c r="DF8" s="1044"/>
      <c r="DG8" s="1042"/>
      <c r="DH8" s="1043"/>
      <c r="DI8" s="1043"/>
      <c r="DJ8" s="1043"/>
      <c r="DK8" s="1044"/>
      <c r="DL8" s="1042"/>
      <c r="DM8" s="1043"/>
      <c r="DN8" s="1043"/>
      <c r="DO8" s="1043"/>
      <c r="DP8" s="1044"/>
      <c r="DQ8" s="1042"/>
      <c r="DR8" s="1043"/>
      <c r="DS8" s="1043"/>
      <c r="DT8" s="1043"/>
      <c r="DU8" s="1044"/>
      <c r="DV8" s="1045"/>
      <c r="DW8" s="1046"/>
      <c r="DX8" s="1046"/>
      <c r="DY8" s="1046"/>
      <c r="DZ8" s="1047"/>
      <c r="EA8" s="111"/>
    </row>
    <row r="9" spans="1:131" s="112" customFormat="1" ht="26.25" customHeight="1" x14ac:dyDescent="0.15">
      <c r="A9" s="118">
        <v>3</v>
      </c>
      <c r="B9" s="1084" t="s">
        <v>323</v>
      </c>
      <c r="C9" s="1085"/>
      <c r="D9" s="1085"/>
      <c r="E9" s="1085"/>
      <c r="F9" s="1085"/>
      <c r="G9" s="1085"/>
      <c r="H9" s="1085"/>
      <c r="I9" s="1085"/>
      <c r="J9" s="1085"/>
      <c r="K9" s="1085"/>
      <c r="L9" s="1085"/>
      <c r="M9" s="1085"/>
      <c r="N9" s="1085"/>
      <c r="O9" s="1085"/>
      <c r="P9" s="1086"/>
      <c r="Q9" s="1096">
        <v>12</v>
      </c>
      <c r="R9" s="1097"/>
      <c r="S9" s="1097"/>
      <c r="T9" s="1097"/>
      <c r="U9" s="1097"/>
      <c r="V9" s="1097">
        <v>7</v>
      </c>
      <c r="W9" s="1097"/>
      <c r="X9" s="1097"/>
      <c r="Y9" s="1097"/>
      <c r="Z9" s="1097"/>
      <c r="AA9" s="1097">
        <v>5</v>
      </c>
      <c r="AB9" s="1097"/>
      <c r="AC9" s="1097"/>
      <c r="AD9" s="1097"/>
      <c r="AE9" s="1098"/>
      <c r="AF9" s="1090">
        <v>5</v>
      </c>
      <c r="AG9" s="1091"/>
      <c r="AH9" s="1091"/>
      <c r="AI9" s="1091"/>
      <c r="AJ9" s="1092"/>
      <c r="AK9" s="1139" t="s">
        <v>324</v>
      </c>
      <c r="AL9" s="1140"/>
      <c r="AM9" s="1140"/>
      <c r="AN9" s="1140"/>
      <c r="AO9" s="1140"/>
      <c r="AP9" s="1140" t="s">
        <v>324</v>
      </c>
      <c r="AQ9" s="1140"/>
      <c r="AR9" s="1140"/>
      <c r="AS9" s="1140"/>
      <c r="AT9" s="1140"/>
      <c r="AU9" s="1137"/>
      <c r="AV9" s="1137"/>
      <c r="AW9" s="1137"/>
      <c r="AX9" s="1137"/>
      <c r="AY9" s="1138"/>
      <c r="AZ9" s="109"/>
      <c r="BA9" s="109"/>
      <c r="BB9" s="109"/>
      <c r="BC9" s="109"/>
      <c r="BD9" s="109"/>
      <c r="BE9" s="110"/>
      <c r="BF9" s="110"/>
      <c r="BG9" s="110"/>
      <c r="BH9" s="110"/>
      <c r="BI9" s="110"/>
      <c r="BJ9" s="110"/>
      <c r="BK9" s="110"/>
      <c r="BL9" s="110"/>
      <c r="BM9" s="110"/>
      <c r="BN9" s="110"/>
      <c r="BO9" s="110"/>
      <c r="BP9" s="110"/>
      <c r="BQ9" s="119">
        <v>3</v>
      </c>
      <c r="BR9" s="120"/>
      <c r="BS9" s="1067"/>
      <c r="BT9" s="1068"/>
      <c r="BU9" s="1068"/>
      <c r="BV9" s="1068"/>
      <c r="BW9" s="1068"/>
      <c r="BX9" s="1068"/>
      <c r="BY9" s="1068"/>
      <c r="BZ9" s="1068"/>
      <c r="CA9" s="1068"/>
      <c r="CB9" s="1068"/>
      <c r="CC9" s="1068"/>
      <c r="CD9" s="1068"/>
      <c r="CE9" s="1068"/>
      <c r="CF9" s="1068"/>
      <c r="CG9" s="1069"/>
      <c r="CH9" s="1042"/>
      <c r="CI9" s="1043"/>
      <c r="CJ9" s="1043"/>
      <c r="CK9" s="1043"/>
      <c r="CL9" s="1044"/>
      <c r="CM9" s="1042"/>
      <c r="CN9" s="1043"/>
      <c r="CO9" s="1043"/>
      <c r="CP9" s="1043"/>
      <c r="CQ9" s="1044"/>
      <c r="CR9" s="1042"/>
      <c r="CS9" s="1043"/>
      <c r="CT9" s="1043"/>
      <c r="CU9" s="1043"/>
      <c r="CV9" s="1044"/>
      <c r="CW9" s="1042"/>
      <c r="CX9" s="1043"/>
      <c r="CY9" s="1043"/>
      <c r="CZ9" s="1043"/>
      <c r="DA9" s="1044"/>
      <c r="DB9" s="1042"/>
      <c r="DC9" s="1043"/>
      <c r="DD9" s="1043"/>
      <c r="DE9" s="1043"/>
      <c r="DF9" s="1044"/>
      <c r="DG9" s="1042"/>
      <c r="DH9" s="1043"/>
      <c r="DI9" s="1043"/>
      <c r="DJ9" s="1043"/>
      <c r="DK9" s="1044"/>
      <c r="DL9" s="1042"/>
      <c r="DM9" s="1043"/>
      <c r="DN9" s="1043"/>
      <c r="DO9" s="1043"/>
      <c r="DP9" s="1044"/>
      <c r="DQ9" s="1042"/>
      <c r="DR9" s="1043"/>
      <c r="DS9" s="1043"/>
      <c r="DT9" s="1043"/>
      <c r="DU9" s="1044"/>
      <c r="DV9" s="1045"/>
      <c r="DW9" s="1046"/>
      <c r="DX9" s="1046"/>
      <c r="DY9" s="1046"/>
      <c r="DZ9" s="1047"/>
      <c r="EA9" s="111"/>
    </row>
    <row r="10" spans="1:131" s="112" customFormat="1" ht="26.25" customHeight="1" x14ac:dyDescent="0.15">
      <c r="A10" s="118">
        <v>4</v>
      </c>
      <c r="B10" s="1084"/>
      <c r="C10" s="1085"/>
      <c r="D10" s="1085"/>
      <c r="E10" s="1085"/>
      <c r="F10" s="1085"/>
      <c r="G10" s="1085"/>
      <c r="H10" s="1085"/>
      <c r="I10" s="1085"/>
      <c r="J10" s="1085"/>
      <c r="K10" s="1085"/>
      <c r="L10" s="1085"/>
      <c r="M10" s="1085"/>
      <c r="N10" s="1085"/>
      <c r="O10" s="1085"/>
      <c r="P10" s="1086"/>
      <c r="Q10" s="1096"/>
      <c r="R10" s="1097"/>
      <c r="S10" s="1097"/>
      <c r="T10" s="1097"/>
      <c r="U10" s="1097"/>
      <c r="V10" s="1097"/>
      <c r="W10" s="1097"/>
      <c r="X10" s="1097"/>
      <c r="Y10" s="1097"/>
      <c r="Z10" s="1097"/>
      <c r="AA10" s="1097"/>
      <c r="AB10" s="1097"/>
      <c r="AC10" s="1097"/>
      <c r="AD10" s="1097"/>
      <c r="AE10" s="1098"/>
      <c r="AF10" s="1090"/>
      <c r="AG10" s="1091"/>
      <c r="AH10" s="1091"/>
      <c r="AI10" s="1091"/>
      <c r="AJ10" s="1092"/>
      <c r="AK10" s="1139"/>
      <c r="AL10" s="1140"/>
      <c r="AM10" s="1140"/>
      <c r="AN10" s="1140"/>
      <c r="AO10" s="1140"/>
      <c r="AP10" s="1140"/>
      <c r="AQ10" s="1140"/>
      <c r="AR10" s="1140"/>
      <c r="AS10" s="1140"/>
      <c r="AT10" s="1140"/>
      <c r="AU10" s="1137"/>
      <c r="AV10" s="1137"/>
      <c r="AW10" s="1137"/>
      <c r="AX10" s="1137"/>
      <c r="AY10" s="1138"/>
      <c r="AZ10" s="109"/>
      <c r="BA10" s="109"/>
      <c r="BB10" s="109"/>
      <c r="BC10" s="109"/>
      <c r="BD10" s="109"/>
      <c r="BE10" s="110"/>
      <c r="BF10" s="110"/>
      <c r="BG10" s="110"/>
      <c r="BH10" s="110"/>
      <c r="BI10" s="110"/>
      <c r="BJ10" s="110"/>
      <c r="BK10" s="110"/>
      <c r="BL10" s="110"/>
      <c r="BM10" s="110"/>
      <c r="BN10" s="110"/>
      <c r="BO10" s="110"/>
      <c r="BP10" s="110"/>
      <c r="BQ10" s="119">
        <v>4</v>
      </c>
      <c r="BR10" s="120"/>
      <c r="BS10" s="1067"/>
      <c r="BT10" s="1068"/>
      <c r="BU10" s="1068"/>
      <c r="BV10" s="1068"/>
      <c r="BW10" s="1068"/>
      <c r="BX10" s="1068"/>
      <c r="BY10" s="1068"/>
      <c r="BZ10" s="1068"/>
      <c r="CA10" s="1068"/>
      <c r="CB10" s="1068"/>
      <c r="CC10" s="1068"/>
      <c r="CD10" s="1068"/>
      <c r="CE10" s="1068"/>
      <c r="CF10" s="1068"/>
      <c r="CG10" s="1069"/>
      <c r="CH10" s="1042"/>
      <c r="CI10" s="1043"/>
      <c r="CJ10" s="1043"/>
      <c r="CK10" s="1043"/>
      <c r="CL10" s="1044"/>
      <c r="CM10" s="1042"/>
      <c r="CN10" s="1043"/>
      <c r="CO10" s="1043"/>
      <c r="CP10" s="1043"/>
      <c r="CQ10" s="1044"/>
      <c r="CR10" s="1042"/>
      <c r="CS10" s="1043"/>
      <c r="CT10" s="1043"/>
      <c r="CU10" s="1043"/>
      <c r="CV10" s="1044"/>
      <c r="CW10" s="1042"/>
      <c r="CX10" s="1043"/>
      <c r="CY10" s="1043"/>
      <c r="CZ10" s="1043"/>
      <c r="DA10" s="1044"/>
      <c r="DB10" s="1042"/>
      <c r="DC10" s="1043"/>
      <c r="DD10" s="1043"/>
      <c r="DE10" s="1043"/>
      <c r="DF10" s="1044"/>
      <c r="DG10" s="1042"/>
      <c r="DH10" s="1043"/>
      <c r="DI10" s="1043"/>
      <c r="DJ10" s="1043"/>
      <c r="DK10" s="1044"/>
      <c r="DL10" s="1042"/>
      <c r="DM10" s="1043"/>
      <c r="DN10" s="1043"/>
      <c r="DO10" s="1043"/>
      <c r="DP10" s="1044"/>
      <c r="DQ10" s="1042"/>
      <c r="DR10" s="1043"/>
      <c r="DS10" s="1043"/>
      <c r="DT10" s="1043"/>
      <c r="DU10" s="1044"/>
      <c r="DV10" s="1045"/>
      <c r="DW10" s="1046"/>
      <c r="DX10" s="1046"/>
      <c r="DY10" s="1046"/>
      <c r="DZ10" s="1047"/>
      <c r="EA10" s="111"/>
    </row>
    <row r="11" spans="1:131" s="112" customFormat="1" ht="26.25" customHeight="1" x14ac:dyDescent="0.15">
      <c r="A11" s="118">
        <v>5</v>
      </c>
      <c r="B11" s="1084"/>
      <c r="C11" s="1085"/>
      <c r="D11" s="1085"/>
      <c r="E11" s="1085"/>
      <c r="F11" s="1085"/>
      <c r="G11" s="1085"/>
      <c r="H11" s="1085"/>
      <c r="I11" s="1085"/>
      <c r="J11" s="1085"/>
      <c r="K11" s="1085"/>
      <c r="L11" s="1085"/>
      <c r="M11" s="1085"/>
      <c r="N11" s="1085"/>
      <c r="O11" s="1085"/>
      <c r="P11" s="1086"/>
      <c r="Q11" s="1096"/>
      <c r="R11" s="1097"/>
      <c r="S11" s="1097"/>
      <c r="T11" s="1097"/>
      <c r="U11" s="1097"/>
      <c r="V11" s="1097"/>
      <c r="W11" s="1097"/>
      <c r="X11" s="1097"/>
      <c r="Y11" s="1097"/>
      <c r="Z11" s="1097"/>
      <c r="AA11" s="1097"/>
      <c r="AB11" s="1097"/>
      <c r="AC11" s="1097"/>
      <c r="AD11" s="1097"/>
      <c r="AE11" s="1098"/>
      <c r="AF11" s="1090"/>
      <c r="AG11" s="1091"/>
      <c r="AH11" s="1091"/>
      <c r="AI11" s="1091"/>
      <c r="AJ11" s="1092"/>
      <c r="AK11" s="1139"/>
      <c r="AL11" s="1140"/>
      <c r="AM11" s="1140"/>
      <c r="AN11" s="1140"/>
      <c r="AO11" s="1140"/>
      <c r="AP11" s="1140"/>
      <c r="AQ11" s="1140"/>
      <c r="AR11" s="1140"/>
      <c r="AS11" s="1140"/>
      <c r="AT11" s="1140"/>
      <c r="AU11" s="1137"/>
      <c r="AV11" s="1137"/>
      <c r="AW11" s="1137"/>
      <c r="AX11" s="1137"/>
      <c r="AY11" s="1138"/>
      <c r="AZ11" s="109"/>
      <c r="BA11" s="109"/>
      <c r="BB11" s="109"/>
      <c r="BC11" s="109"/>
      <c r="BD11" s="109"/>
      <c r="BE11" s="110"/>
      <c r="BF11" s="110"/>
      <c r="BG11" s="110"/>
      <c r="BH11" s="110"/>
      <c r="BI11" s="110"/>
      <c r="BJ11" s="110"/>
      <c r="BK11" s="110"/>
      <c r="BL11" s="110"/>
      <c r="BM11" s="110"/>
      <c r="BN11" s="110"/>
      <c r="BO11" s="110"/>
      <c r="BP11" s="110"/>
      <c r="BQ11" s="119">
        <v>5</v>
      </c>
      <c r="BR11" s="120"/>
      <c r="BS11" s="1067"/>
      <c r="BT11" s="1068"/>
      <c r="BU11" s="1068"/>
      <c r="BV11" s="1068"/>
      <c r="BW11" s="1068"/>
      <c r="BX11" s="1068"/>
      <c r="BY11" s="1068"/>
      <c r="BZ11" s="1068"/>
      <c r="CA11" s="1068"/>
      <c r="CB11" s="1068"/>
      <c r="CC11" s="1068"/>
      <c r="CD11" s="1068"/>
      <c r="CE11" s="1068"/>
      <c r="CF11" s="1068"/>
      <c r="CG11" s="1069"/>
      <c r="CH11" s="1042"/>
      <c r="CI11" s="1043"/>
      <c r="CJ11" s="1043"/>
      <c r="CK11" s="1043"/>
      <c r="CL11" s="1044"/>
      <c r="CM11" s="1042"/>
      <c r="CN11" s="1043"/>
      <c r="CO11" s="1043"/>
      <c r="CP11" s="1043"/>
      <c r="CQ11" s="1044"/>
      <c r="CR11" s="1042"/>
      <c r="CS11" s="1043"/>
      <c r="CT11" s="1043"/>
      <c r="CU11" s="1043"/>
      <c r="CV11" s="1044"/>
      <c r="CW11" s="1042"/>
      <c r="CX11" s="1043"/>
      <c r="CY11" s="1043"/>
      <c r="CZ11" s="1043"/>
      <c r="DA11" s="1044"/>
      <c r="DB11" s="1042"/>
      <c r="DC11" s="1043"/>
      <c r="DD11" s="1043"/>
      <c r="DE11" s="1043"/>
      <c r="DF11" s="1044"/>
      <c r="DG11" s="1042"/>
      <c r="DH11" s="1043"/>
      <c r="DI11" s="1043"/>
      <c r="DJ11" s="1043"/>
      <c r="DK11" s="1044"/>
      <c r="DL11" s="1042"/>
      <c r="DM11" s="1043"/>
      <c r="DN11" s="1043"/>
      <c r="DO11" s="1043"/>
      <c r="DP11" s="1044"/>
      <c r="DQ11" s="1042"/>
      <c r="DR11" s="1043"/>
      <c r="DS11" s="1043"/>
      <c r="DT11" s="1043"/>
      <c r="DU11" s="1044"/>
      <c r="DV11" s="1045"/>
      <c r="DW11" s="1046"/>
      <c r="DX11" s="1046"/>
      <c r="DY11" s="1046"/>
      <c r="DZ11" s="1047"/>
      <c r="EA11" s="111"/>
    </row>
    <row r="12" spans="1:131" s="112" customFormat="1" ht="26.25" customHeight="1" x14ac:dyDescent="0.15">
      <c r="A12" s="118">
        <v>6</v>
      </c>
      <c r="B12" s="1084"/>
      <c r="C12" s="1085"/>
      <c r="D12" s="1085"/>
      <c r="E12" s="1085"/>
      <c r="F12" s="1085"/>
      <c r="G12" s="1085"/>
      <c r="H12" s="1085"/>
      <c r="I12" s="1085"/>
      <c r="J12" s="1085"/>
      <c r="K12" s="1085"/>
      <c r="L12" s="1085"/>
      <c r="M12" s="1085"/>
      <c r="N12" s="1085"/>
      <c r="O12" s="1085"/>
      <c r="P12" s="1086"/>
      <c r="Q12" s="1096"/>
      <c r="R12" s="1097"/>
      <c r="S12" s="1097"/>
      <c r="T12" s="1097"/>
      <c r="U12" s="1097"/>
      <c r="V12" s="1097"/>
      <c r="W12" s="1097"/>
      <c r="X12" s="1097"/>
      <c r="Y12" s="1097"/>
      <c r="Z12" s="1097"/>
      <c r="AA12" s="1097"/>
      <c r="AB12" s="1097"/>
      <c r="AC12" s="1097"/>
      <c r="AD12" s="1097"/>
      <c r="AE12" s="1098"/>
      <c r="AF12" s="1090"/>
      <c r="AG12" s="1091"/>
      <c r="AH12" s="1091"/>
      <c r="AI12" s="1091"/>
      <c r="AJ12" s="1092"/>
      <c r="AK12" s="1139"/>
      <c r="AL12" s="1140"/>
      <c r="AM12" s="1140"/>
      <c r="AN12" s="1140"/>
      <c r="AO12" s="1140"/>
      <c r="AP12" s="1140"/>
      <c r="AQ12" s="1140"/>
      <c r="AR12" s="1140"/>
      <c r="AS12" s="1140"/>
      <c r="AT12" s="1140"/>
      <c r="AU12" s="1137"/>
      <c r="AV12" s="1137"/>
      <c r="AW12" s="1137"/>
      <c r="AX12" s="1137"/>
      <c r="AY12" s="1138"/>
      <c r="AZ12" s="109"/>
      <c r="BA12" s="109"/>
      <c r="BB12" s="109"/>
      <c r="BC12" s="109"/>
      <c r="BD12" s="109"/>
      <c r="BE12" s="110"/>
      <c r="BF12" s="110"/>
      <c r="BG12" s="110"/>
      <c r="BH12" s="110"/>
      <c r="BI12" s="110"/>
      <c r="BJ12" s="110"/>
      <c r="BK12" s="110"/>
      <c r="BL12" s="110"/>
      <c r="BM12" s="110"/>
      <c r="BN12" s="110"/>
      <c r="BO12" s="110"/>
      <c r="BP12" s="110"/>
      <c r="BQ12" s="119">
        <v>6</v>
      </c>
      <c r="BR12" s="120"/>
      <c r="BS12" s="1067"/>
      <c r="BT12" s="1068"/>
      <c r="BU12" s="1068"/>
      <c r="BV12" s="1068"/>
      <c r="BW12" s="1068"/>
      <c r="BX12" s="1068"/>
      <c r="BY12" s="1068"/>
      <c r="BZ12" s="1068"/>
      <c r="CA12" s="1068"/>
      <c r="CB12" s="1068"/>
      <c r="CC12" s="1068"/>
      <c r="CD12" s="1068"/>
      <c r="CE12" s="1068"/>
      <c r="CF12" s="1068"/>
      <c r="CG12" s="1069"/>
      <c r="CH12" s="1042"/>
      <c r="CI12" s="1043"/>
      <c r="CJ12" s="1043"/>
      <c r="CK12" s="1043"/>
      <c r="CL12" s="1044"/>
      <c r="CM12" s="1042"/>
      <c r="CN12" s="1043"/>
      <c r="CO12" s="1043"/>
      <c r="CP12" s="1043"/>
      <c r="CQ12" s="1044"/>
      <c r="CR12" s="1042"/>
      <c r="CS12" s="1043"/>
      <c r="CT12" s="1043"/>
      <c r="CU12" s="1043"/>
      <c r="CV12" s="1044"/>
      <c r="CW12" s="1042"/>
      <c r="CX12" s="1043"/>
      <c r="CY12" s="1043"/>
      <c r="CZ12" s="1043"/>
      <c r="DA12" s="1044"/>
      <c r="DB12" s="1042"/>
      <c r="DC12" s="1043"/>
      <c r="DD12" s="1043"/>
      <c r="DE12" s="1043"/>
      <c r="DF12" s="1044"/>
      <c r="DG12" s="1042"/>
      <c r="DH12" s="1043"/>
      <c r="DI12" s="1043"/>
      <c r="DJ12" s="1043"/>
      <c r="DK12" s="1044"/>
      <c r="DL12" s="1042"/>
      <c r="DM12" s="1043"/>
      <c r="DN12" s="1043"/>
      <c r="DO12" s="1043"/>
      <c r="DP12" s="1044"/>
      <c r="DQ12" s="1042"/>
      <c r="DR12" s="1043"/>
      <c r="DS12" s="1043"/>
      <c r="DT12" s="1043"/>
      <c r="DU12" s="1044"/>
      <c r="DV12" s="1045"/>
      <c r="DW12" s="1046"/>
      <c r="DX12" s="1046"/>
      <c r="DY12" s="1046"/>
      <c r="DZ12" s="1047"/>
      <c r="EA12" s="111"/>
    </row>
    <row r="13" spans="1:131" s="112" customFormat="1" ht="26.25" customHeight="1" x14ac:dyDescent="0.15">
      <c r="A13" s="118">
        <v>7</v>
      </c>
      <c r="B13" s="1084"/>
      <c r="C13" s="1085"/>
      <c r="D13" s="1085"/>
      <c r="E13" s="1085"/>
      <c r="F13" s="1085"/>
      <c r="G13" s="1085"/>
      <c r="H13" s="1085"/>
      <c r="I13" s="1085"/>
      <c r="J13" s="1085"/>
      <c r="K13" s="1085"/>
      <c r="L13" s="1085"/>
      <c r="M13" s="1085"/>
      <c r="N13" s="1085"/>
      <c r="O13" s="1085"/>
      <c r="P13" s="1086"/>
      <c r="Q13" s="1096"/>
      <c r="R13" s="1097"/>
      <c r="S13" s="1097"/>
      <c r="T13" s="1097"/>
      <c r="U13" s="1097"/>
      <c r="V13" s="1097"/>
      <c r="W13" s="1097"/>
      <c r="X13" s="1097"/>
      <c r="Y13" s="1097"/>
      <c r="Z13" s="1097"/>
      <c r="AA13" s="1097"/>
      <c r="AB13" s="1097"/>
      <c r="AC13" s="1097"/>
      <c r="AD13" s="1097"/>
      <c r="AE13" s="1098"/>
      <c r="AF13" s="1090"/>
      <c r="AG13" s="1091"/>
      <c r="AH13" s="1091"/>
      <c r="AI13" s="1091"/>
      <c r="AJ13" s="1092"/>
      <c r="AK13" s="1139"/>
      <c r="AL13" s="1140"/>
      <c r="AM13" s="1140"/>
      <c r="AN13" s="1140"/>
      <c r="AO13" s="1140"/>
      <c r="AP13" s="1140"/>
      <c r="AQ13" s="1140"/>
      <c r="AR13" s="1140"/>
      <c r="AS13" s="1140"/>
      <c r="AT13" s="1140"/>
      <c r="AU13" s="1137"/>
      <c r="AV13" s="1137"/>
      <c r="AW13" s="1137"/>
      <c r="AX13" s="1137"/>
      <c r="AY13" s="1138"/>
      <c r="AZ13" s="109"/>
      <c r="BA13" s="109"/>
      <c r="BB13" s="109"/>
      <c r="BC13" s="109"/>
      <c r="BD13" s="109"/>
      <c r="BE13" s="110"/>
      <c r="BF13" s="110"/>
      <c r="BG13" s="110"/>
      <c r="BH13" s="110"/>
      <c r="BI13" s="110"/>
      <c r="BJ13" s="110"/>
      <c r="BK13" s="110"/>
      <c r="BL13" s="110"/>
      <c r="BM13" s="110"/>
      <c r="BN13" s="110"/>
      <c r="BO13" s="110"/>
      <c r="BP13" s="110"/>
      <c r="BQ13" s="119">
        <v>7</v>
      </c>
      <c r="BR13" s="120"/>
      <c r="BS13" s="1067"/>
      <c r="BT13" s="1068"/>
      <c r="BU13" s="1068"/>
      <c r="BV13" s="1068"/>
      <c r="BW13" s="1068"/>
      <c r="BX13" s="1068"/>
      <c r="BY13" s="1068"/>
      <c r="BZ13" s="1068"/>
      <c r="CA13" s="1068"/>
      <c r="CB13" s="1068"/>
      <c r="CC13" s="1068"/>
      <c r="CD13" s="1068"/>
      <c r="CE13" s="1068"/>
      <c r="CF13" s="1068"/>
      <c r="CG13" s="1069"/>
      <c r="CH13" s="1042"/>
      <c r="CI13" s="1043"/>
      <c r="CJ13" s="1043"/>
      <c r="CK13" s="1043"/>
      <c r="CL13" s="1044"/>
      <c r="CM13" s="1042"/>
      <c r="CN13" s="1043"/>
      <c r="CO13" s="1043"/>
      <c r="CP13" s="1043"/>
      <c r="CQ13" s="1044"/>
      <c r="CR13" s="1042"/>
      <c r="CS13" s="1043"/>
      <c r="CT13" s="1043"/>
      <c r="CU13" s="1043"/>
      <c r="CV13" s="1044"/>
      <c r="CW13" s="1042"/>
      <c r="CX13" s="1043"/>
      <c r="CY13" s="1043"/>
      <c r="CZ13" s="1043"/>
      <c r="DA13" s="1044"/>
      <c r="DB13" s="1042"/>
      <c r="DC13" s="1043"/>
      <c r="DD13" s="1043"/>
      <c r="DE13" s="1043"/>
      <c r="DF13" s="1044"/>
      <c r="DG13" s="1042"/>
      <c r="DH13" s="1043"/>
      <c r="DI13" s="1043"/>
      <c r="DJ13" s="1043"/>
      <c r="DK13" s="1044"/>
      <c r="DL13" s="1042"/>
      <c r="DM13" s="1043"/>
      <c r="DN13" s="1043"/>
      <c r="DO13" s="1043"/>
      <c r="DP13" s="1044"/>
      <c r="DQ13" s="1042"/>
      <c r="DR13" s="1043"/>
      <c r="DS13" s="1043"/>
      <c r="DT13" s="1043"/>
      <c r="DU13" s="1044"/>
      <c r="DV13" s="1045"/>
      <c r="DW13" s="1046"/>
      <c r="DX13" s="1046"/>
      <c r="DY13" s="1046"/>
      <c r="DZ13" s="1047"/>
      <c r="EA13" s="111"/>
    </row>
    <row r="14" spans="1:131" s="112" customFormat="1" ht="26.25" customHeight="1" x14ac:dyDescent="0.15">
      <c r="A14" s="118">
        <v>8</v>
      </c>
      <c r="B14" s="1084"/>
      <c r="C14" s="1085"/>
      <c r="D14" s="1085"/>
      <c r="E14" s="1085"/>
      <c r="F14" s="1085"/>
      <c r="G14" s="1085"/>
      <c r="H14" s="1085"/>
      <c r="I14" s="1085"/>
      <c r="J14" s="1085"/>
      <c r="K14" s="1085"/>
      <c r="L14" s="1085"/>
      <c r="M14" s="1085"/>
      <c r="N14" s="1085"/>
      <c r="O14" s="1085"/>
      <c r="P14" s="1086"/>
      <c r="Q14" s="1096"/>
      <c r="R14" s="1097"/>
      <c r="S14" s="1097"/>
      <c r="T14" s="1097"/>
      <c r="U14" s="1097"/>
      <c r="V14" s="1097"/>
      <c r="W14" s="1097"/>
      <c r="X14" s="1097"/>
      <c r="Y14" s="1097"/>
      <c r="Z14" s="1097"/>
      <c r="AA14" s="1097"/>
      <c r="AB14" s="1097"/>
      <c r="AC14" s="1097"/>
      <c r="AD14" s="1097"/>
      <c r="AE14" s="1098"/>
      <c r="AF14" s="1090"/>
      <c r="AG14" s="1091"/>
      <c r="AH14" s="1091"/>
      <c r="AI14" s="1091"/>
      <c r="AJ14" s="1092"/>
      <c r="AK14" s="1139"/>
      <c r="AL14" s="1140"/>
      <c r="AM14" s="1140"/>
      <c r="AN14" s="1140"/>
      <c r="AO14" s="1140"/>
      <c r="AP14" s="1140"/>
      <c r="AQ14" s="1140"/>
      <c r="AR14" s="1140"/>
      <c r="AS14" s="1140"/>
      <c r="AT14" s="1140"/>
      <c r="AU14" s="1137"/>
      <c r="AV14" s="1137"/>
      <c r="AW14" s="1137"/>
      <c r="AX14" s="1137"/>
      <c r="AY14" s="1138"/>
      <c r="AZ14" s="109"/>
      <c r="BA14" s="109"/>
      <c r="BB14" s="109"/>
      <c r="BC14" s="109"/>
      <c r="BD14" s="109"/>
      <c r="BE14" s="110"/>
      <c r="BF14" s="110"/>
      <c r="BG14" s="110"/>
      <c r="BH14" s="110"/>
      <c r="BI14" s="110"/>
      <c r="BJ14" s="110"/>
      <c r="BK14" s="110"/>
      <c r="BL14" s="110"/>
      <c r="BM14" s="110"/>
      <c r="BN14" s="110"/>
      <c r="BO14" s="110"/>
      <c r="BP14" s="110"/>
      <c r="BQ14" s="119">
        <v>8</v>
      </c>
      <c r="BR14" s="120"/>
      <c r="BS14" s="1067"/>
      <c r="BT14" s="1068"/>
      <c r="BU14" s="1068"/>
      <c r="BV14" s="1068"/>
      <c r="BW14" s="1068"/>
      <c r="BX14" s="1068"/>
      <c r="BY14" s="1068"/>
      <c r="BZ14" s="1068"/>
      <c r="CA14" s="1068"/>
      <c r="CB14" s="1068"/>
      <c r="CC14" s="1068"/>
      <c r="CD14" s="1068"/>
      <c r="CE14" s="1068"/>
      <c r="CF14" s="1068"/>
      <c r="CG14" s="1069"/>
      <c r="CH14" s="1042"/>
      <c r="CI14" s="1043"/>
      <c r="CJ14" s="1043"/>
      <c r="CK14" s="1043"/>
      <c r="CL14" s="1044"/>
      <c r="CM14" s="1042"/>
      <c r="CN14" s="1043"/>
      <c r="CO14" s="1043"/>
      <c r="CP14" s="1043"/>
      <c r="CQ14" s="1044"/>
      <c r="CR14" s="1042"/>
      <c r="CS14" s="1043"/>
      <c r="CT14" s="1043"/>
      <c r="CU14" s="1043"/>
      <c r="CV14" s="1044"/>
      <c r="CW14" s="1042"/>
      <c r="CX14" s="1043"/>
      <c r="CY14" s="1043"/>
      <c r="CZ14" s="1043"/>
      <c r="DA14" s="1044"/>
      <c r="DB14" s="1042"/>
      <c r="DC14" s="1043"/>
      <c r="DD14" s="1043"/>
      <c r="DE14" s="1043"/>
      <c r="DF14" s="1044"/>
      <c r="DG14" s="1042"/>
      <c r="DH14" s="1043"/>
      <c r="DI14" s="1043"/>
      <c r="DJ14" s="1043"/>
      <c r="DK14" s="1044"/>
      <c r="DL14" s="1042"/>
      <c r="DM14" s="1043"/>
      <c r="DN14" s="1043"/>
      <c r="DO14" s="1043"/>
      <c r="DP14" s="1044"/>
      <c r="DQ14" s="1042"/>
      <c r="DR14" s="1043"/>
      <c r="DS14" s="1043"/>
      <c r="DT14" s="1043"/>
      <c r="DU14" s="1044"/>
      <c r="DV14" s="1045"/>
      <c r="DW14" s="1046"/>
      <c r="DX14" s="1046"/>
      <c r="DY14" s="1046"/>
      <c r="DZ14" s="1047"/>
      <c r="EA14" s="111"/>
    </row>
    <row r="15" spans="1:131" s="112" customFormat="1" ht="26.25" customHeight="1" x14ac:dyDescent="0.15">
      <c r="A15" s="118">
        <v>9</v>
      </c>
      <c r="B15" s="1084"/>
      <c r="C15" s="1085"/>
      <c r="D15" s="1085"/>
      <c r="E15" s="1085"/>
      <c r="F15" s="1085"/>
      <c r="G15" s="1085"/>
      <c r="H15" s="1085"/>
      <c r="I15" s="1085"/>
      <c r="J15" s="1085"/>
      <c r="K15" s="1085"/>
      <c r="L15" s="1085"/>
      <c r="M15" s="1085"/>
      <c r="N15" s="1085"/>
      <c r="O15" s="1085"/>
      <c r="P15" s="1086"/>
      <c r="Q15" s="1096"/>
      <c r="R15" s="1097"/>
      <c r="S15" s="1097"/>
      <c r="T15" s="1097"/>
      <c r="U15" s="1097"/>
      <c r="V15" s="1097"/>
      <c r="W15" s="1097"/>
      <c r="X15" s="1097"/>
      <c r="Y15" s="1097"/>
      <c r="Z15" s="1097"/>
      <c r="AA15" s="1097"/>
      <c r="AB15" s="1097"/>
      <c r="AC15" s="1097"/>
      <c r="AD15" s="1097"/>
      <c r="AE15" s="1098"/>
      <c r="AF15" s="1090"/>
      <c r="AG15" s="1091"/>
      <c r="AH15" s="1091"/>
      <c r="AI15" s="1091"/>
      <c r="AJ15" s="1092"/>
      <c r="AK15" s="1139"/>
      <c r="AL15" s="1140"/>
      <c r="AM15" s="1140"/>
      <c r="AN15" s="1140"/>
      <c r="AO15" s="1140"/>
      <c r="AP15" s="1140"/>
      <c r="AQ15" s="1140"/>
      <c r="AR15" s="1140"/>
      <c r="AS15" s="1140"/>
      <c r="AT15" s="1140"/>
      <c r="AU15" s="1137"/>
      <c r="AV15" s="1137"/>
      <c r="AW15" s="1137"/>
      <c r="AX15" s="1137"/>
      <c r="AY15" s="1138"/>
      <c r="AZ15" s="109"/>
      <c r="BA15" s="109"/>
      <c r="BB15" s="109"/>
      <c r="BC15" s="109"/>
      <c r="BD15" s="109"/>
      <c r="BE15" s="110"/>
      <c r="BF15" s="110"/>
      <c r="BG15" s="110"/>
      <c r="BH15" s="110"/>
      <c r="BI15" s="110"/>
      <c r="BJ15" s="110"/>
      <c r="BK15" s="110"/>
      <c r="BL15" s="110"/>
      <c r="BM15" s="110"/>
      <c r="BN15" s="110"/>
      <c r="BO15" s="110"/>
      <c r="BP15" s="110"/>
      <c r="BQ15" s="119">
        <v>9</v>
      </c>
      <c r="BR15" s="120"/>
      <c r="BS15" s="1067"/>
      <c r="BT15" s="1068"/>
      <c r="BU15" s="1068"/>
      <c r="BV15" s="1068"/>
      <c r="BW15" s="1068"/>
      <c r="BX15" s="1068"/>
      <c r="BY15" s="1068"/>
      <c r="BZ15" s="1068"/>
      <c r="CA15" s="1068"/>
      <c r="CB15" s="1068"/>
      <c r="CC15" s="1068"/>
      <c r="CD15" s="1068"/>
      <c r="CE15" s="1068"/>
      <c r="CF15" s="1068"/>
      <c r="CG15" s="1069"/>
      <c r="CH15" s="1042"/>
      <c r="CI15" s="1043"/>
      <c r="CJ15" s="1043"/>
      <c r="CK15" s="1043"/>
      <c r="CL15" s="1044"/>
      <c r="CM15" s="1042"/>
      <c r="CN15" s="1043"/>
      <c r="CO15" s="1043"/>
      <c r="CP15" s="1043"/>
      <c r="CQ15" s="1044"/>
      <c r="CR15" s="1042"/>
      <c r="CS15" s="1043"/>
      <c r="CT15" s="1043"/>
      <c r="CU15" s="1043"/>
      <c r="CV15" s="1044"/>
      <c r="CW15" s="1042"/>
      <c r="CX15" s="1043"/>
      <c r="CY15" s="1043"/>
      <c r="CZ15" s="1043"/>
      <c r="DA15" s="1044"/>
      <c r="DB15" s="1042"/>
      <c r="DC15" s="1043"/>
      <c r="DD15" s="1043"/>
      <c r="DE15" s="1043"/>
      <c r="DF15" s="1044"/>
      <c r="DG15" s="1042"/>
      <c r="DH15" s="1043"/>
      <c r="DI15" s="1043"/>
      <c r="DJ15" s="1043"/>
      <c r="DK15" s="1044"/>
      <c r="DL15" s="1042"/>
      <c r="DM15" s="1043"/>
      <c r="DN15" s="1043"/>
      <c r="DO15" s="1043"/>
      <c r="DP15" s="1044"/>
      <c r="DQ15" s="1042"/>
      <c r="DR15" s="1043"/>
      <c r="DS15" s="1043"/>
      <c r="DT15" s="1043"/>
      <c r="DU15" s="1044"/>
      <c r="DV15" s="1045"/>
      <c r="DW15" s="1046"/>
      <c r="DX15" s="1046"/>
      <c r="DY15" s="1046"/>
      <c r="DZ15" s="1047"/>
      <c r="EA15" s="111"/>
    </row>
    <row r="16" spans="1:131" s="112" customFormat="1" ht="26.25" customHeight="1" x14ac:dyDescent="0.15">
      <c r="A16" s="118">
        <v>10</v>
      </c>
      <c r="B16" s="1084"/>
      <c r="C16" s="1085"/>
      <c r="D16" s="1085"/>
      <c r="E16" s="1085"/>
      <c r="F16" s="1085"/>
      <c r="G16" s="1085"/>
      <c r="H16" s="1085"/>
      <c r="I16" s="1085"/>
      <c r="J16" s="1085"/>
      <c r="K16" s="1085"/>
      <c r="L16" s="1085"/>
      <c r="M16" s="1085"/>
      <c r="N16" s="1085"/>
      <c r="O16" s="1085"/>
      <c r="P16" s="1086"/>
      <c r="Q16" s="1096"/>
      <c r="R16" s="1097"/>
      <c r="S16" s="1097"/>
      <c r="T16" s="1097"/>
      <c r="U16" s="1097"/>
      <c r="V16" s="1097"/>
      <c r="W16" s="1097"/>
      <c r="X16" s="1097"/>
      <c r="Y16" s="1097"/>
      <c r="Z16" s="1097"/>
      <c r="AA16" s="1097"/>
      <c r="AB16" s="1097"/>
      <c r="AC16" s="1097"/>
      <c r="AD16" s="1097"/>
      <c r="AE16" s="1098"/>
      <c r="AF16" s="1090"/>
      <c r="AG16" s="1091"/>
      <c r="AH16" s="1091"/>
      <c r="AI16" s="1091"/>
      <c r="AJ16" s="1092"/>
      <c r="AK16" s="1139"/>
      <c r="AL16" s="1140"/>
      <c r="AM16" s="1140"/>
      <c r="AN16" s="1140"/>
      <c r="AO16" s="1140"/>
      <c r="AP16" s="1140"/>
      <c r="AQ16" s="1140"/>
      <c r="AR16" s="1140"/>
      <c r="AS16" s="1140"/>
      <c r="AT16" s="1140"/>
      <c r="AU16" s="1137"/>
      <c r="AV16" s="1137"/>
      <c r="AW16" s="1137"/>
      <c r="AX16" s="1137"/>
      <c r="AY16" s="1138"/>
      <c r="AZ16" s="109"/>
      <c r="BA16" s="109"/>
      <c r="BB16" s="109"/>
      <c r="BC16" s="109"/>
      <c r="BD16" s="109"/>
      <c r="BE16" s="110"/>
      <c r="BF16" s="110"/>
      <c r="BG16" s="110"/>
      <c r="BH16" s="110"/>
      <c r="BI16" s="110"/>
      <c r="BJ16" s="110"/>
      <c r="BK16" s="110"/>
      <c r="BL16" s="110"/>
      <c r="BM16" s="110"/>
      <c r="BN16" s="110"/>
      <c r="BO16" s="110"/>
      <c r="BP16" s="110"/>
      <c r="BQ16" s="119">
        <v>10</v>
      </c>
      <c r="BR16" s="120"/>
      <c r="BS16" s="1067"/>
      <c r="BT16" s="1068"/>
      <c r="BU16" s="1068"/>
      <c r="BV16" s="1068"/>
      <c r="BW16" s="1068"/>
      <c r="BX16" s="1068"/>
      <c r="BY16" s="1068"/>
      <c r="BZ16" s="1068"/>
      <c r="CA16" s="1068"/>
      <c r="CB16" s="1068"/>
      <c r="CC16" s="1068"/>
      <c r="CD16" s="1068"/>
      <c r="CE16" s="1068"/>
      <c r="CF16" s="1068"/>
      <c r="CG16" s="1069"/>
      <c r="CH16" s="1042"/>
      <c r="CI16" s="1043"/>
      <c r="CJ16" s="1043"/>
      <c r="CK16" s="1043"/>
      <c r="CL16" s="1044"/>
      <c r="CM16" s="1042"/>
      <c r="CN16" s="1043"/>
      <c r="CO16" s="1043"/>
      <c r="CP16" s="1043"/>
      <c r="CQ16" s="1044"/>
      <c r="CR16" s="1042"/>
      <c r="CS16" s="1043"/>
      <c r="CT16" s="1043"/>
      <c r="CU16" s="1043"/>
      <c r="CV16" s="1044"/>
      <c r="CW16" s="1042"/>
      <c r="CX16" s="1043"/>
      <c r="CY16" s="1043"/>
      <c r="CZ16" s="1043"/>
      <c r="DA16" s="1044"/>
      <c r="DB16" s="1042"/>
      <c r="DC16" s="1043"/>
      <c r="DD16" s="1043"/>
      <c r="DE16" s="1043"/>
      <c r="DF16" s="1044"/>
      <c r="DG16" s="1042"/>
      <c r="DH16" s="1043"/>
      <c r="DI16" s="1043"/>
      <c r="DJ16" s="1043"/>
      <c r="DK16" s="1044"/>
      <c r="DL16" s="1042"/>
      <c r="DM16" s="1043"/>
      <c r="DN16" s="1043"/>
      <c r="DO16" s="1043"/>
      <c r="DP16" s="1044"/>
      <c r="DQ16" s="1042"/>
      <c r="DR16" s="1043"/>
      <c r="DS16" s="1043"/>
      <c r="DT16" s="1043"/>
      <c r="DU16" s="1044"/>
      <c r="DV16" s="1045"/>
      <c r="DW16" s="1046"/>
      <c r="DX16" s="1046"/>
      <c r="DY16" s="1046"/>
      <c r="DZ16" s="1047"/>
      <c r="EA16" s="111"/>
    </row>
    <row r="17" spans="1:131" s="112" customFormat="1" ht="26.25" customHeight="1" x14ac:dyDescent="0.15">
      <c r="A17" s="118">
        <v>11</v>
      </c>
      <c r="B17" s="1084"/>
      <c r="C17" s="1085"/>
      <c r="D17" s="1085"/>
      <c r="E17" s="1085"/>
      <c r="F17" s="1085"/>
      <c r="G17" s="1085"/>
      <c r="H17" s="1085"/>
      <c r="I17" s="1085"/>
      <c r="J17" s="1085"/>
      <c r="K17" s="1085"/>
      <c r="L17" s="1085"/>
      <c r="M17" s="1085"/>
      <c r="N17" s="1085"/>
      <c r="O17" s="1085"/>
      <c r="P17" s="1086"/>
      <c r="Q17" s="1096"/>
      <c r="R17" s="1097"/>
      <c r="S17" s="1097"/>
      <c r="T17" s="1097"/>
      <c r="U17" s="1097"/>
      <c r="V17" s="1097"/>
      <c r="W17" s="1097"/>
      <c r="X17" s="1097"/>
      <c r="Y17" s="1097"/>
      <c r="Z17" s="1097"/>
      <c r="AA17" s="1097"/>
      <c r="AB17" s="1097"/>
      <c r="AC17" s="1097"/>
      <c r="AD17" s="1097"/>
      <c r="AE17" s="1098"/>
      <c r="AF17" s="1090"/>
      <c r="AG17" s="1091"/>
      <c r="AH17" s="1091"/>
      <c r="AI17" s="1091"/>
      <c r="AJ17" s="1092"/>
      <c r="AK17" s="1139"/>
      <c r="AL17" s="1140"/>
      <c r="AM17" s="1140"/>
      <c r="AN17" s="1140"/>
      <c r="AO17" s="1140"/>
      <c r="AP17" s="1140"/>
      <c r="AQ17" s="1140"/>
      <c r="AR17" s="1140"/>
      <c r="AS17" s="1140"/>
      <c r="AT17" s="1140"/>
      <c r="AU17" s="1137"/>
      <c r="AV17" s="1137"/>
      <c r="AW17" s="1137"/>
      <c r="AX17" s="1137"/>
      <c r="AY17" s="1138"/>
      <c r="AZ17" s="109"/>
      <c r="BA17" s="109"/>
      <c r="BB17" s="109"/>
      <c r="BC17" s="109"/>
      <c r="BD17" s="109"/>
      <c r="BE17" s="110"/>
      <c r="BF17" s="110"/>
      <c r="BG17" s="110"/>
      <c r="BH17" s="110"/>
      <c r="BI17" s="110"/>
      <c r="BJ17" s="110"/>
      <c r="BK17" s="110"/>
      <c r="BL17" s="110"/>
      <c r="BM17" s="110"/>
      <c r="BN17" s="110"/>
      <c r="BO17" s="110"/>
      <c r="BP17" s="110"/>
      <c r="BQ17" s="119">
        <v>11</v>
      </c>
      <c r="BR17" s="120"/>
      <c r="BS17" s="1067"/>
      <c r="BT17" s="1068"/>
      <c r="BU17" s="1068"/>
      <c r="BV17" s="1068"/>
      <c r="BW17" s="1068"/>
      <c r="BX17" s="1068"/>
      <c r="BY17" s="1068"/>
      <c r="BZ17" s="1068"/>
      <c r="CA17" s="1068"/>
      <c r="CB17" s="1068"/>
      <c r="CC17" s="1068"/>
      <c r="CD17" s="1068"/>
      <c r="CE17" s="1068"/>
      <c r="CF17" s="1068"/>
      <c r="CG17" s="1069"/>
      <c r="CH17" s="1042"/>
      <c r="CI17" s="1043"/>
      <c r="CJ17" s="1043"/>
      <c r="CK17" s="1043"/>
      <c r="CL17" s="1044"/>
      <c r="CM17" s="1042"/>
      <c r="CN17" s="1043"/>
      <c r="CO17" s="1043"/>
      <c r="CP17" s="1043"/>
      <c r="CQ17" s="1044"/>
      <c r="CR17" s="1042"/>
      <c r="CS17" s="1043"/>
      <c r="CT17" s="1043"/>
      <c r="CU17" s="1043"/>
      <c r="CV17" s="1044"/>
      <c r="CW17" s="1042"/>
      <c r="CX17" s="1043"/>
      <c r="CY17" s="1043"/>
      <c r="CZ17" s="1043"/>
      <c r="DA17" s="1044"/>
      <c r="DB17" s="1042"/>
      <c r="DC17" s="1043"/>
      <c r="DD17" s="1043"/>
      <c r="DE17" s="1043"/>
      <c r="DF17" s="1044"/>
      <c r="DG17" s="1042"/>
      <c r="DH17" s="1043"/>
      <c r="DI17" s="1043"/>
      <c r="DJ17" s="1043"/>
      <c r="DK17" s="1044"/>
      <c r="DL17" s="1042"/>
      <c r="DM17" s="1043"/>
      <c r="DN17" s="1043"/>
      <c r="DO17" s="1043"/>
      <c r="DP17" s="1044"/>
      <c r="DQ17" s="1042"/>
      <c r="DR17" s="1043"/>
      <c r="DS17" s="1043"/>
      <c r="DT17" s="1043"/>
      <c r="DU17" s="1044"/>
      <c r="DV17" s="1045"/>
      <c r="DW17" s="1046"/>
      <c r="DX17" s="1046"/>
      <c r="DY17" s="1046"/>
      <c r="DZ17" s="1047"/>
      <c r="EA17" s="111"/>
    </row>
    <row r="18" spans="1:131" s="112" customFormat="1" ht="26.25" customHeight="1" x14ac:dyDescent="0.15">
      <c r="A18" s="118">
        <v>12</v>
      </c>
      <c r="B18" s="1084"/>
      <c r="C18" s="1085"/>
      <c r="D18" s="1085"/>
      <c r="E18" s="1085"/>
      <c r="F18" s="1085"/>
      <c r="G18" s="1085"/>
      <c r="H18" s="1085"/>
      <c r="I18" s="1085"/>
      <c r="J18" s="1085"/>
      <c r="K18" s="1085"/>
      <c r="L18" s="1085"/>
      <c r="M18" s="1085"/>
      <c r="N18" s="1085"/>
      <c r="O18" s="1085"/>
      <c r="P18" s="1086"/>
      <c r="Q18" s="1096"/>
      <c r="R18" s="1097"/>
      <c r="S18" s="1097"/>
      <c r="T18" s="1097"/>
      <c r="U18" s="1097"/>
      <c r="V18" s="1097"/>
      <c r="W18" s="1097"/>
      <c r="X18" s="1097"/>
      <c r="Y18" s="1097"/>
      <c r="Z18" s="1097"/>
      <c r="AA18" s="1097"/>
      <c r="AB18" s="1097"/>
      <c r="AC18" s="1097"/>
      <c r="AD18" s="1097"/>
      <c r="AE18" s="1098"/>
      <c r="AF18" s="1090"/>
      <c r="AG18" s="1091"/>
      <c r="AH18" s="1091"/>
      <c r="AI18" s="1091"/>
      <c r="AJ18" s="1092"/>
      <c r="AK18" s="1139"/>
      <c r="AL18" s="1140"/>
      <c r="AM18" s="1140"/>
      <c r="AN18" s="1140"/>
      <c r="AO18" s="1140"/>
      <c r="AP18" s="1140"/>
      <c r="AQ18" s="1140"/>
      <c r="AR18" s="1140"/>
      <c r="AS18" s="1140"/>
      <c r="AT18" s="1140"/>
      <c r="AU18" s="1137"/>
      <c r="AV18" s="1137"/>
      <c r="AW18" s="1137"/>
      <c r="AX18" s="1137"/>
      <c r="AY18" s="1138"/>
      <c r="AZ18" s="109"/>
      <c r="BA18" s="109"/>
      <c r="BB18" s="109"/>
      <c r="BC18" s="109"/>
      <c r="BD18" s="109"/>
      <c r="BE18" s="110"/>
      <c r="BF18" s="110"/>
      <c r="BG18" s="110"/>
      <c r="BH18" s="110"/>
      <c r="BI18" s="110"/>
      <c r="BJ18" s="110"/>
      <c r="BK18" s="110"/>
      <c r="BL18" s="110"/>
      <c r="BM18" s="110"/>
      <c r="BN18" s="110"/>
      <c r="BO18" s="110"/>
      <c r="BP18" s="110"/>
      <c r="BQ18" s="119">
        <v>12</v>
      </c>
      <c r="BR18" s="120"/>
      <c r="BS18" s="1067"/>
      <c r="BT18" s="1068"/>
      <c r="BU18" s="1068"/>
      <c r="BV18" s="1068"/>
      <c r="BW18" s="1068"/>
      <c r="BX18" s="1068"/>
      <c r="BY18" s="1068"/>
      <c r="BZ18" s="1068"/>
      <c r="CA18" s="1068"/>
      <c r="CB18" s="1068"/>
      <c r="CC18" s="1068"/>
      <c r="CD18" s="1068"/>
      <c r="CE18" s="1068"/>
      <c r="CF18" s="1068"/>
      <c r="CG18" s="1069"/>
      <c r="CH18" s="1042"/>
      <c r="CI18" s="1043"/>
      <c r="CJ18" s="1043"/>
      <c r="CK18" s="1043"/>
      <c r="CL18" s="1044"/>
      <c r="CM18" s="1042"/>
      <c r="CN18" s="1043"/>
      <c r="CO18" s="1043"/>
      <c r="CP18" s="1043"/>
      <c r="CQ18" s="1044"/>
      <c r="CR18" s="1042"/>
      <c r="CS18" s="1043"/>
      <c r="CT18" s="1043"/>
      <c r="CU18" s="1043"/>
      <c r="CV18" s="1044"/>
      <c r="CW18" s="1042"/>
      <c r="CX18" s="1043"/>
      <c r="CY18" s="1043"/>
      <c r="CZ18" s="1043"/>
      <c r="DA18" s="1044"/>
      <c r="DB18" s="1042"/>
      <c r="DC18" s="1043"/>
      <c r="DD18" s="1043"/>
      <c r="DE18" s="1043"/>
      <c r="DF18" s="1044"/>
      <c r="DG18" s="1042"/>
      <c r="DH18" s="1043"/>
      <c r="DI18" s="1043"/>
      <c r="DJ18" s="1043"/>
      <c r="DK18" s="1044"/>
      <c r="DL18" s="1042"/>
      <c r="DM18" s="1043"/>
      <c r="DN18" s="1043"/>
      <c r="DO18" s="1043"/>
      <c r="DP18" s="1044"/>
      <c r="DQ18" s="1042"/>
      <c r="DR18" s="1043"/>
      <c r="DS18" s="1043"/>
      <c r="DT18" s="1043"/>
      <c r="DU18" s="1044"/>
      <c r="DV18" s="1045"/>
      <c r="DW18" s="1046"/>
      <c r="DX18" s="1046"/>
      <c r="DY18" s="1046"/>
      <c r="DZ18" s="1047"/>
      <c r="EA18" s="111"/>
    </row>
    <row r="19" spans="1:131" s="112" customFormat="1" ht="26.25" customHeight="1" x14ac:dyDescent="0.15">
      <c r="A19" s="118">
        <v>13</v>
      </c>
      <c r="B19" s="1084"/>
      <c r="C19" s="1085"/>
      <c r="D19" s="1085"/>
      <c r="E19" s="1085"/>
      <c r="F19" s="1085"/>
      <c r="G19" s="1085"/>
      <c r="H19" s="1085"/>
      <c r="I19" s="1085"/>
      <c r="J19" s="1085"/>
      <c r="K19" s="1085"/>
      <c r="L19" s="1085"/>
      <c r="M19" s="1085"/>
      <c r="N19" s="1085"/>
      <c r="O19" s="1085"/>
      <c r="P19" s="1086"/>
      <c r="Q19" s="1096"/>
      <c r="R19" s="1097"/>
      <c r="S19" s="1097"/>
      <c r="T19" s="1097"/>
      <c r="U19" s="1097"/>
      <c r="V19" s="1097"/>
      <c r="W19" s="1097"/>
      <c r="X19" s="1097"/>
      <c r="Y19" s="1097"/>
      <c r="Z19" s="1097"/>
      <c r="AA19" s="1097"/>
      <c r="AB19" s="1097"/>
      <c r="AC19" s="1097"/>
      <c r="AD19" s="1097"/>
      <c r="AE19" s="1098"/>
      <c r="AF19" s="1090"/>
      <c r="AG19" s="1091"/>
      <c r="AH19" s="1091"/>
      <c r="AI19" s="1091"/>
      <c r="AJ19" s="1092"/>
      <c r="AK19" s="1139"/>
      <c r="AL19" s="1140"/>
      <c r="AM19" s="1140"/>
      <c r="AN19" s="1140"/>
      <c r="AO19" s="1140"/>
      <c r="AP19" s="1140"/>
      <c r="AQ19" s="1140"/>
      <c r="AR19" s="1140"/>
      <c r="AS19" s="1140"/>
      <c r="AT19" s="1140"/>
      <c r="AU19" s="1137"/>
      <c r="AV19" s="1137"/>
      <c r="AW19" s="1137"/>
      <c r="AX19" s="1137"/>
      <c r="AY19" s="1138"/>
      <c r="AZ19" s="109"/>
      <c r="BA19" s="109"/>
      <c r="BB19" s="109"/>
      <c r="BC19" s="109"/>
      <c r="BD19" s="109"/>
      <c r="BE19" s="110"/>
      <c r="BF19" s="110"/>
      <c r="BG19" s="110"/>
      <c r="BH19" s="110"/>
      <c r="BI19" s="110"/>
      <c r="BJ19" s="110"/>
      <c r="BK19" s="110"/>
      <c r="BL19" s="110"/>
      <c r="BM19" s="110"/>
      <c r="BN19" s="110"/>
      <c r="BO19" s="110"/>
      <c r="BP19" s="110"/>
      <c r="BQ19" s="119">
        <v>13</v>
      </c>
      <c r="BR19" s="120"/>
      <c r="BS19" s="1067"/>
      <c r="BT19" s="1068"/>
      <c r="BU19" s="1068"/>
      <c r="BV19" s="1068"/>
      <c r="BW19" s="1068"/>
      <c r="BX19" s="1068"/>
      <c r="BY19" s="1068"/>
      <c r="BZ19" s="1068"/>
      <c r="CA19" s="1068"/>
      <c r="CB19" s="1068"/>
      <c r="CC19" s="1068"/>
      <c r="CD19" s="1068"/>
      <c r="CE19" s="1068"/>
      <c r="CF19" s="1068"/>
      <c r="CG19" s="1069"/>
      <c r="CH19" s="1042"/>
      <c r="CI19" s="1043"/>
      <c r="CJ19" s="1043"/>
      <c r="CK19" s="1043"/>
      <c r="CL19" s="1044"/>
      <c r="CM19" s="1042"/>
      <c r="CN19" s="1043"/>
      <c r="CO19" s="1043"/>
      <c r="CP19" s="1043"/>
      <c r="CQ19" s="1044"/>
      <c r="CR19" s="1042"/>
      <c r="CS19" s="1043"/>
      <c r="CT19" s="1043"/>
      <c r="CU19" s="1043"/>
      <c r="CV19" s="1044"/>
      <c r="CW19" s="1042"/>
      <c r="CX19" s="1043"/>
      <c r="CY19" s="1043"/>
      <c r="CZ19" s="1043"/>
      <c r="DA19" s="1044"/>
      <c r="DB19" s="1042"/>
      <c r="DC19" s="1043"/>
      <c r="DD19" s="1043"/>
      <c r="DE19" s="1043"/>
      <c r="DF19" s="1044"/>
      <c r="DG19" s="1042"/>
      <c r="DH19" s="1043"/>
      <c r="DI19" s="1043"/>
      <c r="DJ19" s="1043"/>
      <c r="DK19" s="1044"/>
      <c r="DL19" s="1042"/>
      <c r="DM19" s="1043"/>
      <c r="DN19" s="1043"/>
      <c r="DO19" s="1043"/>
      <c r="DP19" s="1044"/>
      <c r="DQ19" s="1042"/>
      <c r="DR19" s="1043"/>
      <c r="DS19" s="1043"/>
      <c r="DT19" s="1043"/>
      <c r="DU19" s="1044"/>
      <c r="DV19" s="1045"/>
      <c r="DW19" s="1046"/>
      <c r="DX19" s="1046"/>
      <c r="DY19" s="1046"/>
      <c r="DZ19" s="1047"/>
      <c r="EA19" s="111"/>
    </row>
    <row r="20" spans="1:131" s="112" customFormat="1" ht="26.25" customHeight="1" x14ac:dyDescent="0.15">
      <c r="A20" s="118">
        <v>14</v>
      </c>
      <c r="B20" s="1084"/>
      <c r="C20" s="1085"/>
      <c r="D20" s="1085"/>
      <c r="E20" s="1085"/>
      <c r="F20" s="1085"/>
      <c r="G20" s="1085"/>
      <c r="H20" s="1085"/>
      <c r="I20" s="1085"/>
      <c r="J20" s="1085"/>
      <c r="K20" s="1085"/>
      <c r="L20" s="1085"/>
      <c r="M20" s="1085"/>
      <c r="N20" s="1085"/>
      <c r="O20" s="1085"/>
      <c r="P20" s="1086"/>
      <c r="Q20" s="1096"/>
      <c r="R20" s="1097"/>
      <c r="S20" s="1097"/>
      <c r="T20" s="1097"/>
      <c r="U20" s="1097"/>
      <c r="V20" s="1097"/>
      <c r="W20" s="1097"/>
      <c r="X20" s="1097"/>
      <c r="Y20" s="1097"/>
      <c r="Z20" s="1097"/>
      <c r="AA20" s="1097"/>
      <c r="AB20" s="1097"/>
      <c r="AC20" s="1097"/>
      <c r="AD20" s="1097"/>
      <c r="AE20" s="1098"/>
      <c r="AF20" s="1090"/>
      <c r="AG20" s="1091"/>
      <c r="AH20" s="1091"/>
      <c r="AI20" s="1091"/>
      <c r="AJ20" s="1092"/>
      <c r="AK20" s="1139"/>
      <c r="AL20" s="1140"/>
      <c r="AM20" s="1140"/>
      <c r="AN20" s="1140"/>
      <c r="AO20" s="1140"/>
      <c r="AP20" s="1140"/>
      <c r="AQ20" s="1140"/>
      <c r="AR20" s="1140"/>
      <c r="AS20" s="1140"/>
      <c r="AT20" s="1140"/>
      <c r="AU20" s="1137"/>
      <c r="AV20" s="1137"/>
      <c r="AW20" s="1137"/>
      <c r="AX20" s="1137"/>
      <c r="AY20" s="1138"/>
      <c r="AZ20" s="109"/>
      <c r="BA20" s="109"/>
      <c r="BB20" s="109"/>
      <c r="BC20" s="109"/>
      <c r="BD20" s="109"/>
      <c r="BE20" s="110"/>
      <c r="BF20" s="110"/>
      <c r="BG20" s="110"/>
      <c r="BH20" s="110"/>
      <c r="BI20" s="110"/>
      <c r="BJ20" s="110"/>
      <c r="BK20" s="110"/>
      <c r="BL20" s="110"/>
      <c r="BM20" s="110"/>
      <c r="BN20" s="110"/>
      <c r="BO20" s="110"/>
      <c r="BP20" s="110"/>
      <c r="BQ20" s="119">
        <v>14</v>
      </c>
      <c r="BR20" s="120"/>
      <c r="BS20" s="1067"/>
      <c r="BT20" s="1068"/>
      <c r="BU20" s="1068"/>
      <c r="BV20" s="1068"/>
      <c r="BW20" s="1068"/>
      <c r="BX20" s="1068"/>
      <c r="BY20" s="1068"/>
      <c r="BZ20" s="1068"/>
      <c r="CA20" s="1068"/>
      <c r="CB20" s="1068"/>
      <c r="CC20" s="1068"/>
      <c r="CD20" s="1068"/>
      <c r="CE20" s="1068"/>
      <c r="CF20" s="1068"/>
      <c r="CG20" s="1069"/>
      <c r="CH20" s="1042"/>
      <c r="CI20" s="1043"/>
      <c r="CJ20" s="1043"/>
      <c r="CK20" s="1043"/>
      <c r="CL20" s="1044"/>
      <c r="CM20" s="1042"/>
      <c r="CN20" s="1043"/>
      <c r="CO20" s="1043"/>
      <c r="CP20" s="1043"/>
      <c r="CQ20" s="1044"/>
      <c r="CR20" s="1042"/>
      <c r="CS20" s="1043"/>
      <c r="CT20" s="1043"/>
      <c r="CU20" s="1043"/>
      <c r="CV20" s="1044"/>
      <c r="CW20" s="1042"/>
      <c r="CX20" s="1043"/>
      <c r="CY20" s="1043"/>
      <c r="CZ20" s="1043"/>
      <c r="DA20" s="1044"/>
      <c r="DB20" s="1042"/>
      <c r="DC20" s="1043"/>
      <c r="DD20" s="1043"/>
      <c r="DE20" s="1043"/>
      <c r="DF20" s="1044"/>
      <c r="DG20" s="1042"/>
      <c r="DH20" s="1043"/>
      <c r="DI20" s="1043"/>
      <c r="DJ20" s="1043"/>
      <c r="DK20" s="1044"/>
      <c r="DL20" s="1042"/>
      <c r="DM20" s="1043"/>
      <c r="DN20" s="1043"/>
      <c r="DO20" s="1043"/>
      <c r="DP20" s="1044"/>
      <c r="DQ20" s="1042"/>
      <c r="DR20" s="1043"/>
      <c r="DS20" s="1043"/>
      <c r="DT20" s="1043"/>
      <c r="DU20" s="1044"/>
      <c r="DV20" s="1045"/>
      <c r="DW20" s="1046"/>
      <c r="DX20" s="1046"/>
      <c r="DY20" s="1046"/>
      <c r="DZ20" s="1047"/>
      <c r="EA20" s="111"/>
    </row>
    <row r="21" spans="1:131" s="112" customFormat="1" ht="26.25" customHeight="1" thickBot="1" x14ac:dyDescent="0.2">
      <c r="A21" s="118">
        <v>15</v>
      </c>
      <c r="B21" s="1084"/>
      <c r="C21" s="1085"/>
      <c r="D21" s="1085"/>
      <c r="E21" s="1085"/>
      <c r="F21" s="1085"/>
      <c r="G21" s="1085"/>
      <c r="H21" s="1085"/>
      <c r="I21" s="1085"/>
      <c r="J21" s="1085"/>
      <c r="K21" s="1085"/>
      <c r="L21" s="1085"/>
      <c r="M21" s="1085"/>
      <c r="N21" s="1085"/>
      <c r="O21" s="1085"/>
      <c r="P21" s="1086"/>
      <c r="Q21" s="1096"/>
      <c r="R21" s="1097"/>
      <c r="S21" s="1097"/>
      <c r="T21" s="1097"/>
      <c r="U21" s="1097"/>
      <c r="V21" s="1097"/>
      <c r="W21" s="1097"/>
      <c r="X21" s="1097"/>
      <c r="Y21" s="1097"/>
      <c r="Z21" s="1097"/>
      <c r="AA21" s="1097"/>
      <c r="AB21" s="1097"/>
      <c r="AC21" s="1097"/>
      <c r="AD21" s="1097"/>
      <c r="AE21" s="1098"/>
      <c r="AF21" s="1090"/>
      <c r="AG21" s="1091"/>
      <c r="AH21" s="1091"/>
      <c r="AI21" s="1091"/>
      <c r="AJ21" s="1092"/>
      <c r="AK21" s="1139"/>
      <c r="AL21" s="1140"/>
      <c r="AM21" s="1140"/>
      <c r="AN21" s="1140"/>
      <c r="AO21" s="1140"/>
      <c r="AP21" s="1140"/>
      <c r="AQ21" s="1140"/>
      <c r="AR21" s="1140"/>
      <c r="AS21" s="1140"/>
      <c r="AT21" s="1140"/>
      <c r="AU21" s="1137"/>
      <c r="AV21" s="1137"/>
      <c r="AW21" s="1137"/>
      <c r="AX21" s="1137"/>
      <c r="AY21" s="1138"/>
      <c r="AZ21" s="109"/>
      <c r="BA21" s="109"/>
      <c r="BB21" s="109"/>
      <c r="BC21" s="109"/>
      <c r="BD21" s="109"/>
      <c r="BE21" s="110"/>
      <c r="BF21" s="110"/>
      <c r="BG21" s="110"/>
      <c r="BH21" s="110"/>
      <c r="BI21" s="110"/>
      <c r="BJ21" s="110"/>
      <c r="BK21" s="110"/>
      <c r="BL21" s="110"/>
      <c r="BM21" s="110"/>
      <c r="BN21" s="110"/>
      <c r="BO21" s="110"/>
      <c r="BP21" s="110"/>
      <c r="BQ21" s="119">
        <v>15</v>
      </c>
      <c r="BR21" s="120"/>
      <c r="BS21" s="1067"/>
      <c r="BT21" s="1068"/>
      <c r="BU21" s="1068"/>
      <c r="BV21" s="1068"/>
      <c r="BW21" s="1068"/>
      <c r="BX21" s="1068"/>
      <c r="BY21" s="1068"/>
      <c r="BZ21" s="1068"/>
      <c r="CA21" s="1068"/>
      <c r="CB21" s="1068"/>
      <c r="CC21" s="1068"/>
      <c r="CD21" s="1068"/>
      <c r="CE21" s="1068"/>
      <c r="CF21" s="1068"/>
      <c r="CG21" s="1069"/>
      <c r="CH21" s="1042"/>
      <c r="CI21" s="1043"/>
      <c r="CJ21" s="1043"/>
      <c r="CK21" s="1043"/>
      <c r="CL21" s="1044"/>
      <c r="CM21" s="1042"/>
      <c r="CN21" s="1043"/>
      <c r="CO21" s="1043"/>
      <c r="CP21" s="1043"/>
      <c r="CQ21" s="1044"/>
      <c r="CR21" s="1042"/>
      <c r="CS21" s="1043"/>
      <c r="CT21" s="1043"/>
      <c r="CU21" s="1043"/>
      <c r="CV21" s="1044"/>
      <c r="CW21" s="1042"/>
      <c r="CX21" s="1043"/>
      <c r="CY21" s="1043"/>
      <c r="CZ21" s="1043"/>
      <c r="DA21" s="1044"/>
      <c r="DB21" s="1042"/>
      <c r="DC21" s="1043"/>
      <c r="DD21" s="1043"/>
      <c r="DE21" s="1043"/>
      <c r="DF21" s="1044"/>
      <c r="DG21" s="1042"/>
      <c r="DH21" s="1043"/>
      <c r="DI21" s="1043"/>
      <c r="DJ21" s="1043"/>
      <c r="DK21" s="1044"/>
      <c r="DL21" s="1042"/>
      <c r="DM21" s="1043"/>
      <c r="DN21" s="1043"/>
      <c r="DO21" s="1043"/>
      <c r="DP21" s="1044"/>
      <c r="DQ21" s="1042"/>
      <c r="DR21" s="1043"/>
      <c r="DS21" s="1043"/>
      <c r="DT21" s="1043"/>
      <c r="DU21" s="1044"/>
      <c r="DV21" s="1045"/>
      <c r="DW21" s="1046"/>
      <c r="DX21" s="1046"/>
      <c r="DY21" s="1046"/>
      <c r="DZ21" s="1047"/>
      <c r="EA21" s="111"/>
    </row>
    <row r="22" spans="1:131" s="112" customFormat="1" ht="26.25" customHeight="1" x14ac:dyDescent="0.15">
      <c r="A22" s="118">
        <v>16</v>
      </c>
      <c r="B22" s="1084"/>
      <c r="C22" s="1085"/>
      <c r="D22" s="1085"/>
      <c r="E22" s="1085"/>
      <c r="F22" s="1085"/>
      <c r="G22" s="1085"/>
      <c r="H22" s="1085"/>
      <c r="I22" s="1085"/>
      <c r="J22" s="1085"/>
      <c r="K22" s="1085"/>
      <c r="L22" s="1085"/>
      <c r="M22" s="1085"/>
      <c r="N22" s="1085"/>
      <c r="O22" s="1085"/>
      <c r="P22" s="1086"/>
      <c r="Q22" s="1134"/>
      <c r="R22" s="1135"/>
      <c r="S22" s="1135"/>
      <c r="T22" s="1135"/>
      <c r="U22" s="1135"/>
      <c r="V22" s="1135"/>
      <c r="W22" s="1135"/>
      <c r="X22" s="1135"/>
      <c r="Y22" s="1135"/>
      <c r="Z22" s="1135"/>
      <c r="AA22" s="1135"/>
      <c r="AB22" s="1135"/>
      <c r="AC22" s="1135"/>
      <c r="AD22" s="1135"/>
      <c r="AE22" s="1136"/>
      <c r="AF22" s="1090"/>
      <c r="AG22" s="1091"/>
      <c r="AH22" s="1091"/>
      <c r="AI22" s="1091"/>
      <c r="AJ22" s="1092"/>
      <c r="AK22" s="1130"/>
      <c r="AL22" s="1131"/>
      <c r="AM22" s="1131"/>
      <c r="AN22" s="1131"/>
      <c r="AO22" s="1131"/>
      <c r="AP22" s="1131"/>
      <c r="AQ22" s="1131"/>
      <c r="AR22" s="1131"/>
      <c r="AS22" s="1131"/>
      <c r="AT22" s="1131"/>
      <c r="AU22" s="1132"/>
      <c r="AV22" s="1132"/>
      <c r="AW22" s="1132"/>
      <c r="AX22" s="1132"/>
      <c r="AY22" s="1133"/>
      <c r="AZ22" s="1082" t="s">
        <v>325</v>
      </c>
      <c r="BA22" s="1082"/>
      <c r="BB22" s="1082"/>
      <c r="BC22" s="1082"/>
      <c r="BD22" s="1083"/>
      <c r="BE22" s="110"/>
      <c r="BF22" s="110"/>
      <c r="BG22" s="110"/>
      <c r="BH22" s="110"/>
      <c r="BI22" s="110"/>
      <c r="BJ22" s="110"/>
      <c r="BK22" s="110"/>
      <c r="BL22" s="110"/>
      <c r="BM22" s="110"/>
      <c r="BN22" s="110"/>
      <c r="BO22" s="110"/>
      <c r="BP22" s="110"/>
      <c r="BQ22" s="119">
        <v>16</v>
      </c>
      <c r="BR22" s="120"/>
      <c r="BS22" s="1067"/>
      <c r="BT22" s="1068"/>
      <c r="BU22" s="1068"/>
      <c r="BV22" s="1068"/>
      <c r="BW22" s="1068"/>
      <c r="BX22" s="1068"/>
      <c r="BY22" s="1068"/>
      <c r="BZ22" s="1068"/>
      <c r="CA22" s="1068"/>
      <c r="CB22" s="1068"/>
      <c r="CC22" s="1068"/>
      <c r="CD22" s="1068"/>
      <c r="CE22" s="1068"/>
      <c r="CF22" s="1068"/>
      <c r="CG22" s="1069"/>
      <c r="CH22" s="1042"/>
      <c r="CI22" s="1043"/>
      <c r="CJ22" s="1043"/>
      <c r="CK22" s="1043"/>
      <c r="CL22" s="1044"/>
      <c r="CM22" s="1042"/>
      <c r="CN22" s="1043"/>
      <c r="CO22" s="1043"/>
      <c r="CP22" s="1043"/>
      <c r="CQ22" s="1044"/>
      <c r="CR22" s="1042"/>
      <c r="CS22" s="1043"/>
      <c r="CT22" s="1043"/>
      <c r="CU22" s="1043"/>
      <c r="CV22" s="1044"/>
      <c r="CW22" s="1042"/>
      <c r="CX22" s="1043"/>
      <c r="CY22" s="1043"/>
      <c r="CZ22" s="1043"/>
      <c r="DA22" s="1044"/>
      <c r="DB22" s="1042"/>
      <c r="DC22" s="1043"/>
      <c r="DD22" s="1043"/>
      <c r="DE22" s="1043"/>
      <c r="DF22" s="1044"/>
      <c r="DG22" s="1042"/>
      <c r="DH22" s="1043"/>
      <c r="DI22" s="1043"/>
      <c r="DJ22" s="1043"/>
      <c r="DK22" s="1044"/>
      <c r="DL22" s="1042"/>
      <c r="DM22" s="1043"/>
      <c r="DN22" s="1043"/>
      <c r="DO22" s="1043"/>
      <c r="DP22" s="1044"/>
      <c r="DQ22" s="1042"/>
      <c r="DR22" s="1043"/>
      <c r="DS22" s="1043"/>
      <c r="DT22" s="1043"/>
      <c r="DU22" s="1044"/>
      <c r="DV22" s="1045"/>
      <c r="DW22" s="1046"/>
      <c r="DX22" s="1046"/>
      <c r="DY22" s="1046"/>
      <c r="DZ22" s="1047"/>
      <c r="EA22" s="111"/>
    </row>
    <row r="23" spans="1:131" s="112" customFormat="1" ht="26.25" customHeight="1" thickBot="1" x14ac:dyDescent="0.2">
      <c r="A23" s="121" t="s">
        <v>326</v>
      </c>
      <c r="B23" s="997" t="s">
        <v>327</v>
      </c>
      <c r="C23" s="998"/>
      <c r="D23" s="998"/>
      <c r="E23" s="998"/>
      <c r="F23" s="998"/>
      <c r="G23" s="998"/>
      <c r="H23" s="998"/>
      <c r="I23" s="998"/>
      <c r="J23" s="998"/>
      <c r="K23" s="998"/>
      <c r="L23" s="998"/>
      <c r="M23" s="998"/>
      <c r="N23" s="998"/>
      <c r="O23" s="998"/>
      <c r="P23" s="999"/>
      <c r="Q23" s="1121">
        <v>7266</v>
      </c>
      <c r="R23" s="1122"/>
      <c r="S23" s="1122"/>
      <c r="T23" s="1122"/>
      <c r="U23" s="1122"/>
      <c r="V23" s="1122">
        <v>7026</v>
      </c>
      <c r="W23" s="1122"/>
      <c r="X23" s="1122"/>
      <c r="Y23" s="1122"/>
      <c r="Z23" s="1122"/>
      <c r="AA23" s="1122">
        <v>240</v>
      </c>
      <c r="AB23" s="1122"/>
      <c r="AC23" s="1122"/>
      <c r="AD23" s="1122"/>
      <c r="AE23" s="1123"/>
      <c r="AF23" s="1124">
        <v>183</v>
      </c>
      <c r="AG23" s="1122"/>
      <c r="AH23" s="1122"/>
      <c r="AI23" s="1122"/>
      <c r="AJ23" s="1125"/>
      <c r="AK23" s="1126"/>
      <c r="AL23" s="1127"/>
      <c r="AM23" s="1127"/>
      <c r="AN23" s="1127"/>
      <c r="AO23" s="1127"/>
      <c r="AP23" s="1122">
        <v>7232</v>
      </c>
      <c r="AQ23" s="1122"/>
      <c r="AR23" s="1122"/>
      <c r="AS23" s="1122"/>
      <c r="AT23" s="1122"/>
      <c r="AU23" s="1128"/>
      <c r="AV23" s="1128"/>
      <c r="AW23" s="1128"/>
      <c r="AX23" s="1128"/>
      <c r="AY23" s="1129"/>
      <c r="AZ23" s="1118" t="s">
        <v>65</v>
      </c>
      <c r="BA23" s="1119"/>
      <c r="BB23" s="1119"/>
      <c r="BC23" s="1119"/>
      <c r="BD23" s="1120"/>
      <c r="BE23" s="110"/>
      <c r="BF23" s="110"/>
      <c r="BG23" s="110"/>
      <c r="BH23" s="110"/>
      <c r="BI23" s="110"/>
      <c r="BJ23" s="110"/>
      <c r="BK23" s="110"/>
      <c r="BL23" s="110"/>
      <c r="BM23" s="110"/>
      <c r="BN23" s="110"/>
      <c r="BO23" s="110"/>
      <c r="BP23" s="110"/>
      <c r="BQ23" s="119">
        <v>17</v>
      </c>
      <c r="BR23" s="120"/>
      <c r="BS23" s="1067"/>
      <c r="BT23" s="1068"/>
      <c r="BU23" s="1068"/>
      <c r="BV23" s="1068"/>
      <c r="BW23" s="1068"/>
      <c r="BX23" s="1068"/>
      <c r="BY23" s="1068"/>
      <c r="BZ23" s="1068"/>
      <c r="CA23" s="1068"/>
      <c r="CB23" s="1068"/>
      <c r="CC23" s="1068"/>
      <c r="CD23" s="1068"/>
      <c r="CE23" s="1068"/>
      <c r="CF23" s="1068"/>
      <c r="CG23" s="1069"/>
      <c r="CH23" s="1042"/>
      <c r="CI23" s="1043"/>
      <c r="CJ23" s="1043"/>
      <c r="CK23" s="1043"/>
      <c r="CL23" s="1044"/>
      <c r="CM23" s="1042"/>
      <c r="CN23" s="1043"/>
      <c r="CO23" s="1043"/>
      <c r="CP23" s="1043"/>
      <c r="CQ23" s="1044"/>
      <c r="CR23" s="1042"/>
      <c r="CS23" s="1043"/>
      <c r="CT23" s="1043"/>
      <c r="CU23" s="1043"/>
      <c r="CV23" s="1044"/>
      <c r="CW23" s="1042"/>
      <c r="CX23" s="1043"/>
      <c r="CY23" s="1043"/>
      <c r="CZ23" s="1043"/>
      <c r="DA23" s="1044"/>
      <c r="DB23" s="1042"/>
      <c r="DC23" s="1043"/>
      <c r="DD23" s="1043"/>
      <c r="DE23" s="1043"/>
      <c r="DF23" s="1044"/>
      <c r="DG23" s="1042"/>
      <c r="DH23" s="1043"/>
      <c r="DI23" s="1043"/>
      <c r="DJ23" s="1043"/>
      <c r="DK23" s="1044"/>
      <c r="DL23" s="1042"/>
      <c r="DM23" s="1043"/>
      <c r="DN23" s="1043"/>
      <c r="DO23" s="1043"/>
      <c r="DP23" s="1044"/>
      <c r="DQ23" s="1042"/>
      <c r="DR23" s="1043"/>
      <c r="DS23" s="1043"/>
      <c r="DT23" s="1043"/>
      <c r="DU23" s="1044"/>
      <c r="DV23" s="1045"/>
      <c r="DW23" s="1046"/>
      <c r="DX23" s="1046"/>
      <c r="DY23" s="1046"/>
      <c r="DZ23" s="1047"/>
      <c r="EA23" s="111"/>
    </row>
    <row r="24" spans="1:131" s="112" customFormat="1" ht="26.25" customHeight="1" x14ac:dyDescent="0.15">
      <c r="A24" s="1117" t="s">
        <v>328</v>
      </c>
      <c r="B24" s="1117"/>
      <c r="C24" s="1117"/>
      <c r="D24" s="1117"/>
      <c r="E24" s="1117"/>
      <c r="F24" s="1117"/>
      <c r="G24" s="1117"/>
      <c r="H24" s="1117"/>
      <c r="I24" s="1117"/>
      <c r="J24" s="1117"/>
      <c r="K24" s="1117"/>
      <c r="L24" s="1117"/>
      <c r="M24" s="1117"/>
      <c r="N24" s="1117"/>
      <c r="O24" s="1117"/>
      <c r="P24" s="1117"/>
      <c r="Q24" s="1117"/>
      <c r="R24" s="1117"/>
      <c r="S24" s="1117"/>
      <c r="T24" s="1117"/>
      <c r="U24" s="1117"/>
      <c r="V24" s="1117"/>
      <c r="W24" s="1117"/>
      <c r="X24" s="1117"/>
      <c r="Y24" s="1117"/>
      <c r="Z24" s="1117"/>
      <c r="AA24" s="1117"/>
      <c r="AB24" s="1117"/>
      <c r="AC24" s="1117"/>
      <c r="AD24" s="1117"/>
      <c r="AE24" s="1117"/>
      <c r="AF24" s="1117"/>
      <c r="AG24" s="1117"/>
      <c r="AH24" s="1117"/>
      <c r="AI24" s="1117"/>
      <c r="AJ24" s="1117"/>
      <c r="AK24" s="1117"/>
      <c r="AL24" s="1117"/>
      <c r="AM24" s="1117"/>
      <c r="AN24" s="1117"/>
      <c r="AO24" s="1117"/>
      <c r="AP24" s="1117"/>
      <c r="AQ24" s="1117"/>
      <c r="AR24" s="1117"/>
      <c r="AS24" s="1117"/>
      <c r="AT24" s="1117"/>
      <c r="AU24" s="1117"/>
      <c r="AV24" s="1117"/>
      <c r="AW24" s="1117"/>
      <c r="AX24" s="1117"/>
      <c r="AY24" s="1117"/>
      <c r="AZ24" s="109"/>
      <c r="BA24" s="109"/>
      <c r="BB24" s="109"/>
      <c r="BC24" s="109"/>
      <c r="BD24" s="109"/>
      <c r="BE24" s="110"/>
      <c r="BF24" s="110"/>
      <c r="BG24" s="110"/>
      <c r="BH24" s="110"/>
      <c r="BI24" s="110"/>
      <c r="BJ24" s="110"/>
      <c r="BK24" s="110"/>
      <c r="BL24" s="110"/>
      <c r="BM24" s="110"/>
      <c r="BN24" s="110"/>
      <c r="BO24" s="110"/>
      <c r="BP24" s="110"/>
      <c r="BQ24" s="119">
        <v>18</v>
      </c>
      <c r="BR24" s="120"/>
      <c r="BS24" s="1067"/>
      <c r="BT24" s="1068"/>
      <c r="BU24" s="1068"/>
      <c r="BV24" s="1068"/>
      <c r="BW24" s="1068"/>
      <c r="BX24" s="1068"/>
      <c r="BY24" s="1068"/>
      <c r="BZ24" s="1068"/>
      <c r="CA24" s="1068"/>
      <c r="CB24" s="1068"/>
      <c r="CC24" s="1068"/>
      <c r="CD24" s="1068"/>
      <c r="CE24" s="1068"/>
      <c r="CF24" s="1068"/>
      <c r="CG24" s="1069"/>
      <c r="CH24" s="1042"/>
      <c r="CI24" s="1043"/>
      <c r="CJ24" s="1043"/>
      <c r="CK24" s="1043"/>
      <c r="CL24" s="1044"/>
      <c r="CM24" s="1042"/>
      <c r="CN24" s="1043"/>
      <c r="CO24" s="1043"/>
      <c r="CP24" s="1043"/>
      <c r="CQ24" s="1044"/>
      <c r="CR24" s="1042"/>
      <c r="CS24" s="1043"/>
      <c r="CT24" s="1043"/>
      <c r="CU24" s="1043"/>
      <c r="CV24" s="1044"/>
      <c r="CW24" s="1042"/>
      <c r="CX24" s="1043"/>
      <c r="CY24" s="1043"/>
      <c r="CZ24" s="1043"/>
      <c r="DA24" s="1044"/>
      <c r="DB24" s="1042"/>
      <c r="DC24" s="1043"/>
      <c r="DD24" s="1043"/>
      <c r="DE24" s="1043"/>
      <c r="DF24" s="1044"/>
      <c r="DG24" s="1042"/>
      <c r="DH24" s="1043"/>
      <c r="DI24" s="1043"/>
      <c r="DJ24" s="1043"/>
      <c r="DK24" s="1044"/>
      <c r="DL24" s="1042"/>
      <c r="DM24" s="1043"/>
      <c r="DN24" s="1043"/>
      <c r="DO24" s="1043"/>
      <c r="DP24" s="1044"/>
      <c r="DQ24" s="1042"/>
      <c r="DR24" s="1043"/>
      <c r="DS24" s="1043"/>
      <c r="DT24" s="1043"/>
      <c r="DU24" s="1044"/>
      <c r="DV24" s="1045"/>
      <c r="DW24" s="1046"/>
      <c r="DX24" s="1046"/>
      <c r="DY24" s="1046"/>
      <c r="DZ24" s="1047"/>
      <c r="EA24" s="111"/>
    </row>
    <row r="25" spans="1:131" s="104" customFormat="1" ht="26.25" customHeight="1" thickBot="1" x14ac:dyDescent="0.2">
      <c r="A25" s="1116" t="s">
        <v>329</v>
      </c>
      <c r="B25" s="1116"/>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1116"/>
      <c r="AL25" s="1116"/>
      <c r="AM25" s="1116"/>
      <c r="AN25" s="1116"/>
      <c r="AO25" s="1116"/>
      <c r="AP25" s="1116"/>
      <c r="AQ25" s="1116"/>
      <c r="AR25" s="1116"/>
      <c r="AS25" s="1116"/>
      <c r="AT25" s="1116"/>
      <c r="AU25" s="1116"/>
      <c r="AV25" s="1116"/>
      <c r="AW25" s="1116"/>
      <c r="AX25" s="1116"/>
      <c r="AY25" s="1116"/>
      <c r="AZ25" s="1116"/>
      <c r="BA25" s="1116"/>
      <c r="BB25" s="1116"/>
      <c r="BC25" s="1116"/>
      <c r="BD25" s="1116"/>
      <c r="BE25" s="1116"/>
      <c r="BF25" s="1116"/>
      <c r="BG25" s="1116"/>
      <c r="BH25" s="1116"/>
      <c r="BI25" s="1116"/>
      <c r="BJ25" s="109"/>
      <c r="BK25" s="109"/>
      <c r="BL25" s="109"/>
      <c r="BM25" s="109"/>
      <c r="BN25" s="109"/>
      <c r="BO25" s="122"/>
      <c r="BP25" s="122"/>
      <c r="BQ25" s="119">
        <v>19</v>
      </c>
      <c r="BR25" s="120"/>
      <c r="BS25" s="1067"/>
      <c r="BT25" s="1068"/>
      <c r="BU25" s="1068"/>
      <c r="BV25" s="1068"/>
      <c r="BW25" s="1068"/>
      <c r="BX25" s="1068"/>
      <c r="BY25" s="1068"/>
      <c r="BZ25" s="1068"/>
      <c r="CA25" s="1068"/>
      <c r="CB25" s="1068"/>
      <c r="CC25" s="1068"/>
      <c r="CD25" s="1068"/>
      <c r="CE25" s="1068"/>
      <c r="CF25" s="1068"/>
      <c r="CG25" s="1069"/>
      <c r="CH25" s="1042"/>
      <c r="CI25" s="1043"/>
      <c r="CJ25" s="1043"/>
      <c r="CK25" s="1043"/>
      <c r="CL25" s="1044"/>
      <c r="CM25" s="1042"/>
      <c r="CN25" s="1043"/>
      <c r="CO25" s="1043"/>
      <c r="CP25" s="1043"/>
      <c r="CQ25" s="1044"/>
      <c r="CR25" s="1042"/>
      <c r="CS25" s="1043"/>
      <c r="CT25" s="1043"/>
      <c r="CU25" s="1043"/>
      <c r="CV25" s="1044"/>
      <c r="CW25" s="1042"/>
      <c r="CX25" s="1043"/>
      <c r="CY25" s="1043"/>
      <c r="CZ25" s="1043"/>
      <c r="DA25" s="1044"/>
      <c r="DB25" s="1042"/>
      <c r="DC25" s="1043"/>
      <c r="DD25" s="1043"/>
      <c r="DE25" s="1043"/>
      <c r="DF25" s="1044"/>
      <c r="DG25" s="1042"/>
      <c r="DH25" s="1043"/>
      <c r="DI25" s="1043"/>
      <c r="DJ25" s="1043"/>
      <c r="DK25" s="1044"/>
      <c r="DL25" s="1042"/>
      <c r="DM25" s="1043"/>
      <c r="DN25" s="1043"/>
      <c r="DO25" s="1043"/>
      <c r="DP25" s="1044"/>
      <c r="DQ25" s="1042"/>
      <c r="DR25" s="1043"/>
      <c r="DS25" s="1043"/>
      <c r="DT25" s="1043"/>
      <c r="DU25" s="1044"/>
      <c r="DV25" s="1045"/>
      <c r="DW25" s="1046"/>
      <c r="DX25" s="1046"/>
      <c r="DY25" s="1046"/>
      <c r="DZ25" s="1047"/>
      <c r="EA25" s="103"/>
    </row>
    <row r="26" spans="1:131" s="104" customFormat="1" ht="26.25" customHeight="1" x14ac:dyDescent="0.15">
      <c r="A26" s="1048" t="s">
        <v>304</v>
      </c>
      <c r="B26" s="1049"/>
      <c r="C26" s="1049"/>
      <c r="D26" s="1049"/>
      <c r="E26" s="1049"/>
      <c r="F26" s="1049"/>
      <c r="G26" s="1049"/>
      <c r="H26" s="1049"/>
      <c r="I26" s="1049"/>
      <c r="J26" s="1049"/>
      <c r="K26" s="1049"/>
      <c r="L26" s="1049"/>
      <c r="M26" s="1049"/>
      <c r="N26" s="1049"/>
      <c r="O26" s="1049"/>
      <c r="P26" s="1050"/>
      <c r="Q26" s="1054" t="s">
        <v>330</v>
      </c>
      <c r="R26" s="1055"/>
      <c r="S26" s="1055"/>
      <c r="T26" s="1055"/>
      <c r="U26" s="1056"/>
      <c r="V26" s="1054" t="s">
        <v>331</v>
      </c>
      <c r="W26" s="1055"/>
      <c r="X26" s="1055"/>
      <c r="Y26" s="1055"/>
      <c r="Z26" s="1056"/>
      <c r="AA26" s="1054" t="s">
        <v>332</v>
      </c>
      <c r="AB26" s="1055"/>
      <c r="AC26" s="1055"/>
      <c r="AD26" s="1055"/>
      <c r="AE26" s="1055"/>
      <c r="AF26" s="1112" t="s">
        <v>333</v>
      </c>
      <c r="AG26" s="1061"/>
      <c r="AH26" s="1061"/>
      <c r="AI26" s="1061"/>
      <c r="AJ26" s="1113"/>
      <c r="AK26" s="1055" t="s">
        <v>334</v>
      </c>
      <c r="AL26" s="1055"/>
      <c r="AM26" s="1055"/>
      <c r="AN26" s="1055"/>
      <c r="AO26" s="1056"/>
      <c r="AP26" s="1054" t="s">
        <v>335</v>
      </c>
      <c r="AQ26" s="1055"/>
      <c r="AR26" s="1055"/>
      <c r="AS26" s="1055"/>
      <c r="AT26" s="1056"/>
      <c r="AU26" s="1054" t="s">
        <v>336</v>
      </c>
      <c r="AV26" s="1055"/>
      <c r="AW26" s="1055"/>
      <c r="AX26" s="1055"/>
      <c r="AY26" s="1056"/>
      <c r="AZ26" s="1054" t="s">
        <v>337</v>
      </c>
      <c r="BA26" s="1055"/>
      <c r="BB26" s="1055"/>
      <c r="BC26" s="1055"/>
      <c r="BD26" s="1056"/>
      <c r="BE26" s="1054" t="s">
        <v>311</v>
      </c>
      <c r="BF26" s="1055"/>
      <c r="BG26" s="1055"/>
      <c r="BH26" s="1055"/>
      <c r="BI26" s="1070"/>
      <c r="BJ26" s="109"/>
      <c r="BK26" s="109"/>
      <c r="BL26" s="109"/>
      <c r="BM26" s="109"/>
      <c r="BN26" s="109"/>
      <c r="BO26" s="122"/>
      <c r="BP26" s="122"/>
      <c r="BQ26" s="119">
        <v>20</v>
      </c>
      <c r="BR26" s="120"/>
      <c r="BS26" s="1067"/>
      <c r="BT26" s="1068"/>
      <c r="BU26" s="1068"/>
      <c r="BV26" s="1068"/>
      <c r="BW26" s="1068"/>
      <c r="BX26" s="1068"/>
      <c r="BY26" s="1068"/>
      <c r="BZ26" s="1068"/>
      <c r="CA26" s="1068"/>
      <c r="CB26" s="1068"/>
      <c r="CC26" s="1068"/>
      <c r="CD26" s="1068"/>
      <c r="CE26" s="1068"/>
      <c r="CF26" s="1068"/>
      <c r="CG26" s="1069"/>
      <c r="CH26" s="1042"/>
      <c r="CI26" s="1043"/>
      <c r="CJ26" s="1043"/>
      <c r="CK26" s="1043"/>
      <c r="CL26" s="1044"/>
      <c r="CM26" s="1042"/>
      <c r="CN26" s="1043"/>
      <c r="CO26" s="1043"/>
      <c r="CP26" s="1043"/>
      <c r="CQ26" s="1044"/>
      <c r="CR26" s="1042"/>
      <c r="CS26" s="1043"/>
      <c r="CT26" s="1043"/>
      <c r="CU26" s="1043"/>
      <c r="CV26" s="1044"/>
      <c r="CW26" s="1042"/>
      <c r="CX26" s="1043"/>
      <c r="CY26" s="1043"/>
      <c r="CZ26" s="1043"/>
      <c r="DA26" s="1044"/>
      <c r="DB26" s="1042"/>
      <c r="DC26" s="1043"/>
      <c r="DD26" s="1043"/>
      <c r="DE26" s="1043"/>
      <c r="DF26" s="1044"/>
      <c r="DG26" s="1042"/>
      <c r="DH26" s="1043"/>
      <c r="DI26" s="1043"/>
      <c r="DJ26" s="1043"/>
      <c r="DK26" s="1044"/>
      <c r="DL26" s="1042"/>
      <c r="DM26" s="1043"/>
      <c r="DN26" s="1043"/>
      <c r="DO26" s="1043"/>
      <c r="DP26" s="1044"/>
      <c r="DQ26" s="1042"/>
      <c r="DR26" s="1043"/>
      <c r="DS26" s="1043"/>
      <c r="DT26" s="1043"/>
      <c r="DU26" s="1044"/>
      <c r="DV26" s="1045"/>
      <c r="DW26" s="1046"/>
      <c r="DX26" s="1046"/>
      <c r="DY26" s="1046"/>
      <c r="DZ26" s="1047"/>
      <c r="EA26" s="103"/>
    </row>
    <row r="27" spans="1:131" s="104" customFormat="1" ht="26.25" customHeight="1" thickBot="1" x14ac:dyDescent="0.2">
      <c r="A27" s="1051"/>
      <c r="B27" s="1052"/>
      <c r="C27" s="1052"/>
      <c r="D27" s="1052"/>
      <c r="E27" s="1052"/>
      <c r="F27" s="1052"/>
      <c r="G27" s="1052"/>
      <c r="H27" s="1052"/>
      <c r="I27" s="1052"/>
      <c r="J27" s="1052"/>
      <c r="K27" s="1052"/>
      <c r="L27" s="1052"/>
      <c r="M27" s="1052"/>
      <c r="N27" s="1052"/>
      <c r="O27" s="1052"/>
      <c r="P27" s="1053"/>
      <c r="Q27" s="1057"/>
      <c r="R27" s="1058"/>
      <c r="S27" s="1058"/>
      <c r="T27" s="1058"/>
      <c r="U27" s="1059"/>
      <c r="V27" s="1057"/>
      <c r="W27" s="1058"/>
      <c r="X27" s="1058"/>
      <c r="Y27" s="1058"/>
      <c r="Z27" s="1059"/>
      <c r="AA27" s="1057"/>
      <c r="AB27" s="1058"/>
      <c r="AC27" s="1058"/>
      <c r="AD27" s="1058"/>
      <c r="AE27" s="1058"/>
      <c r="AF27" s="1114"/>
      <c r="AG27" s="1064"/>
      <c r="AH27" s="1064"/>
      <c r="AI27" s="1064"/>
      <c r="AJ27" s="1115"/>
      <c r="AK27" s="1058"/>
      <c r="AL27" s="1058"/>
      <c r="AM27" s="1058"/>
      <c r="AN27" s="1058"/>
      <c r="AO27" s="1059"/>
      <c r="AP27" s="1057"/>
      <c r="AQ27" s="1058"/>
      <c r="AR27" s="1058"/>
      <c r="AS27" s="1058"/>
      <c r="AT27" s="1059"/>
      <c r="AU27" s="1057"/>
      <c r="AV27" s="1058"/>
      <c r="AW27" s="1058"/>
      <c r="AX27" s="1058"/>
      <c r="AY27" s="1059"/>
      <c r="AZ27" s="1057"/>
      <c r="BA27" s="1058"/>
      <c r="BB27" s="1058"/>
      <c r="BC27" s="1058"/>
      <c r="BD27" s="1059"/>
      <c r="BE27" s="1057"/>
      <c r="BF27" s="1058"/>
      <c r="BG27" s="1058"/>
      <c r="BH27" s="1058"/>
      <c r="BI27" s="1071"/>
      <c r="BJ27" s="109"/>
      <c r="BK27" s="109"/>
      <c r="BL27" s="109"/>
      <c r="BM27" s="109"/>
      <c r="BN27" s="109"/>
      <c r="BO27" s="122"/>
      <c r="BP27" s="122"/>
      <c r="BQ27" s="119">
        <v>21</v>
      </c>
      <c r="BR27" s="120"/>
      <c r="BS27" s="1067"/>
      <c r="BT27" s="1068"/>
      <c r="BU27" s="1068"/>
      <c r="BV27" s="1068"/>
      <c r="BW27" s="1068"/>
      <c r="BX27" s="1068"/>
      <c r="BY27" s="1068"/>
      <c r="BZ27" s="1068"/>
      <c r="CA27" s="1068"/>
      <c r="CB27" s="1068"/>
      <c r="CC27" s="1068"/>
      <c r="CD27" s="1068"/>
      <c r="CE27" s="1068"/>
      <c r="CF27" s="1068"/>
      <c r="CG27" s="1069"/>
      <c r="CH27" s="1042"/>
      <c r="CI27" s="1043"/>
      <c r="CJ27" s="1043"/>
      <c r="CK27" s="1043"/>
      <c r="CL27" s="1044"/>
      <c r="CM27" s="1042"/>
      <c r="CN27" s="1043"/>
      <c r="CO27" s="1043"/>
      <c r="CP27" s="1043"/>
      <c r="CQ27" s="1044"/>
      <c r="CR27" s="1042"/>
      <c r="CS27" s="1043"/>
      <c r="CT27" s="1043"/>
      <c r="CU27" s="1043"/>
      <c r="CV27" s="1044"/>
      <c r="CW27" s="1042"/>
      <c r="CX27" s="1043"/>
      <c r="CY27" s="1043"/>
      <c r="CZ27" s="1043"/>
      <c r="DA27" s="1044"/>
      <c r="DB27" s="1042"/>
      <c r="DC27" s="1043"/>
      <c r="DD27" s="1043"/>
      <c r="DE27" s="1043"/>
      <c r="DF27" s="1044"/>
      <c r="DG27" s="1042"/>
      <c r="DH27" s="1043"/>
      <c r="DI27" s="1043"/>
      <c r="DJ27" s="1043"/>
      <c r="DK27" s="1044"/>
      <c r="DL27" s="1042"/>
      <c r="DM27" s="1043"/>
      <c r="DN27" s="1043"/>
      <c r="DO27" s="1043"/>
      <c r="DP27" s="1044"/>
      <c r="DQ27" s="1042"/>
      <c r="DR27" s="1043"/>
      <c r="DS27" s="1043"/>
      <c r="DT27" s="1043"/>
      <c r="DU27" s="1044"/>
      <c r="DV27" s="1045"/>
      <c r="DW27" s="1046"/>
      <c r="DX27" s="1046"/>
      <c r="DY27" s="1046"/>
      <c r="DZ27" s="1047"/>
      <c r="EA27" s="103"/>
    </row>
    <row r="28" spans="1:131" s="104" customFormat="1" ht="26.25" customHeight="1" thickTop="1" x14ac:dyDescent="0.15">
      <c r="A28" s="123">
        <v>1</v>
      </c>
      <c r="B28" s="1103" t="s">
        <v>338</v>
      </c>
      <c r="C28" s="1104"/>
      <c r="D28" s="1104"/>
      <c r="E28" s="1104"/>
      <c r="F28" s="1104"/>
      <c r="G28" s="1104"/>
      <c r="H28" s="1104"/>
      <c r="I28" s="1104"/>
      <c r="J28" s="1104"/>
      <c r="K28" s="1104"/>
      <c r="L28" s="1104"/>
      <c r="M28" s="1104"/>
      <c r="N28" s="1104"/>
      <c r="O28" s="1104"/>
      <c r="P28" s="1105"/>
      <c r="Q28" s="1106">
        <v>1322</v>
      </c>
      <c r="R28" s="1107"/>
      <c r="S28" s="1107"/>
      <c r="T28" s="1107"/>
      <c r="U28" s="1107"/>
      <c r="V28" s="1107">
        <v>1312</v>
      </c>
      <c r="W28" s="1107"/>
      <c r="X28" s="1107"/>
      <c r="Y28" s="1107"/>
      <c r="Z28" s="1107"/>
      <c r="AA28" s="1107">
        <v>10</v>
      </c>
      <c r="AB28" s="1107"/>
      <c r="AC28" s="1107"/>
      <c r="AD28" s="1107"/>
      <c r="AE28" s="1108"/>
      <c r="AF28" s="1109">
        <v>10</v>
      </c>
      <c r="AG28" s="1107"/>
      <c r="AH28" s="1107"/>
      <c r="AI28" s="1107"/>
      <c r="AJ28" s="1110"/>
      <c r="AK28" s="1111">
        <v>117</v>
      </c>
      <c r="AL28" s="1099"/>
      <c r="AM28" s="1099"/>
      <c r="AN28" s="1099"/>
      <c r="AO28" s="1099"/>
      <c r="AP28" s="1099" t="s">
        <v>324</v>
      </c>
      <c r="AQ28" s="1099"/>
      <c r="AR28" s="1099"/>
      <c r="AS28" s="1099"/>
      <c r="AT28" s="1099"/>
      <c r="AU28" s="1099" t="s">
        <v>324</v>
      </c>
      <c r="AV28" s="1099"/>
      <c r="AW28" s="1099"/>
      <c r="AX28" s="1099"/>
      <c r="AY28" s="1099"/>
      <c r="AZ28" s="1100" t="s">
        <v>324</v>
      </c>
      <c r="BA28" s="1100"/>
      <c r="BB28" s="1100"/>
      <c r="BC28" s="1100"/>
      <c r="BD28" s="1100"/>
      <c r="BE28" s="1101"/>
      <c r="BF28" s="1101"/>
      <c r="BG28" s="1101"/>
      <c r="BH28" s="1101"/>
      <c r="BI28" s="1102"/>
      <c r="BJ28" s="109"/>
      <c r="BK28" s="109"/>
      <c r="BL28" s="109"/>
      <c r="BM28" s="109"/>
      <c r="BN28" s="109"/>
      <c r="BO28" s="122"/>
      <c r="BP28" s="122"/>
      <c r="BQ28" s="119">
        <v>22</v>
      </c>
      <c r="BR28" s="120"/>
      <c r="BS28" s="1067"/>
      <c r="BT28" s="1068"/>
      <c r="BU28" s="1068"/>
      <c r="BV28" s="1068"/>
      <c r="BW28" s="1068"/>
      <c r="BX28" s="1068"/>
      <c r="BY28" s="1068"/>
      <c r="BZ28" s="1068"/>
      <c r="CA28" s="1068"/>
      <c r="CB28" s="1068"/>
      <c r="CC28" s="1068"/>
      <c r="CD28" s="1068"/>
      <c r="CE28" s="1068"/>
      <c r="CF28" s="1068"/>
      <c r="CG28" s="1069"/>
      <c r="CH28" s="1042"/>
      <c r="CI28" s="1043"/>
      <c r="CJ28" s="1043"/>
      <c r="CK28" s="1043"/>
      <c r="CL28" s="1044"/>
      <c r="CM28" s="1042"/>
      <c r="CN28" s="1043"/>
      <c r="CO28" s="1043"/>
      <c r="CP28" s="1043"/>
      <c r="CQ28" s="1044"/>
      <c r="CR28" s="1042"/>
      <c r="CS28" s="1043"/>
      <c r="CT28" s="1043"/>
      <c r="CU28" s="1043"/>
      <c r="CV28" s="1044"/>
      <c r="CW28" s="1042"/>
      <c r="CX28" s="1043"/>
      <c r="CY28" s="1043"/>
      <c r="CZ28" s="1043"/>
      <c r="DA28" s="1044"/>
      <c r="DB28" s="1042"/>
      <c r="DC28" s="1043"/>
      <c r="DD28" s="1043"/>
      <c r="DE28" s="1043"/>
      <c r="DF28" s="1044"/>
      <c r="DG28" s="1042"/>
      <c r="DH28" s="1043"/>
      <c r="DI28" s="1043"/>
      <c r="DJ28" s="1043"/>
      <c r="DK28" s="1044"/>
      <c r="DL28" s="1042"/>
      <c r="DM28" s="1043"/>
      <c r="DN28" s="1043"/>
      <c r="DO28" s="1043"/>
      <c r="DP28" s="1044"/>
      <c r="DQ28" s="1042"/>
      <c r="DR28" s="1043"/>
      <c r="DS28" s="1043"/>
      <c r="DT28" s="1043"/>
      <c r="DU28" s="1044"/>
      <c r="DV28" s="1045"/>
      <c r="DW28" s="1046"/>
      <c r="DX28" s="1046"/>
      <c r="DY28" s="1046"/>
      <c r="DZ28" s="1047"/>
      <c r="EA28" s="103"/>
    </row>
    <row r="29" spans="1:131" s="104" customFormat="1" ht="26.25" customHeight="1" x14ac:dyDescent="0.15">
      <c r="A29" s="123">
        <v>2</v>
      </c>
      <c r="B29" s="1084" t="s">
        <v>339</v>
      </c>
      <c r="C29" s="1085"/>
      <c r="D29" s="1085"/>
      <c r="E29" s="1085"/>
      <c r="F29" s="1085"/>
      <c r="G29" s="1085"/>
      <c r="H29" s="1085"/>
      <c r="I29" s="1085"/>
      <c r="J29" s="1085"/>
      <c r="K29" s="1085"/>
      <c r="L29" s="1085"/>
      <c r="M29" s="1085"/>
      <c r="N29" s="1085"/>
      <c r="O29" s="1085"/>
      <c r="P29" s="1086"/>
      <c r="Q29" s="1096">
        <v>1075</v>
      </c>
      <c r="R29" s="1097"/>
      <c r="S29" s="1097"/>
      <c r="T29" s="1097"/>
      <c r="U29" s="1097"/>
      <c r="V29" s="1097">
        <v>1019</v>
      </c>
      <c r="W29" s="1097"/>
      <c r="X29" s="1097"/>
      <c r="Y29" s="1097"/>
      <c r="Z29" s="1097"/>
      <c r="AA29" s="1097">
        <v>56</v>
      </c>
      <c r="AB29" s="1097"/>
      <c r="AC29" s="1097"/>
      <c r="AD29" s="1097"/>
      <c r="AE29" s="1098"/>
      <c r="AF29" s="1090">
        <v>56</v>
      </c>
      <c r="AG29" s="1091"/>
      <c r="AH29" s="1091"/>
      <c r="AI29" s="1091"/>
      <c r="AJ29" s="1092"/>
      <c r="AK29" s="1033">
        <v>175</v>
      </c>
      <c r="AL29" s="1024"/>
      <c r="AM29" s="1024"/>
      <c r="AN29" s="1024"/>
      <c r="AO29" s="1024"/>
      <c r="AP29" s="1024" t="s">
        <v>324</v>
      </c>
      <c r="AQ29" s="1024"/>
      <c r="AR29" s="1024"/>
      <c r="AS29" s="1024"/>
      <c r="AT29" s="1024"/>
      <c r="AU29" s="1024" t="s">
        <v>324</v>
      </c>
      <c r="AV29" s="1024"/>
      <c r="AW29" s="1024"/>
      <c r="AX29" s="1024"/>
      <c r="AY29" s="1024"/>
      <c r="AZ29" s="1095" t="s">
        <v>324</v>
      </c>
      <c r="BA29" s="1095"/>
      <c r="BB29" s="1095"/>
      <c r="BC29" s="1095"/>
      <c r="BD29" s="1095"/>
      <c r="BE29" s="1079"/>
      <c r="BF29" s="1079"/>
      <c r="BG29" s="1079"/>
      <c r="BH29" s="1079"/>
      <c r="BI29" s="1080"/>
      <c r="BJ29" s="109"/>
      <c r="BK29" s="109"/>
      <c r="BL29" s="109"/>
      <c r="BM29" s="109"/>
      <c r="BN29" s="109"/>
      <c r="BO29" s="122"/>
      <c r="BP29" s="122"/>
      <c r="BQ29" s="119">
        <v>23</v>
      </c>
      <c r="BR29" s="120"/>
      <c r="BS29" s="1067"/>
      <c r="BT29" s="1068"/>
      <c r="BU29" s="1068"/>
      <c r="BV29" s="1068"/>
      <c r="BW29" s="1068"/>
      <c r="BX29" s="1068"/>
      <c r="BY29" s="1068"/>
      <c r="BZ29" s="1068"/>
      <c r="CA29" s="1068"/>
      <c r="CB29" s="1068"/>
      <c r="CC29" s="1068"/>
      <c r="CD29" s="1068"/>
      <c r="CE29" s="1068"/>
      <c r="CF29" s="1068"/>
      <c r="CG29" s="1069"/>
      <c r="CH29" s="1042"/>
      <c r="CI29" s="1043"/>
      <c r="CJ29" s="1043"/>
      <c r="CK29" s="1043"/>
      <c r="CL29" s="1044"/>
      <c r="CM29" s="1042"/>
      <c r="CN29" s="1043"/>
      <c r="CO29" s="1043"/>
      <c r="CP29" s="1043"/>
      <c r="CQ29" s="1044"/>
      <c r="CR29" s="1042"/>
      <c r="CS29" s="1043"/>
      <c r="CT29" s="1043"/>
      <c r="CU29" s="1043"/>
      <c r="CV29" s="1044"/>
      <c r="CW29" s="1042"/>
      <c r="CX29" s="1043"/>
      <c r="CY29" s="1043"/>
      <c r="CZ29" s="1043"/>
      <c r="DA29" s="1044"/>
      <c r="DB29" s="1042"/>
      <c r="DC29" s="1043"/>
      <c r="DD29" s="1043"/>
      <c r="DE29" s="1043"/>
      <c r="DF29" s="1044"/>
      <c r="DG29" s="1042"/>
      <c r="DH29" s="1043"/>
      <c r="DI29" s="1043"/>
      <c r="DJ29" s="1043"/>
      <c r="DK29" s="1044"/>
      <c r="DL29" s="1042"/>
      <c r="DM29" s="1043"/>
      <c r="DN29" s="1043"/>
      <c r="DO29" s="1043"/>
      <c r="DP29" s="1044"/>
      <c r="DQ29" s="1042"/>
      <c r="DR29" s="1043"/>
      <c r="DS29" s="1043"/>
      <c r="DT29" s="1043"/>
      <c r="DU29" s="1044"/>
      <c r="DV29" s="1045"/>
      <c r="DW29" s="1046"/>
      <c r="DX29" s="1046"/>
      <c r="DY29" s="1046"/>
      <c r="DZ29" s="1047"/>
      <c r="EA29" s="103"/>
    </row>
    <row r="30" spans="1:131" s="104" customFormat="1" ht="26.25" customHeight="1" x14ac:dyDescent="0.15">
      <c r="A30" s="123">
        <v>3</v>
      </c>
      <c r="B30" s="1084" t="s">
        <v>340</v>
      </c>
      <c r="C30" s="1085"/>
      <c r="D30" s="1085"/>
      <c r="E30" s="1085"/>
      <c r="F30" s="1085"/>
      <c r="G30" s="1085"/>
      <c r="H30" s="1085"/>
      <c r="I30" s="1085"/>
      <c r="J30" s="1085"/>
      <c r="K30" s="1085"/>
      <c r="L30" s="1085"/>
      <c r="M30" s="1085"/>
      <c r="N30" s="1085"/>
      <c r="O30" s="1085"/>
      <c r="P30" s="1086"/>
      <c r="Q30" s="1096">
        <v>233</v>
      </c>
      <c r="R30" s="1097"/>
      <c r="S30" s="1097"/>
      <c r="T30" s="1097"/>
      <c r="U30" s="1097"/>
      <c r="V30" s="1097">
        <v>230</v>
      </c>
      <c r="W30" s="1097"/>
      <c r="X30" s="1097"/>
      <c r="Y30" s="1097"/>
      <c r="Z30" s="1097"/>
      <c r="AA30" s="1097">
        <v>3</v>
      </c>
      <c r="AB30" s="1097"/>
      <c r="AC30" s="1097"/>
      <c r="AD30" s="1097"/>
      <c r="AE30" s="1098"/>
      <c r="AF30" s="1090">
        <v>3</v>
      </c>
      <c r="AG30" s="1091"/>
      <c r="AH30" s="1091"/>
      <c r="AI30" s="1091"/>
      <c r="AJ30" s="1092"/>
      <c r="AK30" s="1033">
        <v>47</v>
      </c>
      <c r="AL30" s="1024"/>
      <c r="AM30" s="1024"/>
      <c r="AN30" s="1024"/>
      <c r="AO30" s="1024"/>
      <c r="AP30" s="1024" t="s">
        <v>324</v>
      </c>
      <c r="AQ30" s="1024"/>
      <c r="AR30" s="1024"/>
      <c r="AS30" s="1024"/>
      <c r="AT30" s="1024"/>
      <c r="AU30" s="1024" t="s">
        <v>324</v>
      </c>
      <c r="AV30" s="1024"/>
      <c r="AW30" s="1024"/>
      <c r="AX30" s="1024"/>
      <c r="AY30" s="1024"/>
      <c r="AZ30" s="1095" t="s">
        <v>324</v>
      </c>
      <c r="BA30" s="1095"/>
      <c r="BB30" s="1095"/>
      <c r="BC30" s="1095"/>
      <c r="BD30" s="1095"/>
      <c r="BE30" s="1079"/>
      <c r="BF30" s="1079"/>
      <c r="BG30" s="1079"/>
      <c r="BH30" s="1079"/>
      <c r="BI30" s="1080"/>
      <c r="BJ30" s="109"/>
      <c r="BK30" s="109"/>
      <c r="BL30" s="109"/>
      <c r="BM30" s="109"/>
      <c r="BN30" s="109"/>
      <c r="BO30" s="122"/>
      <c r="BP30" s="122"/>
      <c r="BQ30" s="119">
        <v>24</v>
      </c>
      <c r="BR30" s="120"/>
      <c r="BS30" s="1067"/>
      <c r="BT30" s="1068"/>
      <c r="BU30" s="1068"/>
      <c r="BV30" s="1068"/>
      <c r="BW30" s="1068"/>
      <c r="BX30" s="1068"/>
      <c r="BY30" s="1068"/>
      <c r="BZ30" s="1068"/>
      <c r="CA30" s="1068"/>
      <c r="CB30" s="1068"/>
      <c r="CC30" s="1068"/>
      <c r="CD30" s="1068"/>
      <c r="CE30" s="1068"/>
      <c r="CF30" s="1068"/>
      <c r="CG30" s="1069"/>
      <c r="CH30" s="1042"/>
      <c r="CI30" s="1043"/>
      <c r="CJ30" s="1043"/>
      <c r="CK30" s="1043"/>
      <c r="CL30" s="1044"/>
      <c r="CM30" s="1042"/>
      <c r="CN30" s="1043"/>
      <c r="CO30" s="1043"/>
      <c r="CP30" s="1043"/>
      <c r="CQ30" s="1044"/>
      <c r="CR30" s="1042"/>
      <c r="CS30" s="1043"/>
      <c r="CT30" s="1043"/>
      <c r="CU30" s="1043"/>
      <c r="CV30" s="1044"/>
      <c r="CW30" s="1042"/>
      <c r="CX30" s="1043"/>
      <c r="CY30" s="1043"/>
      <c r="CZ30" s="1043"/>
      <c r="DA30" s="1044"/>
      <c r="DB30" s="1042"/>
      <c r="DC30" s="1043"/>
      <c r="DD30" s="1043"/>
      <c r="DE30" s="1043"/>
      <c r="DF30" s="1044"/>
      <c r="DG30" s="1042"/>
      <c r="DH30" s="1043"/>
      <c r="DI30" s="1043"/>
      <c r="DJ30" s="1043"/>
      <c r="DK30" s="1044"/>
      <c r="DL30" s="1042"/>
      <c r="DM30" s="1043"/>
      <c r="DN30" s="1043"/>
      <c r="DO30" s="1043"/>
      <c r="DP30" s="1044"/>
      <c r="DQ30" s="1042"/>
      <c r="DR30" s="1043"/>
      <c r="DS30" s="1043"/>
      <c r="DT30" s="1043"/>
      <c r="DU30" s="1044"/>
      <c r="DV30" s="1045"/>
      <c r="DW30" s="1046"/>
      <c r="DX30" s="1046"/>
      <c r="DY30" s="1046"/>
      <c r="DZ30" s="1047"/>
      <c r="EA30" s="103"/>
    </row>
    <row r="31" spans="1:131" s="104" customFormat="1" ht="26.25" customHeight="1" x14ac:dyDescent="0.15">
      <c r="A31" s="123">
        <v>4</v>
      </c>
      <c r="B31" s="1084" t="s">
        <v>341</v>
      </c>
      <c r="C31" s="1085"/>
      <c r="D31" s="1085"/>
      <c r="E31" s="1085"/>
      <c r="F31" s="1085"/>
      <c r="G31" s="1085"/>
      <c r="H31" s="1085"/>
      <c r="I31" s="1085"/>
      <c r="J31" s="1085"/>
      <c r="K31" s="1085"/>
      <c r="L31" s="1085"/>
      <c r="M31" s="1085"/>
      <c r="N31" s="1085"/>
      <c r="O31" s="1085"/>
      <c r="P31" s="1086"/>
      <c r="Q31" s="1096">
        <v>199</v>
      </c>
      <c r="R31" s="1097"/>
      <c r="S31" s="1097"/>
      <c r="T31" s="1097"/>
      <c r="U31" s="1097"/>
      <c r="V31" s="1097">
        <v>198</v>
      </c>
      <c r="W31" s="1097"/>
      <c r="X31" s="1097"/>
      <c r="Y31" s="1097"/>
      <c r="Z31" s="1097"/>
      <c r="AA31" s="1097">
        <v>1</v>
      </c>
      <c r="AB31" s="1097"/>
      <c r="AC31" s="1097"/>
      <c r="AD31" s="1097"/>
      <c r="AE31" s="1098"/>
      <c r="AF31" s="1090">
        <v>201</v>
      </c>
      <c r="AG31" s="1091"/>
      <c r="AH31" s="1091"/>
      <c r="AI31" s="1091"/>
      <c r="AJ31" s="1092"/>
      <c r="AK31" s="1033">
        <v>71</v>
      </c>
      <c r="AL31" s="1024"/>
      <c r="AM31" s="1024"/>
      <c r="AN31" s="1024"/>
      <c r="AO31" s="1024"/>
      <c r="AP31" s="1024">
        <v>1106</v>
      </c>
      <c r="AQ31" s="1024"/>
      <c r="AR31" s="1024"/>
      <c r="AS31" s="1024"/>
      <c r="AT31" s="1024"/>
      <c r="AU31" s="1024">
        <v>682</v>
      </c>
      <c r="AV31" s="1024"/>
      <c r="AW31" s="1024"/>
      <c r="AX31" s="1024"/>
      <c r="AY31" s="1024"/>
      <c r="AZ31" s="1095" t="s">
        <v>324</v>
      </c>
      <c r="BA31" s="1095"/>
      <c r="BB31" s="1095"/>
      <c r="BC31" s="1095"/>
      <c r="BD31" s="1095"/>
      <c r="BE31" s="1079" t="s">
        <v>342</v>
      </c>
      <c r="BF31" s="1079"/>
      <c r="BG31" s="1079"/>
      <c r="BH31" s="1079"/>
      <c r="BI31" s="1080"/>
      <c r="BJ31" s="109"/>
      <c r="BK31" s="109"/>
      <c r="BL31" s="109"/>
      <c r="BM31" s="109"/>
      <c r="BN31" s="109"/>
      <c r="BO31" s="122"/>
      <c r="BP31" s="122"/>
      <c r="BQ31" s="119">
        <v>25</v>
      </c>
      <c r="BR31" s="120"/>
      <c r="BS31" s="1067"/>
      <c r="BT31" s="1068"/>
      <c r="BU31" s="1068"/>
      <c r="BV31" s="1068"/>
      <c r="BW31" s="1068"/>
      <c r="BX31" s="1068"/>
      <c r="BY31" s="1068"/>
      <c r="BZ31" s="1068"/>
      <c r="CA31" s="1068"/>
      <c r="CB31" s="1068"/>
      <c r="CC31" s="1068"/>
      <c r="CD31" s="1068"/>
      <c r="CE31" s="1068"/>
      <c r="CF31" s="1068"/>
      <c r="CG31" s="1069"/>
      <c r="CH31" s="1042"/>
      <c r="CI31" s="1043"/>
      <c r="CJ31" s="1043"/>
      <c r="CK31" s="1043"/>
      <c r="CL31" s="1044"/>
      <c r="CM31" s="1042"/>
      <c r="CN31" s="1043"/>
      <c r="CO31" s="1043"/>
      <c r="CP31" s="1043"/>
      <c r="CQ31" s="1044"/>
      <c r="CR31" s="1042"/>
      <c r="CS31" s="1043"/>
      <c r="CT31" s="1043"/>
      <c r="CU31" s="1043"/>
      <c r="CV31" s="1044"/>
      <c r="CW31" s="1042"/>
      <c r="CX31" s="1043"/>
      <c r="CY31" s="1043"/>
      <c r="CZ31" s="1043"/>
      <c r="DA31" s="1044"/>
      <c r="DB31" s="1042"/>
      <c r="DC31" s="1043"/>
      <c r="DD31" s="1043"/>
      <c r="DE31" s="1043"/>
      <c r="DF31" s="1044"/>
      <c r="DG31" s="1042"/>
      <c r="DH31" s="1043"/>
      <c r="DI31" s="1043"/>
      <c r="DJ31" s="1043"/>
      <c r="DK31" s="1044"/>
      <c r="DL31" s="1042"/>
      <c r="DM31" s="1043"/>
      <c r="DN31" s="1043"/>
      <c r="DO31" s="1043"/>
      <c r="DP31" s="1044"/>
      <c r="DQ31" s="1042"/>
      <c r="DR31" s="1043"/>
      <c r="DS31" s="1043"/>
      <c r="DT31" s="1043"/>
      <c r="DU31" s="1044"/>
      <c r="DV31" s="1045"/>
      <c r="DW31" s="1046"/>
      <c r="DX31" s="1046"/>
      <c r="DY31" s="1046"/>
      <c r="DZ31" s="1047"/>
      <c r="EA31" s="103"/>
    </row>
    <row r="32" spans="1:131" s="104" customFormat="1" ht="26.25" customHeight="1" x14ac:dyDescent="0.15">
      <c r="A32" s="123">
        <v>5</v>
      </c>
      <c r="B32" s="1084" t="s">
        <v>343</v>
      </c>
      <c r="C32" s="1085"/>
      <c r="D32" s="1085"/>
      <c r="E32" s="1085"/>
      <c r="F32" s="1085"/>
      <c r="G32" s="1085"/>
      <c r="H32" s="1085"/>
      <c r="I32" s="1085"/>
      <c r="J32" s="1085"/>
      <c r="K32" s="1085"/>
      <c r="L32" s="1085"/>
      <c r="M32" s="1085"/>
      <c r="N32" s="1085"/>
      <c r="O32" s="1085"/>
      <c r="P32" s="1086"/>
      <c r="Q32" s="1096">
        <v>90</v>
      </c>
      <c r="R32" s="1097"/>
      <c r="S32" s="1097"/>
      <c r="T32" s="1097"/>
      <c r="U32" s="1097"/>
      <c r="V32" s="1097">
        <v>85</v>
      </c>
      <c r="W32" s="1097"/>
      <c r="X32" s="1097"/>
      <c r="Y32" s="1097"/>
      <c r="Z32" s="1097"/>
      <c r="AA32" s="1097">
        <v>5</v>
      </c>
      <c r="AB32" s="1097"/>
      <c r="AC32" s="1097"/>
      <c r="AD32" s="1097"/>
      <c r="AE32" s="1098"/>
      <c r="AF32" s="1090">
        <v>5</v>
      </c>
      <c r="AG32" s="1091"/>
      <c r="AH32" s="1091"/>
      <c r="AI32" s="1091"/>
      <c r="AJ32" s="1092"/>
      <c r="AK32" s="1033">
        <v>53</v>
      </c>
      <c r="AL32" s="1024"/>
      <c r="AM32" s="1024"/>
      <c r="AN32" s="1024"/>
      <c r="AO32" s="1024"/>
      <c r="AP32" s="1024">
        <v>607</v>
      </c>
      <c r="AQ32" s="1024"/>
      <c r="AR32" s="1024"/>
      <c r="AS32" s="1024"/>
      <c r="AT32" s="1024"/>
      <c r="AU32" s="1024">
        <v>595</v>
      </c>
      <c r="AV32" s="1024"/>
      <c r="AW32" s="1024"/>
      <c r="AX32" s="1024"/>
      <c r="AY32" s="1024"/>
      <c r="AZ32" s="1095" t="s">
        <v>324</v>
      </c>
      <c r="BA32" s="1095"/>
      <c r="BB32" s="1095"/>
      <c r="BC32" s="1095"/>
      <c r="BD32" s="1095"/>
      <c r="BE32" s="1079" t="s">
        <v>344</v>
      </c>
      <c r="BF32" s="1079"/>
      <c r="BG32" s="1079"/>
      <c r="BH32" s="1079"/>
      <c r="BI32" s="1080"/>
      <c r="BJ32" s="109"/>
      <c r="BK32" s="109"/>
      <c r="BL32" s="109"/>
      <c r="BM32" s="109"/>
      <c r="BN32" s="109"/>
      <c r="BO32" s="122"/>
      <c r="BP32" s="122"/>
      <c r="BQ32" s="119">
        <v>26</v>
      </c>
      <c r="BR32" s="120"/>
      <c r="BS32" s="1067"/>
      <c r="BT32" s="1068"/>
      <c r="BU32" s="1068"/>
      <c r="BV32" s="1068"/>
      <c r="BW32" s="1068"/>
      <c r="BX32" s="1068"/>
      <c r="BY32" s="1068"/>
      <c r="BZ32" s="1068"/>
      <c r="CA32" s="1068"/>
      <c r="CB32" s="1068"/>
      <c r="CC32" s="1068"/>
      <c r="CD32" s="1068"/>
      <c r="CE32" s="1068"/>
      <c r="CF32" s="1068"/>
      <c r="CG32" s="1069"/>
      <c r="CH32" s="1042"/>
      <c r="CI32" s="1043"/>
      <c r="CJ32" s="1043"/>
      <c r="CK32" s="1043"/>
      <c r="CL32" s="1044"/>
      <c r="CM32" s="1042"/>
      <c r="CN32" s="1043"/>
      <c r="CO32" s="1043"/>
      <c r="CP32" s="1043"/>
      <c r="CQ32" s="1044"/>
      <c r="CR32" s="1042"/>
      <c r="CS32" s="1043"/>
      <c r="CT32" s="1043"/>
      <c r="CU32" s="1043"/>
      <c r="CV32" s="1044"/>
      <c r="CW32" s="1042"/>
      <c r="CX32" s="1043"/>
      <c r="CY32" s="1043"/>
      <c r="CZ32" s="1043"/>
      <c r="DA32" s="1044"/>
      <c r="DB32" s="1042"/>
      <c r="DC32" s="1043"/>
      <c r="DD32" s="1043"/>
      <c r="DE32" s="1043"/>
      <c r="DF32" s="1044"/>
      <c r="DG32" s="1042"/>
      <c r="DH32" s="1043"/>
      <c r="DI32" s="1043"/>
      <c r="DJ32" s="1043"/>
      <c r="DK32" s="1044"/>
      <c r="DL32" s="1042"/>
      <c r="DM32" s="1043"/>
      <c r="DN32" s="1043"/>
      <c r="DO32" s="1043"/>
      <c r="DP32" s="1044"/>
      <c r="DQ32" s="1042"/>
      <c r="DR32" s="1043"/>
      <c r="DS32" s="1043"/>
      <c r="DT32" s="1043"/>
      <c r="DU32" s="1044"/>
      <c r="DV32" s="1045"/>
      <c r="DW32" s="1046"/>
      <c r="DX32" s="1046"/>
      <c r="DY32" s="1046"/>
      <c r="DZ32" s="1047"/>
      <c r="EA32" s="103"/>
    </row>
    <row r="33" spans="1:131" s="104" customFormat="1" ht="26.25" customHeight="1" x14ac:dyDescent="0.15">
      <c r="A33" s="123">
        <v>6</v>
      </c>
      <c r="B33" s="1084"/>
      <c r="C33" s="1085"/>
      <c r="D33" s="1085"/>
      <c r="E33" s="1085"/>
      <c r="F33" s="1085"/>
      <c r="G33" s="1085"/>
      <c r="H33" s="1085"/>
      <c r="I33" s="1085"/>
      <c r="J33" s="1085"/>
      <c r="K33" s="1085"/>
      <c r="L33" s="1085"/>
      <c r="M33" s="1085"/>
      <c r="N33" s="1085"/>
      <c r="O33" s="1085"/>
      <c r="P33" s="1086"/>
      <c r="Q33" s="1096"/>
      <c r="R33" s="1097"/>
      <c r="S33" s="1097"/>
      <c r="T33" s="1097"/>
      <c r="U33" s="1097"/>
      <c r="V33" s="1097"/>
      <c r="W33" s="1097"/>
      <c r="X33" s="1097"/>
      <c r="Y33" s="1097"/>
      <c r="Z33" s="1097"/>
      <c r="AA33" s="1097"/>
      <c r="AB33" s="1097"/>
      <c r="AC33" s="1097"/>
      <c r="AD33" s="1097"/>
      <c r="AE33" s="1098"/>
      <c r="AF33" s="1090"/>
      <c r="AG33" s="1091"/>
      <c r="AH33" s="1091"/>
      <c r="AI33" s="1091"/>
      <c r="AJ33" s="1092"/>
      <c r="AK33" s="1033"/>
      <c r="AL33" s="1024"/>
      <c r="AM33" s="1024"/>
      <c r="AN33" s="1024"/>
      <c r="AO33" s="1024"/>
      <c r="AP33" s="1024"/>
      <c r="AQ33" s="1024"/>
      <c r="AR33" s="1024"/>
      <c r="AS33" s="1024"/>
      <c r="AT33" s="1024"/>
      <c r="AU33" s="1024"/>
      <c r="AV33" s="1024"/>
      <c r="AW33" s="1024"/>
      <c r="AX33" s="1024"/>
      <c r="AY33" s="1024"/>
      <c r="AZ33" s="1095"/>
      <c r="BA33" s="1095"/>
      <c r="BB33" s="1095"/>
      <c r="BC33" s="1095"/>
      <c r="BD33" s="1095"/>
      <c r="BE33" s="1079"/>
      <c r="BF33" s="1079"/>
      <c r="BG33" s="1079"/>
      <c r="BH33" s="1079"/>
      <c r="BI33" s="1080"/>
      <c r="BJ33" s="109"/>
      <c r="BK33" s="109"/>
      <c r="BL33" s="109"/>
      <c r="BM33" s="109"/>
      <c r="BN33" s="109"/>
      <c r="BO33" s="122"/>
      <c r="BP33" s="122"/>
      <c r="BQ33" s="119">
        <v>27</v>
      </c>
      <c r="BR33" s="120"/>
      <c r="BS33" s="1067"/>
      <c r="BT33" s="1068"/>
      <c r="BU33" s="1068"/>
      <c r="BV33" s="1068"/>
      <c r="BW33" s="1068"/>
      <c r="BX33" s="1068"/>
      <c r="BY33" s="1068"/>
      <c r="BZ33" s="1068"/>
      <c r="CA33" s="1068"/>
      <c r="CB33" s="1068"/>
      <c r="CC33" s="1068"/>
      <c r="CD33" s="1068"/>
      <c r="CE33" s="1068"/>
      <c r="CF33" s="1068"/>
      <c r="CG33" s="1069"/>
      <c r="CH33" s="1042"/>
      <c r="CI33" s="1043"/>
      <c r="CJ33" s="1043"/>
      <c r="CK33" s="1043"/>
      <c r="CL33" s="1044"/>
      <c r="CM33" s="1042"/>
      <c r="CN33" s="1043"/>
      <c r="CO33" s="1043"/>
      <c r="CP33" s="1043"/>
      <c r="CQ33" s="1044"/>
      <c r="CR33" s="1042"/>
      <c r="CS33" s="1043"/>
      <c r="CT33" s="1043"/>
      <c r="CU33" s="1043"/>
      <c r="CV33" s="1044"/>
      <c r="CW33" s="1042"/>
      <c r="CX33" s="1043"/>
      <c r="CY33" s="1043"/>
      <c r="CZ33" s="1043"/>
      <c r="DA33" s="1044"/>
      <c r="DB33" s="1042"/>
      <c r="DC33" s="1043"/>
      <c r="DD33" s="1043"/>
      <c r="DE33" s="1043"/>
      <c r="DF33" s="1044"/>
      <c r="DG33" s="1042"/>
      <c r="DH33" s="1043"/>
      <c r="DI33" s="1043"/>
      <c r="DJ33" s="1043"/>
      <c r="DK33" s="1044"/>
      <c r="DL33" s="1042"/>
      <c r="DM33" s="1043"/>
      <c r="DN33" s="1043"/>
      <c r="DO33" s="1043"/>
      <c r="DP33" s="1044"/>
      <c r="DQ33" s="1042"/>
      <c r="DR33" s="1043"/>
      <c r="DS33" s="1043"/>
      <c r="DT33" s="1043"/>
      <c r="DU33" s="1044"/>
      <c r="DV33" s="1045"/>
      <c r="DW33" s="1046"/>
      <c r="DX33" s="1046"/>
      <c r="DY33" s="1046"/>
      <c r="DZ33" s="1047"/>
      <c r="EA33" s="103"/>
    </row>
    <row r="34" spans="1:131" s="104" customFormat="1" ht="26.25" customHeight="1" x14ac:dyDescent="0.15">
      <c r="A34" s="123">
        <v>7</v>
      </c>
      <c r="B34" s="1084"/>
      <c r="C34" s="1085"/>
      <c r="D34" s="1085"/>
      <c r="E34" s="1085"/>
      <c r="F34" s="1085"/>
      <c r="G34" s="1085"/>
      <c r="H34" s="1085"/>
      <c r="I34" s="1085"/>
      <c r="J34" s="1085"/>
      <c r="K34" s="1085"/>
      <c r="L34" s="1085"/>
      <c r="M34" s="1085"/>
      <c r="N34" s="1085"/>
      <c r="O34" s="1085"/>
      <c r="P34" s="1086"/>
      <c r="Q34" s="1096"/>
      <c r="R34" s="1097"/>
      <c r="S34" s="1097"/>
      <c r="T34" s="1097"/>
      <c r="U34" s="1097"/>
      <c r="V34" s="1097"/>
      <c r="W34" s="1097"/>
      <c r="X34" s="1097"/>
      <c r="Y34" s="1097"/>
      <c r="Z34" s="1097"/>
      <c r="AA34" s="1097"/>
      <c r="AB34" s="1097"/>
      <c r="AC34" s="1097"/>
      <c r="AD34" s="1097"/>
      <c r="AE34" s="1098"/>
      <c r="AF34" s="1090"/>
      <c r="AG34" s="1091"/>
      <c r="AH34" s="1091"/>
      <c r="AI34" s="1091"/>
      <c r="AJ34" s="1092"/>
      <c r="AK34" s="1033"/>
      <c r="AL34" s="1024"/>
      <c r="AM34" s="1024"/>
      <c r="AN34" s="1024"/>
      <c r="AO34" s="1024"/>
      <c r="AP34" s="1024"/>
      <c r="AQ34" s="1024"/>
      <c r="AR34" s="1024"/>
      <c r="AS34" s="1024"/>
      <c r="AT34" s="1024"/>
      <c r="AU34" s="1024"/>
      <c r="AV34" s="1024"/>
      <c r="AW34" s="1024"/>
      <c r="AX34" s="1024"/>
      <c r="AY34" s="1024"/>
      <c r="AZ34" s="1095"/>
      <c r="BA34" s="1095"/>
      <c r="BB34" s="1095"/>
      <c r="BC34" s="1095"/>
      <c r="BD34" s="1095"/>
      <c r="BE34" s="1079"/>
      <c r="BF34" s="1079"/>
      <c r="BG34" s="1079"/>
      <c r="BH34" s="1079"/>
      <c r="BI34" s="1080"/>
      <c r="BJ34" s="109"/>
      <c r="BK34" s="109"/>
      <c r="BL34" s="109"/>
      <c r="BM34" s="109"/>
      <c r="BN34" s="109"/>
      <c r="BO34" s="122"/>
      <c r="BP34" s="122"/>
      <c r="BQ34" s="119">
        <v>28</v>
      </c>
      <c r="BR34" s="120"/>
      <c r="BS34" s="1067"/>
      <c r="BT34" s="1068"/>
      <c r="BU34" s="1068"/>
      <c r="BV34" s="1068"/>
      <c r="BW34" s="1068"/>
      <c r="BX34" s="1068"/>
      <c r="BY34" s="1068"/>
      <c r="BZ34" s="1068"/>
      <c r="CA34" s="1068"/>
      <c r="CB34" s="1068"/>
      <c r="CC34" s="1068"/>
      <c r="CD34" s="1068"/>
      <c r="CE34" s="1068"/>
      <c r="CF34" s="1068"/>
      <c r="CG34" s="1069"/>
      <c r="CH34" s="1042"/>
      <c r="CI34" s="1043"/>
      <c r="CJ34" s="1043"/>
      <c r="CK34" s="1043"/>
      <c r="CL34" s="1044"/>
      <c r="CM34" s="1042"/>
      <c r="CN34" s="1043"/>
      <c r="CO34" s="1043"/>
      <c r="CP34" s="1043"/>
      <c r="CQ34" s="1044"/>
      <c r="CR34" s="1042"/>
      <c r="CS34" s="1043"/>
      <c r="CT34" s="1043"/>
      <c r="CU34" s="1043"/>
      <c r="CV34" s="1044"/>
      <c r="CW34" s="1042"/>
      <c r="CX34" s="1043"/>
      <c r="CY34" s="1043"/>
      <c r="CZ34" s="1043"/>
      <c r="DA34" s="1044"/>
      <c r="DB34" s="1042"/>
      <c r="DC34" s="1043"/>
      <c r="DD34" s="1043"/>
      <c r="DE34" s="1043"/>
      <c r="DF34" s="1044"/>
      <c r="DG34" s="1042"/>
      <c r="DH34" s="1043"/>
      <c r="DI34" s="1043"/>
      <c r="DJ34" s="1043"/>
      <c r="DK34" s="1044"/>
      <c r="DL34" s="1042"/>
      <c r="DM34" s="1043"/>
      <c r="DN34" s="1043"/>
      <c r="DO34" s="1043"/>
      <c r="DP34" s="1044"/>
      <c r="DQ34" s="1042"/>
      <c r="DR34" s="1043"/>
      <c r="DS34" s="1043"/>
      <c r="DT34" s="1043"/>
      <c r="DU34" s="1044"/>
      <c r="DV34" s="1045"/>
      <c r="DW34" s="1046"/>
      <c r="DX34" s="1046"/>
      <c r="DY34" s="1046"/>
      <c r="DZ34" s="1047"/>
      <c r="EA34" s="103"/>
    </row>
    <row r="35" spans="1:131" s="104" customFormat="1" ht="26.25" customHeight="1" x14ac:dyDescent="0.15">
      <c r="A35" s="123">
        <v>8</v>
      </c>
      <c r="B35" s="1084"/>
      <c r="C35" s="1085"/>
      <c r="D35" s="1085"/>
      <c r="E35" s="1085"/>
      <c r="F35" s="1085"/>
      <c r="G35" s="1085"/>
      <c r="H35" s="1085"/>
      <c r="I35" s="1085"/>
      <c r="J35" s="1085"/>
      <c r="K35" s="1085"/>
      <c r="L35" s="1085"/>
      <c r="M35" s="1085"/>
      <c r="N35" s="1085"/>
      <c r="O35" s="1085"/>
      <c r="P35" s="1086"/>
      <c r="Q35" s="1096"/>
      <c r="R35" s="1097"/>
      <c r="S35" s="1097"/>
      <c r="T35" s="1097"/>
      <c r="U35" s="1097"/>
      <c r="V35" s="1097"/>
      <c r="W35" s="1097"/>
      <c r="X35" s="1097"/>
      <c r="Y35" s="1097"/>
      <c r="Z35" s="1097"/>
      <c r="AA35" s="1097"/>
      <c r="AB35" s="1097"/>
      <c r="AC35" s="1097"/>
      <c r="AD35" s="1097"/>
      <c r="AE35" s="1098"/>
      <c r="AF35" s="1090"/>
      <c r="AG35" s="1091"/>
      <c r="AH35" s="1091"/>
      <c r="AI35" s="1091"/>
      <c r="AJ35" s="1092"/>
      <c r="AK35" s="1033"/>
      <c r="AL35" s="1024"/>
      <c r="AM35" s="1024"/>
      <c r="AN35" s="1024"/>
      <c r="AO35" s="1024"/>
      <c r="AP35" s="1024"/>
      <c r="AQ35" s="1024"/>
      <c r="AR35" s="1024"/>
      <c r="AS35" s="1024"/>
      <c r="AT35" s="1024"/>
      <c r="AU35" s="1024"/>
      <c r="AV35" s="1024"/>
      <c r="AW35" s="1024"/>
      <c r="AX35" s="1024"/>
      <c r="AY35" s="1024"/>
      <c r="AZ35" s="1095"/>
      <c r="BA35" s="1095"/>
      <c r="BB35" s="1095"/>
      <c r="BC35" s="1095"/>
      <c r="BD35" s="1095"/>
      <c r="BE35" s="1079"/>
      <c r="BF35" s="1079"/>
      <c r="BG35" s="1079"/>
      <c r="BH35" s="1079"/>
      <c r="BI35" s="1080"/>
      <c r="BJ35" s="109"/>
      <c r="BK35" s="109"/>
      <c r="BL35" s="109"/>
      <c r="BM35" s="109"/>
      <c r="BN35" s="109"/>
      <c r="BO35" s="122"/>
      <c r="BP35" s="122"/>
      <c r="BQ35" s="119">
        <v>29</v>
      </c>
      <c r="BR35" s="120"/>
      <c r="BS35" s="1067"/>
      <c r="BT35" s="1068"/>
      <c r="BU35" s="1068"/>
      <c r="BV35" s="1068"/>
      <c r="BW35" s="1068"/>
      <c r="BX35" s="1068"/>
      <c r="BY35" s="1068"/>
      <c r="BZ35" s="1068"/>
      <c r="CA35" s="1068"/>
      <c r="CB35" s="1068"/>
      <c r="CC35" s="1068"/>
      <c r="CD35" s="1068"/>
      <c r="CE35" s="1068"/>
      <c r="CF35" s="1068"/>
      <c r="CG35" s="1069"/>
      <c r="CH35" s="1042"/>
      <c r="CI35" s="1043"/>
      <c r="CJ35" s="1043"/>
      <c r="CK35" s="1043"/>
      <c r="CL35" s="1044"/>
      <c r="CM35" s="1042"/>
      <c r="CN35" s="1043"/>
      <c r="CO35" s="1043"/>
      <c r="CP35" s="1043"/>
      <c r="CQ35" s="1044"/>
      <c r="CR35" s="1042"/>
      <c r="CS35" s="1043"/>
      <c r="CT35" s="1043"/>
      <c r="CU35" s="1043"/>
      <c r="CV35" s="1044"/>
      <c r="CW35" s="1042"/>
      <c r="CX35" s="1043"/>
      <c r="CY35" s="1043"/>
      <c r="CZ35" s="1043"/>
      <c r="DA35" s="1044"/>
      <c r="DB35" s="1042"/>
      <c r="DC35" s="1043"/>
      <c r="DD35" s="1043"/>
      <c r="DE35" s="1043"/>
      <c r="DF35" s="1044"/>
      <c r="DG35" s="1042"/>
      <c r="DH35" s="1043"/>
      <c r="DI35" s="1043"/>
      <c r="DJ35" s="1043"/>
      <c r="DK35" s="1044"/>
      <c r="DL35" s="1042"/>
      <c r="DM35" s="1043"/>
      <c r="DN35" s="1043"/>
      <c r="DO35" s="1043"/>
      <c r="DP35" s="1044"/>
      <c r="DQ35" s="1042"/>
      <c r="DR35" s="1043"/>
      <c r="DS35" s="1043"/>
      <c r="DT35" s="1043"/>
      <c r="DU35" s="1044"/>
      <c r="DV35" s="1045"/>
      <c r="DW35" s="1046"/>
      <c r="DX35" s="1046"/>
      <c r="DY35" s="1046"/>
      <c r="DZ35" s="1047"/>
      <c r="EA35" s="103"/>
    </row>
    <row r="36" spans="1:131" s="104" customFormat="1" ht="26.25" customHeight="1" x14ac:dyDescent="0.15">
      <c r="A36" s="123">
        <v>9</v>
      </c>
      <c r="B36" s="1084"/>
      <c r="C36" s="1085"/>
      <c r="D36" s="1085"/>
      <c r="E36" s="1085"/>
      <c r="F36" s="1085"/>
      <c r="G36" s="1085"/>
      <c r="H36" s="1085"/>
      <c r="I36" s="1085"/>
      <c r="J36" s="1085"/>
      <c r="K36" s="1085"/>
      <c r="L36" s="1085"/>
      <c r="M36" s="1085"/>
      <c r="N36" s="1085"/>
      <c r="O36" s="1085"/>
      <c r="P36" s="1086"/>
      <c r="Q36" s="1096"/>
      <c r="R36" s="1097"/>
      <c r="S36" s="1097"/>
      <c r="T36" s="1097"/>
      <c r="U36" s="1097"/>
      <c r="V36" s="1097"/>
      <c r="W36" s="1097"/>
      <c r="X36" s="1097"/>
      <c r="Y36" s="1097"/>
      <c r="Z36" s="1097"/>
      <c r="AA36" s="1097"/>
      <c r="AB36" s="1097"/>
      <c r="AC36" s="1097"/>
      <c r="AD36" s="1097"/>
      <c r="AE36" s="1098"/>
      <c r="AF36" s="1090"/>
      <c r="AG36" s="1091"/>
      <c r="AH36" s="1091"/>
      <c r="AI36" s="1091"/>
      <c r="AJ36" s="1092"/>
      <c r="AK36" s="1033"/>
      <c r="AL36" s="1024"/>
      <c r="AM36" s="1024"/>
      <c r="AN36" s="1024"/>
      <c r="AO36" s="1024"/>
      <c r="AP36" s="1024"/>
      <c r="AQ36" s="1024"/>
      <c r="AR36" s="1024"/>
      <c r="AS36" s="1024"/>
      <c r="AT36" s="1024"/>
      <c r="AU36" s="1024"/>
      <c r="AV36" s="1024"/>
      <c r="AW36" s="1024"/>
      <c r="AX36" s="1024"/>
      <c r="AY36" s="1024"/>
      <c r="AZ36" s="1095"/>
      <c r="BA36" s="1095"/>
      <c r="BB36" s="1095"/>
      <c r="BC36" s="1095"/>
      <c r="BD36" s="1095"/>
      <c r="BE36" s="1079"/>
      <c r="BF36" s="1079"/>
      <c r="BG36" s="1079"/>
      <c r="BH36" s="1079"/>
      <c r="BI36" s="1080"/>
      <c r="BJ36" s="109"/>
      <c r="BK36" s="109"/>
      <c r="BL36" s="109"/>
      <c r="BM36" s="109"/>
      <c r="BN36" s="109"/>
      <c r="BO36" s="122"/>
      <c r="BP36" s="122"/>
      <c r="BQ36" s="119">
        <v>30</v>
      </c>
      <c r="BR36" s="120"/>
      <c r="BS36" s="1067"/>
      <c r="BT36" s="1068"/>
      <c r="BU36" s="1068"/>
      <c r="BV36" s="1068"/>
      <c r="BW36" s="1068"/>
      <c r="BX36" s="1068"/>
      <c r="BY36" s="1068"/>
      <c r="BZ36" s="1068"/>
      <c r="CA36" s="1068"/>
      <c r="CB36" s="1068"/>
      <c r="CC36" s="1068"/>
      <c r="CD36" s="1068"/>
      <c r="CE36" s="1068"/>
      <c r="CF36" s="1068"/>
      <c r="CG36" s="1069"/>
      <c r="CH36" s="1042"/>
      <c r="CI36" s="1043"/>
      <c r="CJ36" s="1043"/>
      <c r="CK36" s="1043"/>
      <c r="CL36" s="1044"/>
      <c r="CM36" s="1042"/>
      <c r="CN36" s="1043"/>
      <c r="CO36" s="1043"/>
      <c r="CP36" s="1043"/>
      <c r="CQ36" s="1044"/>
      <c r="CR36" s="1042"/>
      <c r="CS36" s="1043"/>
      <c r="CT36" s="1043"/>
      <c r="CU36" s="1043"/>
      <c r="CV36" s="1044"/>
      <c r="CW36" s="1042"/>
      <c r="CX36" s="1043"/>
      <c r="CY36" s="1043"/>
      <c r="CZ36" s="1043"/>
      <c r="DA36" s="1044"/>
      <c r="DB36" s="1042"/>
      <c r="DC36" s="1043"/>
      <c r="DD36" s="1043"/>
      <c r="DE36" s="1043"/>
      <c r="DF36" s="1044"/>
      <c r="DG36" s="1042"/>
      <c r="DH36" s="1043"/>
      <c r="DI36" s="1043"/>
      <c r="DJ36" s="1043"/>
      <c r="DK36" s="1044"/>
      <c r="DL36" s="1042"/>
      <c r="DM36" s="1043"/>
      <c r="DN36" s="1043"/>
      <c r="DO36" s="1043"/>
      <c r="DP36" s="1044"/>
      <c r="DQ36" s="1042"/>
      <c r="DR36" s="1043"/>
      <c r="DS36" s="1043"/>
      <c r="DT36" s="1043"/>
      <c r="DU36" s="1044"/>
      <c r="DV36" s="1045"/>
      <c r="DW36" s="1046"/>
      <c r="DX36" s="1046"/>
      <c r="DY36" s="1046"/>
      <c r="DZ36" s="1047"/>
      <c r="EA36" s="103"/>
    </row>
    <row r="37" spans="1:131" s="104" customFormat="1" ht="26.25" customHeight="1" x14ac:dyDescent="0.15">
      <c r="A37" s="123">
        <v>10</v>
      </c>
      <c r="B37" s="1084"/>
      <c r="C37" s="1085"/>
      <c r="D37" s="1085"/>
      <c r="E37" s="1085"/>
      <c r="F37" s="1085"/>
      <c r="G37" s="1085"/>
      <c r="H37" s="1085"/>
      <c r="I37" s="1085"/>
      <c r="J37" s="1085"/>
      <c r="K37" s="1085"/>
      <c r="L37" s="1085"/>
      <c r="M37" s="1085"/>
      <c r="N37" s="1085"/>
      <c r="O37" s="1085"/>
      <c r="P37" s="1086"/>
      <c r="Q37" s="1096"/>
      <c r="R37" s="1097"/>
      <c r="S37" s="1097"/>
      <c r="T37" s="1097"/>
      <c r="U37" s="1097"/>
      <c r="V37" s="1097"/>
      <c r="W37" s="1097"/>
      <c r="X37" s="1097"/>
      <c r="Y37" s="1097"/>
      <c r="Z37" s="1097"/>
      <c r="AA37" s="1097"/>
      <c r="AB37" s="1097"/>
      <c r="AC37" s="1097"/>
      <c r="AD37" s="1097"/>
      <c r="AE37" s="1098"/>
      <c r="AF37" s="1090"/>
      <c r="AG37" s="1091"/>
      <c r="AH37" s="1091"/>
      <c r="AI37" s="1091"/>
      <c r="AJ37" s="1092"/>
      <c r="AK37" s="1033"/>
      <c r="AL37" s="1024"/>
      <c r="AM37" s="1024"/>
      <c r="AN37" s="1024"/>
      <c r="AO37" s="1024"/>
      <c r="AP37" s="1024"/>
      <c r="AQ37" s="1024"/>
      <c r="AR37" s="1024"/>
      <c r="AS37" s="1024"/>
      <c r="AT37" s="1024"/>
      <c r="AU37" s="1024"/>
      <c r="AV37" s="1024"/>
      <c r="AW37" s="1024"/>
      <c r="AX37" s="1024"/>
      <c r="AY37" s="1024"/>
      <c r="AZ37" s="1095"/>
      <c r="BA37" s="1095"/>
      <c r="BB37" s="1095"/>
      <c r="BC37" s="1095"/>
      <c r="BD37" s="1095"/>
      <c r="BE37" s="1079"/>
      <c r="BF37" s="1079"/>
      <c r="BG37" s="1079"/>
      <c r="BH37" s="1079"/>
      <c r="BI37" s="1080"/>
      <c r="BJ37" s="109"/>
      <c r="BK37" s="109"/>
      <c r="BL37" s="109"/>
      <c r="BM37" s="109"/>
      <c r="BN37" s="109"/>
      <c r="BO37" s="122"/>
      <c r="BP37" s="122"/>
      <c r="BQ37" s="119">
        <v>31</v>
      </c>
      <c r="BR37" s="120"/>
      <c r="BS37" s="1067"/>
      <c r="BT37" s="1068"/>
      <c r="BU37" s="1068"/>
      <c r="BV37" s="1068"/>
      <c r="BW37" s="1068"/>
      <c r="BX37" s="1068"/>
      <c r="BY37" s="1068"/>
      <c r="BZ37" s="1068"/>
      <c r="CA37" s="1068"/>
      <c r="CB37" s="1068"/>
      <c r="CC37" s="1068"/>
      <c r="CD37" s="1068"/>
      <c r="CE37" s="1068"/>
      <c r="CF37" s="1068"/>
      <c r="CG37" s="1069"/>
      <c r="CH37" s="1042"/>
      <c r="CI37" s="1043"/>
      <c r="CJ37" s="1043"/>
      <c r="CK37" s="1043"/>
      <c r="CL37" s="1044"/>
      <c r="CM37" s="1042"/>
      <c r="CN37" s="1043"/>
      <c r="CO37" s="1043"/>
      <c r="CP37" s="1043"/>
      <c r="CQ37" s="1044"/>
      <c r="CR37" s="1042"/>
      <c r="CS37" s="1043"/>
      <c r="CT37" s="1043"/>
      <c r="CU37" s="1043"/>
      <c r="CV37" s="1044"/>
      <c r="CW37" s="1042"/>
      <c r="CX37" s="1043"/>
      <c r="CY37" s="1043"/>
      <c r="CZ37" s="1043"/>
      <c r="DA37" s="1044"/>
      <c r="DB37" s="1042"/>
      <c r="DC37" s="1043"/>
      <c r="DD37" s="1043"/>
      <c r="DE37" s="1043"/>
      <c r="DF37" s="1044"/>
      <c r="DG37" s="1042"/>
      <c r="DH37" s="1043"/>
      <c r="DI37" s="1043"/>
      <c r="DJ37" s="1043"/>
      <c r="DK37" s="1044"/>
      <c r="DL37" s="1042"/>
      <c r="DM37" s="1043"/>
      <c r="DN37" s="1043"/>
      <c r="DO37" s="1043"/>
      <c r="DP37" s="1044"/>
      <c r="DQ37" s="1042"/>
      <c r="DR37" s="1043"/>
      <c r="DS37" s="1043"/>
      <c r="DT37" s="1043"/>
      <c r="DU37" s="1044"/>
      <c r="DV37" s="1045"/>
      <c r="DW37" s="1046"/>
      <c r="DX37" s="1046"/>
      <c r="DY37" s="1046"/>
      <c r="DZ37" s="1047"/>
      <c r="EA37" s="103"/>
    </row>
    <row r="38" spans="1:131" s="104" customFormat="1" ht="26.25" customHeight="1" x14ac:dyDescent="0.15">
      <c r="A38" s="123">
        <v>11</v>
      </c>
      <c r="B38" s="1084"/>
      <c r="C38" s="1085"/>
      <c r="D38" s="1085"/>
      <c r="E38" s="1085"/>
      <c r="F38" s="1085"/>
      <c r="G38" s="1085"/>
      <c r="H38" s="1085"/>
      <c r="I38" s="1085"/>
      <c r="J38" s="1085"/>
      <c r="K38" s="1085"/>
      <c r="L38" s="1085"/>
      <c r="M38" s="1085"/>
      <c r="N38" s="1085"/>
      <c r="O38" s="1085"/>
      <c r="P38" s="1086"/>
      <c r="Q38" s="1096"/>
      <c r="R38" s="1097"/>
      <c r="S38" s="1097"/>
      <c r="T38" s="1097"/>
      <c r="U38" s="1097"/>
      <c r="V38" s="1097"/>
      <c r="W38" s="1097"/>
      <c r="X38" s="1097"/>
      <c r="Y38" s="1097"/>
      <c r="Z38" s="1097"/>
      <c r="AA38" s="1097"/>
      <c r="AB38" s="1097"/>
      <c r="AC38" s="1097"/>
      <c r="AD38" s="1097"/>
      <c r="AE38" s="1098"/>
      <c r="AF38" s="1090"/>
      <c r="AG38" s="1091"/>
      <c r="AH38" s="1091"/>
      <c r="AI38" s="1091"/>
      <c r="AJ38" s="1092"/>
      <c r="AK38" s="1033"/>
      <c r="AL38" s="1024"/>
      <c r="AM38" s="1024"/>
      <c r="AN38" s="1024"/>
      <c r="AO38" s="1024"/>
      <c r="AP38" s="1024"/>
      <c r="AQ38" s="1024"/>
      <c r="AR38" s="1024"/>
      <c r="AS38" s="1024"/>
      <c r="AT38" s="1024"/>
      <c r="AU38" s="1024"/>
      <c r="AV38" s="1024"/>
      <c r="AW38" s="1024"/>
      <c r="AX38" s="1024"/>
      <c r="AY38" s="1024"/>
      <c r="AZ38" s="1095"/>
      <c r="BA38" s="1095"/>
      <c r="BB38" s="1095"/>
      <c r="BC38" s="1095"/>
      <c r="BD38" s="1095"/>
      <c r="BE38" s="1079"/>
      <c r="BF38" s="1079"/>
      <c r="BG38" s="1079"/>
      <c r="BH38" s="1079"/>
      <c r="BI38" s="1080"/>
      <c r="BJ38" s="109"/>
      <c r="BK38" s="109"/>
      <c r="BL38" s="109"/>
      <c r="BM38" s="109"/>
      <c r="BN38" s="109"/>
      <c r="BO38" s="122"/>
      <c r="BP38" s="122"/>
      <c r="BQ38" s="119">
        <v>32</v>
      </c>
      <c r="BR38" s="120"/>
      <c r="BS38" s="1067"/>
      <c r="BT38" s="1068"/>
      <c r="BU38" s="1068"/>
      <c r="BV38" s="1068"/>
      <c r="BW38" s="1068"/>
      <c r="BX38" s="1068"/>
      <c r="BY38" s="1068"/>
      <c r="BZ38" s="1068"/>
      <c r="CA38" s="1068"/>
      <c r="CB38" s="1068"/>
      <c r="CC38" s="1068"/>
      <c r="CD38" s="1068"/>
      <c r="CE38" s="1068"/>
      <c r="CF38" s="1068"/>
      <c r="CG38" s="1069"/>
      <c r="CH38" s="1042"/>
      <c r="CI38" s="1043"/>
      <c r="CJ38" s="1043"/>
      <c r="CK38" s="1043"/>
      <c r="CL38" s="1044"/>
      <c r="CM38" s="1042"/>
      <c r="CN38" s="1043"/>
      <c r="CO38" s="1043"/>
      <c r="CP38" s="1043"/>
      <c r="CQ38" s="1044"/>
      <c r="CR38" s="1042"/>
      <c r="CS38" s="1043"/>
      <c r="CT38" s="1043"/>
      <c r="CU38" s="1043"/>
      <c r="CV38" s="1044"/>
      <c r="CW38" s="1042"/>
      <c r="CX38" s="1043"/>
      <c r="CY38" s="1043"/>
      <c r="CZ38" s="1043"/>
      <c r="DA38" s="1044"/>
      <c r="DB38" s="1042"/>
      <c r="DC38" s="1043"/>
      <c r="DD38" s="1043"/>
      <c r="DE38" s="1043"/>
      <c r="DF38" s="1044"/>
      <c r="DG38" s="1042"/>
      <c r="DH38" s="1043"/>
      <c r="DI38" s="1043"/>
      <c r="DJ38" s="1043"/>
      <c r="DK38" s="1044"/>
      <c r="DL38" s="1042"/>
      <c r="DM38" s="1043"/>
      <c r="DN38" s="1043"/>
      <c r="DO38" s="1043"/>
      <c r="DP38" s="1044"/>
      <c r="DQ38" s="1042"/>
      <c r="DR38" s="1043"/>
      <c r="DS38" s="1043"/>
      <c r="DT38" s="1043"/>
      <c r="DU38" s="1044"/>
      <c r="DV38" s="1045"/>
      <c r="DW38" s="1046"/>
      <c r="DX38" s="1046"/>
      <c r="DY38" s="1046"/>
      <c r="DZ38" s="1047"/>
      <c r="EA38" s="103"/>
    </row>
    <row r="39" spans="1:131" s="104" customFormat="1" ht="26.25" customHeight="1" x14ac:dyDescent="0.15">
      <c r="A39" s="123">
        <v>12</v>
      </c>
      <c r="B39" s="1084"/>
      <c r="C39" s="1085"/>
      <c r="D39" s="1085"/>
      <c r="E39" s="1085"/>
      <c r="F39" s="1085"/>
      <c r="G39" s="1085"/>
      <c r="H39" s="1085"/>
      <c r="I39" s="1085"/>
      <c r="J39" s="1085"/>
      <c r="K39" s="1085"/>
      <c r="L39" s="1085"/>
      <c r="M39" s="1085"/>
      <c r="N39" s="1085"/>
      <c r="O39" s="1085"/>
      <c r="P39" s="1086"/>
      <c r="Q39" s="1096"/>
      <c r="R39" s="1097"/>
      <c r="S39" s="1097"/>
      <c r="T39" s="1097"/>
      <c r="U39" s="1097"/>
      <c r="V39" s="1097"/>
      <c r="W39" s="1097"/>
      <c r="X39" s="1097"/>
      <c r="Y39" s="1097"/>
      <c r="Z39" s="1097"/>
      <c r="AA39" s="1097"/>
      <c r="AB39" s="1097"/>
      <c r="AC39" s="1097"/>
      <c r="AD39" s="1097"/>
      <c r="AE39" s="1098"/>
      <c r="AF39" s="1090"/>
      <c r="AG39" s="1091"/>
      <c r="AH39" s="1091"/>
      <c r="AI39" s="1091"/>
      <c r="AJ39" s="1092"/>
      <c r="AK39" s="1033"/>
      <c r="AL39" s="1024"/>
      <c r="AM39" s="1024"/>
      <c r="AN39" s="1024"/>
      <c r="AO39" s="1024"/>
      <c r="AP39" s="1024"/>
      <c r="AQ39" s="1024"/>
      <c r="AR39" s="1024"/>
      <c r="AS39" s="1024"/>
      <c r="AT39" s="1024"/>
      <c r="AU39" s="1024"/>
      <c r="AV39" s="1024"/>
      <c r="AW39" s="1024"/>
      <c r="AX39" s="1024"/>
      <c r="AY39" s="1024"/>
      <c r="AZ39" s="1095"/>
      <c r="BA39" s="1095"/>
      <c r="BB39" s="1095"/>
      <c r="BC39" s="1095"/>
      <c r="BD39" s="1095"/>
      <c r="BE39" s="1079"/>
      <c r="BF39" s="1079"/>
      <c r="BG39" s="1079"/>
      <c r="BH39" s="1079"/>
      <c r="BI39" s="1080"/>
      <c r="BJ39" s="109"/>
      <c r="BK39" s="109"/>
      <c r="BL39" s="109"/>
      <c r="BM39" s="109"/>
      <c r="BN39" s="109"/>
      <c r="BO39" s="122"/>
      <c r="BP39" s="122"/>
      <c r="BQ39" s="119">
        <v>33</v>
      </c>
      <c r="BR39" s="120"/>
      <c r="BS39" s="1067"/>
      <c r="BT39" s="1068"/>
      <c r="BU39" s="1068"/>
      <c r="BV39" s="1068"/>
      <c r="BW39" s="1068"/>
      <c r="BX39" s="1068"/>
      <c r="BY39" s="1068"/>
      <c r="BZ39" s="1068"/>
      <c r="CA39" s="1068"/>
      <c r="CB39" s="1068"/>
      <c r="CC39" s="1068"/>
      <c r="CD39" s="1068"/>
      <c r="CE39" s="1068"/>
      <c r="CF39" s="1068"/>
      <c r="CG39" s="1069"/>
      <c r="CH39" s="1042"/>
      <c r="CI39" s="1043"/>
      <c r="CJ39" s="1043"/>
      <c r="CK39" s="1043"/>
      <c r="CL39" s="1044"/>
      <c r="CM39" s="1042"/>
      <c r="CN39" s="1043"/>
      <c r="CO39" s="1043"/>
      <c r="CP39" s="1043"/>
      <c r="CQ39" s="1044"/>
      <c r="CR39" s="1042"/>
      <c r="CS39" s="1043"/>
      <c r="CT39" s="1043"/>
      <c r="CU39" s="1043"/>
      <c r="CV39" s="1044"/>
      <c r="CW39" s="1042"/>
      <c r="CX39" s="1043"/>
      <c r="CY39" s="1043"/>
      <c r="CZ39" s="1043"/>
      <c r="DA39" s="1044"/>
      <c r="DB39" s="1042"/>
      <c r="DC39" s="1043"/>
      <c r="DD39" s="1043"/>
      <c r="DE39" s="1043"/>
      <c r="DF39" s="1044"/>
      <c r="DG39" s="1042"/>
      <c r="DH39" s="1043"/>
      <c r="DI39" s="1043"/>
      <c r="DJ39" s="1043"/>
      <c r="DK39" s="1044"/>
      <c r="DL39" s="1042"/>
      <c r="DM39" s="1043"/>
      <c r="DN39" s="1043"/>
      <c r="DO39" s="1043"/>
      <c r="DP39" s="1044"/>
      <c r="DQ39" s="1042"/>
      <c r="DR39" s="1043"/>
      <c r="DS39" s="1043"/>
      <c r="DT39" s="1043"/>
      <c r="DU39" s="1044"/>
      <c r="DV39" s="1045"/>
      <c r="DW39" s="1046"/>
      <c r="DX39" s="1046"/>
      <c r="DY39" s="1046"/>
      <c r="DZ39" s="1047"/>
      <c r="EA39" s="103"/>
    </row>
    <row r="40" spans="1:131" s="104" customFormat="1" ht="26.25" customHeight="1" x14ac:dyDescent="0.15">
      <c r="A40" s="118">
        <v>13</v>
      </c>
      <c r="B40" s="1084"/>
      <c r="C40" s="1085"/>
      <c r="D40" s="1085"/>
      <c r="E40" s="1085"/>
      <c r="F40" s="1085"/>
      <c r="G40" s="1085"/>
      <c r="H40" s="1085"/>
      <c r="I40" s="1085"/>
      <c r="J40" s="1085"/>
      <c r="K40" s="1085"/>
      <c r="L40" s="1085"/>
      <c r="M40" s="1085"/>
      <c r="N40" s="1085"/>
      <c r="O40" s="1085"/>
      <c r="P40" s="1086"/>
      <c r="Q40" s="1096"/>
      <c r="R40" s="1097"/>
      <c r="S40" s="1097"/>
      <c r="T40" s="1097"/>
      <c r="U40" s="1097"/>
      <c r="V40" s="1097"/>
      <c r="W40" s="1097"/>
      <c r="X40" s="1097"/>
      <c r="Y40" s="1097"/>
      <c r="Z40" s="1097"/>
      <c r="AA40" s="1097"/>
      <c r="AB40" s="1097"/>
      <c r="AC40" s="1097"/>
      <c r="AD40" s="1097"/>
      <c r="AE40" s="1098"/>
      <c r="AF40" s="1090"/>
      <c r="AG40" s="1091"/>
      <c r="AH40" s="1091"/>
      <c r="AI40" s="1091"/>
      <c r="AJ40" s="1092"/>
      <c r="AK40" s="1033"/>
      <c r="AL40" s="1024"/>
      <c r="AM40" s="1024"/>
      <c r="AN40" s="1024"/>
      <c r="AO40" s="1024"/>
      <c r="AP40" s="1024"/>
      <c r="AQ40" s="1024"/>
      <c r="AR40" s="1024"/>
      <c r="AS40" s="1024"/>
      <c r="AT40" s="1024"/>
      <c r="AU40" s="1024"/>
      <c r="AV40" s="1024"/>
      <c r="AW40" s="1024"/>
      <c r="AX40" s="1024"/>
      <c r="AY40" s="1024"/>
      <c r="AZ40" s="1095"/>
      <c r="BA40" s="1095"/>
      <c r="BB40" s="1095"/>
      <c r="BC40" s="1095"/>
      <c r="BD40" s="1095"/>
      <c r="BE40" s="1079"/>
      <c r="BF40" s="1079"/>
      <c r="BG40" s="1079"/>
      <c r="BH40" s="1079"/>
      <c r="BI40" s="1080"/>
      <c r="BJ40" s="109"/>
      <c r="BK40" s="109"/>
      <c r="BL40" s="109"/>
      <c r="BM40" s="109"/>
      <c r="BN40" s="109"/>
      <c r="BO40" s="122"/>
      <c r="BP40" s="122"/>
      <c r="BQ40" s="119">
        <v>34</v>
      </c>
      <c r="BR40" s="120"/>
      <c r="BS40" s="1067"/>
      <c r="BT40" s="1068"/>
      <c r="BU40" s="1068"/>
      <c r="BV40" s="1068"/>
      <c r="BW40" s="1068"/>
      <c r="BX40" s="1068"/>
      <c r="BY40" s="1068"/>
      <c r="BZ40" s="1068"/>
      <c r="CA40" s="1068"/>
      <c r="CB40" s="1068"/>
      <c r="CC40" s="1068"/>
      <c r="CD40" s="1068"/>
      <c r="CE40" s="1068"/>
      <c r="CF40" s="1068"/>
      <c r="CG40" s="1069"/>
      <c r="CH40" s="1042"/>
      <c r="CI40" s="1043"/>
      <c r="CJ40" s="1043"/>
      <c r="CK40" s="1043"/>
      <c r="CL40" s="1044"/>
      <c r="CM40" s="1042"/>
      <c r="CN40" s="1043"/>
      <c r="CO40" s="1043"/>
      <c r="CP40" s="1043"/>
      <c r="CQ40" s="1044"/>
      <c r="CR40" s="1042"/>
      <c r="CS40" s="1043"/>
      <c r="CT40" s="1043"/>
      <c r="CU40" s="1043"/>
      <c r="CV40" s="1044"/>
      <c r="CW40" s="1042"/>
      <c r="CX40" s="1043"/>
      <c r="CY40" s="1043"/>
      <c r="CZ40" s="1043"/>
      <c r="DA40" s="1044"/>
      <c r="DB40" s="1042"/>
      <c r="DC40" s="1043"/>
      <c r="DD40" s="1043"/>
      <c r="DE40" s="1043"/>
      <c r="DF40" s="1044"/>
      <c r="DG40" s="1042"/>
      <c r="DH40" s="1043"/>
      <c r="DI40" s="1043"/>
      <c r="DJ40" s="1043"/>
      <c r="DK40" s="1044"/>
      <c r="DL40" s="1042"/>
      <c r="DM40" s="1043"/>
      <c r="DN40" s="1043"/>
      <c r="DO40" s="1043"/>
      <c r="DP40" s="1044"/>
      <c r="DQ40" s="1042"/>
      <c r="DR40" s="1043"/>
      <c r="DS40" s="1043"/>
      <c r="DT40" s="1043"/>
      <c r="DU40" s="1044"/>
      <c r="DV40" s="1045"/>
      <c r="DW40" s="1046"/>
      <c r="DX40" s="1046"/>
      <c r="DY40" s="1046"/>
      <c r="DZ40" s="1047"/>
      <c r="EA40" s="103"/>
    </row>
    <row r="41" spans="1:131" s="104" customFormat="1" ht="26.25" customHeight="1" x14ac:dyDescent="0.15">
      <c r="A41" s="118">
        <v>14</v>
      </c>
      <c r="B41" s="1084"/>
      <c r="C41" s="1085"/>
      <c r="D41" s="1085"/>
      <c r="E41" s="1085"/>
      <c r="F41" s="1085"/>
      <c r="G41" s="1085"/>
      <c r="H41" s="1085"/>
      <c r="I41" s="1085"/>
      <c r="J41" s="1085"/>
      <c r="K41" s="1085"/>
      <c r="L41" s="1085"/>
      <c r="M41" s="1085"/>
      <c r="N41" s="1085"/>
      <c r="O41" s="1085"/>
      <c r="P41" s="1086"/>
      <c r="Q41" s="1096"/>
      <c r="R41" s="1097"/>
      <c r="S41" s="1097"/>
      <c r="T41" s="1097"/>
      <c r="U41" s="1097"/>
      <c r="V41" s="1097"/>
      <c r="W41" s="1097"/>
      <c r="X41" s="1097"/>
      <c r="Y41" s="1097"/>
      <c r="Z41" s="1097"/>
      <c r="AA41" s="1097"/>
      <c r="AB41" s="1097"/>
      <c r="AC41" s="1097"/>
      <c r="AD41" s="1097"/>
      <c r="AE41" s="1098"/>
      <c r="AF41" s="1090"/>
      <c r="AG41" s="1091"/>
      <c r="AH41" s="1091"/>
      <c r="AI41" s="1091"/>
      <c r="AJ41" s="1092"/>
      <c r="AK41" s="1033"/>
      <c r="AL41" s="1024"/>
      <c r="AM41" s="1024"/>
      <c r="AN41" s="1024"/>
      <c r="AO41" s="1024"/>
      <c r="AP41" s="1024"/>
      <c r="AQ41" s="1024"/>
      <c r="AR41" s="1024"/>
      <c r="AS41" s="1024"/>
      <c r="AT41" s="1024"/>
      <c r="AU41" s="1024"/>
      <c r="AV41" s="1024"/>
      <c r="AW41" s="1024"/>
      <c r="AX41" s="1024"/>
      <c r="AY41" s="1024"/>
      <c r="AZ41" s="1095"/>
      <c r="BA41" s="1095"/>
      <c r="BB41" s="1095"/>
      <c r="BC41" s="1095"/>
      <c r="BD41" s="1095"/>
      <c r="BE41" s="1079"/>
      <c r="BF41" s="1079"/>
      <c r="BG41" s="1079"/>
      <c r="BH41" s="1079"/>
      <c r="BI41" s="1080"/>
      <c r="BJ41" s="109"/>
      <c r="BK41" s="109"/>
      <c r="BL41" s="109"/>
      <c r="BM41" s="109"/>
      <c r="BN41" s="109"/>
      <c r="BO41" s="122"/>
      <c r="BP41" s="122"/>
      <c r="BQ41" s="119">
        <v>35</v>
      </c>
      <c r="BR41" s="120"/>
      <c r="BS41" s="1067"/>
      <c r="BT41" s="1068"/>
      <c r="BU41" s="1068"/>
      <c r="BV41" s="1068"/>
      <c r="BW41" s="1068"/>
      <c r="BX41" s="1068"/>
      <c r="BY41" s="1068"/>
      <c r="BZ41" s="1068"/>
      <c r="CA41" s="1068"/>
      <c r="CB41" s="1068"/>
      <c r="CC41" s="1068"/>
      <c r="CD41" s="1068"/>
      <c r="CE41" s="1068"/>
      <c r="CF41" s="1068"/>
      <c r="CG41" s="1069"/>
      <c r="CH41" s="1042"/>
      <c r="CI41" s="1043"/>
      <c r="CJ41" s="1043"/>
      <c r="CK41" s="1043"/>
      <c r="CL41" s="1044"/>
      <c r="CM41" s="1042"/>
      <c r="CN41" s="1043"/>
      <c r="CO41" s="1043"/>
      <c r="CP41" s="1043"/>
      <c r="CQ41" s="1044"/>
      <c r="CR41" s="1042"/>
      <c r="CS41" s="1043"/>
      <c r="CT41" s="1043"/>
      <c r="CU41" s="1043"/>
      <c r="CV41" s="1044"/>
      <c r="CW41" s="1042"/>
      <c r="CX41" s="1043"/>
      <c r="CY41" s="1043"/>
      <c r="CZ41" s="1043"/>
      <c r="DA41" s="1044"/>
      <c r="DB41" s="1042"/>
      <c r="DC41" s="1043"/>
      <c r="DD41" s="1043"/>
      <c r="DE41" s="1043"/>
      <c r="DF41" s="1044"/>
      <c r="DG41" s="1042"/>
      <c r="DH41" s="1043"/>
      <c r="DI41" s="1043"/>
      <c r="DJ41" s="1043"/>
      <c r="DK41" s="1044"/>
      <c r="DL41" s="1042"/>
      <c r="DM41" s="1043"/>
      <c r="DN41" s="1043"/>
      <c r="DO41" s="1043"/>
      <c r="DP41" s="1044"/>
      <c r="DQ41" s="1042"/>
      <c r="DR41" s="1043"/>
      <c r="DS41" s="1043"/>
      <c r="DT41" s="1043"/>
      <c r="DU41" s="1044"/>
      <c r="DV41" s="1045"/>
      <c r="DW41" s="1046"/>
      <c r="DX41" s="1046"/>
      <c r="DY41" s="1046"/>
      <c r="DZ41" s="1047"/>
      <c r="EA41" s="103"/>
    </row>
    <row r="42" spans="1:131" s="104" customFormat="1" ht="26.25" customHeight="1" x14ac:dyDescent="0.15">
      <c r="A42" s="118">
        <v>15</v>
      </c>
      <c r="B42" s="1084"/>
      <c r="C42" s="1085"/>
      <c r="D42" s="1085"/>
      <c r="E42" s="1085"/>
      <c r="F42" s="1085"/>
      <c r="G42" s="1085"/>
      <c r="H42" s="1085"/>
      <c r="I42" s="1085"/>
      <c r="J42" s="1085"/>
      <c r="K42" s="1085"/>
      <c r="L42" s="1085"/>
      <c r="M42" s="1085"/>
      <c r="N42" s="1085"/>
      <c r="O42" s="1085"/>
      <c r="P42" s="1086"/>
      <c r="Q42" s="1096"/>
      <c r="R42" s="1097"/>
      <c r="S42" s="1097"/>
      <c r="T42" s="1097"/>
      <c r="U42" s="1097"/>
      <c r="V42" s="1097"/>
      <c r="W42" s="1097"/>
      <c r="X42" s="1097"/>
      <c r="Y42" s="1097"/>
      <c r="Z42" s="1097"/>
      <c r="AA42" s="1097"/>
      <c r="AB42" s="1097"/>
      <c r="AC42" s="1097"/>
      <c r="AD42" s="1097"/>
      <c r="AE42" s="1098"/>
      <c r="AF42" s="1090"/>
      <c r="AG42" s="1091"/>
      <c r="AH42" s="1091"/>
      <c r="AI42" s="1091"/>
      <c r="AJ42" s="1092"/>
      <c r="AK42" s="1033"/>
      <c r="AL42" s="1024"/>
      <c r="AM42" s="1024"/>
      <c r="AN42" s="1024"/>
      <c r="AO42" s="1024"/>
      <c r="AP42" s="1024"/>
      <c r="AQ42" s="1024"/>
      <c r="AR42" s="1024"/>
      <c r="AS42" s="1024"/>
      <c r="AT42" s="1024"/>
      <c r="AU42" s="1024"/>
      <c r="AV42" s="1024"/>
      <c r="AW42" s="1024"/>
      <c r="AX42" s="1024"/>
      <c r="AY42" s="1024"/>
      <c r="AZ42" s="1095"/>
      <c r="BA42" s="1095"/>
      <c r="BB42" s="1095"/>
      <c r="BC42" s="1095"/>
      <c r="BD42" s="1095"/>
      <c r="BE42" s="1079"/>
      <c r="BF42" s="1079"/>
      <c r="BG42" s="1079"/>
      <c r="BH42" s="1079"/>
      <c r="BI42" s="1080"/>
      <c r="BJ42" s="109"/>
      <c r="BK42" s="109"/>
      <c r="BL42" s="109"/>
      <c r="BM42" s="109"/>
      <c r="BN42" s="109"/>
      <c r="BO42" s="122"/>
      <c r="BP42" s="122"/>
      <c r="BQ42" s="119">
        <v>36</v>
      </c>
      <c r="BR42" s="120"/>
      <c r="BS42" s="1067"/>
      <c r="BT42" s="1068"/>
      <c r="BU42" s="1068"/>
      <c r="BV42" s="1068"/>
      <c r="BW42" s="1068"/>
      <c r="BX42" s="1068"/>
      <c r="BY42" s="1068"/>
      <c r="BZ42" s="1068"/>
      <c r="CA42" s="1068"/>
      <c r="CB42" s="1068"/>
      <c r="CC42" s="1068"/>
      <c r="CD42" s="1068"/>
      <c r="CE42" s="1068"/>
      <c r="CF42" s="1068"/>
      <c r="CG42" s="1069"/>
      <c r="CH42" s="1042"/>
      <c r="CI42" s="1043"/>
      <c r="CJ42" s="1043"/>
      <c r="CK42" s="1043"/>
      <c r="CL42" s="1044"/>
      <c r="CM42" s="1042"/>
      <c r="CN42" s="1043"/>
      <c r="CO42" s="1043"/>
      <c r="CP42" s="1043"/>
      <c r="CQ42" s="1044"/>
      <c r="CR42" s="1042"/>
      <c r="CS42" s="1043"/>
      <c r="CT42" s="1043"/>
      <c r="CU42" s="1043"/>
      <c r="CV42" s="1044"/>
      <c r="CW42" s="1042"/>
      <c r="CX42" s="1043"/>
      <c r="CY42" s="1043"/>
      <c r="CZ42" s="1043"/>
      <c r="DA42" s="1044"/>
      <c r="DB42" s="1042"/>
      <c r="DC42" s="1043"/>
      <c r="DD42" s="1043"/>
      <c r="DE42" s="1043"/>
      <c r="DF42" s="1044"/>
      <c r="DG42" s="1042"/>
      <c r="DH42" s="1043"/>
      <c r="DI42" s="1043"/>
      <c r="DJ42" s="1043"/>
      <c r="DK42" s="1044"/>
      <c r="DL42" s="1042"/>
      <c r="DM42" s="1043"/>
      <c r="DN42" s="1043"/>
      <c r="DO42" s="1043"/>
      <c r="DP42" s="1044"/>
      <c r="DQ42" s="1042"/>
      <c r="DR42" s="1043"/>
      <c r="DS42" s="1043"/>
      <c r="DT42" s="1043"/>
      <c r="DU42" s="1044"/>
      <c r="DV42" s="1045"/>
      <c r="DW42" s="1046"/>
      <c r="DX42" s="1046"/>
      <c r="DY42" s="1046"/>
      <c r="DZ42" s="1047"/>
      <c r="EA42" s="103"/>
    </row>
    <row r="43" spans="1:131" s="104" customFormat="1" ht="26.25" customHeight="1" x14ac:dyDescent="0.15">
      <c r="A43" s="118">
        <v>16</v>
      </c>
      <c r="B43" s="1084"/>
      <c r="C43" s="1085"/>
      <c r="D43" s="1085"/>
      <c r="E43" s="1085"/>
      <c r="F43" s="1085"/>
      <c r="G43" s="1085"/>
      <c r="H43" s="1085"/>
      <c r="I43" s="1085"/>
      <c r="J43" s="1085"/>
      <c r="K43" s="1085"/>
      <c r="L43" s="1085"/>
      <c r="M43" s="1085"/>
      <c r="N43" s="1085"/>
      <c r="O43" s="1085"/>
      <c r="P43" s="1086"/>
      <c r="Q43" s="1096"/>
      <c r="R43" s="1097"/>
      <c r="S43" s="1097"/>
      <c r="T43" s="1097"/>
      <c r="U43" s="1097"/>
      <c r="V43" s="1097"/>
      <c r="W43" s="1097"/>
      <c r="X43" s="1097"/>
      <c r="Y43" s="1097"/>
      <c r="Z43" s="1097"/>
      <c r="AA43" s="1097"/>
      <c r="AB43" s="1097"/>
      <c r="AC43" s="1097"/>
      <c r="AD43" s="1097"/>
      <c r="AE43" s="1098"/>
      <c r="AF43" s="1090"/>
      <c r="AG43" s="1091"/>
      <c r="AH43" s="1091"/>
      <c r="AI43" s="1091"/>
      <c r="AJ43" s="1092"/>
      <c r="AK43" s="1033"/>
      <c r="AL43" s="1024"/>
      <c r="AM43" s="1024"/>
      <c r="AN43" s="1024"/>
      <c r="AO43" s="1024"/>
      <c r="AP43" s="1024"/>
      <c r="AQ43" s="1024"/>
      <c r="AR43" s="1024"/>
      <c r="AS43" s="1024"/>
      <c r="AT43" s="1024"/>
      <c r="AU43" s="1024"/>
      <c r="AV43" s="1024"/>
      <c r="AW43" s="1024"/>
      <c r="AX43" s="1024"/>
      <c r="AY43" s="1024"/>
      <c r="AZ43" s="1095"/>
      <c r="BA43" s="1095"/>
      <c r="BB43" s="1095"/>
      <c r="BC43" s="1095"/>
      <c r="BD43" s="1095"/>
      <c r="BE43" s="1079"/>
      <c r="BF43" s="1079"/>
      <c r="BG43" s="1079"/>
      <c r="BH43" s="1079"/>
      <c r="BI43" s="1080"/>
      <c r="BJ43" s="109"/>
      <c r="BK43" s="109"/>
      <c r="BL43" s="109"/>
      <c r="BM43" s="109"/>
      <c r="BN43" s="109"/>
      <c r="BO43" s="122"/>
      <c r="BP43" s="122"/>
      <c r="BQ43" s="119">
        <v>37</v>
      </c>
      <c r="BR43" s="120"/>
      <c r="BS43" s="1067"/>
      <c r="BT43" s="1068"/>
      <c r="BU43" s="1068"/>
      <c r="BV43" s="1068"/>
      <c r="BW43" s="1068"/>
      <c r="BX43" s="1068"/>
      <c r="BY43" s="1068"/>
      <c r="BZ43" s="1068"/>
      <c r="CA43" s="1068"/>
      <c r="CB43" s="1068"/>
      <c r="CC43" s="1068"/>
      <c r="CD43" s="1068"/>
      <c r="CE43" s="1068"/>
      <c r="CF43" s="1068"/>
      <c r="CG43" s="1069"/>
      <c r="CH43" s="1042"/>
      <c r="CI43" s="1043"/>
      <c r="CJ43" s="1043"/>
      <c r="CK43" s="1043"/>
      <c r="CL43" s="1044"/>
      <c r="CM43" s="1042"/>
      <c r="CN43" s="1043"/>
      <c r="CO43" s="1043"/>
      <c r="CP43" s="1043"/>
      <c r="CQ43" s="1044"/>
      <c r="CR43" s="1042"/>
      <c r="CS43" s="1043"/>
      <c r="CT43" s="1043"/>
      <c r="CU43" s="1043"/>
      <c r="CV43" s="1044"/>
      <c r="CW43" s="1042"/>
      <c r="CX43" s="1043"/>
      <c r="CY43" s="1043"/>
      <c r="CZ43" s="1043"/>
      <c r="DA43" s="1044"/>
      <c r="DB43" s="1042"/>
      <c r="DC43" s="1043"/>
      <c r="DD43" s="1043"/>
      <c r="DE43" s="1043"/>
      <c r="DF43" s="1044"/>
      <c r="DG43" s="1042"/>
      <c r="DH43" s="1043"/>
      <c r="DI43" s="1043"/>
      <c r="DJ43" s="1043"/>
      <c r="DK43" s="1044"/>
      <c r="DL43" s="1042"/>
      <c r="DM43" s="1043"/>
      <c r="DN43" s="1043"/>
      <c r="DO43" s="1043"/>
      <c r="DP43" s="1044"/>
      <c r="DQ43" s="1042"/>
      <c r="DR43" s="1043"/>
      <c r="DS43" s="1043"/>
      <c r="DT43" s="1043"/>
      <c r="DU43" s="1044"/>
      <c r="DV43" s="1045"/>
      <c r="DW43" s="1046"/>
      <c r="DX43" s="1046"/>
      <c r="DY43" s="1046"/>
      <c r="DZ43" s="1047"/>
      <c r="EA43" s="103"/>
    </row>
    <row r="44" spans="1:131" s="104" customFormat="1" ht="26.25" customHeight="1" x14ac:dyDescent="0.15">
      <c r="A44" s="118">
        <v>17</v>
      </c>
      <c r="B44" s="1084"/>
      <c r="C44" s="1085"/>
      <c r="D44" s="1085"/>
      <c r="E44" s="1085"/>
      <c r="F44" s="1085"/>
      <c r="G44" s="1085"/>
      <c r="H44" s="1085"/>
      <c r="I44" s="1085"/>
      <c r="J44" s="1085"/>
      <c r="K44" s="1085"/>
      <c r="L44" s="1085"/>
      <c r="M44" s="1085"/>
      <c r="N44" s="1085"/>
      <c r="O44" s="1085"/>
      <c r="P44" s="1086"/>
      <c r="Q44" s="1096"/>
      <c r="R44" s="1097"/>
      <c r="S44" s="1097"/>
      <c r="T44" s="1097"/>
      <c r="U44" s="1097"/>
      <c r="V44" s="1097"/>
      <c r="W44" s="1097"/>
      <c r="X44" s="1097"/>
      <c r="Y44" s="1097"/>
      <c r="Z44" s="1097"/>
      <c r="AA44" s="1097"/>
      <c r="AB44" s="1097"/>
      <c r="AC44" s="1097"/>
      <c r="AD44" s="1097"/>
      <c r="AE44" s="1098"/>
      <c r="AF44" s="1090"/>
      <c r="AG44" s="1091"/>
      <c r="AH44" s="1091"/>
      <c r="AI44" s="1091"/>
      <c r="AJ44" s="1092"/>
      <c r="AK44" s="1033"/>
      <c r="AL44" s="1024"/>
      <c r="AM44" s="1024"/>
      <c r="AN44" s="1024"/>
      <c r="AO44" s="1024"/>
      <c r="AP44" s="1024"/>
      <c r="AQ44" s="1024"/>
      <c r="AR44" s="1024"/>
      <c r="AS44" s="1024"/>
      <c r="AT44" s="1024"/>
      <c r="AU44" s="1024"/>
      <c r="AV44" s="1024"/>
      <c r="AW44" s="1024"/>
      <c r="AX44" s="1024"/>
      <c r="AY44" s="1024"/>
      <c r="AZ44" s="1095"/>
      <c r="BA44" s="1095"/>
      <c r="BB44" s="1095"/>
      <c r="BC44" s="1095"/>
      <c r="BD44" s="1095"/>
      <c r="BE44" s="1079"/>
      <c r="BF44" s="1079"/>
      <c r="BG44" s="1079"/>
      <c r="BH44" s="1079"/>
      <c r="BI44" s="1080"/>
      <c r="BJ44" s="109"/>
      <c r="BK44" s="109"/>
      <c r="BL44" s="109"/>
      <c r="BM44" s="109"/>
      <c r="BN44" s="109"/>
      <c r="BO44" s="122"/>
      <c r="BP44" s="122"/>
      <c r="BQ44" s="119">
        <v>38</v>
      </c>
      <c r="BR44" s="120"/>
      <c r="BS44" s="1067"/>
      <c r="BT44" s="1068"/>
      <c r="BU44" s="1068"/>
      <c r="BV44" s="1068"/>
      <c r="BW44" s="1068"/>
      <c r="BX44" s="1068"/>
      <c r="BY44" s="1068"/>
      <c r="BZ44" s="1068"/>
      <c r="CA44" s="1068"/>
      <c r="CB44" s="1068"/>
      <c r="CC44" s="1068"/>
      <c r="CD44" s="1068"/>
      <c r="CE44" s="1068"/>
      <c r="CF44" s="1068"/>
      <c r="CG44" s="1069"/>
      <c r="CH44" s="1042"/>
      <c r="CI44" s="1043"/>
      <c r="CJ44" s="1043"/>
      <c r="CK44" s="1043"/>
      <c r="CL44" s="1044"/>
      <c r="CM44" s="1042"/>
      <c r="CN44" s="1043"/>
      <c r="CO44" s="1043"/>
      <c r="CP44" s="1043"/>
      <c r="CQ44" s="1044"/>
      <c r="CR44" s="1042"/>
      <c r="CS44" s="1043"/>
      <c r="CT44" s="1043"/>
      <c r="CU44" s="1043"/>
      <c r="CV44" s="1044"/>
      <c r="CW44" s="1042"/>
      <c r="CX44" s="1043"/>
      <c r="CY44" s="1043"/>
      <c r="CZ44" s="1043"/>
      <c r="DA44" s="1044"/>
      <c r="DB44" s="1042"/>
      <c r="DC44" s="1043"/>
      <c r="DD44" s="1043"/>
      <c r="DE44" s="1043"/>
      <c r="DF44" s="1044"/>
      <c r="DG44" s="1042"/>
      <c r="DH44" s="1043"/>
      <c r="DI44" s="1043"/>
      <c r="DJ44" s="1043"/>
      <c r="DK44" s="1044"/>
      <c r="DL44" s="1042"/>
      <c r="DM44" s="1043"/>
      <c r="DN44" s="1043"/>
      <c r="DO44" s="1043"/>
      <c r="DP44" s="1044"/>
      <c r="DQ44" s="1042"/>
      <c r="DR44" s="1043"/>
      <c r="DS44" s="1043"/>
      <c r="DT44" s="1043"/>
      <c r="DU44" s="1044"/>
      <c r="DV44" s="1045"/>
      <c r="DW44" s="1046"/>
      <c r="DX44" s="1046"/>
      <c r="DY44" s="1046"/>
      <c r="DZ44" s="1047"/>
      <c r="EA44" s="103"/>
    </row>
    <row r="45" spans="1:131" s="104" customFormat="1" ht="26.25" customHeight="1" x14ac:dyDescent="0.15">
      <c r="A45" s="118">
        <v>18</v>
      </c>
      <c r="B45" s="1084"/>
      <c r="C45" s="1085"/>
      <c r="D45" s="1085"/>
      <c r="E45" s="1085"/>
      <c r="F45" s="1085"/>
      <c r="G45" s="1085"/>
      <c r="H45" s="1085"/>
      <c r="I45" s="1085"/>
      <c r="J45" s="1085"/>
      <c r="K45" s="1085"/>
      <c r="L45" s="1085"/>
      <c r="M45" s="1085"/>
      <c r="N45" s="1085"/>
      <c r="O45" s="1085"/>
      <c r="P45" s="1086"/>
      <c r="Q45" s="1096"/>
      <c r="R45" s="1097"/>
      <c r="S45" s="1097"/>
      <c r="T45" s="1097"/>
      <c r="U45" s="1097"/>
      <c r="V45" s="1097"/>
      <c r="W45" s="1097"/>
      <c r="X45" s="1097"/>
      <c r="Y45" s="1097"/>
      <c r="Z45" s="1097"/>
      <c r="AA45" s="1097"/>
      <c r="AB45" s="1097"/>
      <c r="AC45" s="1097"/>
      <c r="AD45" s="1097"/>
      <c r="AE45" s="1098"/>
      <c r="AF45" s="1090"/>
      <c r="AG45" s="1091"/>
      <c r="AH45" s="1091"/>
      <c r="AI45" s="1091"/>
      <c r="AJ45" s="1092"/>
      <c r="AK45" s="1033"/>
      <c r="AL45" s="1024"/>
      <c r="AM45" s="1024"/>
      <c r="AN45" s="1024"/>
      <c r="AO45" s="1024"/>
      <c r="AP45" s="1024"/>
      <c r="AQ45" s="1024"/>
      <c r="AR45" s="1024"/>
      <c r="AS45" s="1024"/>
      <c r="AT45" s="1024"/>
      <c r="AU45" s="1024"/>
      <c r="AV45" s="1024"/>
      <c r="AW45" s="1024"/>
      <c r="AX45" s="1024"/>
      <c r="AY45" s="1024"/>
      <c r="AZ45" s="1095"/>
      <c r="BA45" s="1095"/>
      <c r="BB45" s="1095"/>
      <c r="BC45" s="1095"/>
      <c r="BD45" s="1095"/>
      <c r="BE45" s="1079"/>
      <c r="BF45" s="1079"/>
      <c r="BG45" s="1079"/>
      <c r="BH45" s="1079"/>
      <c r="BI45" s="1080"/>
      <c r="BJ45" s="109"/>
      <c r="BK45" s="109"/>
      <c r="BL45" s="109"/>
      <c r="BM45" s="109"/>
      <c r="BN45" s="109"/>
      <c r="BO45" s="122"/>
      <c r="BP45" s="122"/>
      <c r="BQ45" s="119">
        <v>39</v>
      </c>
      <c r="BR45" s="120"/>
      <c r="BS45" s="1067"/>
      <c r="BT45" s="1068"/>
      <c r="BU45" s="1068"/>
      <c r="BV45" s="1068"/>
      <c r="BW45" s="1068"/>
      <c r="BX45" s="1068"/>
      <c r="BY45" s="1068"/>
      <c r="BZ45" s="1068"/>
      <c r="CA45" s="1068"/>
      <c r="CB45" s="1068"/>
      <c r="CC45" s="1068"/>
      <c r="CD45" s="1068"/>
      <c r="CE45" s="1068"/>
      <c r="CF45" s="1068"/>
      <c r="CG45" s="1069"/>
      <c r="CH45" s="1042"/>
      <c r="CI45" s="1043"/>
      <c r="CJ45" s="1043"/>
      <c r="CK45" s="1043"/>
      <c r="CL45" s="1044"/>
      <c r="CM45" s="1042"/>
      <c r="CN45" s="1043"/>
      <c r="CO45" s="1043"/>
      <c r="CP45" s="1043"/>
      <c r="CQ45" s="1044"/>
      <c r="CR45" s="1042"/>
      <c r="CS45" s="1043"/>
      <c r="CT45" s="1043"/>
      <c r="CU45" s="1043"/>
      <c r="CV45" s="1044"/>
      <c r="CW45" s="1042"/>
      <c r="CX45" s="1043"/>
      <c r="CY45" s="1043"/>
      <c r="CZ45" s="1043"/>
      <c r="DA45" s="1044"/>
      <c r="DB45" s="1042"/>
      <c r="DC45" s="1043"/>
      <c r="DD45" s="1043"/>
      <c r="DE45" s="1043"/>
      <c r="DF45" s="1044"/>
      <c r="DG45" s="1042"/>
      <c r="DH45" s="1043"/>
      <c r="DI45" s="1043"/>
      <c r="DJ45" s="1043"/>
      <c r="DK45" s="1044"/>
      <c r="DL45" s="1042"/>
      <c r="DM45" s="1043"/>
      <c r="DN45" s="1043"/>
      <c r="DO45" s="1043"/>
      <c r="DP45" s="1044"/>
      <c r="DQ45" s="1042"/>
      <c r="DR45" s="1043"/>
      <c r="DS45" s="1043"/>
      <c r="DT45" s="1043"/>
      <c r="DU45" s="1044"/>
      <c r="DV45" s="1045"/>
      <c r="DW45" s="1046"/>
      <c r="DX45" s="1046"/>
      <c r="DY45" s="1046"/>
      <c r="DZ45" s="1047"/>
      <c r="EA45" s="103"/>
    </row>
    <row r="46" spans="1:131" s="104" customFormat="1" ht="26.25" customHeight="1" x14ac:dyDescent="0.15">
      <c r="A46" s="118">
        <v>19</v>
      </c>
      <c r="B46" s="1084"/>
      <c r="C46" s="1085"/>
      <c r="D46" s="1085"/>
      <c r="E46" s="1085"/>
      <c r="F46" s="1085"/>
      <c r="G46" s="1085"/>
      <c r="H46" s="1085"/>
      <c r="I46" s="1085"/>
      <c r="J46" s="1085"/>
      <c r="K46" s="1085"/>
      <c r="L46" s="1085"/>
      <c r="M46" s="1085"/>
      <c r="N46" s="1085"/>
      <c r="O46" s="1085"/>
      <c r="P46" s="1086"/>
      <c r="Q46" s="1096"/>
      <c r="R46" s="1097"/>
      <c r="S46" s="1097"/>
      <c r="T46" s="1097"/>
      <c r="U46" s="1097"/>
      <c r="V46" s="1097"/>
      <c r="W46" s="1097"/>
      <c r="X46" s="1097"/>
      <c r="Y46" s="1097"/>
      <c r="Z46" s="1097"/>
      <c r="AA46" s="1097"/>
      <c r="AB46" s="1097"/>
      <c r="AC46" s="1097"/>
      <c r="AD46" s="1097"/>
      <c r="AE46" s="1098"/>
      <c r="AF46" s="1090"/>
      <c r="AG46" s="1091"/>
      <c r="AH46" s="1091"/>
      <c r="AI46" s="1091"/>
      <c r="AJ46" s="1092"/>
      <c r="AK46" s="1033"/>
      <c r="AL46" s="1024"/>
      <c r="AM46" s="1024"/>
      <c r="AN46" s="1024"/>
      <c r="AO46" s="1024"/>
      <c r="AP46" s="1024"/>
      <c r="AQ46" s="1024"/>
      <c r="AR46" s="1024"/>
      <c r="AS46" s="1024"/>
      <c r="AT46" s="1024"/>
      <c r="AU46" s="1024"/>
      <c r="AV46" s="1024"/>
      <c r="AW46" s="1024"/>
      <c r="AX46" s="1024"/>
      <c r="AY46" s="1024"/>
      <c r="AZ46" s="1095"/>
      <c r="BA46" s="1095"/>
      <c r="BB46" s="1095"/>
      <c r="BC46" s="1095"/>
      <c r="BD46" s="1095"/>
      <c r="BE46" s="1079"/>
      <c r="BF46" s="1079"/>
      <c r="BG46" s="1079"/>
      <c r="BH46" s="1079"/>
      <c r="BI46" s="1080"/>
      <c r="BJ46" s="109"/>
      <c r="BK46" s="109"/>
      <c r="BL46" s="109"/>
      <c r="BM46" s="109"/>
      <c r="BN46" s="109"/>
      <c r="BO46" s="122"/>
      <c r="BP46" s="122"/>
      <c r="BQ46" s="119">
        <v>40</v>
      </c>
      <c r="BR46" s="120"/>
      <c r="BS46" s="1067"/>
      <c r="BT46" s="1068"/>
      <c r="BU46" s="1068"/>
      <c r="BV46" s="1068"/>
      <c r="BW46" s="1068"/>
      <c r="BX46" s="1068"/>
      <c r="BY46" s="1068"/>
      <c r="BZ46" s="1068"/>
      <c r="CA46" s="1068"/>
      <c r="CB46" s="1068"/>
      <c r="CC46" s="1068"/>
      <c r="CD46" s="1068"/>
      <c r="CE46" s="1068"/>
      <c r="CF46" s="1068"/>
      <c r="CG46" s="1069"/>
      <c r="CH46" s="1042"/>
      <c r="CI46" s="1043"/>
      <c r="CJ46" s="1043"/>
      <c r="CK46" s="1043"/>
      <c r="CL46" s="1044"/>
      <c r="CM46" s="1042"/>
      <c r="CN46" s="1043"/>
      <c r="CO46" s="1043"/>
      <c r="CP46" s="1043"/>
      <c r="CQ46" s="1044"/>
      <c r="CR46" s="1042"/>
      <c r="CS46" s="1043"/>
      <c r="CT46" s="1043"/>
      <c r="CU46" s="1043"/>
      <c r="CV46" s="1044"/>
      <c r="CW46" s="1042"/>
      <c r="CX46" s="1043"/>
      <c r="CY46" s="1043"/>
      <c r="CZ46" s="1043"/>
      <c r="DA46" s="1044"/>
      <c r="DB46" s="1042"/>
      <c r="DC46" s="1043"/>
      <c r="DD46" s="1043"/>
      <c r="DE46" s="1043"/>
      <c r="DF46" s="1044"/>
      <c r="DG46" s="1042"/>
      <c r="DH46" s="1043"/>
      <c r="DI46" s="1043"/>
      <c r="DJ46" s="1043"/>
      <c r="DK46" s="1044"/>
      <c r="DL46" s="1042"/>
      <c r="DM46" s="1043"/>
      <c r="DN46" s="1043"/>
      <c r="DO46" s="1043"/>
      <c r="DP46" s="1044"/>
      <c r="DQ46" s="1042"/>
      <c r="DR46" s="1043"/>
      <c r="DS46" s="1043"/>
      <c r="DT46" s="1043"/>
      <c r="DU46" s="1044"/>
      <c r="DV46" s="1045"/>
      <c r="DW46" s="1046"/>
      <c r="DX46" s="1046"/>
      <c r="DY46" s="1046"/>
      <c r="DZ46" s="1047"/>
      <c r="EA46" s="103"/>
    </row>
    <row r="47" spans="1:131" s="104" customFormat="1" ht="26.25" customHeight="1" x14ac:dyDescent="0.15">
      <c r="A47" s="118">
        <v>20</v>
      </c>
      <c r="B47" s="1084"/>
      <c r="C47" s="1085"/>
      <c r="D47" s="1085"/>
      <c r="E47" s="1085"/>
      <c r="F47" s="1085"/>
      <c r="G47" s="1085"/>
      <c r="H47" s="1085"/>
      <c r="I47" s="1085"/>
      <c r="J47" s="1085"/>
      <c r="K47" s="1085"/>
      <c r="L47" s="1085"/>
      <c r="M47" s="1085"/>
      <c r="N47" s="1085"/>
      <c r="O47" s="1085"/>
      <c r="P47" s="1086"/>
      <c r="Q47" s="1096"/>
      <c r="R47" s="1097"/>
      <c r="S47" s="1097"/>
      <c r="T47" s="1097"/>
      <c r="U47" s="1097"/>
      <c r="V47" s="1097"/>
      <c r="W47" s="1097"/>
      <c r="X47" s="1097"/>
      <c r="Y47" s="1097"/>
      <c r="Z47" s="1097"/>
      <c r="AA47" s="1097"/>
      <c r="AB47" s="1097"/>
      <c r="AC47" s="1097"/>
      <c r="AD47" s="1097"/>
      <c r="AE47" s="1098"/>
      <c r="AF47" s="1090"/>
      <c r="AG47" s="1091"/>
      <c r="AH47" s="1091"/>
      <c r="AI47" s="1091"/>
      <c r="AJ47" s="1092"/>
      <c r="AK47" s="1033"/>
      <c r="AL47" s="1024"/>
      <c r="AM47" s="1024"/>
      <c r="AN47" s="1024"/>
      <c r="AO47" s="1024"/>
      <c r="AP47" s="1024"/>
      <c r="AQ47" s="1024"/>
      <c r="AR47" s="1024"/>
      <c r="AS47" s="1024"/>
      <c r="AT47" s="1024"/>
      <c r="AU47" s="1024"/>
      <c r="AV47" s="1024"/>
      <c r="AW47" s="1024"/>
      <c r="AX47" s="1024"/>
      <c r="AY47" s="1024"/>
      <c r="AZ47" s="1095"/>
      <c r="BA47" s="1095"/>
      <c r="BB47" s="1095"/>
      <c r="BC47" s="1095"/>
      <c r="BD47" s="1095"/>
      <c r="BE47" s="1079"/>
      <c r="BF47" s="1079"/>
      <c r="BG47" s="1079"/>
      <c r="BH47" s="1079"/>
      <c r="BI47" s="1080"/>
      <c r="BJ47" s="109"/>
      <c r="BK47" s="109"/>
      <c r="BL47" s="109"/>
      <c r="BM47" s="109"/>
      <c r="BN47" s="109"/>
      <c r="BO47" s="122"/>
      <c r="BP47" s="122"/>
      <c r="BQ47" s="119">
        <v>41</v>
      </c>
      <c r="BR47" s="120"/>
      <c r="BS47" s="1067"/>
      <c r="BT47" s="1068"/>
      <c r="BU47" s="1068"/>
      <c r="BV47" s="1068"/>
      <c r="BW47" s="1068"/>
      <c r="BX47" s="1068"/>
      <c r="BY47" s="1068"/>
      <c r="BZ47" s="1068"/>
      <c r="CA47" s="1068"/>
      <c r="CB47" s="1068"/>
      <c r="CC47" s="1068"/>
      <c r="CD47" s="1068"/>
      <c r="CE47" s="1068"/>
      <c r="CF47" s="1068"/>
      <c r="CG47" s="1069"/>
      <c r="CH47" s="1042"/>
      <c r="CI47" s="1043"/>
      <c r="CJ47" s="1043"/>
      <c r="CK47" s="1043"/>
      <c r="CL47" s="1044"/>
      <c r="CM47" s="1042"/>
      <c r="CN47" s="1043"/>
      <c r="CO47" s="1043"/>
      <c r="CP47" s="1043"/>
      <c r="CQ47" s="1044"/>
      <c r="CR47" s="1042"/>
      <c r="CS47" s="1043"/>
      <c r="CT47" s="1043"/>
      <c r="CU47" s="1043"/>
      <c r="CV47" s="1044"/>
      <c r="CW47" s="1042"/>
      <c r="CX47" s="1043"/>
      <c r="CY47" s="1043"/>
      <c r="CZ47" s="1043"/>
      <c r="DA47" s="1044"/>
      <c r="DB47" s="1042"/>
      <c r="DC47" s="1043"/>
      <c r="DD47" s="1043"/>
      <c r="DE47" s="1043"/>
      <c r="DF47" s="1044"/>
      <c r="DG47" s="1042"/>
      <c r="DH47" s="1043"/>
      <c r="DI47" s="1043"/>
      <c r="DJ47" s="1043"/>
      <c r="DK47" s="1044"/>
      <c r="DL47" s="1042"/>
      <c r="DM47" s="1043"/>
      <c r="DN47" s="1043"/>
      <c r="DO47" s="1043"/>
      <c r="DP47" s="1044"/>
      <c r="DQ47" s="1042"/>
      <c r="DR47" s="1043"/>
      <c r="DS47" s="1043"/>
      <c r="DT47" s="1043"/>
      <c r="DU47" s="1044"/>
      <c r="DV47" s="1045"/>
      <c r="DW47" s="1046"/>
      <c r="DX47" s="1046"/>
      <c r="DY47" s="1046"/>
      <c r="DZ47" s="1047"/>
      <c r="EA47" s="103"/>
    </row>
    <row r="48" spans="1:131" s="104" customFormat="1" ht="26.25" customHeight="1" x14ac:dyDescent="0.15">
      <c r="A48" s="118">
        <v>21</v>
      </c>
      <c r="B48" s="1084"/>
      <c r="C48" s="1085"/>
      <c r="D48" s="1085"/>
      <c r="E48" s="1085"/>
      <c r="F48" s="1085"/>
      <c r="G48" s="1085"/>
      <c r="H48" s="1085"/>
      <c r="I48" s="1085"/>
      <c r="J48" s="1085"/>
      <c r="K48" s="1085"/>
      <c r="L48" s="1085"/>
      <c r="M48" s="1085"/>
      <c r="N48" s="1085"/>
      <c r="O48" s="1085"/>
      <c r="P48" s="1086"/>
      <c r="Q48" s="1096"/>
      <c r="R48" s="1097"/>
      <c r="S48" s="1097"/>
      <c r="T48" s="1097"/>
      <c r="U48" s="1097"/>
      <c r="V48" s="1097"/>
      <c r="W48" s="1097"/>
      <c r="X48" s="1097"/>
      <c r="Y48" s="1097"/>
      <c r="Z48" s="1097"/>
      <c r="AA48" s="1097"/>
      <c r="AB48" s="1097"/>
      <c r="AC48" s="1097"/>
      <c r="AD48" s="1097"/>
      <c r="AE48" s="1098"/>
      <c r="AF48" s="1090"/>
      <c r="AG48" s="1091"/>
      <c r="AH48" s="1091"/>
      <c r="AI48" s="1091"/>
      <c r="AJ48" s="1092"/>
      <c r="AK48" s="1033"/>
      <c r="AL48" s="1024"/>
      <c r="AM48" s="1024"/>
      <c r="AN48" s="1024"/>
      <c r="AO48" s="1024"/>
      <c r="AP48" s="1024"/>
      <c r="AQ48" s="1024"/>
      <c r="AR48" s="1024"/>
      <c r="AS48" s="1024"/>
      <c r="AT48" s="1024"/>
      <c r="AU48" s="1024"/>
      <c r="AV48" s="1024"/>
      <c r="AW48" s="1024"/>
      <c r="AX48" s="1024"/>
      <c r="AY48" s="1024"/>
      <c r="AZ48" s="1095"/>
      <c r="BA48" s="1095"/>
      <c r="BB48" s="1095"/>
      <c r="BC48" s="1095"/>
      <c r="BD48" s="1095"/>
      <c r="BE48" s="1079"/>
      <c r="BF48" s="1079"/>
      <c r="BG48" s="1079"/>
      <c r="BH48" s="1079"/>
      <c r="BI48" s="1080"/>
      <c r="BJ48" s="109"/>
      <c r="BK48" s="109"/>
      <c r="BL48" s="109"/>
      <c r="BM48" s="109"/>
      <c r="BN48" s="109"/>
      <c r="BO48" s="122"/>
      <c r="BP48" s="122"/>
      <c r="BQ48" s="119">
        <v>42</v>
      </c>
      <c r="BR48" s="120"/>
      <c r="BS48" s="1067"/>
      <c r="BT48" s="1068"/>
      <c r="BU48" s="1068"/>
      <c r="BV48" s="1068"/>
      <c r="BW48" s="1068"/>
      <c r="BX48" s="1068"/>
      <c r="BY48" s="1068"/>
      <c r="BZ48" s="1068"/>
      <c r="CA48" s="1068"/>
      <c r="CB48" s="1068"/>
      <c r="CC48" s="1068"/>
      <c r="CD48" s="1068"/>
      <c r="CE48" s="1068"/>
      <c r="CF48" s="1068"/>
      <c r="CG48" s="1069"/>
      <c r="CH48" s="1042"/>
      <c r="CI48" s="1043"/>
      <c r="CJ48" s="1043"/>
      <c r="CK48" s="1043"/>
      <c r="CL48" s="1044"/>
      <c r="CM48" s="1042"/>
      <c r="CN48" s="1043"/>
      <c r="CO48" s="1043"/>
      <c r="CP48" s="1043"/>
      <c r="CQ48" s="1044"/>
      <c r="CR48" s="1042"/>
      <c r="CS48" s="1043"/>
      <c r="CT48" s="1043"/>
      <c r="CU48" s="1043"/>
      <c r="CV48" s="1044"/>
      <c r="CW48" s="1042"/>
      <c r="CX48" s="1043"/>
      <c r="CY48" s="1043"/>
      <c r="CZ48" s="1043"/>
      <c r="DA48" s="1044"/>
      <c r="DB48" s="1042"/>
      <c r="DC48" s="1043"/>
      <c r="DD48" s="1043"/>
      <c r="DE48" s="1043"/>
      <c r="DF48" s="1044"/>
      <c r="DG48" s="1042"/>
      <c r="DH48" s="1043"/>
      <c r="DI48" s="1043"/>
      <c r="DJ48" s="1043"/>
      <c r="DK48" s="1044"/>
      <c r="DL48" s="1042"/>
      <c r="DM48" s="1043"/>
      <c r="DN48" s="1043"/>
      <c r="DO48" s="1043"/>
      <c r="DP48" s="1044"/>
      <c r="DQ48" s="1042"/>
      <c r="DR48" s="1043"/>
      <c r="DS48" s="1043"/>
      <c r="DT48" s="1043"/>
      <c r="DU48" s="1044"/>
      <c r="DV48" s="1045"/>
      <c r="DW48" s="1046"/>
      <c r="DX48" s="1046"/>
      <c r="DY48" s="1046"/>
      <c r="DZ48" s="1047"/>
      <c r="EA48" s="103"/>
    </row>
    <row r="49" spans="1:131" s="104" customFormat="1" ht="26.25" customHeight="1" x14ac:dyDescent="0.15">
      <c r="A49" s="118">
        <v>22</v>
      </c>
      <c r="B49" s="1084"/>
      <c r="C49" s="1085"/>
      <c r="D49" s="1085"/>
      <c r="E49" s="1085"/>
      <c r="F49" s="1085"/>
      <c r="G49" s="1085"/>
      <c r="H49" s="1085"/>
      <c r="I49" s="1085"/>
      <c r="J49" s="1085"/>
      <c r="K49" s="1085"/>
      <c r="L49" s="1085"/>
      <c r="M49" s="1085"/>
      <c r="N49" s="1085"/>
      <c r="O49" s="1085"/>
      <c r="P49" s="1086"/>
      <c r="Q49" s="1096"/>
      <c r="R49" s="1097"/>
      <c r="S49" s="1097"/>
      <c r="T49" s="1097"/>
      <c r="U49" s="1097"/>
      <c r="V49" s="1097"/>
      <c r="W49" s="1097"/>
      <c r="X49" s="1097"/>
      <c r="Y49" s="1097"/>
      <c r="Z49" s="1097"/>
      <c r="AA49" s="1097"/>
      <c r="AB49" s="1097"/>
      <c r="AC49" s="1097"/>
      <c r="AD49" s="1097"/>
      <c r="AE49" s="1098"/>
      <c r="AF49" s="1090"/>
      <c r="AG49" s="1091"/>
      <c r="AH49" s="1091"/>
      <c r="AI49" s="1091"/>
      <c r="AJ49" s="1092"/>
      <c r="AK49" s="1033"/>
      <c r="AL49" s="1024"/>
      <c r="AM49" s="1024"/>
      <c r="AN49" s="1024"/>
      <c r="AO49" s="1024"/>
      <c r="AP49" s="1024"/>
      <c r="AQ49" s="1024"/>
      <c r="AR49" s="1024"/>
      <c r="AS49" s="1024"/>
      <c r="AT49" s="1024"/>
      <c r="AU49" s="1024"/>
      <c r="AV49" s="1024"/>
      <c r="AW49" s="1024"/>
      <c r="AX49" s="1024"/>
      <c r="AY49" s="1024"/>
      <c r="AZ49" s="1095"/>
      <c r="BA49" s="1095"/>
      <c r="BB49" s="1095"/>
      <c r="BC49" s="1095"/>
      <c r="BD49" s="1095"/>
      <c r="BE49" s="1079"/>
      <c r="BF49" s="1079"/>
      <c r="BG49" s="1079"/>
      <c r="BH49" s="1079"/>
      <c r="BI49" s="1080"/>
      <c r="BJ49" s="109"/>
      <c r="BK49" s="109"/>
      <c r="BL49" s="109"/>
      <c r="BM49" s="109"/>
      <c r="BN49" s="109"/>
      <c r="BO49" s="122"/>
      <c r="BP49" s="122"/>
      <c r="BQ49" s="119">
        <v>43</v>
      </c>
      <c r="BR49" s="120"/>
      <c r="BS49" s="1067"/>
      <c r="BT49" s="1068"/>
      <c r="BU49" s="1068"/>
      <c r="BV49" s="1068"/>
      <c r="BW49" s="1068"/>
      <c r="BX49" s="1068"/>
      <c r="BY49" s="1068"/>
      <c r="BZ49" s="1068"/>
      <c r="CA49" s="1068"/>
      <c r="CB49" s="1068"/>
      <c r="CC49" s="1068"/>
      <c r="CD49" s="1068"/>
      <c r="CE49" s="1068"/>
      <c r="CF49" s="1068"/>
      <c r="CG49" s="1069"/>
      <c r="CH49" s="1042"/>
      <c r="CI49" s="1043"/>
      <c r="CJ49" s="1043"/>
      <c r="CK49" s="1043"/>
      <c r="CL49" s="1044"/>
      <c r="CM49" s="1042"/>
      <c r="CN49" s="1043"/>
      <c r="CO49" s="1043"/>
      <c r="CP49" s="1043"/>
      <c r="CQ49" s="1044"/>
      <c r="CR49" s="1042"/>
      <c r="CS49" s="1043"/>
      <c r="CT49" s="1043"/>
      <c r="CU49" s="1043"/>
      <c r="CV49" s="1044"/>
      <c r="CW49" s="1042"/>
      <c r="CX49" s="1043"/>
      <c r="CY49" s="1043"/>
      <c r="CZ49" s="1043"/>
      <c r="DA49" s="1044"/>
      <c r="DB49" s="1042"/>
      <c r="DC49" s="1043"/>
      <c r="DD49" s="1043"/>
      <c r="DE49" s="1043"/>
      <c r="DF49" s="1044"/>
      <c r="DG49" s="1042"/>
      <c r="DH49" s="1043"/>
      <c r="DI49" s="1043"/>
      <c r="DJ49" s="1043"/>
      <c r="DK49" s="1044"/>
      <c r="DL49" s="1042"/>
      <c r="DM49" s="1043"/>
      <c r="DN49" s="1043"/>
      <c r="DO49" s="1043"/>
      <c r="DP49" s="1044"/>
      <c r="DQ49" s="1042"/>
      <c r="DR49" s="1043"/>
      <c r="DS49" s="1043"/>
      <c r="DT49" s="1043"/>
      <c r="DU49" s="1044"/>
      <c r="DV49" s="1045"/>
      <c r="DW49" s="1046"/>
      <c r="DX49" s="1046"/>
      <c r="DY49" s="1046"/>
      <c r="DZ49" s="1047"/>
      <c r="EA49" s="103"/>
    </row>
    <row r="50" spans="1:131" s="104" customFormat="1" ht="26.25" customHeight="1" x14ac:dyDescent="0.15">
      <c r="A50" s="118">
        <v>23</v>
      </c>
      <c r="B50" s="1084"/>
      <c r="C50" s="1085"/>
      <c r="D50" s="1085"/>
      <c r="E50" s="1085"/>
      <c r="F50" s="1085"/>
      <c r="G50" s="1085"/>
      <c r="H50" s="1085"/>
      <c r="I50" s="1085"/>
      <c r="J50" s="1085"/>
      <c r="K50" s="1085"/>
      <c r="L50" s="1085"/>
      <c r="M50" s="1085"/>
      <c r="N50" s="1085"/>
      <c r="O50" s="1085"/>
      <c r="P50" s="1086"/>
      <c r="Q50" s="1087"/>
      <c r="R50" s="1088"/>
      <c r="S50" s="1088"/>
      <c r="T50" s="1088"/>
      <c r="U50" s="1088"/>
      <c r="V50" s="1088"/>
      <c r="W50" s="1088"/>
      <c r="X50" s="1088"/>
      <c r="Y50" s="1088"/>
      <c r="Z50" s="1088"/>
      <c r="AA50" s="1088"/>
      <c r="AB50" s="1088"/>
      <c r="AC50" s="1088"/>
      <c r="AD50" s="1088"/>
      <c r="AE50" s="1089"/>
      <c r="AF50" s="1090"/>
      <c r="AG50" s="1091"/>
      <c r="AH50" s="1091"/>
      <c r="AI50" s="1091"/>
      <c r="AJ50" s="1092"/>
      <c r="AK50" s="1093"/>
      <c r="AL50" s="1088"/>
      <c r="AM50" s="1088"/>
      <c r="AN50" s="1088"/>
      <c r="AO50" s="1088"/>
      <c r="AP50" s="1088"/>
      <c r="AQ50" s="1088"/>
      <c r="AR50" s="1088"/>
      <c r="AS50" s="1088"/>
      <c r="AT50" s="1088"/>
      <c r="AU50" s="1088"/>
      <c r="AV50" s="1088"/>
      <c r="AW50" s="1088"/>
      <c r="AX50" s="1088"/>
      <c r="AY50" s="1088"/>
      <c r="AZ50" s="1094"/>
      <c r="BA50" s="1094"/>
      <c r="BB50" s="1094"/>
      <c r="BC50" s="1094"/>
      <c r="BD50" s="1094"/>
      <c r="BE50" s="1079"/>
      <c r="BF50" s="1079"/>
      <c r="BG50" s="1079"/>
      <c r="BH50" s="1079"/>
      <c r="BI50" s="1080"/>
      <c r="BJ50" s="109"/>
      <c r="BK50" s="109"/>
      <c r="BL50" s="109"/>
      <c r="BM50" s="109"/>
      <c r="BN50" s="109"/>
      <c r="BO50" s="122"/>
      <c r="BP50" s="122"/>
      <c r="BQ50" s="119">
        <v>44</v>
      </c>
      <c r="BR50" s="120"/>
      <c r="BS50" s="1067"/>
      <c r="BT50" s="1068"/>
      <c r="BU50" s="1068"/>
      <c r="BV50" s="1068"/>
      <c r="BW50" s="1068"/>
      <c r="BX50" s="1068"/>
      <c r="BY50" s="1068"/>
      <c r="BZ50" s="1068"/>
      <c r="CA50" s="1068"/>
      <c r="CB50" s="1068"/>
      <c r="CC50" s="1068"/>
      <c r="CD50" s="1068"/>
      <c r="CE50" s="1068"/>
      <c r="CF50" s="1068"/>
      <c r="CG50" s="1069"/>
      <c r="CH50" s="1042"/>
      <c r="CI50" s="1043"/>
      <c r="CJ50" s="1043"/>
      <c r="CK50" s="1043"/>
      <c r="CL50" s="1044"/>
      <c r="CM50" s="1042"/>
      <c r="CN50" s="1043"/>
      <c r="CO50" s="1043"/>
      <c r="CP50" s="1043"/>
      <c r="CQ50" s="1044"/>
      <c r="CR50" s="1042"/>
      <c r="CS50" s="1043"/>
      <c r="CT50" s="1043"/>
      <c r="CU50" s="1043"/>
      <c r="CV50" s="1044"/>
      <c r="CW50" s="1042"/>
      <c r="CX50" s="1043"/>
      <c r="CY50" s="1043"/>
      <c r="CZ50" s="1043"/>
      <c r="DA50" s="1044"/>
      <c r="DB50" s="1042"/>
      <c r="DC50" s="1043"/>
      <c r="DD50" s="1043"/>
      <c r="DE50" s="1043"/>
      <c r="DF50" s="1044"/>
      <c r="DG50" s="1042"/>
      <c r="DH50" s="1043"/>
      <c r="DI50" s="1043"/>
      <c r="DJ50" s="1043"/>
      <c r="DK50" s="1044"/>
      <c r="DL50" s="1042"/>
      <c r="DM50" s="1043"/>
      <c r="DN50" s="1043"/>
      <c r="DO50" s="1043"/>
      <c r="DP50" s="1044"/>
      <c r="DQ50" s="1042"/>
      <c r="DR50" s="1043"/>
      <c r="DS50" s="1043"/>
      <c r="DT50" s="1043"/>
      <c r="DU50" s="1044"/>
      <c r="DV50" s="1045"/>
      <c r="DW50" s="1046"/>
      <c r="DX50" s="1046"/>
      <c r="DY50" s="1046"/>
      <c r="DZ50" s="1047"/>
      <c r="EA50" s="103"/>
    </row>
    <row r="51" spans="1:131" s="104" customFormat="1" ht="26.25" customHeight="1" x14ac:dyDescent="0.15">
      <c r="A51" s="118">
        <v>24</v>
      </c>
      <c r="B51" s="1084"/>
      <c r="C51" s="1085"/>
      <c r="D51" s="1085"/>
      <c r="E51" s="1085"/>
      <c r="F51" s="1085"/>
      <c r="G51" s="1085"/>
      <c r="H51" s="1085"/>
      <c r="I51" s="1085"/>
      <c r="J51" s="1085"/>
      <c r="K51" s="1085"/>
      <c r="L51" s="1085"/>
      <c r="M51" s="1085"/>
      <c r="N51" s="1085"/>
      <c r="O51" s="1085"/>
      <c r="P51" s="1086"/>
      <c r="Q51" s="1087"/>
      <c r="R51" s="1088"/>
      <c r="S51" s="1088"/>
      <c r="T51" s="1088"/>
      <c r="U51" s="1088"/>
      <c r="V51" s="1088"/>
      <c r="W51" s="1088"/>
      <c r="X51" s="1088"/>
      <c r="Y51" s="1088"/>
      <c r="Z51" s="1088"/>
      <c r="AA51" s="1088"/>
      <c r="AB51" s="1088"/>
      <c r="AC51" s="1088"/>
      <c r="AD51" s="1088"/>
      <c r="AE51" s="1089"/>
      <c r="AF51" s="1090"/>
      <c r="AG51" s="1091"/>
      <c r="AH51" s="1091"/>
      <c r="AI51" s="1091"/>
      <c r="AJ51" s="1092"/>
      <c r="AK51" s="1093"/>
      <c r="AL51" s="1088"/>
      <c r="AM51" s="1088"/>
      <c r="AN51" s="1088"/>
      <c r="AO51" s="1088"/>
      <c r="AP51" s="1088"/>
      <c r="AQ51" s="1088"/>
      <c r="AR51" s="1088"/>
      <c r="AS51" s="1088"/>
      <c r="AT51" s="1088"/>
      <c r="AU51" s="1088"/>
      <c r="AV51" s="1088"/>
      <c r="AW51" s="1088"/>
      <c r="AX51" s="1088"/>
      <c r="AY51" s="1088"/>
      <c r="AZ51" s="1094"/>
      <c r="BA51" s="1094"/>
      <c r="BB51" s="1094"/>
      <c r="BC51" s="1094"/>
      <c r="BD51" s="1094"/>
      <c r="BE51" s="1079"/>
      <c r="BF51" s="1079"/>
      <c r="BG51" s="1079"/>
      <c r="BH51" s="1079"/>
      <c r="BI51" s="1080"/>
      <c r="BJ51" s="109"/>
      <c r="BK51" s="109"/>
      <c r="BL51" s="109"/>
      <c r="BM51" s="109"/>
      <c r="BN51" s="109"/>
      <c r="BO51" s="122"/>
      <c r="BP51" s="122"/>
      <c r="BQ51" s="119">
        <v>45</v>
      </c>
      <c r="BR51" s="120"/>
      <c r="BS51" s="1067"/>
      <c r="BT51" s="1068"/>
      <c r="BU51" s="1068"/>
      <c r="BV51" s="1068"/>
      <c r="BW51" s="1068"/>
      <c r="BX51" s="1068"/>
      <c r="BY51" s="1068"/>
      <c r="BZ51" s="1068"/>
      <c r="CA51" s="1068"/>
      <c r="CB51" s="1068"/>
      <c r="CC51" s="1068"/>
      <c r="CD51" s="1068"/>
      <c r="CE51" s="1068"/>
      <c r="CF51" s="1068"/>
      <c r="CG51" s="1069"/>
      <c r="CH51" s="1042"/>
      <c r="CI51" s="1043"/>
      <c r="CJ51" s="1043"/>
      <c r="CK51" s="1043"/>
      <c r="CL51" s="1044"/>
      <c r="CM51" s="1042"/>
      <c r="CN51" s="1043"/>
      <c r="CO51" s="1043"/>
      <c r="CP51" s="1043"/>
      <c r="CQ51" s="1044"/>
      <c r="CR51" s="1042"/>
      <c r="CS51" s="1043"/>
      <c r="CT51" s="1043"/>
      <c r="CU51" s="1043"/>
      <c r="CV51" s="1044"/>
      <c r="CW51" s="1042"/>
      <c r="CX51" s="1043"/>
      <c r="CY51" s="1043"/>
      <c r="CZ51" s="1043"/>
      <c r="DA51" s="1044"/>
      <c r="DB51" s="1042"/>
      <c r="DC51" s="1043"/>
      <c r="DD51" s="1043"/>
      <c r="DE51" s="1043"/>
      <c r="DF51" s="1044"/>
      <c r="DG51" s="1042"/>
      <c r="DH51" s="1043"/>
      <c r="DI51" s="1043"/>
      <c r="DJ51" s="1043"/>
      <c r="DK51" s="1044"/>
      <c r="DL51" s="1042"/>
      <c r="DM51" s="1043"/>
      <c r="DN51" s="1043"/>
      <c r="DO51" s="1043"/>
      <c r="DP51" s="1044"/>
      <c r="DQ51" s="1042"/>
      <c r="DR51" s="1043"/>
      <c r="DS51" s="1043"/>
      <c r="DT51" s="1043"/>
      <c r="DU51" s="1044"/>
      <c r="DV51" s="1045"/>
      <c r="DW51" s="1046"/>
      <c r="DX51" s="1046"/>
      <c r="DY51" s="1046"/>
      <c r="DZ51" s="1047"/>
      <c r="EA51" s="103"/>
    </row>
    <row r="52" spans="1:131" s="104" customFormat="1" ht="26.25" customHeight="1" x14ac:dyDescent="0.15">
      <c r="A52" s="118">
        <v>25</v>
      </c>
      <c r="B52" s="1084"/>
      <c r="C52" s="1085"/>
      <c r="D52" s="1085"/>
      <c r="E52" s="1085"/>
      <c r="F52" s="1085"/>
      <c r="G52" s="1085"/>
      <c r="H52" s="1085"/>
      <c r="I52" s="1085"/>
      <c r="J52" s="1085"/>
      <c r="K52" s="1085"/>
      <c r="L52" s="1085"/>
      <c r="M52" s="1085"/>
      <c r="N52" s="1085"/>
      <c r="O52" s="1085"/>
      <c r="P52" s="1086"/>
      <c r="Q52" s="1087"/>
      <c r="R52" s="1088"/>
      <c r="S52" s="1088"/>
      <c r="T52" s="1088"/>
      <c r="U52" s="1088"/>
      <c r="V52" s="1088"/>
      <c r="W52" s="1088"/>
      <c r="X52" s="1088"/>
      <c r="Y52" s="1088"/>
      <c r="Z52" s="1088"/>
      <c r="AA52" s="1088"/>
      <c r="AB52" s="1088"/>
      <c r="AC52" s="1088"/>
      <c r="AD52" s="1088"/>
      <c r="AE52" s="1089"/>
      <c r="AF52" s="1090"/>
      <c r="AG52" s="1091"/>
      <c r="AH52" s="1091"/>
      <c r="AI52" s="1091"/>
      <c r="AJ52" s="1092"/>
      <c r="AK52" s="1093"/>
      <c r="AL52" s="1088"/>
      <c r="AM52" s="1088"/>
      <c r="AN52" s="1088"/>
      <c r="AO52" s="1088"/>
      <c r="AP52" s="1088"/>
      <c r="AQ52" s="1088"/>
      <c r="AR52" s="1088"/>
      <c r="AS52" s="1088"/>
      <c r="AT52" s="1088"/>
      <c r="AU52" s="1088"/>
      <c r="AV52" s="1088"/>
      <c r="AW52" s="1088"/>
      <c r="AX52" s="1088"/>
      <c r="AY52" s="1088"/>
      <c r="AZ52" s="1094"/>
      <c r="BA52" s="1094"/>
      <c r="BB52" s="1094"/>
      <c r="BC52" s="1094"/>
      <c r="BD52" s="1094"/>
      <c r="BE52" s="1079"/>
      <c r="BF52" s="1079"/>
      <c r="BG52" s="1079"/>
      <c r="BH52" s="1079"/>
      <c r="BI52" s="1080"/>
      <c r="BJ52" s="109"/>
      <c r="BK52" s="109"/>
      <c r="BL52" s="109"/>
      <c r="BM52" s="109"/>
      <c r="BN52" s="109"/>
      <c r="BO52" s="122"/>
      <c r="BP52" s="122"/>
      <c r="BQ52" s="119">
        <v>46</v>
      </c>
      <c r="BR52" s="120"/>
      <c r="BS52" s="1067"/>
      <c r="BT52" s="1068"/>
      <c r="BU52" s="1068"/>
      <c r="BV52" s="1068"/>
      <c r="BW52" s="1068"/>
      <c r="BX52" s="1068"/>
      <c r="BY52" s="1068"/>
      <c r="BZ52" s="1068"/>
      <c r="CA52" s="1068"/>
      <c r="CB52" s="1068"/>
      <c r="CC52" s="1068"/>
      <c r="CD52" s="1068"/>
      <c r="CE52" s="1068"/>
      <c r="CF52" s="1068"/>
      <c r="CG52" s="1069"/>
      <c r="CH52" s="1042"/>
      <c r="CI52" s="1043"/>
      <c r="CJ52" s="1043"/>
      <c r="CK52" s="1043"/>
      <c r="CL52" s="1044"/>
      <c r="CM52" s="1042"/>
      <c r="CN52" s="1043"/>
      <c r="CO52" s="1043"/>
      <c r="CP52" s="1043"/>
      <c r="CQ52" s="1044"/>
      <c r="CR52" s="1042"/>
      <c r="CS52" s="1043"/>
      <c r="CT52" s="1043"/>
      <c r="CU52" s="1043"/>
      <c r="CV52" s="1044"/>
      <c r="CW52" s="1042"/>
      <c r="CX52" s="1043"/>
      <c r="CY52" s="1043"/>
      <c r="CZ52" s="1043"/>
      <c r="DA52" s="1044"/>
      <c r="DB52" s="1042"/>
      <c r="DC52" s="1043"/>
      <c r="DD52" s="1043"/>
      <c r="DE52" s="1043"/>
      <c r="DF52" s="1044"/>
      <c r="DG52" s="1042"/>
      <c r="DH52" s="1043"/>
      <c r="DI52" s="1043"/>
      <c r="DJ52" s="1043"/>
      <c r="DK52" s="1044"/>
      <c r="DL52" s="1042"/>
      <c r="DM52" s="1043"/>
      <c r="DN52" s="1043"/>
      <c r="DO52" s="1043"/>
      <c r="DP52" s="1044"/>
      <c r="DQ52" s="1042"/>
      <c r="DR52" s="1043"/>
      <c r="DS52" s="1043"/>
      <c r="DT52" s="1043"/>
      <c r="DU52" s="1044"/>
      <c r="DV52" s="1045"/>
      <c r="DW52" s="1046"/>
      <c r="DX52" s="1046"/>
      <c r="DY52" s="1046"/>
      <c r="DZ52" s="1047"/>
      <c r="EA52" s="103"/>
    </row>
    <row r="53" spans="1:131" s="104" customFormat="1" ht="26.25" customHeight="1" x14ac:dyDescent="0.15">
      <c r="A53" s="118">
        <v>26</v>
      </c>
      <c r="B53" s="1084"/>
      <c r="C53" s="1085"/>
      <c r="D53" s="1085"/>
      <c r="E53" s="1085"/>
      <c r="F53" s="1085"/>
      <c r="G53" s="1085"/>
      <c r="H53" s="1085"/>
      <c r="I53" s="1085"/>
      <c r="J53" s="1085"/>
      <c r="K53" s="1085"/>
      <c r="L53" s="1085"/>
      <c r="M53" s="1085"/>
      <c r="N53" s="1085"/>
      <c r="O53" s="1085"/>
      <c r="P53" s="1086"/>
      <c r="Q53" s="1087"/>
      <c r="R53" s="1088"/>
      <c r="S53" s="1088"/>
      <c r="T53" s="1088"/>
      <c r="U53" s="1088"/>
      <c r="V53" s="1088"/>
      <c r="W53" s="1088"/>
      <c r="X53" s="1088"/>
      <c r="Y53" s="1088"/>
      <c r="Z53" s="1088"/>
      <c r="AA53" s="1088"/>
      <c r="AB53" s="1088"/>
      <c r="AC53" s="1088"/>
      <c r="AD53" s="1088"/>
      <c r="AE53" s="1089"/>
      <c r="AF53" s="1090"/>
      <c r="AG53" s="1091"/>
      <c r="AH53" s="1091"/>
      <c r="AI53" s="1091"/>
      <c r="AJ53" s="1092"/>
      <c r="AK53" s="1093"/>
      <c r="AL53" s="1088"/>
      <c r="AM53" s="1088"/>
      <c r="AN53" s="1088"/>
      <c r="AO53" s="1088"/>
      <c r="AP53" s="1088"/>
      <c r="AQ53" s="1088"/>
      <c r="AR53" s="1088"/>
      <c r="AS53" s="1088"/>
      <c r="AT53" s="1088"/>
      <c r="AU53" s="1088"/>
      <c r="AV53" s="1088"/>
      <c r="AW53" s="1088"/>
      <c r="AX53" s="1088"/>
      <c r="AY53" s="1088"/>
      <c r="AZ53" s="1094"/>
      <c r="BA53" s="1094"/>
      <c r="BB53" s="1094"/>
      <c r="BC53" s="1094"/>
      <c r="BD53" s="1094"/>
      <c r="BE53" s="1079"/>
      <c r="BF53" s="1079"/>
      <c r="BG53" s="1079"/>
      <c r="BH53" s="1079"/>
      <c r="BI53" s="1080"/>
      <c r="BJ53" s="109"/>
      <c r="BK53" s="109"/>
      <c r="BL53" s="109"/>
      <c r="BM53" s="109"/>
      <c r="BN53" s="109"/>
      <c r="BO53" s="122"/>
      <c r="BP53" s="122"/>
      <c r="BQ53" s="119">
        <v>47</v>
      </c>
      <c r="BR53" s="120"/>
      <c r="BS53" s="1067"/>
      <c r="BT53" s="1068"/>
      <c r="BU53" s="1068"/>
      <c r="BV53" s="1068"/>
      <c r="BW53" s="1068"/>
      <c r="BX53" s="1068"/>
      <c r="BY53" s="1068"/>
      <c r="BZ53" s="1068"/>
      <c r="CA53" s="1068"/>
      <c r="CB53" s="1068"/>
      <c r="CC53" s="1068"/>
      <c r="CD53" s="1068"/>
      <c r="CE53" s="1068"/>
      <c r="CF53" s="1068"/>
      <c r="CG53" s="1069"/>
      <c r="CH53" s="1042"/>
      <c r="CI53" s="1043"/>
      <c r="CJ53" s="1043"/>
      <c r="CK53" s="1043"/>
      <c r="CL53" s="1044"/>
      <c r="CM53" s="1042"/>
      <c r="CN53" s="1043"/>
      <c r="CO53" s="1043"/>
      <c r="CP53" s="1043"/>
      <c r="CQ53" s="1044"/>
      <c r="CR53" s="1042"/>
      <c r="CS53" s="1043"/>
      <c r="CT53" s="1043"/>
      <c r="CU53" s="1043"/>
      <c r="CV53" s="1044"/>
      <c r="CW53" s="1042"/>
      <c r="CX53" s="1043"/>
      <c r="CY53" s="1043"/>
      <c r="CZ53" s="1043"/>
      <c r="DA53" s="1044"/>
      <c r="DB53" s="1042"/>
      <c r="DC53" s="1043"/>
      <c r="DD53" s="1043"/>
      <c r="DE53" s="1043"/>
      <c r="DF53" s="1044"/>
      <c r="DG53" s="1042"/>
      <c r="DH53" s="1043"/>
      <c r="DI53" s="1043"/>
      <c r="DJ53" s="1043"/>
      <c r="DK53" s="1044"/>
      <c r="DL53" s="1042"/>
      <c r="DM53" s="1043"/>
      <c r="DN53" s="1043"/>
      <c r="DO53" s="1043"/>
      <c r="DP53" s="1044"/>
      <c r="DQ53" s="1042"/>
      <c r="DR53" s="1043"/>
      <c r="DS53" s="1043"/>
      <c r="DT53" s="1043"/>
      <c r="DU53" s="1044"/>
      <c r="DV53" s="1045"/>
      <c r="DW53" s="1046"/>
      <c r="DX53" s="1046"/>
      <c r="DY53" s="1046"/>
      <c r="DZ53" s="1047"/>
      <c r="EA53" s="103"/>
    </row>
    <row r="54" spans="1:131" s="104" customFormat="1" ht="26.25" customHeight="1" x14ac:dyDescent="0.15">
      <c r="A54" s="118">
        <v>27</v>
      </c>
      <c r="B54" s="1084"/>
      <c r="C54" s="1085"/>
      <c r="D54" s="1085"/>
      <c r="E54" s="1085"/>
      <c r="F54" s="1085"/>
      <c r="G54" s="1085"/>
      <c r="H54" s="1085"/>
      <c r="I54" s="1085"/>
      <c r="J54" s="1085"/>
      <c r="K54" s="1085"/>
      <c r="L54" s="1085"/>
      <c r="M54" s="1085"/>
      <c r="N54" s="1085"/>
      <c r="O54" s="1085"/>
      <c r="P54" s="1086"/>
      <c r="Q54" s="1087"/>
      <c r="R54" s="1088"/>
      <c r="S54" s="1088"/>
      <c r="T54" s="1088"/>
      <c r="U54" s="1088"/>
      <c r="V54" s="1088"/>
      <c r="W54" s="1088"/>
      <c r="X54" s="1088"/>
      <c r="Y54" s="1088"/>
      <c r="Z54" s="1088"/>
      <c r="AA54" s="1088"/>
      <c r="AB54" s="1088"/>
      <c r="AC54" s="1088"/>
      <c r="AD54" s="1088"/>
      <c r="AE54" s="1089"/>
      <c r="AF54" s="1090"/>
      <c r="AG54" s="1091"/>
      <c r="AH54" s="1091"/>
      <c r="AI54" s="1091"/>
      <c r="AJ54" s="1092"/>
      <c r="AK54" s="1093"/>
      <c r="AL54" s="1088"/>
      <c r="AM54" s="1088"/>
      <c r="AN54" s="1088"/>
      <c r="AO54" s="1088"/>
      <c r="AP54" s="1088"/>
      <c r="AQ54" s="1088"/>
      <c r="AR54" s="1088"/>
      <c r="AS54" s="1088"/>
      <c r="AT54" s="1088"/>
      <c r="AU54" s="1088"/>
      <c r="AV54" s="1088"/>
      <c r="AW54" s="1088"/>
      <c r="AX54" s="1088"/>
      <c r="AY54" s="1088"/>
      <c r="AZ54" s="1094"/>
      <c r="BA54" s="1094"/>
      <c r="BB54" s="1094"/>
      <c r="BC54" s="1094"/>
      <c r="BD54" s="1094"/>
      <c r="BE54" s="1079"/>
      <c r="BF54" s="1079"/>
      <c r="BG54" s="1079"/>
      <c r="BH54" s="1079"/>
      <c r="BI54" s="1080"/>
      <c r="BJ54" s="109"/>
      <c r="BK54" s="109"/>
      <c r="BL54" s="109"/>
      <c r="BM54" s="109"/>
      <c r="BN54" s="109"/>
      <c r="BO54" s="122"/>
      <c r="BP54" s="122"/>
      <c r="BQ54" s="119">
        <v>48</v>
      </c>
      <c r="BR54" s="120"/>
      <c r="BS54" s="1067"/>
      <c r="BT54" s="1068"/>
      <c r="BU54" s="1068"/>
      <c r="BV54" s="1068"/>
      <c r="BW54" s="1068"/>
      <c r="BX54" s="1068"/>
      <c r="BY54" s="1068"/>
      <c r="BZ54" s="1068"/>
      <c r="CA54" s="1068"/>
      <c r="CB54" s="1068"/>
      <c r="CC54" s="1068"/>
      <c r="CD54" s="1068"/>
      <c r="CE54" s="1068"/>
      <c r="CF54" s="1068"/>
      <c r="CG54" s="1069"/>
      <c r="CH54" s="1042"/>
      <c r="CI54" s="1043"/>
      <c r="CJ54" s="1043"/>
      <c r="CK54" s="1043"/>
      <c r="CL54" s="1044"/>
      <c r="CM54" s="1042"/>
      <c r="CN54" s="1043"/>
      <c r="CO54" s="1043"/>
      <c r="CP54" s="1043"/>
      <c r="CQ54" s="1044"/>
      <c r="CR54" s="1042"/>
      <c r="CS54" s="1043"/>
      <c r="CT54" s="1043"/>
      <c r="CU54" s="1043"/>
      <c r="CV54" s="1044"/>
      <c r="CW54" s="1042"/>
      <c r="CX54" s="1043"/>
      <c r="CY54" s="1043"/>
      <c r="CZ54" s="1043"/>
      <c r="DA54" s="1044"/>
      <c r="DB54" s="1042"/>
      <c r="DC54" s="1043"/>
      <c r="DD54" s="1043"/>
      <c r="DE54" s="1043"/>
      <c r="DF54" s="1044"/>
      <c r="DG54" s="1042"/>
      <c r="DH54" s="1043"/>
      <c r="DI54" s="1043"/>
      <c r="DJ54" s="1043"/>
      <c r="DK54" s="1044"/>
      <c r="DL54" s="1042"/>
      <c r="DM54" s="1043"/>
      <c r="DN54" s="1043"/>
      <c r="DO54" s="1043"/>
      <c r="DP54" s="1044"/>
      <c r="DQ54" s="1042"/>
      <c r="DR54" s="1043"/>
      <c r="DS54" s="1043"/>
      <c r="DT54" s="1043"/>
      <c r="DU54" s="1044"/>
      <c r="DV54" s="1045"/>
      <c r="DW54" s="1046"/>
      <c r="DX54" s="1046"/>
      <c r="DY54" s="1046"/>
      <c r="DZ54" s="1047"/>
      <c r="EA54" s="103"/>
    </row>
    <row r="55" spans="1:131" s="104" customFormat="1" ht="26.25" customHeight="1" x14ac:dyDescent="0.15">
      <c r="A55" s="118">
        <v>28</v>
      </c>
      <c r="B55" s="1084"/>
      <c r="C55" s="1085"/>
      <c r="D55" s="1085"/>
      <c r="E55" s="1085"/>
      <c r="F55" s="1085"/>
      <c r="G55" s="1085"/>
      <c r="H55" s="1085"/>
      <c r="I55" s="1085"/>
      <c r="J55" s="1085"/>
      <c r="K55" s="1085"/>
      <c r="L55" s="1085"/>
      <c r="M55" s="1085"/>
      <c r="N55" s="1085"/>
      <c r="O55" s="1085"/>
      <c r="P55" s="1086"/>
      <c r="Q55" s="1087"/>
      <c r="R55" s="1088"/>
      <c r="S55" s="1088"/>
      <c r="T55" s="1088"/>
      <c r="U55" s="1088"/>
      <c r="V55" s="1088"/>
      <c r="W55" s="1088"/>
      <c r="X55" s="1088"/>
      <c r="Y55" s="1088"/>
      <c r="Z55" s="1088"/>
      <c r="AA55" s="1088"/>
      <c r="AB55" s="1088"/>
      <c r="AC55" s="1088"/>
      <c r="AD55" s="1088"/>
      <c r="AE55" s="1089"/>
      <c r="AF55" s="1090"/>
      <c r="AG55" s="1091"/>
      <c r="AH55" s="1091"/>
      <c r="AI55" s="1091"/>
      <c r="AJ55" s="1092"/>
      <c r="AK55" s="1093"/>
      <c r="AL55" s="1088"/>
      <c r="AM55" s="1088"/>
      <c r="AN55" s="1088"/>
      <c r="AO55" s="1088"/>
      <c r="AP55" s="1088"/>
      <c r="AQ55" s="1088"/>
      <c r="AR55" s="1088"/>
      <c r="AS55" s="1088"/>
      <c r="AT55" s="1088"/>
      <c r="AU55" s="1088"/>
      <c r="AV55" s="1088"/>
      <c r="AW55" s="1088"/>
      <c r="AX55" s="1088"/>
      <c r="AY55" s="1088"/>
      <c r="AZ55" s="1094"/>
      <c r="BA55" s="1094"/>
      <c r="BB55" s="1094"/>
      <c r="BC55" s="1094"/>
      <c r="BD55" s="1094"/>
      <c r="BE55" s="1079"/>
      <c r="BF55" s="1079"/>
      <c r="BG55" s="1079"/>
      <c r="BH55" s="1079"/>
      <c r="BI55" s="1080"/>
      <c r="BJ55" s="109"/>
      <c r="BK55" s="109"/>
      <c r="BL55" s="109"/>
      <c r="BM55" s="109"/>
      <c r="BN55" s="109"/>
      <c r="BO55" s="122"/>
      <c r="BP55" s="122"/>
      <c r="BQ55" s="119">
        <v>49</v>
      </c>
      <c r="BR55" s="120"/>
      <c r="BS55" s="1067"/>
      <c r="BT55" s="1068"/>
      <c r="BU55" s="1068"/>
      <c r="BV55" s="1068"/>
      <c r="BW55" s="1068"/>
      <c r="BX55" s="1068"/>
      <c r="BY55" s="1068"/>
      <c r="BZ55" s="1068"/>
      <c r="CA55" s="1068"/>
      <c r="CB55" s="1068"/>
      <c r="CC55" s="1068"/>
      <c r="CD55" s="1068"/>
      <c r="CE55" s="1068"/>
      <c r="CF55" s="1068"/>
      <c r="CG55" s="1069"/>
      <c r="CH55" s="1042"/>
      <c r="CI55" s="1043"/>
      <c r="CJ55" s="1043"/>
      <c r="CK55" s="1043"/>
      <c r="CL55" s="1044"/>
      <c r="CM55" s="1042"/>
      <c r="CN55" s="1043"/>
      <c r="CO55" s="1043"/>
      <c r="CP55" s="1043"/>
      <c r="CQ55" s="1044"/>
      <c r="CR55" s="1042"/>
      <c r="CS55" s="1043"/>
      <c r="CT55" s="1043"/>
      <c r="CU55" s="1043"/>
      <c r="CV55" s="1044"/>
      <c r="CW55" s="1042"/>
      <c r="CX55" s="1043"/>
      <c r="CY55" s="1043"/>
      <c r="CZ55" s="1043"/>
      <c r="DA55" s="1044"/>
      <c r="DB55" s="1042"/>
      <c r="DC55" s="1043"/>
      <c r="DD55" s="1043"/>
      <c r="DE55" s="1043"/>
      <c r="DF55" s="1044"/>
      <c r="DG55" s="1042"/>
      <c r="DH55" s="1043"/>
      <c r="DI55" s="1043"/>
      <c r="DJ55" s="1043"/>
      <c r="DK55" s="1044"/>
      <c r="DL55" s="1042"/>
      <c r="DM55" s="1043"/>
      <c r="DN55" s="1043"/>
      <c r="DO55" s="1043"/>
      <c r="DP55" s="1044"/>
      <c r="DQ55" s="1042"/>
      <c r="DR55" s="1043"/>
      <c r="DS55" s="1043"/>
      <c r="DT55" s="1043"/>
      <c r="DU55" s="1044"/>
      <c r="DV55" s="1045"/>
      <c r="DW55" s="1046"/>
      <c r="DX55" s="1046"/>
      <c r="DY55" s="1046"/>
      <c r="DZ55" s="1047"/>
      <c r="EA55" s="103"/>
    </row>
    <row r="56" spans="1:131" s="104" customFormat="1" ht="26.25" customHeight="1" x14ac:dyDescent="0.15">
      <c r="A56" s="118">
        <v>29</v>
      </c>
      <c r="B56" s="1084"/>
      <c r="C56" s="1085"/>
      <c r="D56" s="1085"/>
      <c r="E56" s="1085"/>
      <c r="F56" s="1085"/>
      <c r="G56" s="1085"/>
      <c r="H56" s="1085"/>
      <c r="I56" s="1085"/>
      <c r="J56" s="1085"/>
      <c r="K56" s="1085"/>
      <c r="L56" s="1085"/>
      <c r="M56" s="1085"/>
      <c r="N56" s="1085"/>
      <c r="O56" s="1085"/>
      <c r="P56" s="1086"/>
      <c r="Q56" s="1087"/>
      <c r="R56" s="1088"/>
      <c r="S56" s="1088"/>
      <c r="T56" s="1088"/>
      <c r="U56" s="1088"/>
      <c r="V56" s="1088"/>
      <c r="W56" s="1088"/>
      <c r="X56" s="1088"/>
      <c r="Y56" s="1088"/>
      <c r="Z56" s="1088"/>
      <c r="AA56" s="1088"/>
      <c r="AB56" s="1088"/>
      <c r="AC56" s="1088"/>
      <c r="AD56" s="1088"/>
      <c r="AE56" s="1089"/>
      <c r="AF56" s="1090"/>
      <c r="AG56" s="1091"/>
      <c r="AH56" s="1091"/>
      <c r="AI56" s="1091"/>
      <c r="AJ56" s="1092"/>
      <c r="AK56" s="1093"/>
      <c r="AL56" s="1088"/>
      <c r="AM56" s="1088"/>
      <c r="AN56" s="1088"/>
      <c r="AO56" s="1088"/>
      <c r="AP56" s="1088"/>
      <c r="AQ56" s="1088"/>
      <c r="AR56" s="1088"/>
      <c r="AS56" s="1088"/>
      <c r="AT56" s="1088"/>
      <c r="AU56" s="1088"/>
      <c r="AV56" s="1088"/>
      <c r="AW56" s="1088"/>
      <c r="AX56" s="1088"/>
      <c r="AY56" s="1088"/>
      <c r="AZ56" s="1094"/>
      <c r="BA56" s="1094"/>
      <c r="BB56" s="1094"/>
      <c r="BC56" s="1094"/>
      <c r="BD56" s="1094"/>
      <c r="BE56" s="1079"/>
      <c r="BF56" s="1079"/>
      <c r="BG56" s="1079"/>
      <c r="BH56" s="1079"/>
      <c r="BI56" s="1080"/>
      <c r="BJ56" s="109"/>
      <c r="BK56" s="109"/>
      <c r="BL56" s="109"/>
      <c r="BM56" s="109"/>
      <c r="BN56" s="109"/>
      <c r="BO56" s="122"/>
      <c r="BP56" s="122"/>
      <c r="BQ56" s="119">
        <v>50</v>
      </c>
      <c r="BR56" s="120"/>
      <c r="BS56" s="1067"/>
      <c r="BT56" s="1068"/>
      <c r="BU56" s="1068"/>
      <c r="BV56" s="1068"/>
      <c r="BW56" s="1068"/>
      <c r="BX56" s="1068"/>
      <c r="BY56" s="1068"/>
      <c r="BZ56" s="1068"/>
      <c r="CA56" s="1068"/>
      <c r="CB56" s="1068"/>
      <c r="CC56" s="1068"/>
      <c r="CD56" s="1068"/>
      <c r="CE56" s="1068"/>
      <c r="CF56" s="1068"/>
      <c r="CG56" s="1069"/>
      <c r="CH56" s="1042"/>
      <c r="CI56" s="1043"/>
      <c r="CJ56" s="1043"/>
      <c r="CK56" s="1043"/>
      <c r="CL56" s="1044"/>
      <c r="CM56" s="1042"/>
      <c r="CN56" s="1043"/>
      <c r="CO56" s="1043"/>
      <c r="CP56" s="1043"/>
      <c r="CQ56" s="1044"/>
      <c r="CR56" s="1042"/>
      <c r="CS56" s="1043"/>
      <c r="CT56" s="1043"/>
      <c r="CU56" s="1043"/>
      <c r="CV56" s="1044"/>
      <c r="CW56" s="1042"/>
      <c r="CX56" s="1043"/>
      <c r="CY56" s="1043"/>
      <c r="CZ56" s="1043"/>
      <c r="DA56" s="1044"/>
      <c r="DB56" s="1042"/>
      <c r="DC56" s="1043"/>
      <c r="DD56" s="1043"/>
      <c r="DE56" s="1043"/>
      <c r="DF56" s="1044"/>
      <c r="DG56" s="1042"/>
      <c r="DH56" s="1043"/>
      <c r="DI56" s="1043"/>
      <c r="DJ56" s="1043"/>
      <c r="DK56" s="1044"/>
      <c r="DL56" s="1042"/>
      <c r="DM56" s="1043"/>
      <c r="DN56" s="1043"/>
      <c r="DO56" s="1043"/>
      <c r="DP56" s="1044"/>
      <c r="DQ56" s="1042"/>
      <c r="DR56" s="1043"/>
      <c r="DS56" s="1043"/>
      <c r="DT56" s="1043"/>
      <c r="DU56" s="1044"/>
      <c r="DV56" s="1045"/>
      <c r="DW56" s="1046"/>
      <c r="DX56" s="1046"/>
      <c r="DY56" s="1046"/>
      <c r="DZ56" s="1047"/>
      <c r="EA56" s="103"/>
    </row>
    <row r="57" spans="1:131" s="104" customFormat="1" ht="26.25" customHeight="1" x14ac:dyDescent="0.15">
      <c r="A57" s="118">
        <v>30</v>
      </c>
      <c r="B57" s="1084"/>
      <c r="C57" s="1085"/>
      <c r="D57" s="1085"/>
      <c r="E57" s="1085"/>
      <c r="F57" s="1085"/>
      <c r="G57" s="1085"/>
      <c r="H57" s="1085"/>
      <c r="I57" s="1085"/>
      <c r="J57" s="1085"/>
      <c r="K57" s="1085"/>
      <c r="L57" s="1085"/>
      <c r="M57" s="1085"/>
      <c r="N57" s="1085"/>
      <c r="O57" s="1085"/>
      <c r="P57" s="1086"/>
      <c r="Q57" s="1087"/>
      <c r="R57" s="1088"/>
      <c r="S57" s="1088"/>
      <c r="T57" s="1088"/>
      <c r="U57" s="1088"/>
      <c r="V57" s="1088"/>
      <c r="W57" s="1088"/>
      <c r="X57" s="1088"/>
      <c r="Y57" s="1088"/>
      <c r="Z57" s="1088"/>
      <c r="AA57" s="1088"/>
      <c r="AB57" s="1088"/>
      <c r="AC57" s="1088"/>
      <c r="AD57" s="1088"/>
      <c r="AE57" s="1089"/>
      <c r="AF57" s="1090"/>
      <c r="AG57" s="1091"/>
      <c r="AH57" s="1091"/>
      <c r="AI57" s="1091"/>
      <c r="AJ57" s="1092"/>
      <c r="AK57" s="1093"/>
      <c r="AL57" s="1088"/>
      <c r="AM57" s="1088"/>
      <c r="AN57" s="1088"/>
      <c r="AO57" s="1088"/>
      <c r="AP57" s="1088"/>
      <c r="AQ57" s="1088"/>
      <c r="AR57" s="1088"/>
      <c r="AS57" s="1088"/>
      <c r="AT57" s="1088"/>
      <c r="AU57" s="1088"/>
      <c r="AV57" s="1088"/>
      <c r="AW57" s="1088"/>
      <c r="AX57" s="1088"/>
      <c r="AY57" s="1088"/>
      <c r="AZ57" s="1094"/>
      <c r="BA57" s="1094"/>
      <c r="BB57" s="1094"/>
      <c r="BC57" s="1094"/>
      <c r="BD57" s="1094"/>
      <c r="BE57" s="1079"/>
      <c r="BF57" s="1079"/>
      <c r="BG57" s="1079"/>
      <c r="BH57" s="1079"/>
      <c r="BI57" s="1080"/>
      <c r="BJ57" s="109"/>
      <c r="BK57" s="109"/>
      <c r="BL57" s="109"/>
      <c r="BM57" s="109"/>
      <c r="BN57" s="109"/>
      <c r="BO57" s="122"/>
      <c r="BP57" s="122"/>
      <c r="BQ57" s="119">
        <v>51</v>
      </c>
      <c r="BR57" s="120"/>
      <c r="BS57" s="1067"/>
      <c r="BT57" s="1068"/>
      <c r="BU57" s="1068"/>
      <c r="BV57" s="1068"/>
      <c r="BW57" s="1068"/>
      <c r="BX57" s="1068"/>
      <c r="BY57" s="1068"/>
      <c r="BZ57" s="1068"/>
      <c r="CA57" s="1068"/>
      <c r="CB57" s="1068"/>
      <c r="CC57" s="1068"/>
      <c r="CD57" s="1068"/>
      <c r="CE57" s="1068"/>
      <c r="CF57" s="1068"/>
      <c r="CG57" s="1069"/>
      <c r="CH57" s="1042"/>
      <c r="CI57" s="1043"/>
      <c r="CJ57" s="1043"/>
      <c r="CK57" s="1043"/>
      <c r="CL57" s="1044"/>
      <c r="CM57" s="1042"/>
      <c r="CN57" s="1043"/>
      <c r="CO57" s="1043"/>
      <c r="CP57" s="1043"/>
      <c r="CQ57" s="1044"/>
      <c r="CR57" s="1042"/>
      <c r="CS57" s="1043"/>
      <c r="CT57" s="1043"/>
      <c r="CU57" s="1043"/>
      <c r="CV57" s="1044"/>
      <c r="CW57" s="1042"/>
      <c r="CX57" s="1043"/>
      <c r="CY57" s="1043"/>
      <c r="CZ57" s="1043"/>
      <c r="DA57" s="1044"/>
      <c r="DB57" s="1042"/>
      <c r="DC57" s="1043"/>
      <c r="DD57" s="1043"/>
      <c r="DE57" s="1043"/>
      <c r="DF57" s="1044"/>
      <c r="DG57" s="1042"/>
      <c r="DH57" s="1043"/>
      <c r="DI57" s="1043"/>
      <c r="DJ57" s="1043"/>
      <c r="DK57" s="1044"/>
      <c r="DL57" s="1042"/>
      <c r="DM57" s="1043"/>
      <c r="DN57" s="1043"/>
      <c r="DO57" s="1043"/>
      <c r="DP57" s="1044"/>
      <c r="DQ57" s="1042"/>
      <c r="DR57" s="1043"/>
      <c r="DS57" s="1043"/>
      <c r="DT57" s="1043"/>
      <c r="DU57" s="1044"/>
      <c r="DV57" s="1045"/>
      <c r="DW57" s="1046"/>
      <c r="DX57" s="1046"/>
      <c r="DY57" s="1046"/>
      <c r="DZ57" s="1047"/>
      <c r="EA57" s="103"/>
    </row>
    <row r="58" spans="1:131" s="104" customFormat="1" ht="26.25" customHeight="1" x14ac:dyDescent="0.15">
      <c r="A58" s="118">
        <v>31</v>
      </c>
      <c r="B58" s="1084"/>
      <c r="C58" s="1085"/>
      <c r="D58" s="1085"/>
      <c r="E58" s="1085"/>
      <c r="F58" s="1085"/>
      <c r="G58" s="1085"/>
      <c r="H58" s="1085"/>
      <c r="I58" s="1085"/>
      <c r="J58" s="1085"/>
      <c r="K58" s="1085"/>
      <c r="L58" s="1085"/>
      <c r="M58" s="1085"/>
      <c r="N58" s="1085"/>
      <c r="O58" s="1085"/>
      <c r="P58" s="1086"/>
      <c r="Q58" s="1087"/>
      <c r="R58" s="1088"/>
      <c r="S58" s="1088"/>
      <c r="T58" s="1088"/>
      <c r="U58" s="1088"/>
      <c r="V58" s="1088"/>
      <c r="W58" s="1088"/>
      <c r="X58" s="1088"/>
      <c r="Y58" s="1088"/>
      <c r="Z58" s="1088"/>
      <c r="AA58" s="1088"/>
      <c r="AB58" s="1088"/>
      <c r="AC58" s="1088"/>
      <c r="AD58" s="1088"/>
      <c r="AE58" s="1089"/>
      <c r="AF58" s="1090"/>
      <c r="AG58" s="1091"/>
      <c r="AH58" s="1091"/>
      <c r="AI58" s="1091"/>
      <c r="AJ58" s="1092"/>
      <c r="AK58" s="1093"/>
      <c r="AL58" s="1088"/>
      <c r="AM58" s="1088"/>
      <c r="AN58" s="1088"/>
      <c r="AO58" s="1088"/>
      <c r="AP58" s="1088"/>
      <c r="AQ58" s="1088"/>
      <c r="AR58" s="1088"/>
      <c r="AS58" s="1088"/>
      <c r="AT58" s="1088"/>
      <c r="AU58" s="1088"/>
      <c r="AV58" s="1088"/>
      <c r="AW58" s="1088"/>
      <c r="AX58" s="1088"/>
      <c r="AY58" s="1088"/>
      <c r="AZ58" s="1094"/>
      <c r="BA58" s="1094"/>
      <c r="BB58" s="1094"/>
      <c r="BC58" s="1094"/>
      <c r="BD58" s="1094"/>
      <c r="BE58" s="1079"/>
      <c r="BF58" s="1079"/>
      <c r="BG58" s="1079"/>
      <c r="BH58" s="1079"/>
      <c r="BI58" s="1080"/>
      <c r="BJ58" s="109"/>
      <c r="BK58" s="109"/>
      <c r="BL58" s="109"/>
      <c r="BM58" s="109"/>
      <c r="BN58" s="109"/>
      <c r="BO58" s="122"/>
      <c r="BP58" s="122"/>
      <c r="BQ58" s="119">
        <v>52</v>
      </c>
      <c r="BR58" s="120"/>
      <c r="BS58" s="1067"/>
      <c r="BT58" s="1068"/>
      <c r="BU58" s="1068"/>
      <c r="BV58" s="1068"/>
      <c r="BW58" s="1068"/>
      <c r="BX58" s="1068"/>
      <c r="BY58" s="1068"/>
      <c r="BZ58" s="1068"/>
      <c r="CA58" s="1068"/>
      <c r="CB58" s="1068"/>
      <c r="CC58" s="1068"/>
      <c r="CD58" s="1068"/>
      <c r="CE58" s="1068"/>
      <c r="CF58" s="1068"/>
      <c r="CG58" s="1069"/>
      <c r="CH58" s="1042"/>
      <c r="CI58" s="1043"/>
      <c r="CJ58" s="1043"/>
      <c r="CK58" s="1043"/>
      <c r="CL58" s="1044"/>
      <c r="CM58" s="1042"/>
      <c r="CN58" s="1043"/>
      <c r="CO58" s="1043"/>
      <c r="CP58" s="1043"/>
      <c r="CQ58" s="1044"/>
      <c r="CR58" s="1042"/>
      <c r="CS58" s="1043"/>
      <c r="CT58" s="1043"/>
      <c r="CU58" s="1043"/>
      <c r="CV58" s="1044"/>
      <c r="CW58" s="1042"/>
      <c r="CX58" s="1043"/>
      <c r="CY58" s="1043"/>
      <c r="CZ58" s="1043"/>
      <c r="DA58" s="1044"/>
      <c r="DB58" s="1042"/>
      <c r="DC58" s="1043"/>
      <c r="DD58" s="1043"/>
      <c r="DE58" s="1043"/>
      <c r="DF58" s="1044"/>
      <c r="DG58" s="1042"/>
      <c r="DH58" s="1043"/>
      <c r="DI58" s="1043"/>
      <c r="DJ58" s="1043"/>
      <c r="DK58" s="1044"/>
      <c r="DL58" s="1042"/>
      <c r="DM58" s="1043"/>
      <c r="DN58" s="1043"/>
      <c r="DO58" s="1043"/>
      <c r="DP58" s="1044"/>
      <c r="DQ58" s="1042"/>
      <c r="DR58" s="1043"/>
      <c r="DS58" s="1043"/>
      <c r="DT58" s="1043"/>
      <c r="DU58" s="1044"/>
      <c r="DV58" s="1045"/>
      <c r="DW58" s="1046"/>
      <c r="DX58" s="1046"/>
      <c r="DY58" s="1046"/>
      <c r="DZ58" s="1047"/>
      <c r="EA58" s="103"/>
    </row>
    <row r="59" spans="1:131" s="104" customFormat="1" ht="26.25" customHeight="1" x14ac:dyDescent="0.15">
      <c r="A59" s="118">
        <v>32</v>
      </c>
      <c r="B59" s="1084"/>
      <c r="C59" s="1085"/>
      <c r="D59" s="1085"/>
      <c r="E59" s="1085"/>
      <c r="F59" s="1085"/>
      <c r="G59" s="1085"/>
      <c r="H59" s="1085"/>
      <c r="I59" s="1085"/>
      <c r="J59" s="1085"/>
      <c r="K59" s="1085"/>
      <c r="L59" s="1085"/>
      <c r="M59" s="1085"/>
      <c r="N59" s="1085"/>
      <c r="O59" s="1085"/>
      <c r="P59" s="1086"/>
      <c r="Q59" s="1087"/>
      <c r="R59" s="1088"/>
      <c r="S59" s="1088"/>
      <c r="T59" s="1088"/>
      <c r="U59" s="1088"/>
      <c r="V59" s="1088"/>
      <c r="W59" s="1088"/>
      <c r="X59" s="1088"/>
      <c r="Y59" s="1088"/>
      <c r="Z59" s="1088"/>
      <c r="AA59" s="1088"/>
      <c r="AB59" s="1088"/>
      <c r="AC59" s="1088"/>
      <c r="AD59" s="1088"/>
      <c r="AE59" s="1089"/>
      <c r="AF59" s="1090"/>
      <c r="AG59" s="1091"/>
      <c r="AH59" s="1091"/>
      <c r="AI59" s="1091"/>
      <c r="AJ59" s="1092"/>
      <c r="AK59" s="1093"/>
      <c r="AL59" s="1088"/>
      <c r="AM59" s="1088"/>
      <c r="AN59" s="1088"/>
      <c r="AO59" s="1088"/>
      <c r="AP59" s="1088"/>
      <c r="AQ59" s="1088"/>
      <c r="AR59" s="1088"/>
      <c r="AS59" s="1088"/>
      <c r="AT59" s="1088"/>
      <c r="AU59" s="1088"/>
      <c r="AV59" s="1088"/>
      <c r="AW59" s="1088"/>
      <c r="AX59" s="1088"/>
      <c r="AY59" s="1088"/>
      <c r="AZ59" s="1094"/>
      <c r="BA59" s="1094"/>
      <c r="BB59" s="1094"/>
      <c r="BC59" s="1094"/>
      <c r="BD59" s="1094"/>
      <c r="BE59" s="1079"/>
      <c r="BF59" s="1079"/>
      <c r="BG59" s="1079"/>
      <c r="BH59" s="1079"/>
      <c r="BI59" s="1080"/>
      <c r="BJ59" s="109"/>
      <c r="BK59" s="109"/>
      <c r="BL59" s="109"/>
      <c r="BM59" s="109"/>
      <c r="BN59" s="109"/>
      <c r="BO59" s="122"/>
      <c r="BP59" s="122"/>
      <c r="BQ59" s="119">
        <v>53</v>
      </c>
      <c r="BR59" s="120"/>
      <c r="BS59" s="1067"/>
      <c r="BT59" s="1068"/>
      <c r="BU59" s="1068"/>
      <c r="BV59" s="1068"/>
      <c r="BW59" s="1068"/>
      <c r="BX59" s="1068"/>
      <c r="BY59" s="1068"/>
      <c r="BZ59" s="1068"/>
      <c r="CA59" s="1068"/>
      <c r="CB59" s="1068"/>
      <c r="CC59" s="1068"/>
      <c r="CD59" s="1068"/>
      <c r="CE59" s="1068"/>
      <c r="CF59" s="1068"/>
      <c r="CG59" s="1069"/>
      <c r="CH59" s="1042"/>
      <c r="CI59" s="1043"/>
      <c r="CJ59" s="1043"/>
      <c r="CK59" s="1043"/>
      <c r="CL59" s="1044"/>
      <c r="CM59" s="1042"/>
      <c r="CN59" s="1043"/>
      <c r="CO59" s="1043"/>
      <c r="CP59" s="1043"/>
      <c r="CQ59" s="1044"/>
      <c r="CR59" s="1042"/>
      <c r="CS59" s="1043"/>
      <c r="CT59" s="1043"/>
      <c r="CU59" s="1043"/>
      <c r="CV59" s="1044"/>
      <c r="CW59" s="1042"/>
      <c r="CX59" s="1043"/>
      <c r="CY59" s="1043"/>
      <c r="CZ59" s="1043"/>
      <c r="DA59" s="1044"/>
      <c r="DB59" s="1042"/>
      <c r="DC59" s="1043"/>
      <c r="DD59" s="1043"/>
      <c r="DE59" s="1043"/>
      <c r="DF59" s="1044"/>
      <c r="DG59" s="1042"/>
      <c r="DH59" s="1043"/>
      <c r="DI59" s="1043"/>
      <c r="DJ59" s="1043"/>
      <c r="DK59" s="1044"/>
      <c r="DL59" s="1042"/>
      <c r="DM59" s="1043"/>
      <c r="DN59" s="1043"/>
      <c r="DO59" s="1043"/>
      <c r="DP59" s="1044"/>
      <c r="DQ59" s="1042"/>
      <c r="DR59" s="1043"/>
      <c r="DS59" s="1043"/>
      <c r="DT59" s="1043"/>
      <c r="DU59" s="1044"/>
      <c r="DV59" s="1045"/>
      <c r="DW59" s="1046"/>
      <c r="DX59" s="1046"/>
      <c r="DY59" s="1046"/>
      <c r="DZ59" s="1047"/>
      <c r="EA59" s="103"/>
    </row>
    <row r="60" spans="1:131" s="104" customFormat="1" ht="26.25" customHeight="1" x14ac:dyDescent="0.15">
      <c r="A60" s="118">
        <v>33</v>
      </c>
      <c r="B60" s="1084"/>
      <c r="C60" s="1085"/>
      <c r="D60" s="1085"/>
      <c r="E60" s="1085"/>
      <c r="F60" s="1085"/>
      <c r="G60" s="1085"/>
      <c r="H60" s="1085"/>
      <c r="I60" s="1085"/>
      <c r="J60" s="1085"/>
      <c r="K60" s="1085"/>
      <c r="L60" s="1085"/>
      <c r="M60" s="1085"/>
      <c r="N60" s="1085"/>
      <c r="O60" s="1085"/>
      <c r="P60" s="1086"/>
      <c r="Q60" s="1087"/>
      <c r="R60" s="1088"/>
      <c r="S60" s="1088"/>
      <c r="T60" s="1088"/>
      <c r="U60" s="1088"/>
      <c r="V60" s="1088"/>
      <c r="W60" s="1088"/>
      <c r="X60" s="1088"/>
      <c r="Y60" s="1088"/>
      <c r="Z60" s="1088"/>
      <c r="AA60" s="1088"/>
      <c r="AB60" s="1088"/>
      <c r="AC60" s="1088"/>
      <c r="AD60" s="1088"/>
      <c r="AE60" s="1089"/>
      <c r="AF60" s="1090"/>
      <c r="AG60" s="1091"/>
      <c r="AH60" s="1091"/>
      <c r="AI60" s="1091"/>
      <c r="AJ60" s="1092"/>
      <c r="AK60" s="1093"/>
      <c r="AL60" s="1088"/>
      <c r="AM60" s="1088"/>
      <c r="AN60" s="1088"/>
      <c r="AO60" s="1088"/>
      <c r="AP60" s="1088"/>
      <c r="AQ60" s="1088"/>
      <c r="AR60" s="1088"/>
      <c r="AS60" s="1088"/>
      <c r="AT60" s="1088"/>
      <c r="AU60" s="1088"/>
      <c r="AV60" s="1088"/>
      <c r="AW60" s="1088"/>
      <c r="AX60" s="1088"/>
      <c r="AY60" s="1088"/>
      <c r="AZ60" s="1094"/>
      <c r="BA60" s="1094"/>
      <c r="BB60" s="1094"/>
      <c r="BC60" s="1094"/>
      <c r="BD60" s="1094"/>
      <c r="BE60" s="1079"/>
      <c r="BF60" s="1079"/>
      <c r="BG60" s="1079"/>
      <c r="BH60" s="1079"/>
      <c r="BI60" s="1080"/>
      <c r="BJ60" s="109"/>
      <c r="BK60" s="109"/>
      <c r="BL60" s="109"/>
      <c r="BM60" s="109"/>
      <c r="BN60" s="109"/>
      <c r="BO60" s="122"/>
      <c r="BP60" s="122"/>
      <c r="BQ60" s="119">
        <v>54</v>
      </c>
      <c r="BR60" s="120"/>
      <c r="BS60" s="1067"/>
      <c r="BT60" s="1068"/>
      <c r="BU60" s="1068"/>
      <c r="BV60" s="1068"/>
      <c r="BW60" s="1068"/>
      <c r="BX60" s="1068"/>
      <c r="BY60" s="1068"/>
      <c r="BZ60" s="1068"/>
      <c r="CA60" s="1068"/>
      <c r="CB60" s="1068"/>
      <c r="CC60" s="1068"/>
      <c r="CD60" s="1068"/>
      <c r="CE60" s="1068"/>
      <c r="CF60" s="1068"/>
      <c r="CG60" s="1069"/>
      <c r="CH60" s="1042"/>
      <c r="CI60" s="1043"/>
      <c r="CJ60" s="1043"/>
      <c r="CK60" s="1043"/>
      <c r="CL60" s="1044"/>
      <c r="CM60" s="1042"/>
      <c r="CN60" s="1043"/>
      <c r="CO60" s="1043"/>
      <c r="CP60" s="1043"/>
      <c r="CQ60" s="1044"/>
      <c r="CR60" s="1042"/>
      <c r="CS60" s="1043"/>
      <c r="CT60" s="1043"/>
      <c r="CU60" s="1043"/>
      <c r="CV60" s="1044"/>
      <c r="CW60" s="1042"/>
      <c r="CX60" s="1043"/>
      <c r="CY60" s="1043"/>
      <c r="CZ60" s="1043"/>
      <c r="DA60" s="1044"/>
      <c r="DB60" s="1042"/>
      <c r="DC60" s="1043"/>
      <c r="DD60" s="1043"/>
      <c r="DE60" s="1043"/>
      <c r="DF60" s="1044"/>
      <c r="DG60" s="1042"/>
      <c r="DH60" s="1043"/>
      <c r="DI60" s="1043"/>
      <c r="DJ60" s="1043"/>
      <c r="DK60" s="1044"/>
      <c r="DL60" s="1042"/>
      <c r="DM60" s="1043"/>
      <c r="DN60" s="1043"/>
      <c r="DO60" s="1043"/>
      <c r="DP60" s="1044"/>
      <c r="DQ60" s="1042"/>
      <c r="DR60" s="1043"/>
      <c r="DS60" s="1043"/>
      <c r="DT60" s="1043"/>
      <c r="DU60" s="1044"/>
      <c r="DV60" s="1045"/>
      <c r="DW60" s="1046"/>
      <c r="DX60" s="1046"/>
      <c r="DY60" s="1046"/>
      <c r="DZ60" s="1047"/>
      <c r="EA60" s="103"/>
    </row>
    <row r="61" spans="1:131" s="104" customFormat="1" ht="26.25" customHeight="1" thickBot="1" x14ac:dyDescent="0.2">
      <c r="A61" s="118">
        <v>34</v>
      </c>
      <c r="B61" s="1084"/>
      <c r="C61" s="1085"/>
      <c r="D61" s="1085"/>
      <c r="E61" s="1085"/>
      <c r="F61" s="1085"/>
      <c r="G61" s="1085"/>
      <c r="H61" s="1085"/>
      <c r="I61" s="1085"/>
      <c r="J61" s="1085"/>
      <c r="K61" s="1085"/>
      <c r="L61" s="1085"/>
      <c r="M61" s="1085"/>
      <c r="N61" s="1085"/>
      <c r="O61" s="1085"/>
      <c r="P61" s="1086"/>
      <c r="Q61" s="1087"/>
      <c r="R61" s="1088"/>
      <c r="S61" s="1088"/>
      <c r="T61" s="1088"/>
      <c r="U61" s="1088"/>
      <c r="V61" s="1088"/>
      <c r="W61" s="1088"/>
      <c r="X61" s="1088"/>
      <c r="Y61" s="1088"/>
      <c r="Z61" s="1088"/>
      <c r="AA61" s="1088"/>
      <c r="AB61" s="1088"/>
      <c r="AC61" s="1088"/>
      <c r="AD61" s="1088"/>
      <c r="AE61" s="1089"/>
      <c r="AF61" s="1090"/>
      <c r="AG61" s="1091"/>
      <c r="AH61" s="1091"/>
      <c r="AI61" s="1091"/>
      <c r="AJ61" s="1092"/>
      <c r="AK61" s="1093"/>
      <c r="AL61" s="1088"/>
      <c r="AM61" s="1088"/>
      <c r="AN61" s="1088"/>
      <c r="AO61" s="1088"/>
      <c r="AP61" s="1088"/>
      <c r="AQ61" s="1088"/>
      <c r="AR61" s="1088"/>
      <c r="AS61" s="1088"/>
      <c r="AT61" s="1088"/>
      <c r="AU61" s="1088"/>
      <c r="AV61" s="1088"/>
      <c r="AW61" s="1088"/>
      <c r="AX61" s="1088"/>
      <c r="AY61" s="1088"/>
      <c r="AZ61" s="1094"/>
      <c r="BA61" s="1094"/>
      <c r="BB61" s="1094"/>
      <c r="BC61" s="1094"/>
      <c r="BD61" s="1094"/>
      <c r="BE61" s="1079"/>
      <c r="BF61" s="1079"/>
      <c r="BG61" s="1079"/>
      <c r="BH61" s="1079"/>
      <c r="BI61" s="1080"/>
      <c r="BJ61" s="109"/>
      <c r="BK61" s="109"/>
      <c r="BL61" s="109"/>
      <c r="BM61" s="109"/>
      <c r="BN61" s="109"/>
      <c r="BO61" s="122"/>
      <c r="BP61" s="122"/>
      <c r="BQ61" s="119">
        <v>55</v>
      </c>
      <c r="BR61" s="120"/>
      <c r="BS61" s="1067"/>
      <c r="BT61" s="1068"/>
      <c r="BU61" s="1068"/>
      <c r="BV61" s="1068"/>
      <c r="BW61" s="1068"/>
      <c r="BX61" s="1068"/>
      <c r="BY61" s="1068"/>
      <c r="BZ61" s="1068"/>
      <c r="CA61" s="1068"/>
      <c r="CB61" s="1068"/>
      <c r="CC61" s="1068"/>
      <c r="CD61" s="1068"/>
      <c r="CE61" s="1068"/>
      <c r="CF61" s="1068"/>
      <c r="CG61" s="1069"/>
      <c r="CH61" s="1042"/>
      <c r="CI61" s="1043"/>
      <c r="CJ61" s="1043"/>
      <c r="CK61" s="1043"/>
      <c r="CL61" s="1044"/>
      <c r="CM61" s="1042"/>
      <c r="CN61" s="1043"/>
      <c r="CO61" s="1043"/>
      <c r="CP61" s="1043"/>
      <c r="CQ61" s="1044"/>
      <c r="CR61" s="1042"/>
      <c r="CS61" s="1043"/>
      <c r="CT61" s="1043"/>
      <c r="CU61" s="1043"/>
      <c r="CV61" s="1044"/>
      <c r="CW61" s="1042"/>
      <c r="CX61" s="1043"/>
      <c r="CY61" s="1043"/>
      <c r="CZ61" s="1043"/>
      <c r="DA61" s="1044"/>
      <c r="DB61" s="1042"/>
      <c r="DC61" s="1043"/>
      <c r="DD61" s="1043"/>
      <c r="DE61" s="1043"/>
      <c r="DF61" s="1044"/>
      <c r="DG61" s="1042"/>
      <c r="DH61" s="1043"/>
      <c r="DI61" s="1043"/>
      <c r="DJ61" s="1043"/>
      <c r="DK61" s="1044"/>
      <c r="DL61" s="1042"/>
      <c r="DM61" s="1043"/>
      <c r="DN61" s="1043"/>
      <c r="DO61" s="1043"/>
      <c r="DP61" s="1044"/>
      <c r="DQ61" s="1042"/>
      <c r="DR61" s="1043"/>
      <c r="DS61" s="1043"/>
      <c r="DT61" s="1043"/>
      <c r="DU61" s="1044"/>
      <c r="DV61" s="1045"/>
      <c r="DW61" s="1046"/>
      <c r="DX61" s="1046"/>
      <c r="DY61" s="1046"/>
      <c r="DZ61" s="1047"/>
      <c r="EA61" s="103"/>
    </row>
    <row r="62" spans="1:131" s="104" customFormat="1" ht="26.25" customHeight="1" x14ac:dyDescent="0.15">
      <c r="A62" s="118">
        <v>35</v>
      </c>
      <c r="B62" s="1084"/>
      <c r="C62" s="1085"/>
      <c r="D62" s="1085"/>
      <c r="E62" s="1085"/>
      <c r="F62" s="1085"/>
      <c r="G62" s="1085"/>
      <c r="H62" s="1085"/>
      <c r="I62" s="1085"/>
      <c r="J62" s="1085"/>
      <c r="K62" s="1085"/>
      <c r="L62" s="1085"/>
      <c r="M62" s="1085"/>
      <c r="N62" s="1085"/>
      <c r="O62" s="1085"/>
      <c r="P62" s="1086"/>
      <c r="Q62" s="1087"/>
      <c r="R62" s="1088"/>
      <c r="S62" s="1088"/>
      <c r="T62" s="1088"/>
      <c r="U62" s="1088"/>
      <c r="V62" s="1088"/>
      <c r="W62" s="1088"/>
      <c r="X62" s="1088"/>
      <c r="Y62" s="1088"/>
      <c r="Z62" s="1088"/>
      <c r="AA62" s="1088"/>
      <c r="AB62" s="1088"/>
      <c r="AC62" s="1088"/>
      <c r="AD62" s="1088"/>
      <c r="AE62" s="1089"/>
      <c r="AF62" s="1090"/>
      <c r="AG62" s="1091"/>
      <c r="AH62" s="1091"/>
      <c r="AI62" s="1091"/>
      <c r="AJ62" s="1092"/>
      <c r="AK62" s="1093"/>
      <c r="AL62" s="1088"/>
      <c r="AM62" s="1088"/>
      <c r="AN62" s="1088"/>
      <c r="AO62" s="1088"/>
      <c r="AP62" s="1088"/>
      <c r="AQ62" s="1088"/>
      <c r="AR62" s="1088"/>
      <c r="AS62" s="1088"/>
      <c r="AT62" s="1088"/>
      <c r="AU62" s="1088"/>
      <c r="AV62" s="1088"/>
      <c r="AW62" s="1088"/>
      <c r="AX62" s="1088"/>
      <c r="AY62" s="1088"/>
      <c r="AZ62" s="1094"/>
      <c r="BA62" s="1094"/>
      <c r="BB62" s="1094"/>
      <c r="BC62" s="1094"/>
      <c r="BD62" s="1094"/>
      <c r="BE62" s="1079"/>
      <c r="BF62" s="1079"/>
      <c r="BG62" s="1079"/>
      <c r="BH62" s="1079"/>
      <c r="BI62" s="1080"/>
      <c r="BJ62" s="1081" t="s">
        <v>345</v>
      </c>
      <c r="BK62" s="1082"/>
      <c r="BL62" s="1082"/>
      <c r="BM62" s="1082"/>
      <c r="BN62" s="1083"/>
      <c r="BO62" s="122"/>
      <c r="BP62" s="122"/>
      <c r="BQ62" s="119">
        <v>56</v>
      </c>
      <c r="BR62" s="120"/>
      <c r="BS62" s="1067"/>
      <c r="BT62" s="1068"/>
      <c r="BU62" s="1068"/>
      <c r="BV62" s="1068"/>
      <c r="BW62" s="1068"/>
      <c r="BX62" s="1068"/>
      <c r="BY62" s="1068"/>
      <c r="BZ62" s="1068"/>
      <c r="CA62" s="1068"/>
      <c r="CB62" s="1068"/>
      <c r="CC62" s="1068"/>
      <c r="CD62" s="1068"/>
      <c r="CE62" s="1068"/>
      <c r="CF62" s="1068"/>
      <c r="CG62" s="1069"/>
      <c r="CH62" s="1042"/>
      <c r="CI62" s="1043"/>
      <c r="CJ62" s="1043"/>
      <c r="CK62" s="1043"/>
      <c r="CL62" s="1044"/>
      <c r="CM62" s="1042"/>
      <c r="CN62" s="1043"/>
      <c r="CO62" s="1043"/>
      <c r="CP62" s="1043"/>
      <c r="CQ62" s="1044"/>
      <c r="CR62" s="1042"/>
      <c r="CS62" s="1043"/>
      <c r="CT62" s="1043"/>
      <c r="CU62" s="1043"/>
      <c r="CV62" s="1044"/>
      <c r="CW62" s="1042"/>
      <c r="CX62" s="1043"/>
      <c r="CY62" s="1043"/>
      <c r="CZ62" s="1043"/>
      <c r="DA62" s="1044"/>
      <c r="DB62" s="1042"/>
      <c r="DC62" s="1043"/>
      <c r="DD62" s="1043"/>
      <c r="DE62" s="1043"/>
      <c r="DF62" s="1044"/>
      <c r="DG62" s="1042"/>
      <c r="DH62" s="1043"/>
      <c r="DI62" s="1043"/>
      <c r="DJ62" s="1043"/>
      <c r="DK62" s="1044"/>
      <c r="DL62" s="1042"/>
      <c r="DM62" s="1043"/>
      <c r="DN62" s="1043"/>
      <c r="DO62" s="1043"/>
      <c r="DP62" s="1044"/>
      <c r="DQ62" s="1042"/>
      <c r="DR62" s="1043"/>
      <c r="DS62" s="1043"/>
      <c r="DT62" s="1043"/>
      <c r="DU62" s="1044"/>
      <c r="DV62" s="1045"/>
      <c r="DW62" s="1046"/>
      <c r="DX62" s="1046"/>
      <c r="DY62" s="1046"/>
      <c r="DZ62" s="1047"/>
      <c r="EA62" s="103"/>
    </row>
    <row r="63" spans="1:131" s="104" customFormat="1" ht="26.25" customHeight="1" thickBot="1" x14ac:dyDescent="0.2">
      <c r="A63" s="121" t="s">
        <v>326</v>
      </c>
      <c r="B63" s="997" t="s">
        <v>346</v>
      </c>
      <c r="C63" s="998"/>
      <c r="D63" s="998"/>
      <c r="E63" s="998"/>
      <c r="F63" s="998"/>
      <c r="G63" s="998"/>
      <c r="H63" s="998"/>
      <c r="I63" s="998"/>
      <c r="J63" s="998"/>
      <c r="K63" s="998"/>
      <c r="L63" s="998"/>
      <c r="M63" s="998"/>
      <c r="N63" s="998"/>
      <c r="O63" s="998"/>
      <c r="P63" s="999"/>
      <c r="Q63" s="1015"/>
      <c r="R63" s="1016"/>
      <c r="S63" s="1016"/>
      <c r="T63" s="1016"/>
      <c r="U63" s="1016"/>
      <c r="V63" s="1016"/>
      <c r="W63" s="1016"/>
      <c r="X63" s="1016"/>
      <c r="Y63" s="1016"/>
      <c r="Z63" s="1016"/>
      <c r="AA63" s="1016"/>
      <c r="AB63" s="1016"/>
      <c r="AC63" s="1016"/>
      <c r="AD63" s="1016"/>
      <c r="AE63" s="1075"/>
      <c r="AF63" s="1076">
        <v>275</v>
      </c>
      <c r="AG63" s="1012"/>
      <c r="AH63" s="1012"/>
      <c r="AI63" s="1012"/>
      <c r="AJ63" s="1077"/>
      <c r="AK63" s="1078"/>
      <c r="AL63" s="1016"/>
      <c r="AM63" s="1016"/>
      <c r="AN63" s="1016"/>
      <c r="AO63" s="1016"/>
      <c r="AP63" s="1012">
        <v>1713</v>
      </c>
      <c r="AQ63" s="1012"/>
      <c r="AR63" s="1012"/>
      <c r="AS63" s="1012"/>
      <c r="AT63" s="1012"/>
      <c r="AU63" s="1012">
        <v>1277</v>
      </c>
      <c r="AV63" s="1012"/>
      <c r="AW63" s="1012"/>
      <c r="AX63" s="1012"/>
      <c r="AY63" s="1012"/>
      <c r="AZ63" s="1072"/>
      <c r="BA63" s="1072"/>
      <c r="BB63" s="1072"/>
      <c r="BC63" s="1072"/>
      <c r="BD63" s="1072"/>
      <c r="BE63" s="1013"/>
      <c r="BF63" s="1013"/>
      <c r="BG63" s="1013"/>
      <c r="BH63" s="1013"/>
      <c r="BI63" s="1014"/>
      <c r="BJ63" s="1073" t="s">
        <v>65</v>
      </c>
      <c r="BK63" s="1004"/>
      <c r="BL63" s="1004"/>
      <c r="BM63" s="1004"/>
      <c r="BN63" s="1074"/>
      <c r="BO63" s="122"/>
      <c r="BP63" s="122"/>
      <c r="BQ63" s="119">
        <v>57</v>
      </c>
      <c r="BR63" s="120"/>
      <c r="BS63" s="1067"/>
      <c r="BT63" s="1068"/>
      <c r="BU63" s="1068"/>
      <c r="BV63" s="1068"/>
      <c r="BW63" s="1068"/>
      <c r="BX63" s="1068"/>
      <c r="BY63" s="1068"/>
      <c r="BZ63" s="1068"/>
      <c r="CA63" s="1068"/>
      <c r="CB63" s="1068"/>
      <c r="CC63" s="1068"/>
      <c r="CD63" s="1068"/>
      <c r="CE63" s="1068"/>
      <c r="CF63" s="1068"/>
      <c r="CG63" s="1069"/>
      <c r="CH63" s="1042"/>
      <c r="CI63" s="1043"/>
      <c r="CJ63" s="1043"/>
      <c r="CK63" s="1043"/>
      <c r="CL63" s="1044"/>
      <c r="CM63" s="1042"/>
      <c r="CN63" s="1043"/>
      <c r="CO63" s="1043"/>
      <c r="CP63" s="1043"/>
      <c r="CQ63" s="1044"/>
      <c r="CR63" s="1042"/>
      <c r="CS63" s="1043"/>
      <c r="CT63" s="1043"/>
      <c r="CU63" s="1043"/>
      <c r="CV63" s="1044"/>
      <c r="CW63" s="1042"/>
      <c r="CX63" s="1043"/>
      <c r="CY63" s="1043"/>
      <c r="CZ63" s="1043"/>
      <c r="DA63" s="1044"/>
      <c r="DB63" s="1042"/>
      <c r="DC63" s="1043"/>
      <c r="DD63" s="1043"/>
      <c r="DE63" s="1043"/>
      <c r="DF63" s="1044"/>
      <c r="DG63" s="1042"/>
      <c r="DH63" s="1043"/>
      <c r="DI63" s="1043"/>
      <c r="DJ63" s="1043"/>
      <c r="DK63" s="1044"/>
      <c r="DL63" s="1042"/>
      <c r="DM63" s="1043"/>
      <c r="DN63" s="1043"/>
      <c r="DO63" s="1043"/>
      <c r="DP63" s="1044"/>
      <c r="DQ63" s="1042"/>
      <c r="DR63" s="1043"/>
      <c r="DS63" s="1043"/>
      <c r="DT63" s="1043"/>
      <c r="DU63" s="1044"/>
      <c r="DV63" s="1045"/>
      <c r="DW63" s="1046"/>
      <c r="DX63" s="1046"/>
      <c r="DY63" s="1046"/>
      <c r="DZ63" s="1047"/>
      <c r="EA63" s="103"/>
    </row>
    <row r="64" spans="1:131" s="104"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1067"/>
      <c r="BT64" s="1068"/>
      <c r="BU64" s="1068"/>
      <c r="BV64" s="1068"/>
      <c r="BW64" s="1068"/>
      <c r="BX64" s="1068"/>
      <c r="BY64" s="1068"/>
      <c r="BZ64" s="1068"/>
      <c r="CA64" s="1068"/>
      <c r="CB64" s="1068"/>
      <c r="CC64" s="1068"/>
      <c r="CD64" s="1068"/>
      <c r="CE64" s="1068"/>
      <c r="CF64" s="1068"/>
      <c r="CG64" s="1069"/>
      <c r="CH64" s="1042"/>
      <c r="CI64" s="1043"/>
      <c r="CJ64" s="1043"/>
      <c r="CK64" s="1043"/>
      <c r="CL64" s="1044"/>
      <c r="CM64" s="1042"/>
      <c r="CN64" s="1043"/>
      <c r="CO64" s="1043"/>
      <c r="CP64" s="1043"/>
      <c r="CQ64" s="1044"/>
      <c r="CR64" s="1042"/>
      <c r="CS64" s="1043"/>
      <c r="CT64" s="1043"/>
      <c r="CU64" s="1043"/>
      <c r="CV64" s="1044"/>
      <c r="CW64" s="1042"/>
      <c r="CX64" s="1043"/>
      <c r="CY64" s="1043"/>
      <c r="CZ64" s="1043"/>
      <c r="DA64" s="1044"/>
      <c r="DB64" s="1042"/>
      <c r="DC64" s="1043"/>
      <c r="DD64" s="1043"/>
      <c r="DE64" s="1043"/>
      <c r="DF64" s="1044"/>
      <c r="DG64" s="1042"/>
      <c r="DH64" s="1043"/>
      <c r="DI64" s="1043"/>
      <c r="DJ64" s="1043"/>
      <c r="DK64" s="1044"/>
      <c r="DL64" s="1042"/>
      <c r="DM64" s="1043"/>
      <c r="DN64" s="1043"/>
      <c r="DO64" s="1043"/>
      <c r="DP64" s="1044"/>
      <c r="DQ64" s="1042"/>
      <c r="DR64" s="1043"/>
      <c r="DS64" s="1043"/>
      <c r="DT64" s="1043"/>
      <c r="DU64" s="1044"/>
      <c r="DV64" s="1045"/>
      <c r="DW64" s="1046"/>
      <c r="DX64" s="1046"/>
      <c r="DY64" s="1046"/>
      <c r="DZ64" s="1047"/>
      <c r="EA64" s="103"/>
    </row>
    <row r="65" spans="1:131" s="104" customFormat="1" ht="26.25" customHeight="1" thickBot="1" x14ac:dyDescent="0.2">
      <c r="A65" s="109" t="s">
        <v>347</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1067"/>
      <c r="BT65" s="1068"/>
      <c r="BU65" s="1068"/>
      <c r="BV65" s="1068"/>
      <c r="BW65" s="1068"/>
      <c r="BX65" s="1068"/>
      <c r="BY65" s="1068"/>
      <c r="BZ65" s="1068"/>
      <c r="CA65" s="1068"/>
      <c r="CB65" s="1068"/>
      <c r="CC65" s="1068"/>
      <c r="CD65" s="1068"/>
      <c r="CE65" s="1068"/>
      <c r="CF65" s="1068"/>
      <c r="CG65" s="1069"/>
      <c r="CH65" s="1042"/>
      <c r="CI65" s="1043"/>
      <c r="CJ65" s="1043"/>
      <c r="CK65" s="1043"/>
      <c r="CL65" s="1044"/>
      <c r="CM65" s="1042"/>
      <c r="CN65" s="1043"/>
      <c r="CO65" s="1043"/>
      <c r="CP65" s="1043"/>
      <c r="CQ65" s="1044"/>
      <c r="CR65" s="1042"/>
      <c r="CS65" s="1043"/>
      <c r="CT65" s="1043"/>
      <c r="CU65" s="1043"/>
      <c r="CV65" s="1044"/>
      <c r="CW65" s="1042"/>
      <c r="CX65" s="1043"/>
      <c r="CY65" s="1043"/>
      <c r="CZ65" s="1043"/>
      <c r="DA65" s="1044"/>
      <c r="DB65" s="1042"/>
      <c r="DC65" s="1043"/>
      <c r="DD65" s="1043"/>
      <c r="DE65" s="1043"/>
      <c r="DF65" s="1044"/>
      <c r="DG65" s="1042"/>
      <c r="DH65" s="1043"/>
      <c r="DI65" s="1043"/>
      <c r="DJ65" s="1043"/>
      <c r="DK65" s="1044"/>
      <c r="DL65" s="1042"/>
      <c r="DM65" s="1043"/>
      <c r="DN65" s="1043"/>
      <c r="DO65" s="1043"/>
      <c r="DP65" s="1044"/>
      <c r="DQ65" s="1042"/>
      <c r="DR65" s="1043"/>
      <c r="DS65" s="1043"/>
      <c r="DT65" s="1043"/>
      <c r="DU65" s="1044"/>
      <c r="DV65" s="1045"/>
      <c r="DW65" s="1046"/>
      <c r="DX65" s="1046"/>
      <c r="DY65" s="1046"/>
      <c r="DZ65" s="1047"/>
      <c r="EA65" s="103"/>
    </row>
    <row r="66" spans="1:131" s="104" customFormat="1" ht="26.25" customHeight="1" x14ac:dyDescent="0.15">
      <c r="A66" s="1048" t="s">
        <v>348</v>
      </c>
      <c r="B66" s="1049"/>
      <c r="C66" s="1049"/>
      <c r="D66" s="1049"/>
      <c r="E66" s="1049"/>
      <c r="F66" s="1049"/>
      <c r="G66" s="1049"/>
      <c r="H66" s="1049"/>
      <c r="I66" s="1049"/>
      <c r="J66" s="1049"/>
      <c r="K66" s="1049"/>
      <c r="L66" s="1049"/>
      <c r="M66" s="1049"/>
      <c r="N66" s="1049"/>
      <c r="O66" s="1049"/>
      <c r="P66" s="1050"/>
      <c r="Q66" s="1054" t="s">
        <v>330</v>
      </c>
      <c r="R66" s="1055"/>
      <c r="S66" s="1055"/>
      <c r="T66" s="1055"/>
      <c r="U66" s="1056"/>
      <c r="V66" s="1054" t="s">
        <v>331</v>
      </c>
      <c r="W66" s="1055"/>
      <c r="X66" s="1055"/>
      <c r="Y66" s="1055"/>
      <c r="Z66" s="1056"/>
      <c r="AA66" s="1054" t="s">
        <v>332</v>
      </c>
      <c r="AB66" s="1055"/>
      <c r="AC66" s="1055"/>
      <c r="AD66" s="1055"/>
      <c r="AE66" s="1056"/>
      <c r="AF66" s="1060" t="s">
        <v>333</v>
      </c>
      <c r="AG66" s="1061"/>
      <c r="AH66" s="1061"/>
      <c r="AI66" s="1061"/>
      <c r="AJ66" s="1062"/>
      <c r="AK66" s="1054" t="s">
        <v>334</v>
      </c>
      <c r="AL66" s="1049"/>
      <c r="AM66" s="1049"/>
      <c r="AN66" s="1049"/>
      <c r="AO66" s="1050"/>
      <c r="AP66" s="1054" t="s">
        <v>335</v>
      </c>
      <c r="AQ66" s="1055"/>
      <c r="AR66" s="1055"/>
      <c r="AS66" s="1055"/>
      <c r="AT66" s="1056"/>
      <c r="AU66" s="1054" t="s">
        <v>349</v>
      </c>
      <c r="AV66" s="1055"/>
      <c r="AW66" s="1055"/>
      <c r="AX66" s="1055"/>
      <c r="AY66" s="1056"/>
      <c r="AZ66" s="1054" t="s">
        <v>311</v>
      </c>
      <c r="BA66" s="1055"/>
      <c r="BB66" s="1055"/>
      <c r="BC66" s="1055"/>
      <c r="BD66" s="1070"/>
      <c r="BE66" s="122"/>
      <c r="BF66" s="122"/>
      <c r="BG66" s="122"/>
      <c r="BH66" s="122"/>
      <c r="BI66" s="122"/>
      <c r="BJ66" s="122"/>
      <c r="BK66" s="122"/>
      <c r="BL66" s="122"/>
      <c r="BM66" s="122"/>
      <c r="BN66" s="122"/>
      <c r="BO66" s="122"/>
      <c r="BP66" s="122"/>
      <c r="BQ66" s="119">
        <v>60</v>
      </c>
      <c r="BR66" s="124"/>
      <c r="BS66" s="1006"/>
      <c r="BT66" s="1007"/>
      <c r="BU66" s="1007"/>
      <c r="BV66" s="1007"/>
      <c r="BW66" s="1007"/>
      <c r="BX66" s="1007"/>
      <c r="BY66" s="1007"/>
      <c r="BZ66" s="1007"/>
      <c r="CA66" s="1007"/>
      <c r="CB66" s="1007"/>
      <c r="CC66" s="1007"/>
      <c r="CD66" s="1007"/>
      <c r="CE66" s="1007"/>
      <c r="CF66" s="1007"/>
      <c r="CG66" s="1008"/>
      <c r="CH66" s="1009"/>
      <c r="CI66" s="1010"/>
      <c r="CJ66" s="1010"/>
      <c r="CK66" s="1010"/>
      <c r="CL66" s="1011"/>
      <c r="CM66" s="1009"/>
      <c r="CN66" s="1010"/>
      <c r="CO66" s="1010"/>
      <c r="CP66" s="1010"/>
      <c r="CQ66" s="1011"/>
      <c r="CR66" s="1009"/>
      <c r="CS66" s="1010"/>
      <c r="CT66" s="1010"/>
      <c r="CU66" s="1010"/>
      <c r="CV66" s="1011"/>
      <c r="CW66" s="1009"/>
      <c r="CX66" s="1010"/>
      <c r="CY66" s="1010"/>
      <c r="CZ66" s="1010"/>
      <c r="DA66" s="1011"/>
      <c r="DB66" s="1009"/>
      <c r="DC66" s="1010"/>
      <c r="DD66" s="1010"/>
      <c r="DE66" s="1010"/>
      <c r="DF66" s="1011"/>
      <c r="DG66" s="1009"/>
      <c r="DH66" s="1010"/>
      <c r="DI66" s="1010"/>
      <c r="DJ66" s="1010"/>
      <c r="DK66" s="1011"/>
      <c r="DL66" s="1009"/>
      <c r="DM66" s="1010"/>
      <c r="DN66" s="1010"/>
      <c r="DO66" s="1010"/>
      <c r="DP66" s="1011"/>
      <c r="DQ66" s="1009"/>
      <c r="DR66" s="1010"/>
      <c r="DS66" s="1010"/>
      <c r="DT66" s="1010"/>
      <c r="DU66" s="1011"/>
      <c r="DV66" s="994"/>
      <c r="DW66" s="995"/>
      <c r="DX66" s="995"/>
      <c r="DY66" s="995"/>
      <c r="DZ66" s="996"/>
      <c r="EA66" s="103"/>
    </row>
    <row r="67" spans="1:131" s="104" customFormat="1" ht="26.25" customHeight="1" thickBot="1" x14ac:dyDescent="0.2">
      <c r="A67" s="1051"/>
      <c r="B67" s="1052"/>
      <c r="C67" s="1052"/>
      <c r="D67" s="1052"/>
      <c r="E67" s="1052"/>
      <c r="F67" s="1052"/>
      <c r="G67" s="1052"/>
      <c r="H67" s="1052"/>
      <c r="I67" s="1052"/>
      <c r="J67" s="1052"/>
      <c r="K67" s="1052"/>
      <c r="L67" s="1052"/>
      <c r="M67" s="1052"/>
      <c r="N67" s="1052"/>
      <c r="O67" s="1052"/>
      <c r="P67" s="1053"/>
      <c r="Q67" s="1057"/>
      <c r="R67" s="1058"/>
      <c r="S67" s="1058"/>
      <c r="T67" s="1058"/>
      <c r="U67" s="1059"/>
      <c r="V67" s="1057"/>
      <c r="W67" s="1058"/>
      <c r="X67" s="1058"/>
      <c r="Y67" s="1058"/>
      <c r="Z67" s="1059"/>
      <c r="AA67" s="1057"/>
      <c r="AB67" s="1058"/>
      <c r="AC67" s="1058"/>
      <c r="AD67" s="1058"/>
      <c r="AE67" s="1059"/>
      <c r="AF67" s="1063"/>
      <c r="AG67" s="1064"/>
      <c r="AH67" s="1064"/>
      <c r="AI67" s="1064"/>
      <c r="AJ67" s="1065"/>
      <c r="AK67" s="1066"/>
      <c r="AL67" s="1052"/>
      <c r="AM67" s="1052"/>
      <c r="AN67" s="1052"/>
      <c r="AO67" s="1053"/>
      <c r="AP67" s="1057"/>
      <c r="AQ67" s="1058"/>
      <c r="AR67" s="1058"/>
      <c r="AS67" s="1058"/>
      <c r="AT67" s="1059"/>
      <c r="AU67" s="1057"/>
      <c r="AV67" s="1058"/>
      <c r="AW67" s="1058"/>
      <c r="AX67" s="1058"/>
      <c r="AY67" s="1059"/>
      <c r="AZ67" s="1057"/>
      <c r="BA67" s="1058"/>
      <c r="BB67" s="1058"/>
      <c r="BC67" s="1058"/>
      <c r="BD67" s="1071"/>
      <c r="BE67" s="122"/>
      <c r="BF67" s="122"/>
      <c r="BG67" s="122"/>
      <c r="BH67" s="122"/>
      <c r="BI67" s="122"/>
      <c r="BJ67" s="122"/>
      <c r="BK67" s="122"/>
      <c r="BL67" s="122"/>
      <c r="BM67" s="122"/>
      <c r="BN67" s="122"/>
      <c r="BO67" s="122"/>
      <c r="BP67" s="122"/>
      <c r="BQ67" s="119">
        <v>61</v>
      </c>
      <c r="BR67" s="124"/>
      <c r="BS67" s="1006"/>
      <c r="BT67" s="1007"/>
      <c r="BU67" s="1007"/>
      <c r="BV67" s="1007"/>
      <c r="BW67" s="1007"/>
      <c r="BX67" s="1007"/>
      <c r="BY67" s="1007"/>
      <c r="BZ67" s="1007"/>
      <c r="CA67" s="1007"/>
      <c r="CB67" s="1007"/>
      <c r="CC67" s="1007"/>
      <c r="CD67" s="1007"/>
      <c r="CE67" s="1007"/>
      <c r="CF67" s="1007"/>
      <c r="CG67" s="1008"/>
      <c r="CH67" s="1009"/>
      <c r="CI67" s="1010"/>
      <c r="CJ67" s="1010"/>
      <c r="CK67" s="1010"/>
      <c r="CL67" s="1011"/>
      <c r="CM67" s="1009"/>
      <c r="CN67" s="1010"/>
      <c r="CO67" s="1010"/>
      <c r="CP67" s="1010"/>
      <c r="CQ67" s="1011"/>
      <c r="CR67" s="1009"/>
      <c r="CS67" s="1010"/>
      <c r="CT67" s="1010"/>
      <c r="CU67" s="1010"/>
      <c r="CV67" s="1011"/>
      <c r="CW67" s="1009"/>
      <c r="CX67" s="1010"/>
      <c r="CY67" s="1010"/>
      <c r="CZ67" s="1010"/>
      <c r="DA67" s="1011"/>
      <c r="DB67" s="1009"/>
      <c r="DC67" s="1010"/>
      <c r="DD67" s="1010"/>
      <c r="DE67" s="1010"/>
      <c r="DF67" s="1011"/>
      <c r="DG67" s="1009"/>
      <c r="DH67" s="1010"/>
      <c r="DI67" s="1010"/>
      <c r="DJ67" s="1010"/>
      <c r="DK67" s="1011"/>
      <c r="DL67" s="1009"/>
      <c r="DM67" s="1010"/>
      <c r="DN67" s="1010"/>
      <c r="DO67" s="1010"/>
      <c r="DP67" s="1011"/>
      <c r="DQ67" s="1009"/>
      <c r="DR67" s="1010"/>
      <c r="DS67" s="1010"/>
      <c r="DT67" s="1010"/>
      <c r="DU67" s="1011"/>
      <c r="DV67" s="994"/>
      <c r="DW67" s="995"/>
      <c r="DX67" s="995"/>
      <c r="DY67" s="995"/>
      <c r="DZ67" s="996"/>
      <c r="EA67" s="103"/>
    </row>
    <row r="68" spans="1:131" s="104" customFormat="1" ht="26.25" customHeight="1" thickTop="1" x14ac:dyDescent="0.15">
      <c r="A68" s="115">
        <v>1</v>
      </c>
      <c r="B68" s="1038" t="s">
        <v>350</v>
      </c>
      <c r="C68" s="1039"/>
      <c r="D68" s="1039"/>
      <c r="E68" s="1039"/>
      <c r="F68" s="1039"/>
      <c r="G68" s="1039"/>
      <c r="H68" s="1039"/>
      <c r="I68" s="1039"/>
      <c r="J68" s="1039"/>
      <c r="K68" s="1039"/>
      <c r="L68" s="1039"/>
      <c r="M68" s="1039"/>
      <c r="N68" s="1039"/>
      <c r="O68" s="1039"/>
      <c r="P68" s="1040"/>
      <c r="Q68" s="1041">
        <v>1412</v>
      </c>
      <c r="R68" s="1035"/>
      <c r="S68" s="1035"/>
      <c r="T68" s="1035"/>
      <c r="U68" s="1035"/>
      <c r="V68" s="1035">
        <v>1269</v>
      </c>
      <c r="W68" s="1035"/>
      <c r="X68" s="1035"/>
      <c r="Y68" s="1035"/>
      <c r="Z68" s="1035"/>
      <c r="AA68" s="1035">
        <v>142</v>
      </c>
      <c r="AB68" s="1035"/>
      <c r="AC68" s="1035"/>
      <c r="AD68" s="1035"/>
      <c r="AE68" s="1035"/>
      <c r="AF68" s="1035">
        <v>142</v>
      </c>
      <c r="AG68" s="1035"/>
      <c r="AH68" s="1035"/>
      <c r="AI68" s="1035"/>
      <c r="AJ68" s="1035"/>
      <c r="AK68" s="1035" t="s">
        <v>324</v>
      </c>
      <c r="AL68" s="1035"/>
      <c r="AM68" s="1035"/>
      <c r="AN68" s="1035"/>
      <c r="AO68" s="1035"/>
      <c r="AP68" s="1035">
        <v>184</v>
      </c>
      <c r="AQ68" s="1035"/>
      <c r="AR68" s="1035"/>
      <c r="AS68" s="1035"/>
      <c r="AT68" s="1035"/>
      <c r="AU68" s="1035">
        <v>26</v>
      </c>
      <c r="AV68" s="1035"/>
      <c r="AW68" s="1035"/>
      <c r="AX68" s="1035"/>
      <c r="AY68" s="1035"/>
      <c r="AZ68" s="1036"/>
      <c r="BA68" s="1036"/>
      <c r="BB68" s="1036"/>
      <c r="BC68" s="1036"/>
      <c r="BD68" s="1037"/>
      <c r="BE68" s="122"/>
      <c r="BF68" s="122"/>
      <c r="BG68" s="122"/>
      <c r="BH68" s="122"/>
      <c r="BI68" s="122"/>
      <c r="BJ68" s="122"/>
      <c r="BK68" s="122"/>
      <c r="BL68" s="122"/>
      <c r="BM68" s="122"/>
      <c r="BN68" s="122"/>
      <c r="BO68" s="122"/>
      <c r="BP68" s="122"/>
      <c r="BQ68" s="119">
        <v>62</v>
      </c>
      <c r="BR68" s="124"/>
      <c r="BS68" s="1006"/>
      <c r="BT68" s="1007"/>
      <c r="BU68" s="1007"/>
      <c r="BV68" s="1007"/>
      <c r="BW68" s="1007"/>
      <c r="BX68" s="1007"/>
      <c r="BY68" s="1007"/>
      <c r="BZ68" s="1007"/>
      <c r="CA68" s="1007"/>
      <c r="CB68" s="1007"/>
      <c r="CC68" s="1007"/>
      <c r="CD68" s="1007"/>
      <c r="CE68" s="1007"/>
      <c r="CF68" s="1007"/>
      <c r="CG68" s="1008"/>
      <c r="CH68" s="1009"/>
      <c r="CI68" s="1010"/>
      <c r="CJ68" s="1010"/>
      <c r="CK68" s="1010"/>
      <c r="CL68" s="1011"/>
      <c r="CM68" s="1009"/>
      <c r="CN68" s="1010"/>
      <c r="CO68" s="1010"/>
      <c r="CP68" s="1010"/>
      <c r="CQ68" s="1011"/>
      <c r="CR68" s="1009"/>
      <c r="CS68" s="1010"/>
      <c r="CT68" s="1010"/>
      <c r="CU68" s="1010"/>
      <c r="CV68" s="1011"/>
      <c r="CW68" s="1009"/>
      <c r="CX68" s="1010"/>
      <c r="CY68" s="1010"/>
      <c r="CZ68" s="1010"/>
      <c r="DA68" s="1011"/>
      <c r="DB68" s="1009"/>
      <c r="DC68" s="1010"/>
      <c r="DD68" s="1010"/>
      <c r="DE68" s="1010"/>
      <c r="DF68" s="1011"/>
      <c r="DG68" s="1009"/>
      <c r="DH68" s="1010"/>
      <c r="DI68" s="1010"/>
      <c r="DJ68" s="1010"/>
      <c r="DK68" s="1011"/>
      <c r="DL68" s="1009"/>
      <c r="DM68" s="1010"/>
      <c r="DN68" s="1010"/>
      <c r="DO68" s="1010"/>
      <c r="DP68" s="1011"/>
      <c r="DQ68" s="1009"/>
      <c r="DR68" s="1010"/>
      <c r="DS68" s="1010"/>
      <c r="DT68" s="1010"/>
      <c r="DU68" s="1011"/>
      <c r="DV68" s="994"/>
      <c r="DW68" s="995"/>
      <c r="DX68" s="995"/>
      <c r="DY68" s="995"/>
      <c r="DZ68" s="996"/>
      <c r="EA68" s="103"/>
    </row>
    <row r="69" spans="1:131" s="104" customFormat="1" ht="26.25" customHeight="1" x14ac:dyDescent="0.15">
      <c r="A69" s="118">
        <v>2</v>
      </c>
      <c r="B69" s="1027" t="s">
        <v>351</v>
      </c>
      <c r="C69" s="1028"/>
      <c r="D69" s="1028"/>
      <c r="E69" s="1028"/>
      <c r="F69" s="1028"/>
      <c r="G69" s="1028"/>
      <c r="H69" s="1028"/>
      <c r="I69" s="1028"/>
      <c r="J69" s="1028"/>
      <c r="K69" s="1028"/>
      <c r="L69" s="1028"/>
      <c r="M69" s="1028"/>
      <c r="N69" s="1028"/>
      <c r="O69" s="1028"/>
      <c r="P69" s="1029"/>
      <c r="Q69" s="1030">
        <v>955</v>
      </c>
      <c r="R69" s="1024"/>
      <c r="S69" s="1024"/>
      <c r="T69" s="1024"/>
      <c r="U69" s="1024"/>
      <c r="V69" s="1024">
        <v>929</v>
      </c>
      <c r="W69" s="1024"/>
      <c r="X69" s="1024"/>
      <c r="Y69" s="1024"/>
      <c r="Z69" s="1024"/>
      <c r="AA69" s="1024">
        <v>26</v>
      </c>
      <c r="AB69" s="1024"/>
      <c r="AC69" s="1024"/>
      <c r="AD69" s="1024"/>
      <c r="AE69" s="1024"/>
      <c r="AF69" s="1024">
        <v>26</v>
      </c>
      <c r="AG69" s="1024"/>
      <c r="AH69" s="1024"/>
      <c r="AI69" s="1024"/>
      <c r="AJ69" s="1024"/>
      <c r="AK69" s="1024" t="s">
        <v>324</v>
      </c>
      <c r="AL69" s="1024"/>
      <c r="AM69" s="1024"/>
      <c r="AN69" s="1024"/>
      <c r="AO69" s="1024"/>
      <c r="AP69" s="1024">
        <v>235</v>
      </c>
      <c r="AQ69" s="1024"/>
      <c r="AR69" s="1024"/>
      <c r="AS69" s="1024"/>
      <c r="AT69" s="1024"/>
      <c r="AU69" s="1024">
        <v>36</v>
      </c>
      <c r="AV69" s="1024"/>
      <c r="AW69" s="1024"/>
      <c r="AX69" s="1024"/>
      <c r="AY69" s="1024"/>
      <c r="AZ69" s="1025"/>
      <c r="BA69" s="1025"/>
      <c r="BB69" s="1025"/>
      <c r="BC69" s="1025"/>
      <c r="BD69" s="1026"/>
      <c r="BE69" s="122"/>
      <c r="BF69" s="122"/>
      <c r="BG69" s="122"/>
      <c r="BH69" s="122"/>
      <c r="BI69" s="122"/>
      <c r="BJ69" s="122"/>
      <c r="BK69" s="122"/>
      <c r="BL69" s="122"/>
      <c r="BM69" s="122"/>
      <c r="BN69" s="122"/>
      <c r="BO69" s="122"/>
      <c r="BP69" s="122"/>
      <c r="BQ69" s="119">
        <v>63</v>
      </c>
      <c r="BR69" s="124"/>
      <c r="BS69" s="1006"/>
      <c r="BT69" s="1007"/>
      <c r="BU69" s="1007"/>
      <c r="BV69" s="1007"/>
      <c r="BW69" s="1007"/>
      <c r="BX69" s="1007"/>
      <c r="BY69" s="1007"/>
      <c r="BZ69" s="1007"/>
      <c r="CA69" s="1007"/>
      <c r="CB69" s="1007"/>
      <c r="CC69" s="1007"/>
      <c r="CD69" s="1007"/>
      <c r="CE69" s="1007"/>
      <c r="CF69" s="1007"/>
      <c r="CG69" s="1008"/>
      <c r="CH69" s="1009"/>
      <c r="CI69" s="1010"/>
      <c r="CJ69" s="1010"/>
      <c r="CK69" s="1010"/>
      <c r="CL69" s="1011"/>
      <c r="CM69" s="1009"/>
      <c r="CN69" s="1010"/>
      <c r="CO69" s="1010"/>
      <c r="CP69" s="1010"/>
      <c r="CQ69" s="1011"/>
      <c r="CR69" s="1009"/>
      <c r="CS69" s="1010"/>
      <c r="CT69" s="1010"/>
      <c r="CU69" s="1010"/>
      <c r="CV69" s="1011"/>
      <c r="CW69" s="1009"/>
      <c r="CX69" s="1010"/>
      <c r="CY69" s="1010"/>
      <c r="CZ69" s="1010"/>
      <c r="DA69" s="1011"/>
      <c r="DB69" s="1009"/>
      <c r="DC69" s="1010"/>
      <c r="DD69" s="1010"/>
      <c r="DE69" s="1010"/>
      <c r="DF69" s="1011"/>
      <c r="DG69" s="1009"/>
      <c r="DH69" s="1010"/>
      <c r="DI69" s="1010"/>
      <c r="DJ69" s="1010"/>
      <c r="DK69" s="1011"/>
      <c r="DL69" s="1009"/>
      <c r="DM69" s="1010"/>
      <c r="DN69" s="1010"/>
      <c r="DO69" s="1010"/>
      <c r="DP69" s="1011"/>
      <c r="DQ69" s="1009"/>
      <c r="DR69" s="1010"/>
      <c r="DS69" s="1010"/>
      <c r="DT69" s="1010"/>
      <c r="DU69" s="1011"/>
      <c r="DV69" s="994"/>
      <c r="DW69" s="995"/>
      <c r="DX69" s="995"/>
      <c r="DY69" s="995"/>
      <c r="DZ69" s="996"/>
      <c r="EA69" s="103"/>
    </row>
    <row r="70" spans="1:131" s="104" customFormat="1" ht="26.25" customHeight="1" x14ac:dyDescent="0.15">
      <c r="A70" s="118">
        <v>3</v>
      </c>
      <c r="B70" s="1027" t="s">
        <v>352</v>
      </c>
      <c r="C70" s="1028"/>
      <c r="D70" s="1028"/>
      <c r="E70" s="1028"/>
      <c r="F70" s="1028"/>
      <c r="G70" s="1028"/>
      <c r="H70" s="1028"/>
      <c r="I70" s="1028"/>
      <c r="J70" s="1028"/>
      <c r="K70" s="1028"/>
      <c r="L70" s="1028"/>
      <c r="M70" s="1028"/>
      <c r="N70" s="1028"/>
      <c r="O70" s="1028"/>
      <c r="P70" s="1029"/>
      <c r="Q70" s="1030">
        <v>8026</v>
      </c>
      <c r="R70" s="1024"/>
      <c r="S70" s="1024"/>
      <c r="T70" s="1024"/>
      <c r="U70" s="1024"/>
      <c r="V70" s="1024">
        <v>7537</v>
      </c>
      <c r="W70" s="1024"/>
      <c r="X70" s="1024"/>
      <c r="Y70" s="1024"/>
      <c r="Z70" s="1024"/>
      <c r="AA70" s="1024">
        <v>489</v>
      </c>
      <c r="AB70" s="1024"/>
      <c r="AC70" s="1024"/>
      <c r="AD70" s="1024"/>
      <c r="AE70" s="1024"/>
      <c r="AF70" s="1024">
        <v>298</v>
      </c>
      <c r="AG70" s="1024"/>
      <c r="AH70" s="1024"/>
      <c r="AI70" s="1024"/>
      <c r="AJ70" s="1024"/>
      <c r="AK70" s="1024" t="s">
        <v>324</v>
      </c>
      <c r="AL70" s="1024"/>
      <c r="AM70" s="1024"/>
      <c r="AN70" s="1024"/>
      <c r="AO70" s="1024"/>
      <c r="AP70" s="1024">
        <v>4042</v>
      </c>
      <c r="AQ70" s="1024"/>
      <c r="AR70" s="1024"/>
      <c r="AS70" s="1024"/>
      <c r="AT70" s="1024"/>
      <c r="AU70" s="1024">
        <v>498</v>
      </c>
      <c r="AV70" s="1024"/>
      <c r="AW70" s="1024"/>
      <c r="AX70" s="1024"/>
      <c r="AY70" s="1024"/>
      <c r="AZ70" s="1025"/>
      <c r="BA70" s="1025"/>
      <c r="BB70" s="1025"/>
      <c r="BC70" s="1025"/>
      <c r="BD70" s="1026"/>
      <c r="BE70" s="122"/>
      <c r="BF70" s="122"/>
      <c r="BG70" s="122"/>
      <c r="BH70" s="122"/>
      <c r="BI70" s="122"/>
      <c r="BJ70" s="122"/>
      <c r="BK70" s="122"/>
      <c r="BL70" s="122"/>
      <c r="BM70" s="122"/>
      <c r="BN70" s="122"/>
      <c r="BO70" s="122"/>
      <c r="BP70" s="122"/>
      <c r="BQ70" s="119">
        <v>64</v>
      </c>
      <c r="BR70" s="124"/>
      <c r="BS70" s="1006"/>
      <c r="BT70" s="1007"/>
      <c r="BU70" s="1007"/>
      <c r="BV70" s="1007"/>
      <c r="BW70" s="1007"/>
      <c r="BX70" s="1007"/>
      <c r="BY70" s="1007"/>
      <c r="BZ70" s="1007"/>
      <c r="CA70" s="1007"/>
      <c r="CB70" s="1007"/>
      <c r="CC70" s="1007"/>
      <c r="CD70" s="1007"/>
      <c r="CE70" s="1007"/>
      <c r="CF70" s="1007"/>
      <c r="CG70" s="1008"/>
      <c r="CH70" s="1009"/>
      <c r="CI70" s="1010"/>
      <c r="CJ70" s="1010"/>
      <c r="CK70" s="1010"/>
      <c r="CL70" s="1011"/>
      <c r="CM70" s="1009"/>
      <c r="CN70" s="1010"/>
      <c r="CO70" s="1010"/>
      <c r="CP70" s="1010"/>
      <c r="CQ70" s="1011"/>
      <c r="CR70" s="1009"/>
      <c r="CS70" s="1010"/>
      <c r="CT70" s="1010"/>
      <c r="CU70" s="1010"/>
      <c r="CV70" s="1011"/>
      <c r="CW70" s="1009"/>
      <c r="CX70" s="1010"/>
      <c r="CY70" s="1010"/>
      <c r="CZ70" s="1010"/>
      <c r="DA70" s="1011"/>
      <c r="DB70" s="1009"/>
      <c r="DC70" s="1010"/>
      <c r="DD70" s="1010"/>
      <c r="DE70" s="1010"/>
      <c r="DF70" s="1011"/>
      <c r="DG70" s="1009"/>
      <c r="DH70" s="1010"/>
      <c r="DI70" s="1010"/>
      <c r="DJ70" s="1010"/>
      <c r="DK70" s="1011"/>
      <c r="DL70" s="1009"/>
      <c r="DM70" s="1010"/>
      <c r="DN70" s="1010"/>
      <c r="DO70" s="1010"/>
      <c r="DP70" s="1011"/>
      <c r="DQ70" s="1009"/>
      <c r="DR70" s="1010"/>
      <c r="DS70" s="1010"/>
      <c r="DT70" s="1010"/>
      <c r="DU70" s="1011"/>
      <c r="DV70" s="994"/>
      <c r="DW70" s="995"/>
      <c r="DX70" s="995"/>
      <c r="DY70" s="995"/>
      <c r="DZ70" s="996"/>
      <c r="EA70" s="103"/>
    </row>
    <row r="71" spans="1:131" s="104" customFormat="1" ht="26.25" customHeight="1" x14ac:dyDescent="0.15">
      <c r="A71" s="118">
        <v>4</v>
      </c>
      <c r="B71" s="1027" t="s">
        <v>353</v>
      </c>
      <c r="C71" s="1028"/>
      <c r="D71" s="1028"/>
      <c r="E71" s="1028"/>
      <c r="F71" s="1028"/>
      <c r="G71" s="1028"/>
      <c r="H71" s="1028"/>
      <c r="I71" s="1028"/>
      <c r="J71" s="1028"/>
      <c r="K71" s="1028"/>
      <c r="L71" s="1028"/>
      <c r="M71" s="1028"/>
      <c r="N71" s="1028"/>
      <c r="O71" s="1028"/>
      <c r="P71" s="1029"/>
      <c r="Q71" s="1030">
        <v>121</v>
      </c>
      <c r="R71" s="1024"/>
      <c r="S71" s="1024"/>
      <c r="T71" s="1024"/>
      <c r="U71" s="1024"/>
      <c r="V71" s="1024">
        <v>112</v>
      </c>
      <c r="W71" s="1024"/>
      <c r="X71" s="1024"/>
      <c r="Y71" s="1024"/>
      <c r="Z71" s="1024"/>
      <c r="AA71" s="1024">
        <v>8</v>
      </c>
      <c r="AB71" s="1024"/>
      <c r="AC71" s="1024"/>
      <c r="AD71" s="1024"/>
      <c r="AE71" s="1024"/>
      <c r="AF71" s="1024">
        <v>8</v>
      </c>
      <c r="AG71" s="1024"/>
      <c r="AH71" s="1024"/>
      <c r="AI71" s="1024"/>
      <c r="AJ71" s="1024"/>
      <c r="AK71" s="1024">
        <v>11</v>
      </c>
      <c r="AL71" s="1024"/>
      <c r="AM71" s="1024"/>
      <c r="AN71" s="1024"/>
      <c r="AO71" s="1024"/>
      <c r="AP71" s="1024" t="s">
        <v>324</v>
      </c>
      <c r="AQ71" s="1024"/>
      <c r="AR71" s="1024"/>
      <c r="AS71" s="1024"/>
      <c r="AT71" s="1024"/>
      <c r="AU71" s="1024" t="s">
        <v>324</v>
      </c>
      <c r="AV71" s="1024"/>
      <c r="AW71" s="1024"/>
      <c r="AX71" s="1024"/>
      <c r="AY71" s="1024"/>
      <c r="AZ71" s="1025"/>
      <c r="BA71" s="1025"/>
      <c r="BB71" s="1025"/>
      <c r="BC71" s="1025"/>
      <c r="BD71" s="1026"/>
      <c r="BE71" s="122"/>
      <c r="BF71" s="122"/>
      <c r="BG71" s="122"/>
      <c r="BH71" s="122"/>
      <c r="BI71" s="122"/>
      <c r="BJ71" s="122"/>
      <c r="BK71" s="122"/>
      <c r="BL71" s="122"/>
      <c r="BM71" s="122"/>
      <c r="BN71" s="122"/>
      <c r="BO71" s="122"/>
      <c r="BP71" s="122"/>
      <c r="BQ71" s="119">
        <v>65</v>
      </c>
      <c r="BR71" s="124"/>
      <c r="BS71" s="1006"/>
      <c r="BT71" s="1007"/>
      <c r="BU71" s="1007"/>
      <c r="BV71" s="1007"/>
      <c r="BW71" s="1007"/>
      <c r="BX71" s="1007"/>
      <c r="BY71" s="1007"/>
      <c r="BZ71" s="1007"/>
      <c r="CA71" s="1007"/>
      <c r="CB71" s="1007"/>
      <c r="CC71" s="1007"/>
      <c r="CD71" s="1007"/>
      <c r="CE71" s="1007"/>
      <c r="CF71" s="1007"/>
      <c r="CG71" s="1008"/>
      <c r="CH71" s="1009"/>
      <c r="CI71" s="1010"/>
      <c r="CJ71" s="1010"/>
      <c r="CK71" s="1010"/>
      <c r="CL71" s="1011"/>
      <c r="CM71" s="1009"/>
      <c r="CN71" s="1010"/>
      <c r="CO71" s="1010"/>
      <c r="CP71" s="1010"/>
      <c r="CQ71" s="1011"/>
      <c r="CR71" s="1009"/>
      <c r="CS71" s="1010"/>
      <c r="CT71" s="1010"/>
      <c r="CU71" s="1010"/>
      <c r="CV71" s="1011"/>
      <c r="CW71" s="1009"/>
      <c r="CX71" s="1010"/>
      <c r="CY71" s="1010"/>
      <c r="CZ71" s="1010"/>
      <c r="DA71" s="1011"/>
      <c r="DB71" s="1009"/>
      <c r="DC71" s="1010"/>
      <c r="DD71" s="1010"/>
      <c r="DE71" s="1010"/>
      <c r="DF71" s="1011"/>
      <c r="DG71" s="1009"/>
      <c r="DH71" s="1010"/>
      <c r="DI71" s="1010"/>
      <c r="DJ71" s="1010"/>
      <c r="DK71" s="1011"/>
      <c r="DL71" s="1009"/>
      <c r="DM71" s="1010"/>
      <c r="DN71" s="1010"/>
      <c r="DO71" s="1010"/>
      <c r="DP71" s="1011"/>
      <c r="DQ71" s="1009"/>
      <c r="DR71" s="1010"/>
      <c r="DS71" s="1010"/>
      <c r="DT71" s="1010"/>
      <c r="DU71" s="1011"/>
      <c r="DV71" s="994"/>
      <c r="DW71" s="995"/>
      <c r="DX71" s="995"/>
      <c r="DY71" s="995"/>
      <c r="DZ71" s="996"/>
      <c r="EA71" s="103"/>
    </row>
    <row r="72" spans="1:131" s="104" customFormat="1" ht="26.25" customHeight="1" x14ac:dyDescent="0.15">
      <c r="A72" s="118">
        <v>5</v>
      </c>
      <c r="B72" s="1027" t="s">
        <v>354</v>
      </c>
      <c r="C72" s="1028"/>
      <c r="D72" s="1028"/>
      <c r="E72" s="1028"/>
      <c r="F72" s="1028"/>
      <c r="G72" s="1028"/>
      <c r="H72" s="1028"/>
      <c r="I72" s="1028"/>
      <c r="J72" s="1028"/>
      <c r="K72" s="1028"/>
      <c r="L72" s="1028"/>
      <c r="M72" s="1028"/>
      <c r="N72" s="1028"/>
      <c r="O72" s="1028"/>
      <c r="P72" s="1029"/>
      <c r="Q72" s="1030">
        <v>152261</v>
      </c>
      <c r="R72" s="1024"/>
      <c r="S72" s="1024"/>
      <c r="T72" s="1024"/>
      <c r="U72" s="1024"/>
      <c r="V72" s="1024">
        <v>145343</v>
      </c>
      <c r="W72" s="1024"/>
      <c r="X72" s="1024"/>
      <c r="Y72" s="1024"/>
      <c r="Z72" s="1024"/>
      <c r="AA72" s="1024">
        <v>6917</v>
      </c>
      <c r="AB72" s="1024"/>
      <c r="AC72" s="1024"/>
      <c r="AD72" s="1024"/>
      <c r="AE72" s="1024"/>
      <c r="AF72" s="1024">
        <v>6917</v>
      </c>
      <c r="AG72" s="1024"/>
      <c r="AH72" s="1024"/>
      <c r="AI72" s="1024"/>
      <c r="AJ72" s="1024"/>
      <c r="AK72" s="1024">
        <v>20</v>
      </c>
      <c r="AL72" s="1024"/>
      <c r="AM72" s="1024"/>
      <c r="AN72" s="1024"/>
      <c r="AO72" s="1024"/>
      <c r="AP72" s="1024" t="s">
        <v>324</v>
      </c>
      <c r="AQ72" s="1024"/>
      <c r="AR72" s="1024"/>
      <c r="AS72" s="1024"/>
      <c r="AT72" s="1024"/>
      <c r="AU72" s="1024" t="s">
        <v>324</v>
      </c>
      <c r="AV72" s="1024"/>
      <c r="AW72" s="1024"/>
      <c r="AX72" s="1024"/>
      <c r="AY72" s="1024"/>
      <c r="AZ72" s="1025"/>
      <c r="BA72" s="1025"/>
      <c r="BB72" s="1025"/>
      <c r="BC72" s="1025"/>
      <c r="BD72" s="1026"/>
      <c r="BE72" s="122"/>
      <c r="BF72" s="122"/>
      <c r="BG72" s="122"/>
      <c r="BH72" s="122"/>
      <c r="BI72" s="122"/>
      <c r="BJ72" s="122"/>
      <c r="BK72" s="122"/>
      <c r="BL72" s="122"/>
      <c r="BM72" s="122"/>
      <c r="BN72" s="122"/>
      <c r="BO72" s="122"/>
      <c r="BP72" s="122"/>
      <c r="BQ72" s="119">
        <v>66</v>
      </c>
      <c r="BR72" s="124"/>
      <c r="BS72" s="1006"/>
      <c r="BT72" s="1007"/>
      <c r="BU72" s="1007"/>
      <c r="BV72" s="1007"/>
      <c r="BW72" s="1007"/>
      <c r="BX72" s="1007"/>
      <c r="BY72" s="1007"/>
      <c r="BZ72" s="1007"/>
      <c r="CA72" s="1007"/>
      <c r="CB72" s="1007"/>
      <c r="CC72" s="1007"/>
      <c r="CD72" s="1007"/>
      <c r="CE72" s="1007"/>
      <c r="CF72" s="1007"/>
      <c r="CG72" s="1008"/>
      <c r="CH72" s="1009"/>
      <c r="CI72" s="1010"/>
      <c r="CJ72" s="1010"/>
      <c r="CK72" s="1010"/>
      <c r="CL72" s="1011"/>
      <c r="CM72" s="1009"/>
      <c r="CN72" s="1010"/>
      <c r="CO72" s="1010"/>
      <c r="CP72" s="1010"/>
      <c r="CQ72" s="1011"/>
      <c r="CR72" s="1009"/>
      <c r="CS72" s="1010"/>
      <c r="CT72" s="1010"/>
      <c r="CU72" s="1010"/>
      <c r="CV72" s="1011"/>
      <c r="CW72" s="1009"/>
      <c r="CX72" s="1010"/>
      <c r="CY72" s="1010"/>
      <c r="CZ72" s="1010"/>
      <c r="DA72" s="1011"/>
      <c r="DB72" s="1009"/>
      <c r="DC72" s="1010"/>
      <c r="DD72" s="1010"/>
      <c r="DE72" s="1010"/>
      <c r="DF72" s="1011"/>
      <c r="DG72" s="1009"/>
      <c r="DH72" s="1010"/>
      <c r="DI72" s="1010"/>
      <c r="DJ72" s="1010"/>
      <c r="DK72" s="1011"/>
      <c r="DL72" s="1009"/>
      <c r="DM72" s="1010"/>
      <c r="DN72" s="1010"/>
      <c r="DO72" s="1010"/>
      <c r="DP72" s="1011"/>
      <c r="DQ72" s="1009"/>
      <c r="DR72" s="1010"/>
      <c r="DS72" s="1010"/>
      <c r="DT72" s="1010"/>
      <c r="DU72" s="1011"/>
      <c r="DV72" s="994"/>
      <c r="DW72" s="995"/>
      <c r="DX72" s="995"/>
      <c r="DY72" s="995"/>
      <c r="DZ72" s="996"/>
      <c r="EA72" s="103"/>
    </row>
    <row r="73" spans="1:131" s="104" customFormat="1" ht="26.25" customHeight="1" x14ac:dyDescent="0.15">
      <c r="A73" s="118">
        <v>6</v>
      </c>
      <c r="B73" s="1027" t="s">
        <v>355</v>
      </c>
      <c r="C73" s="1028"/>
      <c r="D73" s="1028"/>
      <c r="E73" s="1028"/>
      <c r="F73" s="1028"/>
      <c r="G73" s="1028"/>
      <c r="H73" s="1028"/>
      <c r="I73" s="1028"/>
      <c r="J73" s="1028"/>
      <c r="K73" s="1028"/>
      <c r="L73" s="1028"/>
      <c r="M73" s="1028"/>
      <c r="N73" s="1028"/>
      <c r="O73" s="1028"/>
      <c r="P73" s="1029"/>
      <c r="Q73" s="1030">
        <v>126</v>
      </c>
      <c r="R73" s="1024"/>
      <c r="S73" s="1024"/>
      <c r="T73" s="1024"/>
      <c r="U73" s="1024"/>
      <c r="V73" s="1024">
        <v>123</v>
      </c>
      <c r="W73" s="1024"/>
      <c r="X73" s="1024"/>
      <c r="Y73" s="1024"/>
      <c r="Z73" s="1024"/>
      <c r="AA73" s="1024">
        <v>3</v>
      </c>
      <c r="AB73" s="1024"/>
      <c r="AC73" s="1024"/>
      <c r="AD73" s="1024"/>
      <c r="AE73" s="1024"/>
      <c r="AF73" s="1024">
        <v>3</v>
      </c>
      <c r="AG73" s="1024"/>
      <c r="AH73" s="1024"/>
      <c r="AI73" s="1024"/>
      <c r="AJ73" s="1024"/>
      <c r="AK73" s="1024">
        <v>26</v>
      </c>
      <c r="AL73" s="1024"/>
      <c r="AM73" s="1024"/>
      <c r="AN73" s="1024"/>
      <c r="AO73" s="1024"/>
      <c r="AP73" s="1024" t="s">
        <v>324</v>
      </c>
      <c r="AQ73" s="1024"/>
      <c r="AR73" s="1024"/>
      <c r="AS73" s="1024"/>
      <c r="AT73" s="1024"/>
      <c r="AU73" s="1024" t="s">
        <v>324</v>
      </c>
      <c r="AV73" s="1024"/>
      <c r="AW73" s="1024"/>
      <c r="AX73" s="1024"/>
      <c r="AY73" s="1024"/>
      <c r="AZ73" s="1025"/>
      <c r="BA73" s="1025"/>
      <c r="BB73" s="1025"/>
      <c r="BC73" s="1025"/>
      <c r="BD73" s="1026"/>
      <c r="BE73" s="122"/>
      <c r="BF73" s="122"/>
      <c r="BG73" s="122"/>
      <c r="BH73" s="122"/>
      <c r="BI73" s="122"/>
      <c r="BJ73" s="122"/>
      <c r="BK73" s="122"/>
      <c r="BL73" s="122"/>
      <c r="BM73" s="122"/>
      <c r="BN73" s="122"/>
      <c r="BO73" s="122"/>
      <c r="BP73" s="122"/>
      <c r="BQ73" s="119">
        <v>67</v>
      </c>
      <c r="BR73" s="124"/>
      <c r="BS73" s="1006"/>
      <c r="BT73" s="1007"/>
      <c r="BU73" s="1007"/>
      <c r="BV73" s="1007"/>
      <c r="BW73" s="1007"/>
      <c r="BX73" s="1007"/>
      <c r="BY73" s="1007"/>
      <c r="BZ73" s="1007"/>
      <c r="CA73" s="1007"/>
      <c r="CB73" s="1007"/>
      <c r="CC73" s="1007"/>
      <c r="CD73" s="1007"/>
      <c r="CE73" s="1007"/>
      <c r="CF73" s="1007"/>
      <c r="CG73" s="1008"/>
      <c r="CH73" s="1009"/>
      <c r="CI73" s="1010"/>
      <c r="CJ73" s="1010"/>
      <c r="CK73" s="1010"/>
      <c r="CL73" s="1011"/>
      <c r="CM73" s="1009"/>
      <c r="CN73" s="1010"/>
      <c r="CO73" s="1010"/>
      <c r="CP73" s="1010"/>
      <c r="CQ73" s="1011"/>
      <c r="CR73" s="1009"/>
      <c r="CS73" s="1010"/>
      <c r="CT73" s="1010"/>
      <c r="CU73" s="1010"/>
      <c r="CV73" s="1011"/>
      <c r="CW73" s="1009"/>
      <c r="CX73" s="1010"/>
      <c r="CY73" s="1010"/>
      <c r="CZ73" s="1010"/>
      <c r="DA73" s="1011"/>
      <c r="DB73" s="1009"/>
      <c r="DC73" s="1010"/>
      <c r="DD73" s="1010"/>
      <c r="DE73" s="1010"/>
      <c r="DF73" s="1011"/>
      <c r="DG73" s="1009"/>
      <c r="DH73" s="1010"/>
      <c r="DI73" s="1010"/>
      <c r="DJ73" s="1010"/>
      <c r="DK73" s="1011"/>
      <c r="DL73" s="1009"/>
      <c r="DM73" s="1010"/>
      <c r="DN73" s="1010"/>
      <c r="DO73" s="1010"/>
      <c r="DP73" s="1011"/>
      <c r="DQ73" s="1009"/>
      <c r="DR73" s="1010"/>
      <c r="DS73" s="1010"/>
      <c r="DT73" s="1010"/>
      <c r="DU73" s="1011"/>
      <c r="DV73" s="994"/>
      <c r="DW73" s="995"/>
      <c r="DX73" s="995"/>
      <c r="DY73" s="995"/>
      <c r="DZ73" s="996"/>
      <c r="EA73" s="103"/>
    </row>
    <row r="74" spans="1:131" s="104" customFormat="1" ht="26.25" customHeight="1" x14ac:dyDescent="0.15">
      <c r="A74" s="118">
        <v>7</v>
      </c>
      <c r="B74" s="1027" t="s">
        <v>356</v>
      </c>
      <c r="C74" s="1028"/>
      <c r="D74" s="1028"/>
      <c r="E74" s="1028"/>
      <c r="F74" s="1028"/>
      <c r="G74" s="1028"/>
      <c r="H74" s="1028"/>
      <c r="I74" s="1028"/>
      <c r="J74" s="1028"/>
      <c r="K74" s="1028"/>
      <c r="L74" s="1028"/>
      <c r="M74" s="1028"/>
      <c r="N74" s="1028"/>
      <c r="O74" s="1028"/>
      <c r="P74" s="1029"/>
      <c r="Q74" s="1030">
        <v>405</v>
      </c>
      <c r="R74" s="1024"/>
      <c r="S74" s="1024"/>
      <c r="T74" s="1024"/>
      <c r="U74" s="1024"/>
      <c r="V74" s="1024">
        <v>395</v>
      </c>
      <c r="W74" s="1024"/>
      <c r="X74" s="1024"/>
      <c r="Y74" s="1024"/>
      <c r="Z74" s="1024"/>
      <c r="AA74" s="1024">
        <v>11</v>
      </c>
      <c r="AB74" s="1024"/>
      <c r="AC74" s="1024"/>
      <c r="AD74" s="1024"/>
      <c r="AE74" s="1024"/>
      <c r="AF74" s="1024">
        <v>11</v>
      </c>
      <c r="AG74" s="1024"/>
      <c r="AH74" s="1024"/>
      <c r="AI74" s="1024"/>
      <c r="AJ74" s="1024"/>
      <c r="AK74" s="1024">
        <v>61</v>
      </c>
      <c r="AL74" s="1024"/>
      <c r="AM74" s="1024"/>
      <c r="AN74" s="1024"/>
      <c r="AO74" s="1024"/>
      <c r="AP74" s="1024">
        <v>54</v>
      </c>
      <c r="AQ74" s="1024"/>
      <c r="AR74" s="1024"/>
      <c r="AS74" s="1024"/>
      <c r="AT74" s="1024"/>
      <c r="AU74" s="1024">
        <v>6</v>
      </c>
      <c r="AV74" s="1024"/>
      <c r="AW74" s="1024"/>
      <c r="AX74" s="1024"/>
      <c r="AY74" s="1024"/>
      <c r="AZ74" s="1025"/>
      <c r="BA74" s="1025"/>
      <c r="BB74" s="1025"/>
      <c r="BC74" s="1025"/>
      <c r="BD74" s="1026"/>
      <c r="BE74" s="122"/>
      <c r="BF74" s="122"/>
      <c r="BG74" s="122"/>
      <c r="BH74" s="122"/>
      <c r="BI74" s="122"/>
      <c r="BJ74" s="122"/>
      <c r="BK74" s="122"/>
      <c r="BL74" s="122"/>
      <c r="BM74" s="122"/>
      <c r="BN74" s="122"/>
      <c r="BO74" s="122"/>
      <c r="BP74" s="122"/>
      <c r="BQ74" s="119">
        <v>68</v>
      </c>
      <c r="BR74" s="124"/>
      <c r="BS74" s="1006"/>
      <c r="BT74" s="1007"/>
      <c r="BU74" s="1007"/>
      <c r="BV74" s="1007"/>
      <c r="BW74" s="1007"/>
      <c r="BX74" s="1007"/>
      <c r="BY74" s="1007"/>
      <c r="BZ74" s="1007"/>
      <c r="CA74" s="1007"/>
      <c r="CB74" s="1007"/>
      <c r="CC74" s="1007"/>
      <c r="CD74" s="1007"/>
      <c r="CE74" s="1007"/>
      <c r="CF74" s="1007"/>
      <c r="CG74" s="1008"/>
      <c r="CH74" s="1009"/>
      <c r="CI74" s="1010"/>
      <c r="CJ74" s="1010"/>
      <c r="CK74" s="1010"/>
      <c r="CL74" s="1011"/>
      <c r="CM74" s="1009"/>
      <c r="CN74" s="1010"/>
      <c r="CO74" s="1010"/>
      <c r="CP74" s="1010"/>
      <c r="CQ74" s="1011"/>
      <c r="CR74" s="1009"/>
      <c r="CS74" s="1010"/>
      <c r="CT74" s="1010"/>
      <c r="CU74" s="1010"/>
      <c r="CV74" s="1011"/>
      <c r="CW74" s="1009"/>
      <c r="CX74" s="1010"/>
      <c r="CY74" s="1010"/>
      <c r="CZ74" s="1010"/>
      <c r="DA74" s="1011"/>
      <c r="DB74" s="1009"/>
      <c r="DC74" s="1010"/>
      <c r="DD74" s="1010"/>
      <c r="DE74" s="1010"/>
      <c r="DF74" s="1011"/>
      <c r="DG74" s="1009"/>
      <c r="DH74" s="1010"/>
      <c r="DI74" s="1010"/>
      <c r="DJ74" s="1010"/>
      <c r="DK74" s="1011"/>
      <c r="DL74" s="1009"/>
      <c r="DM74" s="1010"/>
      <c r="DN74" s="1010"/>
      <c r="DO74" s="1010"/>
      <c r="DP74" s="1011"/>
      <c r="DQ74" s="1009"/>
      <c r="DR74" s="1010"/>
      <c r="DS74" s="1010"/>
      <c r="DT74" s="1010"/>
      <c r="DU74" s="1011"/>
      <c r="DV74" s="994"/>
      <c r="DW74" s="995"/>
      <c r="DX74" s="995"/>
      <c r="DY74" s="995"/>
      <c r="DZ74" s="996"/>
      <c r="EA74" s="103"/>
    </row>
    <row r="75" spans="1:131" s="104" customFormat="1" ht="26.25" customHeight="1" x14ac:dyDescent="0.15">
      <c r="A75" s="118">
        <v>8</v>
      </c>
      <c r="B75" s="1027" t="s">
        <v>357</v>
      </c>
      <c r="C75" s="1028"/>
      <c r="D75" s="1028"/>
      <c r="E75" s="1028"/>
      <c r="F75" s="1028"/>
      <c r="G75" s="1028"/>
      <c r="H75" s="1028"/>
      <c r="I75" s="1028"/>
      <c r="J75" s="1028"/>
      <c r="K75" s="1028"/>
      <c r="L75" s="1028"/>
      <c r="M75" s="1028"/>
      <c r="N75" s="1028"/>
      <c r="O75" s="1028"/>
      <c r="P75" s="1029"/>
      <c r="Q75" s="1031">
        <v>1254</v>
      </c>
      <c r="R75" s="1032"/>
      <c r="S75" s="1032"/>
      <c r="T75" s="1032"/>
      <c r="U75" s="1033"/>
      <c r="V75" s="1034">
        <v>1258</v>
      </c>
      <c r="W75" s="1032"/>
      <c r="X75" s="1032"/>
      <c r="Y75" s="1032"/>
      <c r="Z75" s="1033"/>
      <c r="AA75" s="1034">
        <v>44</v>
      </c>
      <c r="AB75" s="1032"/>
      <c r="AC75" s="1032"/>
      <c r="AD75" s="1032"/>
      <c r="AE75" s="1033"/>
      <c r="AF75" s="1034">
        <v>44</v>
      </c>
      <c r="AG75" s="1032"/>
      <c r="AH75" s="1032"/>
      <c r="AI75" s="1032"/>
      <c r="AJ75" s="1033"/>
      <c r="AK75" s="1034" t="s">
        <v>324</v>
      </c>
      <c r="AL75" s="1032"/>
      <c r="AM75" s="1032"/>
      <c r="AN75" s="1032"/>
      <c r="AO75" s="1033"/>
      <c r="AP75" s="1034">
        <v>27</v>
      </c>
      <c r="AQ75" s="1032"/>
      <c r="AR75" s="1032"/>
      <c r="AS75" s="1032"/>
      <c r="AT75" s="1033"/>
      <c r="AU75" s="1034" t="s">
        <v>324</v>
      </c>
      <c r="AV75" s="1032"/>
      <c r="AW75" s="1032"/>
      <c r="AX75" s="1032"/>
      <c r="AY75" s="1033"/>
      <c r="AZ75" s="1025"/>
      <c r="BA75" s="1025"/>
      <c r="BB75" s="1025"/>
      <c r="BC75" s="1025"/>
      <c r="BD75" s="1026"/>
      <c r="BE75" s="122"/>
      <c r="BF75" s="122"/>
      <c r="BG75" s="122"/>
      <c r="BH75" s="122"/>
      <c r="BI75" s="122"/>
      <c r="BJ75" s="122"/>
      <c r="BK75" s="122"/>
      <c r="BL75" s="122"/>
      <c r="BM75" s="122"/>
      <c r="BN75" s="122"/>
      <c r="BO75" s="122"/>
      <c r="BP75" s="122"/>
      <c r="BQ75" s="119">
        <v>69</v>
      </c>
      <c r="BR75" s="124"/>
      <c r="BS75" s="1006"/>
      <c r="BT75" s="1007"/>
      <c r="BU75" s="1007"/>
      <c r="BV75" s="1007"/>
      <c r="BW75" s="1007"/>
      <c r="BX75" s="1007"/>
      <c r="BY75" s="1007"/>
      <c r="BZ75" s="1007"/>
      <c r="CA75" s="1007"/>
      <c r="CB75" s="1007"/>
      <c r="CC75" s="1007"/>
      <c r="CD75" s="1007"/>
      <c r="CE75" s="1007"/>
      <c r="CF75" s="1007"/>
      <c r="CG75" s="1008"/>
      <c r="CH75" s="1009"/>
      <c r="CI75" s="1010"/>
      <c r="CJ75" s="1010"/>
      <c r="CK75" s="1010"/>
      <c r="CL75" s="1011"/>
      <c r="CM75" s="1009"/>
      <c r="CN75" s="1010"/>
      <c r="CO75" s="1010"/>
      <c r="CP75" s="1010"/>
      <c r="CQ75" s="1011"/>
      <c r="CR75" s="1009"/>
      <c r="CS75" s="1010"/>
      <c r="CT75" s="1010"/>
      <c r="CU75" s="1010"/>
      <c r="CV75" s="1011"/>
      <c r="CW75" s="1009"/>
      <c r="CX75" s="1010"/>
      <c r="CY75" s="1010"/>
      <c r="CZ75" s="1010"/>
      <c r="DA75" s="1011"/>
      <c r="DB75" s="1009"/>
      <c r="DC75" s="1010"/>
      <c r="DD75" s="1010"/>
      <c r="DE75" s="1010"/>
      <c r="DF75" s="1011"/>
      <c r="DG75" s="1009"/>
      <c r="DH75" s="1010"/>
      <c r="DI75" s="1010"/>
      <c r="DJ75" s="1010"/>
      <c r="DK75" s="1011"/>
      <c r="DL75" s="1009"/>
      <c r="DM75" s="1010"/>
      <c r="DN75" s="1010"/>
      <c r="DO75" s="1010"/>
      <c r="DP75" s="1011"/>
      <c r="DQ75" s="1009"/>
      <c r="DR75" s="1010"/>
      <c r="DS75" s="1010"/>
      <c r="DT75" s="1010"/>
      <c r="DU75" s="1011"/>
      <c r="DV75" s="994"/>
      <c r="DW75" s="995"/>
      <c r="DX75" s="995"/>
      <c r="DY75" s="995"/>
      <c r="DZ75" s="996"/>
      <c r="EA75" s="103"/>
    </row>
    <row r="76" spans="1:131" s="104" customFormat="1" ht="26.25" customHeight="1" x14ac:dyDescent="0.15">
      <c r="A76" s="118">
        <v>9</v>
      </c>
      <c r="B76" s="1027" t="s">
        <v>358</v>
      </c>
      <c r="C76" s="1028"/>
      <c r="D76" s="1028"/>
      <c r="E76" s="1028"/>
      <c r="F76" s="1028"/>
      <c r="G76" s="1028"/>
      <c r="H76" s="1028"/>
      <c r="I76" s="1028"/>
      <c r="J76" s="1028"/>
      <c r="K76" s="1028"/>
      <c r="L76" s="1028"/>
      <c r="M76" s="1028"/>
      <c r="N76" s="1028"/>
      <c r="O76" s="1028"/>
      <c r="P76" s="1029"/>
      <c r="Q76" s="1031">
        <v>7328</v>
      </c>
      <c r="R76" s="1032"/>
      <c r="S76" s="1032"/>
      <c r="T76" s="1032"/>
      <c r="U76" s="1033"/>
      <c r="V76" s="1034">
        <v>6372</v>
      </c>
      <c r="W76" s="1032"/>
      <c r="X76" s="1032"/>
      <c r="Y76" s="1032"/>
      <c r="Z76" s="1033"/>
      <c r="AA76" s="1034">
        <v>956</v>
      </c>
      <c r="AB76" s="1032"/>
      <c r="AC76" s="1032"/>
      <c r="AD76" s="1032"/>
      <c r="AE76" s="1033"/>
      <c r="AF76" s="1034">
        <v>956</v>
      </c>
      <c r="AG76" s="1032"/>
      <c r="AH76" s="1032"/>
      <c r="AI76" s="1032"/>
      <c r="AJ76" s="1033"/>
      <c r="AK76" s="1034">
        <v>12</v>
      </c>
      <c r="AL76" s="1032"/>
      <c r="AM76" s="1032"/>
      <c r="AN76" s="1032"/>
      <c r="AO76" s="1033"/>
      <c r="AP76" s="1034" t="s">
        <v>324</v>
      </c>
      <c r="AQ76" s="1032"/>
      <c r="AR76" s="1032"/>
      <c r="AS76" s="1032"/>
      <c r="AT76" s="1033"/>
      <c r="AU76" s="1034" t="s">
        <v>324</v>
      </c>
      <c r="AV76" s="1032"/>
      <c r="AW76" s="1032"/>
      <c r="AX76" s="1032"/>
      <c r="AY76" s="1033"/>
      <c r="AZ76" s="1025"/>
      <c r="BA76" s="1025"/>
      <c r="BB76" s="1025"/>
      <c r="BC76" s="1025"/>
      <c r="BD76" s="1026"/>
      <c r="BE76" s="122"/>
      <c r="BF76" s="122"/>
      <c r="BG76" s="122"/>
      <c r="BH76" s="122"/>
      <c r="BI76" s="122"/>
      <c r="BJ76" s="122"/>
      <c r="BK76" s="122"/>
      <c r="BL76" s="122"/>
      <c r="BM76" s="122"/>
      <c r="BN76" s="122"/>
      <c r="BO76" s="122"/>
      <c r="BP76" s="122"/>
      <c r="BQ76" s="119">
        <v>70</v>
      </c>
      <c r="BR76" s="124"/>
      <c r="BS76" s="1006"/>
      <c r="BT76" s="1007"/>
      <c r="BU76" s="1007"/>
      <c r="BV76" s="1007"/>
      <c r="BW76" s="1007"/>
      <c r="BX76" s="1007"/>
      <c r="BY76" s="1007"/>
      <c r="BZ76" s="1007"/>
      <c r="CA76" s="1007"/>
      <c r="CB76" s="1007"/>
      <c r="CC76" s="1007"/>
      <c r="CD76" s="1007"/>
      <c r="CE76" s="1007"/>
      <c r="CF76" s="1007"/>
      <c r="CG76" s="1008"/>
      <c r="CH76" s="1009"/>
      <c r="CI76" s="1010"/>
      <c r="CJ76" s="1010"/>
      <c r="CK76" s="1010"/>
      <c r="CL76" s="1011"/>
      <c r="CM76" s="1009"/>
      <c r="CN76" s="1010"/>
      <c r="CO76" s="1010"/>
      <c r="CP76" s="1010"/>
      <c r="CQ76" s="1011"/>
      <c r="CR76" s="1009"/>
      <c r="CS76" s="1010"/>
      <c r="CT76" s="1010"/>
      <c r="CU76" s="1010"/>
      <c r="CV76" s="1011"/>
      <c r="CW76" s="1009"/>
      <c r="CX76" s="1010"/>
      <c r="CY76" s="1010"/>
      <c r="CZ76" s="1010"/>
      <c r="DA76" s="1011"/>
      <c r="DB76" s="1009"/>
      <c r="DC76" s="1010"/>
      <c r="DD76" s="1010"/>
      <c r="DE76" s="1010"/>
      <c r="DF76" s="1011"/>
      <c r="DG76" s="1009"/>
      <c r="DH76" s="1010"/>
      <c r="DI76" s="1010"/>
      <c r="DJ76" s="1010"/>
      <c r="DK76" s="1011"/>
      <c r="DL76" s="1009"/>
      <c r="DM76" s="1010"/>
      <c r="DN76" s="1010"/>
      <c r="DO76" s="1010"/>
      <c r="DP76" s="1011"/>
      <c r="DQ76" s="1009"/>
      <c r="DR76" s="1010"/>
      <c r="DS76" s="1010"/>
      <c r="DT76" s="1010"/>
      <c r="DU76" s="1011"/>
      <c r="DV76" s="994"/>
      <c r="DW76" s="995"/>
      <c r="DX76" s="995"/>
      <c r="DY76" s="995"/>
      <c r="DZ76" s="996"/>
      <c r="EA76" s="103"/>
    </row>
    <row r="77" spans="1:131" s="104" customFormat="1" ht="26.25" customHeight="1" x14ac:dyDescent="0.15">
      <c r="A77" s="118">
        <v>10</v>
      </c>
      <c r="B77" s="1027"/>
      <c r="C77" s="1028"/>
      <c r="D77" s="1028"/>
      <c r="E77" s="1028"/>
      <c r="F77" s="1028"/>
      <c r="G77" s="1028"/>
      <c r="H77" s="1028"/>
      <c r="I77" s="1028"/>
      <c r="J77" s="1028"/>
      <c r="K77" s="1028"/>
      <c r="L77" s="1028"/>
      <c r="M77" s="1028"/>
      <c r="N77" s="1028"/>
      <c r="O77" s="1028"/>
      <c r="P77" s="1029"/>
      <c r="Q77" s="1031"/>
      <c r="R77" s="1032"/>
      <c r="S77" s="1032"/>
      <c r="T77" s="1032"/>
      <c r="U77" s="1033"/>
      <c r="V77" s="1034"/>
      <c r="W77" s="1032"/>
      <c r="X77" s="1032"/>
      <c r="Y77" s="1032"/>
      <c r="Z77" s="1033"/>
      <c r="AA77" s="1034"/>
      <c r="AB77" s="1032"/>
      <c r="AC77" s="1032"/>
      <c r="AD77" s="1032"/>
      <c r="AE77" s="1033"/>
      <c r="AF77" s="1034"/>
      <c r="AG77" s="1032"/>
      <c r="AH77" s="1032"/>
      <c r="AI77" s="1032"/>
      <c r="AJ77" s="1033"/>
      <c r="AK77" s="1034"/>
      <c r="AL77" s="1032"/>
      <c r="AM77" s="1032"/>
      <c r="AN77" s="1032"/>
      <c r="AO77" s="1033"/>
      <c r="AP77" s="1034"/>
      <c r="AQ77" s="1032"/>
      <c r="AR77" s="1032"/>
      <c r="AS77" s="1032"/>
      <c r="AT77" s="1033"/>
      <c r="AU77" s="1034"/>
      <c r="AV77" s="1032"/>
      <c r="AW77" s="1032"/>
      <c r="AX77" s="1032"/>
      <c r="AY77" s="1033"/>
      <c r="AZ77" s="1025"/>
      <c r="BA77" s="1025"/>
      <c r="BB77" s="1025"/>
      <c r="BC77" s="1025"/>
      <c r="BD77" s="1026"/>
      <c r="BE77" s="122"/>
      <c r="BF77" s="122"/>
      <c r="BG77" s="122"/>
      <c r="BH77" s="122"/>
      <c r="BI77" s="122"/>
      <c r="BJ77" s="122"/>
      <c r="BK77" s="122"/>
      <c r="BL77" s="122"/>
      <c r="BM77" s="122"/>
      <c r="BN77" s="122"/>
      <c r="BO77" s="122"/>
      <c r="BP77" s="122"/>
      <c r="BQ77" s="119">
        <v>71</v>
      </c>
      <c r="BR77" s="124"/>
      <c r="BS77" s="1006"/>
      <c r="BT77" s="1007"/>
      <c r="BU77" s="1007"/>
      <c r="BV77" s="1007"/>
      <c r="BW77" s="1007"/>
      <c r="BX77" s="1007"/>
      <c r="BY77" s="1007"/>
      <c r="BZ77" s="1007"/>
      <c r="CA77" s="1007"/>
      <c r="CB77" s="1007"/>
      <c r="CC77" s="1007"/>
      <c r="CD77" s="1007"/>
      <c r="CE77" s="1007"/>
      <c r="CF77" s="1007"/>
      <c r="CG77" s="1008"/>
      <c r="CH77" s="1009"/>
      <c r="CI77" s="1010"/>
      <c r="CJ77" s="1010"/>
      <c r="CK77" s="1010"/>
      <c r="CL77" s="1011"/>
      <c r="CM77" s="1009"/>
      <c r="CN77" s="1010"/>
      <c r="CO77" s="1010"/>
      <c r="CP77" s="1010"/>
      <c r="CQ77" s="1011"/>
      <c r="CR77" s="1009"/>
      <c r="CS77" s="1010"/>
      <c r="CT77" s="1010"/>
      <c r="CU77" s="1010"/>
      <c r="CV77" s="1011"/>
      <c r="CW77" s="1009"/>
      <c r="CX77" s="1010"/>
      <c r="CY77" s="1010"/>
      <c r="CZ77" s="1010"/>
      <c r="DA77" s="1011"/>
      <c r="DB77" s="1009"/>
      <c r="DC77" s="1010"/>
      <c r="DD77" s="1010"/>
      <c r="DE77" s="1010"/>
      <c r="DF77" s="1011"/>
      <c r="DG77" s="1009"/>
      <c r="DH77" s="1010"/>
      <c r="DI77" s="1010"/>
      <c r="DJ77" s="1010"/>
      <c r="DK77" s="1011"/>
      <c r="DL77" s="1009"/>
      <c r="DM77" s="1010"/>
      <c r="DN77" s="1010"/>
      <c r="DO77" s="1010"/>
      <c r="DP77" s="1011"/>
      <c r="DQ77" s="1009"/>
      <c r="DR77" s="1010"/>
      <c r="DS77" s="1010"/>
      <c r="DT77" s="1010"/>
      <c r="DU77" s="1011"/>
      <c r="DV77" s="994"/>
      <c r="DW77" s="995"/>
      <c r="DX77" s="995"/>
      <c r="DY77" s="995"/>
      <c r="DZ77" s="996"/>
      <c r="EA77" s="103"/>
    </row>
    <row r="78" spans="1:131" s="104" customFormat="1" ht="26.25" customHeight="1" x14ac:dyDescent="0.15">
      <c r="A78" s="118">
        <v>11</v>
      </c>
      <c r="B78" s="1027"/>
      <c r="C78" s="1028"/>
      <c r="D78" s="1028"/>
      <c r="E78" s="1028"/>
      <c r="F78" s="1028"/>
      <c r="G78" s="1028"/>
      <c r="H78" s="1028"/>
      <c r="I78" s="1028"/>
      <c r="J78" s="1028"/>
      <c r="K78" s="1028"/>
      <c r="L78" s="1028"/>
      <c r="M78" s="1028"/>
      <c r="N78" s="1028"/>
      <c r="O78" s="1028"/>
      <c r="P78" s="1029"/>
      <c r="Q78" s="1030"/>
      <c r="R78" s="1024"/>
      <c r="S78" s="1024"/>
      <c r="T78" s="1024"/>
      <c r="U78" s="1024"/>
      <c r="V78" s="1024"/>
      <c r="W78" s="1024"/>
      <c r="X78" s="1024"/>
      <c r="Y78" s="1024"/>
      <c r="Z78" s="1024"/>
      <c r="AA78" s="1024"/>
      <c r="AB78" s="1024"/>
      <c r="AC78" s="1024"/>
      <c r="AD78" s="1024"/>
      <c r="AE78" s="1024"/>
      <c r="AF78" s="1024"/>
      <c r="AG78" s="1024"/>
      <c r="AH78" s="1024"/>
      <c r="AI78" s="1024"/>
      <c r="AJ78" s="1024"/>
      <c r="AK78" s="1024"/>
      <c r="AL78" s="1024"/>
      <c r="AM78" s="1024"/>
      <c r="AN78" s="1024"/>
      <c r="AO78" s="1024"/>
      <c r="AP78" s="1024"/>
      <c r="AQ78" s="1024"/>
      <c r="AR78" s="1024"/>
      <c r="AS78" s="1024"/>
      <c r="AT78" s="1024"/>
      <c r="AU78" s="1024"/>
      <c r="AV78" s="1024"/>
      <c r="AW78" s="1024"/>
      <c r="AX78" s="1024"/>
      <c r="AY78" s="1024"/>
      <c r="AZ78" s="1025"/>
      <c r="BA78" s="1025"/>
      <c r="BB78" s="1025"/>
      <c r="BC78" s="1025"/>
      <c r="BD78" s="1026"/>
      <c r="BE78" s="122"/>
      <c r="BF78" s="122"/>
      <c r="BG78" s="122"/>
      <c r="BH78" s="122"/>
      <c r="BI78" s="122"/>
      <c r="BJ78" s="125"/>
      <c r="BK78" s="125"/>
      <c r="BL78" s="125"/>
      <c r="BM78" s="125"/>
      <c r="BN78" s="125"/>
      <c r="BO78" s="122"/>
      <c r="BP78" s="122"/>
      <c r="BQ78" s="119">
        <v>72</v>
      </c>
      <c r="BR78" s="124"/>
      <c r="BS78" s="1006"/>
      <c r="BT78" s="1007"/>
      <c r="BU78" s="1007"/>
      <c r="BV78" s="1007"/>
      <c r="BW78" s="1007"/>
      <c r="BX78" s="1007"/>
      <c r="BY78" s="1007"/>
      <c r="BZ78" s="1007"/>
      <c r="CA78" s="1007"/>
      <c r="CB78" s="1007"/>
      <c r="CC78" s="1007"/>
      <c r="CD78" s="1007"/>
      <c r="CE78" s="1007"/>
      <c r="CF78" s="1007"/>
      <c r="CG78" s="1008"/>
      <c r="CH78" s="1009"/>
      <c r="CI78" s="1010"/>
      <c r="CJ78" s="1010"/>
      <c r="CK78" s="1010"/>
      <c r="CL78" s="1011"/>
      <c r="CM78" s="1009"/>
      <c r="CN78" s="1010"/>
      <c r="CO78" s="1010"/>
      <c r="CP78" s="1010"/>
      <c r="CQ78" s="1011"/>
      <c r="CR78" s="1009"/>
      <c r="CS78" s="1010"/>
      <c r="CT78" s="1010"/>
      <c r="CU78" s="1010"/>
      <c r="CV78" s="1011"/>
      <c r="CW78" s="1009"/>
      <c r="CX78" s="1010"/>
      <c r="CY78" s="1010"/>
      <c r="CZ78" s="1010"/>
      <c r="DA78" s="1011"/>
      <c r="DB78" s="1009"/>
      <c r="DC78" s="1010"/>
      <c r="DD78" s="1010"/>
      <c r="DE78" s="1010"/>
      <c r="DF78" s="1011"/>
      <c r="DG78" s="1009"/>
      <c r="DH78" s="1010"/>
      <c r="DI78" s="1010"/>
      <c r="DJ78" s="1010"/>
      <c r="DK78" s="1011"/>
      <c r="DL78" s="1009"/>
      <c r="DM78" s="1010"/>
      <c r="DN78" s="1010"/>
      <c r="DO78" s="1010"/>
      <c r="DP78" s="1011"/>
      <c r="DQ78" s="1009"/>
      <c r="DR78" s="1010"/>
      <c r="DS78" s="1010"/>
      <c r="DT78" s="1010"/>
      <c r="DU78" s="1011"/>
      <c r="DV78" s="994"/>
      <c r="DW78" s="995"/>
      <c r="DX78" s="995"/>
      <c r="DY78" s="995"/>
      <c r="DZ78" s="996"/>
      <c r="EA78" s="103"/>
    </row>
    <row r="79" spans="1:131" s="104" customFormat="1" ht="26.25" customHeight="1" x14ac:dyDescent="0.15">
      <c r="A79" s="118">
        <v>12</v>
      </c>
      <c r="B79" s="1027"/>
      <c r="C79" s="1028"/>
      <c r="D79" s="1028"/>
      <c r="E79" s="1028"/>
      <c r="F79" s="1028"/>
      <c r="G79" s="1028"/>
      <c r="H79" s="1028"/>
      <c r="I79" s="1028"/>
      <c r="J79" s="1028"/>
      <c r="K79" s="1028"/>
      <c r="L79" s="1028"/>
      <c r="M79" s="1028"/>
      <c r="N79" s="1028"/>
      <c r="O79" s="1028"/>
      <c r="P79" s="1029"/>
      <c r="Q79" s="1030"/>
      <c r="R79" s="1024"/>
      <c r="S79" s="1024"/>
      <c r="T79" s="1024"/>
      <c r="U79" s="1024"/>
      <c r="V79" s="1024"/>
      <c r="W79" s="1024"/>
      <c r="X79" s="1024"/>
      <c r="Y79" s="1024"/>
      <c r="Z79" s="1024"/>
      <c r="AA79" s="1024"/>
      <c r="AB79" s="1024"/>
      <c r="AC79" s="1024"/>
      <c r="AD79" s="1024"/>
      <c r="AE79" s="1024"/>
      <c r="AF79" s="1024"/>
      <c r="AG79" s="1024"/>
      <c r="AH79" s="1024"/>
      <c r="AI79" s="1024"/>
      <c r="AJ79" s="1024"/>
      <c r="AK79" s="1024"/>
      <c r="AL79" s="1024"/>
      <c r="AM79" s="1024"/>
      <c r="AN79" s="1024"/>
      <c r="AO79" s="1024"/>
      <c r="AP79" s="1024"/>
      <c r="AQ79" s="1024"/>
      <c r="AR79" s="1024"/>
      <c r="AS79" s="1024"/>
      <c r="AT79" s="1024"/>
      <c r="AU79" s="1024"/>
      <c r="AV79" s="1024"/>
      <c r="AW79" s="1024"/>
      <c r="AX79" s="1024"/>
      <c r="AY79" s="1024"/>
      <c r="AZ79" s="1025"/>
      <c r="BA79" s="1025"/>
      <c r="BB79" s="1025"/>
      <c r="BC79" s="1025"/>
      <c r="BD79" s="1026"/>
      <c r="BE79" s="122"/>
      <c r="BF79" s="122"/>
      <c r="BG79" s="122"/>
      <c r="BH79" s="122"/>
      <c r="BI79" s="122"/>
      <c r="BJ79" s="125"/>
      <c r="BK79" s="125"/>
      <c r="BL79" s="125"/>
      <c r="BM79" s="125"/>
      <c r="BN79" s="125"/>
      <c r="BO79" s="122"/>
      <c r="BP79" s="122"/>
      <c r="BQ79" s="119">
        <v>73</v>
      </c>
      <c r="BR79" s="124"/>
      <c r="BS79" s="1006"/>
      <c r="BT79" s="1007"/>
      <c r="BU79" s="1007"/>
      <c r="BV79" s="1007"/>
      <c r="BW79" s="1007"/>
      <c r="BX79" s="1007"/>
      <c r="BY79" s="1007"/>
      <c r="BZ79" s="1007"/>
      <c r="CA79" s="1007"/>
      <c r="CB79" s="1007"/>
      <c r="CC79" s="1007"/>
      <c r="CD79" s="1007"/>
      <c r="CE79" s="1007"/>
      <c r="CF79" s="1007"/>
      <c r="CG79" s="1008"/>
      <c r="CH79" s="1009"/>
      <c r="CI79" s="1010"/>
      <c r="CJ79" s="1010"/>
      <c r="CK79" s="1010"/>
      <c r="CL79" s="1011"/>
      <c r="CM79" s="1009"/>
      <c r="CN79" s="1010"/>
      <c r="CO79" s="1010"/>
      <c r="CP79" s="1010"/>
      <c r="CQ79" s="1011"/>
      <c r="CR79" s="1009"/>
      <c r="CS79" s="1010"/>
      <c r="CT79" s="1010"/>
      <c r="CU79" s="1010"/>
      <c r="CV79" s="1011"/>
      <c r="CW79" s="1009"/>
      <c r="CX79" s="1010"/>
      <c r="CY79" s="1010"/>
      <c r="CZ79" s="1010"/>
      <c r="DA79" s="1011"/>
      <c r="DB79" s="1009"/>
      <c r="DC79" s="1010"/>
      <c r="DD79" s="1010"/>
      <c r="DE79" s="1010"/>
      <c r="DF79" s="1011"/>
      <c r="DG79" s="1009"/>
      <c r="DH79" s="1010"/>
      <c r="DI79" s="1010"/>
      <c r="DJ79" s="1010"/>
      <c r="DK79" s="1011"/>
      <c r="DL79" s="1009"/>
      <c r="DM79" s="1010"/>
      <c r="DN79" s="1010"/>
      <c r="DO79" s="1010"/>
      <c r="DP79" s="1011"/>
      <c r="DQ79" s="1009"/>
      <c r="DR79" s="1010"/>
      <c r="DS79" s="1010"/>
      <c r="DT79" s="1010"/>
      <c r="DU79" s="1011"/>
      <c r="DV79" s="994"/>
      <c r="DW79" s="995"/>
      <c r="DX79" s="995"/>
      <c r="DY79" s="995"/>
      <c r="DZ79" s="996"/>
      <c r="EA79" s="103"/>
    </row>
    <row r="80" spans="1:131" s="104" customFormat="1" ht="26.25" customHeight="1" x14ac:dyDescent="0.15">
      <c r="A80" s="118">
        <v>13</v>
      </c>
      <c r="B80" s="1027"/>
      <c r="C80" s="1028"/>
      <c r="D80" s="1028"/>
      <c r="E80" s="1028"/>
      <c r="F80" s="1028"/>
      <c r="G80" s="1028"/>
      <c r="H80" s="1028"/>
      <c r="I80" s="1028"/>
      <c r="J80" s="1028"/>
      <c r="K80" s="1028"/>
      <c r="L80" s="1028"/>
      <c r="M80" s="1028"/>
      <c r="N80" s="1028"/>
      <c r="O80" s="1028"/>
      <c r="P80" s="1029"/>
      <c r="Q80" s="1030"/>
      <c r="R80" s="1024"/>
      <c r="S80" s="1024"/>
      <c r="T80" s="1024"/>
      <c r="U80" s="1024"/>
      <c r="V80" s="1024"/>
      <c r="W80" s="1024"/>
      <c r="X80" s="1024"/>
      <c r="Y80" s="1024"/>
      <c r="Z80" s="1024"/>
      <c r="AA80" s="1024"/>
      <c r="AB80" s="1024"/>
      <c r="AC80" s="1024"/>
      <c r="AD80" s="1024"/>
      <c r="AE80" s="1024"/>
      <c r="AF80" s="1024"/>
      <c r="AG80" s="1024"/>
      <c r="AH80" s="1024"/>
      <c r="AI80" s="1024"/>
      <c r="AJ80" s="1024"/>
      <c r="AK80" s="1024"/>
      <c r="AL80" s="1024"/>
      <c r="AM80" s="1024"/>
      <c r="AN80" s="1024"/>
      <c r="AO80" s="1024"/>
      <c r="AP80" s="1024"/>
      <c r="AQ80" s="1024"/>
      <c r="AR80" s="1024"/>
      <c r="AS80" s="1024"/>
      <c r="AT80" s="1024"/>
      <c r="AU80" s="1024"/>
      <c r="AV80" s="1024"/>
      <c r="AW80" s="1024"/>
      <c r="AX80" s="1024"/>
      <c r="AY80" s="1024"/>
      <c r="AZ80" s="1025"/>
      <c r="BA80" s="1025"/>
      <c r="BB80" s="1025"/>
      <c r="BC80" s="1025"/>
      <c r="BD80" s="1026"/>
      <c r="BE80" s="122"/>
      <c r="BF80" s="122"/>
      <c r="BG80" s="122"/>
      <c r="BH80" s="122"/>
      <c r="BI80" s="122"/>
      <c r="BJ80" s="122"/>
      <c r="BK80" s="122"/>
      <c r="BL80" s="122"/>
      <c r="BM80" s="122"/>
      <c r="BN80" s="122"/>
      <c r="BO80" s="122"/>
      <c r="BP80" s="122"/>
      <c r="BQ80" s="119">
        <v>74</v>
      </c>
      <c r="BR80" s="124"/>
      <c r="BS80" s="1006"/>
      <c r="BT80" s="1007"/>
      <c r="BU80" s="1007"/>
      <c r="BV80" s="1007"/>
      <c r="BW80" s="1007"/>
      <c r="BX80" s="1007"/>
      <c r="BY80" s="1007"/>
      <c r="BZ80" s="1007"/>
      <c r="CA80" s="1007"/>
      <c r="CB80" s="1007"/>
      <c r="CC80" s="1007"/>
      <c r="CD80" s="1007"/>
      <c r="CE80" s="1007"/>
      <c r="CF80" s="1007"/>
      <c r="CG80" s="1008"/>
      <c r="CH80" s="1009"/>
      <c r="CI80" s="1010"/>
      <c r="CJ80" s="1010"/>
      <c r="CK80" s="1010"/>
      <c r="CL80" s="1011"/>
      <c r="CM80" s="1009"/>
      <c r="CN80" s="1010"/>
      <c r="CO80" s="1010"/>
      <c r="CP80" s="1010"/>
      <c r="CQ80" s="1011"/>
      <c r="CR80" s="1009"/>
      <c r="CS80" s="1010"/>
      <c r="CT80" s="1010"/>
      <c r="CU80" s="1010"/>
      <c r="CV80" s="1011"/>
      <c r="CW80" s="1009"/>
      <c r="CX80" s="1010"/>
      <c r="CY80" s="1010"/>
      <c r="CZ80" s="1010"/>
      <c r="DA80" s="1011"/>
      <c r="DB80" s="1009"/>
      <c r="DC80" s="1010"/>
      <c r="DD80" s="1010"/>
      <c r="DE80" s="1010"/>
      <c r="DF80" s="1011"/>
      <c r="DG80" s="1009"/>
      <c r="DH80" s="1010"/>
      <c r="DI80" s="1010"/>
      <c r="DJ80" s="1010"/>
      <c r="DK80" s="1011"/>
      <c r="DL80" s="1009"/>
      <c r="DM80" s="1010"/>
      <c r="DN80" s="1010"/>
      <c r="DO80" s="1010"/>
      <c r="DP80" s="1011"/>
      <c r="DQ80" s="1009"/>
      <c r="DR80" s="1010"/>
      <c r="DS80" s="1010"/>
      <c r="DT80" s="1010"/>
      <c r="DU80" s="1011"/>
      <c r="DV80" s="994"/>
      <c r="DW80" s="995"/>
      <c r="DX80" s="995"/>
      <c r="DY80" s="995"/>
      <c r="DZ80" s="996"/>
      <c r="EA80" s="103"/>
    </row>
    <row r="81" spans="1:131" s="104" customFormat="1" ht="26.25" customHeight="1" x14ac:dyDescent="0.15">
      <c r="A81" s="118">
        <v>14</v>
      </c>
      <c r="B81" s="1027"/>
      <c r="C81" s="1028"/>
      <c r="D81" s="1028"/>
      <c r="E81" s="1028"/>
      <c r="F81" s="1028"/>
      <c r="G81" s="1028"/>
      <c r="H81" s="1028"/>
      <c r="I81" s="1028"/>
      <c r="J81" s="1028"/>
      <c r="K81" s="1028"/>
      <c r="L81" s="1028"/>
      <c r="M81" s="1028"/>
      <c r="N81" s="1028"/>
      <c r="O81" s="1028"/>
      <c r="P81" s="1029"/>
      <c r="Q81" s="1030"/>
      <c r="R81" s="1024"/>
      <c r="S81" s="1024"/>
      <c r="T81" s="1024"/>
      <c r="U81" s="1024"/>
      <c r="V81" s="1024"/>
      <c r="W81" s="1024"/>
      <c r="X81" s="1024"/>
      <c r="Y81" s="1024"/>
      <c r="Z81" s="1024"/>
      <c r="AA81" s="1024"/>
      <c r="AB81" s="1024"/>
      <c r="AC81" s="1024"/>
      <c r="AD81" s="1024"/>
      <c r="AE81" s="1024"/>
      <c r="AF81" s="1024"/>
      <c r="AG81" s="1024"/>
      <c r="AH81" s="1024"/>
      <c r="AI81" s="1024"/>
      <c r="AJ81" s="1024"/>
      <c r="AK81" s="1024"/>
      <c r="AL81" s="1024"/>
      <c r="AM81" s="1024"/>
      <c r="AN81" s="1024"/>
      <c r="AO81" s="1024"/>
      <c r="AP81" s="1024"/>
      <c r="AQ81" s="1024"/>
      <c r="AR81" s="1024"/>
      <c r="AS81" s="1024"/>
      <c r="AT81" s="1024"/>
      <c r="AU81" s="1024"/>
      <c r="AV81" s="1024"/>
      <c r="AW81" s="1024"/>
      <c r="AX81" s="1024"/>
      <c r="AY81" s="1024"/>
      <c r="AZ81" s="1025"/>
      <c r="BA81" s="1025"/>
      <c r="BB81" s="1025"/>
      <c r="BC81" s="1025"/>
      <c r="BD81" s="1026"/>
      <c r="BE81" s="122"/>
      <c r="BF81" s="122"/>
      <c r="BG81" s="122"/>
      <c r="BH81" s="122"/>
      <c r="BI81" s="122"/>
      <c r="BJ81" s="122"/>
      <c r="BK81" s="122"/>
      <c r="BL81" s="122"/>
      <c r="BM81" s="122"/>
      <c r="BN81" s="122"/>
      <c r="BO81" s="122"/>
      <c r="BP81" s="122"/>
      <c r="BQ81" s="119">
        <v>75</v>
      </c>
      <c r="BR81" s="124"/>
      <c r="BS81" s="1006"/>
      <c r="BT81" s="1007"/>
      <c r="BU81" s="1007"/>
      <c r="BV81" s="1007"/>
      <c r="BW81" s="1007"/>
      <c r="BX81" s="1007"/>
      <c r="BY81" s="1007"/>
      <c r="BZ81" s="1007"/>
      <c r="CA81" s="1007"/>
      <c r="CB81" s="1007"/>
      <c r="CC81" s="1007"/>
      <c r="CD81" s="1007"/>
      <c r="CE81" s="1007"/>
      <c r="CF81" s="1007"/>
      <c r="CG81" s="1008"/>
      <c r="CH81" s="1009"/>
      <c r="CI81" s="1010"/>
      <c r="CJ81" s="1010"/>
      <c r="CK81" s="1010"/>
      <c r="CL81" s="1011"/>
      <c r="CM81" s="1009"/>
      <c r="CN81" s="1010"/>
      <c r="CO81" s="1010"/>
      <c r="CP81" s="1010"/>
      <c r="CQ81" s="1011"/>
      <c r="CR81" s="1009"/>
      <c r="CS81" s="1010"/>
      <c r="CT81" s="1010"/>
      <c r="CU81" s="1010"/>
      <c r="CV81" s="1011"/>
      <c r="CW81" s="1009"/>
      <c r="CX81" s="1010"/>
      <c r="CY81" s="1010"/>
      <c r="CZ81" s="1010"/>
      <c r="DA81" s="1011"/>
      <c r="DB81" s="1009"/>
      <c r="DC81" s="1010"/>
      <c r="DD81" s="1010"/>
      <c r="DE81" s="1010"/>
      <c r="DF81" s="1011"/>
      <c r="DG81" s="1009"/>
      <c r="DH81" s="1010"/>
      <c r="DI81" s="1010"/>
      <c r="DJ81" s="1010"/>
      <c r="DK81" s="1011"/>
      <c r="DL81" s="1009"/>
      <c r="DM81" s="1010"/>
      <c r="DN81" s="1010"/>
      <c r="DO81" s="1010"/>
      <c r="DP81" s="1011"/>
      <c r="DQ81" s="1009"/>
      <c r="DR81" s="1010"/>
      <c r="DS81" s="1010"/>
      <c r="DT81" s="1010"/>
      <c r="DU81" s="1011"/>
      <c r="DV81" s="994"/>
      <c r="DW81" s="995"/>
      <c r="DX81" s="995"/>
      <c r="DY81" s="995"/>
      <c r="DZ81" s="996"/>
      <c r="EA81" s="103"/>
    </row>
    <row r="82" spans="1:131" s="104" customFormat="1" ht="26.25" customHeight="1" x14ac:dyDescent="0.15">
      <c r="A82" s="118">
        <v>15</v>
      </c>
      <c r="B82" s="1027"/>
      <c r="C82" s="1028"/>
      <c r="D82" s="1028"/>
      <c r="E82" s="1028"/>
      <c r="F82" s="1028"/>
      <c r="G82" s="1028"/>
      <c r="H82" s="1028"/>
      <c r="I82" s="1028"/>
      <c r="J82" s="1028"/>
      <c r="K82" s="1028"/>
      <c r="L82" s="1028"/>
      <c r="M82" s="1028"/>
      <c r="N82" s="1028"/>
      <c r="O82" s="1028"/>
      <c r="P82" s="1029"/>
      <c r="Q82" s="1030"/>
      <c r="R82" s="1024"/>
      <c r="S82" s="1024"/>
      <c r="T82" s="1024"/>
      <c r="U82" s="1024"/>
      <c r="V82" s="1024"/>
      <c r="W82" s="1024"/>
      <c r="X82" s="1024"/>
      <c r="Y82" s="1024"/>
      <c r="Z82" s="1024"/>
      <c r="AA82" s="1024"/>
      <c r="AB82" s="1024"/>
      <c r="AC82" s="1024"/>
      <c r="AD82" s="1024"/>
      <c r="AE82" s="1024"/>
      <c r="AF82" s="1024"/>
      <c r="AG82" s="1024"/>
      <c r="AH82" s="1024"/>
      <c r="AI82" s="1024"/>
      <c r="AJ82" s="1024"/>
      <c r="AK82" s="1024"/>
      <c r="AL82" s="1024"/>
      <c r="AM82" s="1024"/>
      <c r="AN82" s="1024"/>
      <c r="AO82" s="1024"/>
      <c r="AP82" s="1024"/>
      <c r="AQ82" s="1024"/>
      <c r="AR82" s="1024"/>
      <c r="AS82" s="1024"/>
      <c r="AT82" s="1024"/>
      <c r="AU82" s="1024"/>
      <c r="AV82" s="1024"/>
      <c r="AW82" s="1024"/>
      <c r="AX82" s="1024"/>
      <c r="AY82" s="1024"/>
      <c r="AZ82" s="1025"/>
      <c r="BA82" s="1025"/>
      <c r="BB82" s="1025"/>
      <c r="BC82" s="1025"/>
      <c r="BD82" s="1026"/>
      <c r="BE82" s="122"/>
      <c r="BF82" s="122"/>
      <c r="BG82" s="122"/>
      <c r="BH82" s="122"/>
      <c r="BI82" s="122"/>
      <c r="BJ82" s="122"/>
      <c r="BK82" s="122"/>
      <c r="BL82" s="122"/>
      <c r="BM82" s="122"/>
      <c r="BN82" s="122"/>
      <c r="BO82" s="122"/>
      <c r="BP82" s="122"/>
      <c r="BQ82" s="119">
        <v>76</v>
      </c>
      <c r="BR82" s="124"/>
      <c r="BS82" s="1006"/>
      <c r="BT82" s="1007"/>
      <c r="BU82" s="1007"/>
      <c r="BV82" s="1007"/>
      <c r="BW82" s="1007"/>
      <c r="BX82" s="1007"/>
      <c r="BY82" s="1007"/>
      <c r="BZ82" s="1007"/>
      <c r="CA82" s="1007"/>
      <c r="CB82" s="1007"/>
      <c r="CC82" s="1007"/>
      <c r="CD82" s="1007"/>
      <c r="CE82" s="1007"/>
      <c r="CF82" s="1007"/>
      <c r="CG82" s="1008"/>
      <c r="CH82" s="1009"/>
      <c r="CI82" s="1010"/>
      <c r="CJ82" s="1010"/>
      <c r="CK82" s="1010"/>
      <c r="CL82" s="1011"/>
      <c r="CM82" s="1009"/>
      <c r="CN82" s="1010"/>
      <c r="CO82" s="1010"/>
      <c r="CP82" s="1010"/>
      <c r="CQ82" s="1011"/>
      <c r="CR82" s="1009"/>
      <c r="CS82" s="1010"/>
      <c r="CT82" s="1010"/>
      <c r="CU82" s="1010"/>
      <c r="CV82" s="1011"/>
      <c r="CW82" s="1009"/>
      <c r="CX82" s="1010"/>
      <c r="CY82" s="1010"/>
      <c r="CZ82" s="1010"/>
      <c r="DA82" s="1011"/>
      <c r="DB82" s="1009"/>
      <c r="DC82" s="1010"/>
      <c r="DD82" s="1010"/>
      <c r="DE82" s="1010"/>
      <c r="DF82" s="1011"/>
      <c r="DG82" s="1009"/>
      <c r="DH82" s="1010"/>
      <c r="DI82" s="1010"/>
      <c r="DJ82" s="1010"/>
      <c r="DK82" s="1011"/>
      <c r="DL82" s="1009"/>
      <c r="DM82" s="1010"/>
      <c r="DN82" s="1010"/>
      <c r="DO82" s="1010"/>
      <c r="DP82" s="1011"/>
      <c r="DQ82" s="1009"/>
      <c r="DR82" s="1010"/>
      <c r="DS82" s="1010"/>
      <c r="DT82" s="1010"/>
      <c r="DU82" s="1011"/>
      <c r="DV82" s="994"/>
      <c r="DW82" s="995"/>
      <c r="DX82" s="995"/>
      <c r="DY82" s="995"/>
      <c r="DZ82" s="996"/>
      <c r="EA82" s="103"/>
    </row>
    <row r="83" spans="1:131" s="104" customFormat="1" ht="26.25" customHeight="1" x14ac:dyDescent="0.15">
      <c r="A83" s="118">
        <v>16</v>
      </c>
      <c r="B83" s="1027"/>
      <c r="C83" s="1028"/>
      <c r="D83" s="1028"/>
      <c r="E83" s="1028"/>
      <c r="F83" s="1028"/>
      <c r="G83" s="1028"/>
      <c r="H83" s="1028"/>
      <c r="I83" s="1028"/>
      <c r="J83" s="1028"/>
      <c r="K83" s="1028"/>
      <c r="L83" s="1028"/>
      <c r="M83" s="1028"/>
      <c r="N83" s="1028"/>
      <c r="O83" s="1028"/>
      <c r="P83" s="1029"/>
      <c r="Q83" s="1030"/>
      <c r="R83" s="1024"/>
      <c r="S83" s="1024"/>
      <c r="T83" s="1024"/>
      <c r="U83" s="1024"/>
      <c r="V83" s="1024"/>
      <c r="W83" s="1024"/>
      <c r="X83" s="1024"/>
      <c r="Y83" s="1024"/>
      <c r="Z83" s="1024"/>
      <c r="AA83" s="1024"/>
      <c r="AB83" s="1024"/>
      <c r="AC83" s="1024"/>
      <c r="AD83" s="1024"/>
      <c r="AE83" s="1024"/>
      <c r="AF83" s="1024"/>
      <c r="AG83" s="1024"/>
      <c r="AH83" s="1024"/>
      <c r="AI83" s="1024"/>
      <c r="AJ83" s="1024"/>
      <c r="AK83" s="1024"/>
      <c r="AL83" s="1024"/>
      <c r="AM83" s="1024"/>
      <c r="AN83" s="1024"/>
      <c r="AO83" s="1024"/>
      <c r="AP83" s="1024"/>
      <c r="AQ83" s="1024"/>
      <c r="AR83" s="1024"/>
      <c r="AS83" s="1024"/>
      <c r="AT83" s="1024"/>
      <c r="AU83" s="1024"/>
      <c r="AV83" s="1024"/>
      <c r="AW83" s="1024"/>
      <c r="AX83" s="1024"/>
      <c r="AY83" s="1024"/>
      <c r="AZ83" s="1025"/>
      <c r="BA83" s="1025"/>
      <c r="BB83" s="1025"/>
      <c r="BC83" s="1025"/>
      <c r="BD83" s="1026"/>
      <c r="BE83" s="122"/>
      <c r="BF83" s="122"/>
      <c r="BG83" s="122"/>
      <c r="BH83" s="122"/>
      <c r="BI83" s="122"/>
      <c r="BJ83" s="122"/>
      <c r="BK83" s="122"/>
      <c r="BL83" s="122"/>
      <c r="BM83" s="122"/>
      <c r="BN83" s="122"/>
      <c r="BO83" s="122"/>
      <c r="BP83" s="122"/>
      <c r="BQ83" s="119">
        <v>77</v>
      </c>
      <c r="BR83" s="124"/>
      <c r="BS83" s="1006"/>
      <c r="BT83" s="1007"/>
      <c r="BU83" s="1007"/>
      <c r="BV83" s="1007"/>
      <c r="BW83" s="1007"/>
      <c r="BX83" s="1007"/>
      <c r="BY83" s="1007"/>
      <c r="BZ83" s="1007"/>
      <c r="CA83" s="1007"/>
      <c r="CB83" s="1007"/>
      <c r="CC83" s="1007"/>
      <c r="CD83" s="1007"/>
      <c r="CE83" s="1007"/>
      <c r="CF83" s="1007"/>
      <c r="CG83" s="1008"/>
      <c r="CH83" s="1009"/>
      <c r="CI83" s="1010"/>
      <c r="CJ83" s="1010"/>
      <c r="CK83" s="1010"/>
      <c r="CL83" s="1011"/>
      <c r="CM83" s="1009"/>
      <c r="CN83" s="1010"/>
      <c r="CO83" s="1010"/>
      <c r="CP83" s="1010"/>
      <c r="CQ83" s="1011"/>
      <c r="CR83" s="1009"/>
      <c r="CS83" s="1010"/>
      <c r="CT83" s="1010"/>
      <c r="CU83" s="1010"/>
      <c r="CV83" s="1011"/>
      <c r="CW83" s="1009"/>
      <c r="CX83" s="1010"/>
      <c r="CY83" s="1010"/>
      <c r="CZ83" s="1010"/>
      <c r="DA83" s="1011"/>
      <c r="DB83" s="1009"/>
      <c r="DC83" s="1010"/>
      <c r="DD83" s="1010"/>
      <c r="DE83" s="1010"/>
      <c r="DF83" s="1011"/>
      <c r="DG83" s="1009"/>
      <c r="DH83" s="1010"/>
      <c r="DI83" s="1010"/>
      <c r="DJ83" s="1010"/>
      <c r="DK83" s="1011"/>
      <c r="DL83" s="1009"/>
      <c r="DM83" s="1010"/>
      <c r="DN83" s="1010"/>
      <c r="DO83" s="1010"/>
      <c r="DP83" s="1011"/>
      <c r="DQ83" s="1009"/>
      <c r="DR83" s="1010"/>
      <c r="DS83" s="1010"/>
      <c r="DT83" s="1010"/>
      <c r="DU83" s="1011"/>
      <c r="DV83" s="994"/>
      <c r="DW83" s="995"/>
      <c r="DX83" s="995"/>
      <c r="DY83" s="995"/>
      <c r="DZ83" s="996"/>
      <c r="EA83" s="103"/>
    </row>
    <row r="84" spans="1:131" s="104" customFormat="1" ht="26.25" customHeight="1" x14ac:dyDescent="0.15">
      <c r="A84" s="118">
        <v>17</v>
      </c>
      <c r="B84" s="1027"/>
      <c r="C84" s="1028"/>
      <c r="D84" s="1028"/>
      <c r="E84" s="1028"/>
      <c r="F84" s="1028"/>
      <c r="G84" s="1028"/>
      <c r="H84" s="1028"/>
      <c r="I84" s="1028"/>
      <c r="J84" s="1028"/>
      <c r="K84" s="1028"/>
      <c r="L84" s="1028"/>
      <c r="M84" s="1028"/>
      <c r="N84" s="1028"/>
      <c r="O84" s="1028"/>
      <c r="P84" s="1029"/>
      <c r="Q84" s="1030"/>
      <c r="R84" s="1024"/>
      <c r="S84" s="1024"/>
      <c r="T84" s="1024"/>
      <c r="U84" s="1024"/>
      <c r="V84" s="1024"/>
      <c r="W84" s="1024"/>
      <c r="X84" s="1024"/>
      <c r="Y84" s="1024"/>
      <c r="Z84" s="1024"/>
      <c r="AA84" s="1024"/>
      <c r="AB84" s="1024"/>
      <c r="AC84" s="1024"/>
      <c r="AD84" s="1024"/>
      <c r="AE84" s="1024"/>
      <c r="AF84" s="1024"/>
      <c r="AG84" s="1024"/>
      <c r="AH84" s="1024"/>
      <c r="AI84" s="1024"/>
      <c r="AJ84" s="1024"/>
      <c r="AK84" s="1024"/>
      <c r="AL84" s="1024"/>
      <c r="AM84" s="1024"/>
      <c r="AN84" s="1024"/>
      <c r="AO84" s="1024"/>
      <c r="AP84" s="1024"/>
      <c r="AQ84" s="1024"/>
      <c r="AR84" s="1024"/>
      <c r="AS84" s="1024"/>
      <c r="AT84" s="1024"/>
      <c r="AU84" s="1024"/>
      <c r="AV84" s="1024"/>
      <c r="AW84" s="1024"/>
      <c r="AX84" s="1024"/>
      <c r="AY84" s="1024"/>
      <c r="AZ84" s="1025"/>
      <c r="BA84" s="1025"/>
      <c r="BB84" s="1025"/>
      <c r="BC84" s="1025"/>
      <c r="BD84" s="1026"/>
      <c r="BE84" s="122"/>
      <c r="BF84" s="122"/>
      <c r="BG84" s="122"/>
      <c r="BH84" s="122"/>
      <c r="BI84" s="122"/>
      <c r="BJ84" s="122"/>
      <c r="BK84" s="122"/>
      <c r="BL84" s="122"/>
      <c r="BM84" s="122"/>
      <c r="BN84" s="122"/>
      <c r="BO84" s="122"/>
      <c r="BP84" s="122"/>
      <c r="BQ84" s="119">
        <v>78</v>
      </c>
      <c r="BR84" s="124"/>
      <c r="BS84" s="1006"/>
      <c r="BT84" s="1007"/>
      <c r="BU84" s="1007"/>
      <c r="BV84" s="1007"/>
      <c r="BW84" s="1007"/>
      <c r="BX84" s="1007"/>
      <c r="BY84" s="1007"/>
      <c r="BZ84" s="1007"/>
      <c r="CA84" s="1007"/>
      <c r="CB84" s="1007"/>
      <c r="CC84" s="1007"/>
      <c r="CD84" s="1007"/>
      <c r="CE84" s="1007"/>
      <c r="CF84" s="1007"/>
      <c r="CG84" s="1008"/>
      <c r="CH84" s="1009"/>
      <c r="CI84" s="1010"/>
      <c r="CJ84" s="1010"/>
      <c r="CK84" s="1010"/>
      <c r="CL84" s="1011"/>
      <c r="CM84" s="1009"/>
      <c r="CN84" s="1010"/>
      <c r="CO84" s="1010"/>
      <c r="CP84" s="1010"/>
      <c r="CQ84" s="1011"/>
      <c r="CR84" s="1009"/>
      <c r="CS84" s="1010"/>
      <c r="CT84" s="1010"/>
      <c r="CU84" s="1010"/>
      <c r="CV84" s="1011"/>
      <c r="CW84" s="1009"/>
      <c r="CX84" s="1010"/>
      <c r="CY84" s="1010"/>
      <c r="CZ84" s="1010"/>
      <c r="DA84" s="1011"/>
      <c r="DB84" s="1009"/>
      <c r="DC84" s="1010"/>
      <c r="DD84" s="1010"/>
      <c r="DE84" s="1010"/>
      <c r="DF84" s="1011"/>
      <c r="DG84" s="1009"/>
      <c r="DH84" s="1010"/>
      <c r="DI84" s="1010"/>
      <c r="DJ84" s="1010"/>
      <c r="DK84" s="1011"/>
      <c r="DL84" s="1009"/>
      <c r="DM84" s="1010"/>
      <c r="DN84" s="1010"/>
      <c r="DO84" s="1010"/>
      <c r="DP84" s="1011"/>
      <c r="DQ84" s="1009"/>
      <c r="DR84" s="1010"/>
      <c r="DS84" s="1010"/>
      <c r="DT84" s="1010"/>
      <c r="DU84" s="1011"/>
      <c r="DV84" s="994"/>
      <c r="DW84" s="995"/>
      <c r="DX84" s="995"/>
      <c r="DY84" s="995"/>
      <c r="DZ84" s="996"/>
      <c r="EA84" s="103"/>
    </row>
    <row r="85" spans="1:131" s="104" customFormat="1" ht="26.25" customHeight="1" x14ac:dyDescent="0.15">
      <c r="A85" s="118">
        <v>18</v>
      </c>
      <c r="B85" s="1027"/>
      <c r="C85" s="1028"/>
      <c r="D85" s="1028"/>
      <c r="E85" s="1028"/>
      <c r="F85" s="1028"/>
      <c r="G85" s="1028"/>
      <c r="H85" s="1028"/>
      <c r="I85" s="1028"/>
      <c r="J85" s="1028"/>
      <c r="K85" s="1028"/>
      <c r="L85" s="1028"/>
      <c r="M85" s="1028"/>
      <c r="N85" s="1028"/>
      <c r="O85" s="1028"/>
      <c r="P85" s="1029"/>
      <c r="Q85" s="1030"/>
      <c r="R85" s="1024"/>
      <c r="S85" s="1024"/>
      <c r="T85" s="1024"/>
      <c r="U85" s="1024"/>
      <c r="V85" s="1024"/>
      <c r="W85" s="1024"/>
      <c r="X85" s="1024"/>
      <c r="Y85" s="1024"/>
      <c r="Z85" s="1024"/>
      <c r="AA85" s="1024"/>
      <c r="AB85" s="1024"/>
      <c r="AC85" s="1024"/>
      <c r="AD85" s="1024"/>
      <c r="AE85" s="1024"/>
      <c r="AF85" s="1024"/>
      <c r="AG85" s="1024"/>
      <c r="AH85" s="1024"/>
      <c r="AI85" s="1024"/>
      <c r="AJ85" s="1024"/>
      <c r="AK85" s="1024"/>
      <c r="AL85" s="1024"/>
      <c r="AM85" s="1024"/>
      <c r="AN85" s="1024"/>
      <c r="AO85" s="1024"/>
      <c r="AP85" s="1024"/>
      <c r="AQ85" s="1024"/>
      <c r="AR85" s="1024"/>
      <c r="AS85" s="1024"/>
      <c r="AT85" s="1024"/>
      <c r="AU85" s="1024"/>
      <c r="AV85" s="1024"/>
      <c r="AW85" s="1024"/>
      <c r="AX85" s="1024"/>
      <c r="AY85" s="1024"/>
      <c r="AZ85" s="1025"/>
      <c r="BA85" s="1025"/>
      <c r="BB85" s="1025"/>
      <c r="BC85" s="1025"/>
      <c r="BD85" s="1026"/>
      <c r="BE85" s="122"/>
      <c r="BF85" s="122"/>
      <c r="BG85" s="122"/>
      <c r="BH85" s="122"/>
      <c r="BI85" s="122"/>
      <c r="BJ85" s="122"/>
      <c r="BK85" s="122"/>
      <c r="BL85" s="122"/>
      <c r="BM85" s="122"/>
      <c r="BN85" s="122"/>
      <c r="BO85" s="122"/>
      <c r="BP85" s="122"/>
      <c r="BQ85" s="119">
        <v>79</v>
      </c>
      <c r="BR85" s="124"/>
      <c r="BS85" s="1006"/>
      <c r="BT85" s="1007"/>
      <c r="BU85" s="1007"/>
      <c r="BV85" s="1007"/>
      <c r="BW85" s="1007"/>
      <c r="BX85" s="1007"/>
      <c r="BY85" s="1007"/>
      <c r="BZ85" s="1007"/>
      <c r="CA85" s="1007"/>
      <c r="CB85" s="1007"/>
      <c r="CC85" s="1007"/>
      <c r="CD85" s="1007"/>
      <c r="CE85" s="1007"/>
      <c r="CF85" s="1007"/>
      <c r="CG85" s="1008"/>
      <c r="CH85" s="1009"/>
      <c r="CI85" s="1010"/>
      <c r="CJ85" s="1010"/>
      <c r="CK85" s="1010"/>
      <c r="CL85" s="1011"/>
      <c r="CM85" s="1009"/>
      <c r="CN85" s="1010"/>
      <c r="CO85" s="1010"/>
      <c r="CP85" s="1010"/>
      <c r="CQ85" s="1011"/>
      <c r="CR85" s="1009"/>
      <c r="CS85" s="1010"/>
      <c r="CT85" s="1010"/>
      <c r="CU85" s="1010"/>
      <c r="CV85" s="1011"/>
      <c r="CW85" s="1009"/>
      <c r="CX85" s="1010"/>
      <c r="CY85" s="1010"/>
      <c r="CZ85" s="1010"/>
      <c r="DA85" s="1011"/>
      <c r="DB85" s="1009"/>
      <c r="DC85" s="1010"/>
      <c r="DD85" s="1010"/>
      <c r="DE85" s="1010"/>
      <c r="DF85" s="1011"/>
      <c r="DG85" s="1009"/>
      <c r="DH85" s="1010"/>
      <c r="DI85" s="1010"/>
      <c r="DJ85" s="1010"/>
      <c r="DK85" s="1011"/>
      <c r="DL85" s="1009"/>
      <c r="DM85" s="1010"/>
      <c r="DN85" s="1010"/>
      <c r="DO85" s="1010"/>
      <c r="DP85" s="1011"/>
      <c r="DQ85" s="1009"/>
      <c r="DR85" s="1010"/>
      <c r="DS85" s="1010"/>
      <c r="DT85" s="1010"/>
      <c r="DU85" s="1011"/>
      <c r="DV85" s="994"/>
      <c r="DW85" s="995"/>
      <c r="DX85" s="995"/>
      <c r="DY85" s="995"/>
      <c r="DZ85" s="996"/>
      <c r="EA85" s="103"/>
    </row>
    <row r="86" spans="1:131" s="104" customFormat="1" ht="26.25" customHeight="1" x14ac:dyDescent="0.15">
      <c r="A86" s="118">
        <v>19</v>
      </c>
      <c r="B86" s="1027"/>
      <c r="C86" s="1028"/>
      <c r="D86" s="1028"/>
      <c r="E86" s="1028"/>
      <c r="F86" s="1028"/>
      <c r="G86" s="1028"/>
      <c r="H86" s="1028"/>
      <c r="I86" s="1028"/>
      <c r="J86" s="1028"/>
      <c r="K86" s="1028"/>
      <c r="L86" s="1028"/>
      <c r="M86" s="1028"/>
      <c r="N86" s="1028"/>
      <c r="O86" s="1028"/>
      <c r="P86" s="1029"/>
      <c r="Q86" s="1030"/>
      <c r="R86" s="1024"/>
      <c r="S86" s="1024"/>
      <c r="T86" s="1024"/>
      <c r="U86" s="1024"/>
      <c r="V86" s="1024"/>
      <c r="W86" s="1024"/>
      <c r="X86" s="1024"/>
      <c r="Y86" s="1024"/>
      <c r="Z86" s="1024"/>
      <c r="AA86" s="1024"/>
      <c r="AB86" s="1024"/>
      <c r="AC86" s="1024"/>
      <c r="AD86" s="1024"/>
      <c r="AE86" s="1024"/>
      <c r="AF86" s="1024"/>
      <c r="AG86" s="1024"/>
      <c r="AH86" s="1024"/>
      <c r="AI86" s="1024"/>
      <c r="AJ86" s="1024"/>
      <c r="AK86" s="1024"/>
      <c r="AL86" s="1024"/>
      <c r="AM86" s="1024"/>
      <c r="AN86" s="1024"/>
      <c r="AO86" s="1024"/>
      <c r="AP86" s="1024"/>
      <c r="AQ86" s="1024"/>
      <c r="AR86" s="1024"/>
      <c r="AS86" s="1024"/>
      <c r="AT86" s="1024"/>
      <c r="AU86" s="1024"/>
      <c r="AV86" s="1024"/>
      <c r="AW86" s="1024"/>
      <c r="AX86" s="1024"/>
      <c r="AY86" s="1024"/>
      <c r="AZ86" s="1025"/>
      <c r="BA86" s="1025"/>
      <c r="BB86" s="1025"/>
      <c r="BC86" s="1025"/>
      <c r="BD86" s="1026"/>
      <c r="BE86" s="122"/>
      <c r="BF86" s="122"/>
      <c r="BG86" s="122"/>
      <c r="BH86" s="122"/>
      <c r="BI86" s="122"/>
      <c r="BJ86" s="122"/>
      <c r="BK86" s="122"/>
      <c r="BL86" s="122"/>
      <c r="BM86" s="122"/>
      <c r="BN86" s="122"/>
      <c r="BO86" s="122"/>
      <c r="BP86" s="122"/>
      <c r="BQ86" s="119">
        <v>80</v>
      </c>
      <c r="BR86" s="124"/>
      <c r="BS86" s="1006"/>
      <c r="BT86" s="1007"/>
      <c r="BU86" s="1007"/>
      <c r="BV86" s="1007"/>
      <c r="BW86" s="1007"/>
      <c r="BX86" s="1007"/>
      <c r="BY86" s="1007"/>
      <c r="BZ86" s="1007"/>
      <c r="CA86" s="1007"/>
      <c r="CB86" s="1007"/>
      <c r="CC86" s="1007"/>
      <c r="CD86" s="1007"/>
      <c r="CE86" s="1007"/>
      <c r="CF86" s="1007"/>
      <c r="CG86" s="1008"/>
      <c r="CH86" s="1009"/>
      <c r="CI86" s="1010"/>
      <c r="CJ86" s="1010"/>
      <c r="CK86" s="1010"/>
      <c r="CL86" s="1011"/>
      <c r="CM86" s="1009"/>
      <c r="CN86" s="1010"/>
      <c r="CO86" s="1010"/>
      <c r="CP86" s="1010"/>
      <c r="CQ86" s="1011"/>
      <c r="CR86" s="1009"/>
      <c r="CS86" s="1010"/>
      <c r="CT86" s="1010"/>
      <c r="CU86" s="1010"/>
      <c r="CV86" s="1011"/>
      <c r="CW86" s="1009"/>
      <c r="CX86" s="1010"/>
      <c r="CY86" s="1010"/>
      <c r="CZ86" s="1010"/>
      <c r="DA86" s="1011"/>
      <c r="DB86" s="1009"/>
      <c r="DC86" s="1010"/>
      <c r="DD86" s="1010"/>
      <c r="DE86" s="1010"/>
      <c r="DF86" s="1011"/>
      <c r="DG86" s="1009"/>
      <c r="DH86" s="1010"/>
      <c r="DI86" s="1010"/>
      <c r="DJ86" s="1010"/>
      <c r="DK86" s="1011"/>
      <c r="DL86" s="1009"/>
      <c r="DM86" s="1010"/>
      <c r="DN86" s="1010"/>
      <c r="DO86" s="1010"/>
      <c r="DP86" s="1011"/>
      <c r="DQ86" s="1009"/>
      <c r="DR86" s="1010"/>
      <c r="DS86" s="1010"/>
      <c r="DT86" s="1010"/>
      <c r="DU86" s="1011"/>
      <c r="DV86" s="994"/>
      <c r="DW86" s="995"/>
      <c r="DX86" s="995"/>
      <c r="DY86" s="995"/>
      <c r="DZ86" s="996"/>
      <c r="EA86" s="103"/>
    </row>
    <row r="87" spans="1:131" s="104" customFormat="1" ht="26.25" customHeight="1" x14ac:dyDescent="0.15">
      <c r="A87" s="126">
        <v>20</v>
      </c>
      <c r="B87" s="1017"/>
      <c r="C87" s="1018"/>
      <c r="D87" s="1018"/>
      <c r="E87" s="1018"/>
      <c r="F87" s="1018"/>
      <c r="G87" s="1018"/>
      <c r="H87" s="1018"/>
      <c r="I87" s="1018"/>
      <c r="J87" s="1018"/>
      <c r="K87" s="1018"/>
      <c r="L87" s="1018"/>
      <c r="M87" s="1018"/>
      <c r="N87" s="1018"/>
      <c r="O87" s="1018"/>
      <c r="P87" s="1019"/>
      <c r="Q87" s="1020"/>
      <c r="R87" s="1021"/>
      <c r="S87" s="1021"/>
      <c r="T87" s="1021"/>
      <c r="U87" s="1021"/>
      <c r="V87" s="1021"/>
      <c r="W87" s="1021"/>
      <c r="X87" s="1021"/>
      <c r="Y87" s="1021"/>
      <c r="Z87" s="1021"/>
      <c r="AA87" s="1021"/>
      <c r="AB87" s="1021"/>
      <c r="AC87" s="1021"/>
      <c r="AD87" s="1021"/>
      <c r="AE87" s="1021"/>
      <c r="AF87" s="1021"/>
      <c r="AG87" s="1021"/>
      <c r="AH87" s="1021"/>
      <c r="AI87" s="1021"/>
      <c r="AJ87" s="1021"/>
      <c r="AK87" s="1021"/>
      <c r="AL87" s="1021"/>
      <c r="AM87" s="1021"/>
      <c r="AN87" s="1021"/>
      <c r="AO87" s="1021"/>
      <c r="AP87" s="1021"/>
      <c r="AQ87" s="1021"/>
      <c r="AR87" s="1021"/>
      <c r="AS87" s="1021"/>
      <c r="AT87" s="1021"/>
      <c r="AU87" s="1021"/>
      <c r="AV87" s="1021"/>
      <c r="AW87" s="1021"/>
      <c r="AX87" s="1021"/>
      <c r="AY87" s="1021"/>
      <c r="AZ87" s="1022"/>
      <c r="BA87" s="1022"/>
      <c r="BB87" s="1022"/>
      <c r="BC87" s="1022"/>
      <c r="BD87" s="1023"/>
      <c r="BE87" s="122"/>
      <c r="BF87" s="122"/>
      <c r="BG87" s="122"/>
      <c r="BH87" s="122"/>
      <c r="BI87" s="122"/>
      <c r="BJ87" s="122"/>
      <c r="BK87" s="122"/>
      <c r="BL87" s="122"/>
      <c r="BM87" s="122"/>
      <c r="BN87" s="122"/>
      <c r="BO87" s="122"/>
      <c r="BP87" s="122"/>
      <c r="BQ87" s="119">
        <v>81</v>
      </c>
      <c r="BR87" s="124"/>
      <c r="BS87" s="1006"/>
      <c r="BT87" s="1007"/>
      <c r="BU87" s="1007"/>
      <c r="BV87" s="1007"/>
      <c r="BW87" s="1007"/>
      <c r="BX87" s="1007"/>
      <c r="BY87" s="1007"/>
      <c r="BZ87" s="1007"/>
      <c r="CA87" s="1007"/>
      <c r="CB87" s="1007"/>
      <c r="CC87" s="1007"/>
      <c r="CD87" s="1007"/>
      <c r="CE87" s="1007"/>
      <c r="CF87" s="1007"/>
      <c r="CG87" s="1008"/>
      <c r="CH87" s="1009"/>
      <c r="CI87" s="1010"/>
      <c r="CJ87" s="1010"/>
      <c r="CK87" s="1010"/>
      <c r="CL87" s="1011"/>
      <c r="CM87" s="1009"/>
      <c r="CN87" s="1010"/>
      <c r="CO87" s="1010"/>
      <c r="CP87" s="1010"/>
      <c r="CQ87" s="1011"/>
      <c r="CR87" s="1009"/>
      <c r="CS87" s="1010"/>
      <c r="CT87" s="1010"/>
      <c r="CU87" s="1010"/>
      <c r="CV87" s="1011"/>
      <c r="CW87" s="1009"/>
      <c r="CX87" s="1010"/>
      <c r="CY87" s="1010"/>
      <c r="CZ87" s="1010"/>
      <c r="DA87" s="1011"/>
      <c r="DB87" s="1009"/>
      <c r="DC87" s="1010"/>
      <c r="DD87" s="1010"/>
      <c r="DE87" s="1010"/>
      <c r="DF87" s="1011"/>
      <c r="DG87" s="1009"/>
      <c r="DH87" s="1010"/>
      <c r="DI87" s="1010"/>
      <c r="DJ87" s="1010"/>
      <c r="DK87" s="1011"/>
      <c r="DL87" s="1009"/>
      <c r="DM87" s="1010"/>
      <c r="DN87" s="1010"/>
      <c r="DO87" s="1010"/>
      <c r="DP87" s="1011"/>
      <c r="DQ87" s="1009"/>
      <c r="DR87" s="1010"/>
      <c r="DS87" s="1010"/>
      <c r="DT87" s="1010"/>
      <c r="DU87" s="1011"/>
      <c r="DV87" s="994"/>
      <c r="DW87" s="995"/>
      <c r="DX87" s="995"/>
      <c r="DY87" s="995"/>
      <c r="DZ87" s="996"/>
      <c r="EA87" s="103"/>
    </row>
    <row r="88" spans="1:131" s="104" customFormat="1" ht="26.25" customHeight="1" thickBot="1" x14ac:dyDescent="0.2">
      <c r="A88" s="121" t="s">
        <v>326</v>
      </c>
      <c r="B88" s="997" t="s">
        <v>359</v>
      </c>
      <c r="C88" s="998"/>
      <c r="D88" s="998"/>
      <c r="E88" s="998"/>
      <c r="F88" s="998"/>
      <c r="G88" s="998"/>
      <c r="H88" s="998"/>
      <c r="I88" s="998"/>
      <c r="J88" s="998"/>
      <c r="K88" s="998"/>
      <c r="L88" s="998"/>
      <c r="M88" s="998"/>
      <c r="N88" s="998"/>
      <c r="O88" s="998"/>
      <c r="P88" s="999"/>
      <c r="Q88" s="1015"/>
      <c r="R88" s="1016"/>
      <c r="S88" s="1016"/>
      <c r="T88" s="1016"/>
      <c r="U88" s="1016"/>
      <c r="V88" s="1016"/>
      <c r="W88" s="1016"/>
      <c r="X88" s="1016"/>
      <c r="Y88" s="1016"/>
      <c r="Z88" s="1016"/>
      <c r="AA88" s="1016"/>
      <c r="AB88" s="1016"/>
      <c r="AC88" s="1016"/>
      <c r="AD88" s="1016"/>
      <c r="AE88" s="1016"/>
      <c r="AF88" s="1012">
        <v>8405</v>
      </c>
      <c r="AG88" s="1012"/>
      <c r="AH88" s="1012"/>
      <c r="AI88" s="1012"/>
      <c r="AJ88" s="1012"/>
      <c r="AK88" s="1016"/>
      <c r="AL88" s="1016"/>
      <c r="AM88" s="1016"/>
      <c r="AN88" s="1016"/>
      <c r="AO88" s="1016"/>
      <c r="AP88" s="1012">
        <f>AP68+AP69+AP70+AP74+AP75</f>
        <v>4542</v>
      </c>
      <c r="AQ88" s="1012"/>
      <c r="AR88" s="1012"/>
      <c r="AS88" s="1012"/>
      <c r="AT88" s="1012"/>
      <c r="AU88" s="1012">
        <f>AU68+AU69+AU70+AU74</f>
        <v>566</v>
      </c>
      <c r="AV88" s="1012"/>
      <c r="AW88" s="1012"/>
      <c r="AX88" s="1012"/>
      <c r="AY88" s="1012"/>
      <c r="AZ88" s="1013"/>
      <c r="BA88" s="1013"/>
      <c r="BB88" s="1013"/>
      <c r="BC88" s="1013"/>
      <c r="BD88" s="1014"/>
      <c r="BE88" s="122"/>
      <c r="BF88" s="122"/>
      <c r="BG88" s="122"/>
      <c r="BH88" s="122"/>
      <c r="BI88" s="122"/>
      <c r="BJ88" s="122"/>
      <c r="BK88" s="122"/>
      <c r="BL88" s="122"/>
      <c r="BM88" s="122"/>
      <c r="BN88" s="122"/>
      <c r="BO88" s="122"/>
      <c r="BP88" s="122"/>
      <c r="BQ88" s="119">
        <v>82</v>
      </c>
      <c r="BR88" s="124"/>
      <c r="BS88" s="1006"/>
      <c r="BT88" s="1007"/>
      <c r="BU88" s="1007"/>
      <c r="BV88" s="1007"/>
      <c r="BW88" s="1007"/>
      <c r="BX88" s="1007"/>
      <c r="BY88" s="1007"/>
      <c r="BZ88" s="1007"/>
      <c r="CA88" s="1007"/>
      <c r="CB88" s="1007"/>
      <c r="CC88" s="1007"/>
      <c r="CD88" s="1007"/>
      <c r="CE88" s="1007"/>
      <c r="CF88" s="1007"/>
      <c r="CG88" s="1008"/>
      <c r="CH88" s="1009"/>
      <c r="CI88" s="1010"/>
      <c r="CJ88" s="1010"/>
      <c r="CK88" s="1010"/>
      <c r="CL88" s="1011"/>
      <c r="CM88" s="1009"/>
      <c r="CN88" s="1010"/>
      <c r="CO88" s="1010"/>
      <c r="CP88" s="1010"/>
      <c r="CQ88" s="1011"/>
      <c r="CR88" s="1009"/>
      <c r="CS88" s="1010"/>
      <c r="CT88" s="1010"/>
      <c r="CU88" s="1010"/>
      <c r="CV88" s="1011"/>
      <c r="CW88" s="1009"/>
      <c r="CX88" s="1010"/>
      <c r="CY88" s="1010"/>
      <c r="CZ88" s="1010"/>
      <c r="DA88" s="1011"/>
      <c r="DB88" s="1009"/>
      <c r="DC88" s="1010"/>
      <c r="DD88" s="1010"/>
      <c r="DE88" s="1010"/>
      <c r="DF88" s="1011"/>
      <c r="DG88" s="1009"/>
      <c r="DH88" s="1010"/>
      <c r="DI88" s="1010"/>
      <c r="DJ88" s="1010"/>
      <c r="DK88" s="1011"/>
      <c r="DL88" s="1009"/>
      <c r="DM88" s="1010"/>
      <c r="DN88" s="1010"/>
      <c r="DO88" s="1010"/>
      <c r="DP88" s="1011"/>
      <c r="DQ88" s="1009"/>
      <c r="DR88" s="1010"/>
      <c r="DS88" s="1010"/>
      <c r="DT88" s="1010"/>
      <c r="DU88" s="1011"/>
      <c r="DV88" s="994"/>
      <c r="DW88" s="995"/>
      <c r="DX88" s="995"/>
      <c r="DY88" s="995"/>
      <c r="DZ88" s="996"/>
      <c r="EA88" s="103"/>
    </row>
    <row r="89" spans="1:131" s="104" customFormat="1" ht="26.25" hidden="1" customHeight="1" x14ac:dyDescent="0.15">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1006"/>
      <c r="BT89" s="1007"/>
      <c r="BU89" s="1007"/>
      <c r="BV89" s="1007"/>
      <c r="BW89" s="1007"/>
      <c r="BX89" s="1007"/>
      <c r="BY89" s="1007"/>
      <c r="BZ89" s="1007"/>
      <c r="CA89" s="1007"/>
      <c r="CB89" s="1007"/>
      <c r="CC89" s="1007"/>
      <c r="CD89" s="1007"/>
      <c r="CE89" s="1007"/>
      <c r="CF89" s="1007"/>
      <c r="CG89" s="1008"/>
      <c r="CH89" s="1009"/>
      <c r="CI89" s="1010"/>
      <c r="CJ89" s="1010"/>
      <c r="CK89" s="1010"/>
      <c r="CL89" s="1011"/>
      <c r="CM89" s="1009"/>
      <c r="CN89" s="1010"/>
      <c r="CO89" s="1010"/>
      <c r="CP89" s="1010"/>
      <c r="CQ89" s="1011"/>
      <c r="CR89" s="1009"/>
      <c r="CS89" s="1010"/>
      <c r="CT89" s="1010"/>
      <c r="CU89" s="1010"/>
      <c r="CV89" s="1011"/>
      <c r="CW89" s="1009"/>
      <c r="CX89" s="1010"/>
      <c r="CY89" s="1010"/>
      <c r="CZ89" s="1010"/>
      <c r="DA89" s="1011"/>
      <c r="DB89" s="1009"/>
      <c r="DC89" s="1010"/>
      <c r="DD89" s="1010"/>
      <c r="DE89" s="1010"/>
      <c r="DF89" s="1011"/>
      <c r="DG89" s="1009"/>
      <c r="DH89" s="1010"/>
      <c r="DI89" s="1010"/>
      <c r="DJ89" s="1010"/>
      <c r="DK89" s="1011"/>
      <c r="DL89" s="1009"/>
      <c r="DM89" s="1010"/>
      <c r="DN89" s="1010"/>
      <c r="DO89" s="1010"/>
      <c r="DP89" s="1011"/>
      <c r="DQ89" s="1009"/>
      <c r="DR89" s="1010"/>
      <c r="DS89" s="1010"/>
      <c r="DT89" s="1010"/>
      <c r="DU89" s="1011"/>
      <c r="DV89" s="994"/>
      <c r="DW89" s="995"/>
      <c r="DX89" s="995"/>
      <c r="DY89" s="995"/>
      <c r="DZ89" s="996"/>
      <c r="EA89" s="103"/>
    </row>
    <row r="90" spans="1:131" s="104" customFormat="1" ht="26.25" hidden="1" customHeight="1" x14ac:dyDescent="0.15">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1006"/>
      <c r="BT90" s="1007"/>
      <c r="BU90" s="1007"/>
      <c r="BV90" s="1007"/>
      <c r="BW90" s="1007"/>
      <c r="BX90" s="1007"/>
      <c r="BY90" s="1007"/>
      <c r="BZ90" s="1007"/>
      <c r="CA90" s="1007"/>
      <c r="CB90" s="1007"/>
      <c r="CC90" s="1007"/>
      <c r="CD90" s="1007"/>
      <c r="CE90" s="1007"/>
      <c r="CF90" s="1007"/>
      <c r="CG90" s="1008"/>
      <c r="CH90" s="1009"/>
      <c r="CI90" s="1010"/>
      <c r="CJ90" s="1010"/>
      <c r="CK90" s="1010"/>
      <c r="CL90" s="1011"/>
      <c r="CM90" s="1009"/>
      <c r="CN90" s="1010"/>
      <c r="CO90" s="1010"/>
      <c r="CP90" s="1010"/>
      <c r="CQ90" s="1011"/>
      <c r="CR90" s="1009"/>
      <c r="CS90" s="1010"/>
      <c r="CT90" s="1010"/>
      <c r="CU90" s="1010"/>
      <c r="CV90" s="1011"/>
      <c r="CW90" s="1009"/>
      <c r="CX90" s="1010"/>
      <c r="CY90" s="1010"/>
      <c r="CZ90" s="1010"/>
      <c r="DA90" s="1011"/>
      <c r="DB90" s="1009"/>
      <c r="DC90" s="1010"/>
      <c r="DD90" s="1010"/>
      <c r="DE90" s="1010"/>
      <c r="DF90" s="1011"/>
      <c r="DG90" s="1009"/>
      <c r="DH90" s="1010"/>
      <c r="DI90" s="1010"/>
      <c r="DJ90" s="1010"/>
      <c r="DK90" s="1011"/>
      <c r="DL90" s="1009"/>
      <c r="DM90" s="1010"/>
      <c r="DN90" s="1010"/>
      <c r="DO90" s="1010"/>
      <c r="DP90" s="1011"/>
      <c r="DQ90" s="1009"/>
      <c r="DR90" s="1010"/>
      <c r="DS90" s="1010"/>
      <c r="DT90" s="1010"/>
      <c r="DU90" s="1011"/>
      <c r="DV90" s="994"/>
      <c r="DW90" s="995"/>
      <c r="DX90" s="995"/>
      <c r="DY90" s="995"/>
      <c r="DZ90" s="996"/>
      <c r="EA90" s="103"/>
    </row>
    <row r="91" spans="1:131" s="104" customFormat="1" ht="26.25" hidden="1" customHeight="1" x14ac:dyDescent="0.15">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1006"/>
      <c r="BT91" s="1007"/>
      <c r="BU91" s="1007"/>
      <c r="BV91" s="1007"/>
      <c r="BW91" s="1007"/>
      <c r="BX91" s="1007"/>
      <c r="BY91" s="1007"/>
      <c r="BZ91" s="1007"/>
      <c r="CA91" s="1007"/>
      <c r="CB91" s="1007"/>
      <c r="CC91" s="1007"/>
      <c r="CD91" s="1007"/>
      <c r="CE91" s="1007"/>
      <c r="CF91" s="1007"/>
      <c r="CG91" s="1008"/>
      <c r="CH91" s="1009"/>
      <c r="CI91" s="1010"/>
      <c r="CJ91" s="1010"/>
      <c r="CK91" s="1010"/>
      <c r="CL91" s="1011"/>
      <c r="CM91" s="1009"/>
      <c r="CN91" s="1010"/>
      <c r="CO91" s="1010"/>
      <c r="CP91" s="1010"/>
      <c r="CQ91" s="1011"/>
      <c r="CR91" s="1009"/>
      <c r="CS91" s="1010"/>
      <c r="CT91" s="1010"/>
      <c r="CU91" s="1010"/>
      <c r="CV91" s="1011"/>
      <c r="CW91" s="1009"/>
      <c r="CX91" s="1010"/>
      <c r="CY91" s="1010"/>
      <c r="CZ91" s="1010"/>
      <c r="DA91" s="1011"/>
      <c r="DB91" s="1009"/>
      <c r="DC91" s="1010"/>
      <c r="DD91" s="1010"/>
      <c r="DE91" s="1010"/>
      <c r="DF91" s="1011"/>
      <c r="DG91" s="1009"/>
      <c r="DH91" s="1010"/>
      <c r="DI91" s="1010"/>
      <c r="DJ91" s="1010"/>
      <c r="DK91" s="1011"/>
      <c r="DL91" s="1009"/>
      <c r="DM91" s="1010"/>
      <c r="DN91" s="1010"/>
      <c r="DO91" s="1010"/>
      <c r="DP91" s="1011"/>
      <c r="DQ91" s="1009"/>
      <c r="DR91" s="1010"/>
      <c r="DS91" s="1010"/>
      <c r="DT91" s="1010"/>
      <c r="DU91" s="1011"/>
      <c r="DV91" s="994"/>
      <c r="DW91" s="995"/>
      <c r="DX91" s="995"/>
      <c r="DY91" s="995"/>
      <c r="DZ91" s="996"/>
      <c r="EA91" s="103"/>
    </row>
    <row r="92" spans="1:131" s="104" customFormat="1" ht="26.25" hidden="1" customHeight="1" x14ac:dyDescent="0.15">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1006"/>
      <c r="BT92" s="1007"/>
      <c r="BU92" s="1007"/>
      <c r="BV92" s="1007"/>
      <c r="BW92" s="1007"/>
      <c r="BX92" s="1007"/>
      <c r="BY92" s="1007"/>
      <c r="BZ92" s="1007"/>
      <c r="CA92" s="1007"/>
      <c r="CB92" s="1007"/>
      <c r="CC92" s="1007"/>
      <c r="CD92" s="1007"/>
      <c r="CE92" s="1007"/>
      <c r="CF92" s="1007"/>
      <c r="CG92" s="1008"/>
      <c r="CH92" s="1009"/>
      <c r="CI92" s="1010"/>
      <c r="CJ92" s="1010"/>
      <c r="CK92" s="1010"/>
      <c r="CL92" s="1011"/>
      <c r="CM92" s="1009"/>
      <c r="CN92" s="1010"/>
      <c r="CO92" s="1010"/>
      <c r="CP92" s="1010"/>
      <c r="CQ92" s="1011"/>
      <c r="CR92" s="1009"/>
      <c r="CS92" s="1010"/>
      <c r="CT92" s="1010"/>
      <c r="CU92" s="1010"/>
      <c r="CV92" s="1011"/>
      <c r="CW92" s="1009"/>
      <c r="CX92" s="1010"/>
      <c r="CY92" s="1010"/>
      <c r="CZ92" s="1010"/>
      <c r="DA92" s="1011"/>
      <c r="DB92" s="1009"/>
      <c r="DC92" s="1010"/>
      <c r="DD92" s="1010"/>
      <c r="DE92" s="1010"/>
      <c r="DF92" s="1011"/>
      <c r="DG92" s="1009"/>
      <c r="DH92" s="1010"/>
      <c r="DI92" s="1010"/>
      <c r="DJ92" s="1010"/>
      <c r="DK92" s="1011"/>
      <c r="DL92" s="1009"/>
      <c r="DM92" s="1010"/>
      <c r="DN92" s="1010"/>
      <c r="DO92" s="1010"/>
      <c r="DP92" s="1011"/>
      <c r="DQ92" s="1009"/>
      <c r="DR92" s="1010"/>
      <c r="DS92" s="1010"/>
      <c r="DT92" s="1010"/>
      <c r="DU92" s="1011"/>
      <c r="DV92" s="994"/>
      <c r="DW92" s="995"/>
      <c r="DX92" s="995"/>
      <c r="DY92" s="995"/>
      <c r="DZ92" s="996"/>
      <c r="EA92" s="103"/>
    </row>
    <row r="93" spans="1:131" s="104" customFormat="1" ht="26.25" hidden="1" customHeight="1" x14ac:dyDescent="0.15">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1006"/>
      <c r="BT93" s="1007"/>
      <c r="BU93" s="1007"/>
      <c r="BV93" s="1007"/>
      <c r="BW93" s="1007"/>
      <c r="BX93" s="1007"/>
      <c r="BY93" s="1007"/>
      <c r="BZ93" s="1007"/>
      <c r="CA93" s="1007"/>
      <c r="CB93" s="1007"/>
      <c r="CC93" s="1007"/>
      <c r="CD93" s="1007"/>
      <c r="CE93" s="1007"/>
      <c r="CF93" s="1007"/>
      <c r="CG93" s="1008"/>
      <c r="CH93" s="1009"/>
      <c r="CI93" s="1010"/>
      <c r="CJ93" s="1010"/>
      <c r="CK93" s="1010"/>
      <c r="CL93" s="1011"/>
      <c r="CM93" s="1009"/>
      <c r="CN93" s="1010"/>
      <c r="CO93" s="1010"/>
      <c r="CP93" s="1010"/>
      <c r="CQ93" s="1011"/>
      <c r="CR93" s="1009"/>
      <c r="CS93" s="1010"/>
      <c r="CT93" s="1010"/>
      <c r="CU93" s="1010"/>
      <c r="CV93" s="1011"/>
      <c r="CW93" s="1009"/>
      <c r="CX93" s="1010"/>
      <c r="CY93" s="1010"/>
      <c r="CZ93" s="1010"/>
      <c r="DA93" s="1011"/>
      <c r="DB93" s="1009"/>
      <c r="DC93" s="1010"/>
      <c r="DD93" s="1010"/>
      <c r="DE93" s="1010"/>
      <c r="DF93" s="1011"/>
      <c r="DG93" s="1009"/>
      <c r="DH93" s="1010"/>
      <c r="DI93" s="1010"/>
      <c r="DJ93" s="1010"/>
      <c r="DK93" s="1011"/>
      <c r="DL93" s="1009"/>
      <c r="DM93" s="1010"/>
      <c r="DN93" s="1010"/>
      <c r="DO93" s="1010"/>
      <c r="DP93" s="1011"/>
      <c r="DQ93" s="1009"/>
      <c r="DR93" s="1010"/>
      <c r="DS93" s="1010"/>
      <c r="DT93" s="1010"/>
      <c r="DU93" s="1011"/>
      <c r="DV93" s="994"/>
      <c r="DW93" s="995"/>
      <c r="DX93" s="995"/>
      <c r="DY93" s="995"/>
      <c r="DZ93" s="996"/>
      <c r="EA93" s="103"/>
    </row>
    <row r="94" spans="1:131" s="104" customFormat="1" ht="26.25" hidden="1" customHeight="1" x14ac:dyDescent="0.15">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1006"/>
      <c r="BT94" s="1007"/>
      <c r="BU94" s="1007"/>
      <c r="BV94" s="1007"/>
      <c r="BW94" s="1007"/>
      <c r="BX94" s="1007"/>
      <c r="BY94" s="1007"/>
      <c r="BZ94" s="1007"/>
      <c r="CA94" s="1007"/>
      <c r="CB94" s="1007"/>
      <c r="CC94" s="1007"/>
      <c r="CD94" s="1007"/>
      <c r="CE94" s="1007"/>
      <c r="CF94" s="1007"/>
      <c r="CG94" s="1008"/>
      <c r="CH94" s="1009"/>
      <c r="CI94" s="1010"/>
      <c r="CJ94" s="1010"/>
      <c r="CK94" s="1010"/>
      <c r="CL94" s="1011"/>
      <c r="CM94" s="1009"/>
      <c r="CN94" s="1010"/>
      <c r="CO94" s="1010"/>
      <c r="CP94" s="1010"/>
      <c r="CQ94" s="1011"/>
      <c r="CR94" s="1009"/>
      <c r="CS94" s="1010"/>
      <c r="CT94" s="1010"/>
      <c r="CU94" s="1010"/>
      <c r="CV94" s="1011"/>
      <c r="CW94" s="1009"/>
      <c r="CX94" s="1010"/>
      <c r="CY94" s="1010"/>
      <c r="CZ94" s="1010"/>
      <c r="DA94" s="1011"/>
      <c r="DB94" s="1009"/>
      <c r="DC94" s="1010"/>
      <c r="DD94" s="1010"/>
      <c r="DE94" s="1010"/>
      <c r="DF94" s="1011"/>
      <c r="DG94" s="1009"/>
      <c r="DH94" s="1010"/>
      <c r="DI94" s="1010"/>
      <c r="DJ94" s="1010"/>
      <c r="DK94" s="1011"/>
      <c r="DL94" s="1009"/>
      <c r="DM94" s="1010"/>
      <c r="DN94" s="1010"/>
      <c r="DO94" s="1010"/>
      <c r="DP94" s="1011"/>
      <c r="DQ94" s="1009"/>
      <c r="DR94" s="1010"/>
      <c r="DS94" s="1010"/>
      <c r="DT94" s="1010"/>
      <c r="DU94" s="1011"/>
      <c r="DV94" s="994"/>
      <c r="DW94" s="995"/>
      <c r="DX94" s="995"/>
      <c r="DY94" s="995"/>
      <c r="DZ94" s="996"/>
      <c r="EA94" s="103"/>
    </row>
    <row r="95" spans="1:131" s="104" customFormat="1" ht="26.25" hidden="1" customHeight="1" x14ac:dyDescent="0.15">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1006"/>
      <c r="BT95" s="1007"/>
      <c r="BU95" s="1007"/>
      <c r="BV95" s="1007"/>
      <c r="BW95" s="1007"/>
      <c r="BX95" s="1007"/>
      <c r="BY95" s="1007"/>
      <c r="BZ95" s="1007"/>
      <c r="CA95" s="1007"/>
      <c r="CB95" s="1007"/>
      <c r="CC95" s="1007"/>
      <c r="CD95" s="1007"/>
      <c r="CE95" s="1007"/>
      <c r="CF95" s="1007"/>
      <c r="CG95" s="1008"/>
      <c r="CH95" s="1009"/>
      <c r="CI95" s="1010"/>
      <c r="CJ95" s="1010"/>
      <c r="CK95" s="1010"/>
      <c r="CL95" s="1011"/>
      <c r="CM95" s="1009"/>
      <c r="CN95" s="1010"/>
      <c r="CO95" s="1010"/>
      <c r="CP95" s="1010"/>
      <c r="CQ95" s="1011"/>
      <c r="CR95" s="1009"/>
      <c r="CS95" s="1010"/>
      <c r="CT95" s="1010"/>
      <c r="CU95" s="1010"/>
      <c r="CV95" s="1011"/>
      <c r="CW95" s="1009"/>
      <c r="CX95" s="1010"/>
      <c r="CY95" s="1010"/>
      <c r="CZ95" s="1010"/>
      <c r="DA95" s="1011"/>
      <c r="DB95" s="1009"/>
      <c r="DC95" s="1010"/>
      <c r="DD95" s="1010"/>
      <c r="DE95" s="1010"/>
      <c r="DF95" s="1011"/>
      <c r="DG95" s="1009"/>
      <c r="DH95" s="1010"/>
      <c r="DI95" s="1010"/>
      <c r="DJ95" s="1010"/>
      <c r="DK95" s="1011"/>
      <c r="DL95" s="1009"/>
      <c r="DM95" s="1010"/>
      <c r="DN95" s="1010"/>
      <c r="DO95" s="1010"/>
      <c r="DP95" s="1011"/>
      <c r="DQ95" s="1009"/>
      <c r="DR95" s="1010"/>
      <c r="DS95" s="1010"/>
      <c r="DT95" s="1010"/>
      <c r="DU95" s="1011"/>
      <c r="DV95" s="994"/>
      <c r="DW95" s="995"/>
      <c r="DX95" s="995"/>
      <c r="DY95" s="995"/>
      <c r="DZ95" s="996"/>
      <c r="EA95" s="103"/>
    </row>
    <row r="96" spans="1:131" s="104" customFormat="1" ht="26.25" hidden="1" customHeight="1" x14ac:dyDescent="0.15">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1006"/>
      <c r="BT96" s="1007"/>
      <c r="BU96" s="1007"/>
      <c r="BV96" s="1007"/>
      <c r="BW96" s="1007"/>
      <c r="BX96" s="1007"/>
      <c r="BY96" s="1007"/>
      <c r="BZ96" s="1007"/>
      <c r="CA96" s="1007"/>
      <c r="CB96" s="1007"/>
      <c r="CC96" s="1007"/>
      <c r="CD96" s="1007"/>
      <c r="CE96" s="1007"/>
      <c r="CF96" s="1007"/>
      <c r="CG96" s="1008"/>
      <c r="CH96" s="1009"/>
      <c r="CI96" s="1010"/>
      <c r="CJ96" s="1010"/>
      <c r="CK96" s="1010"/>
      <c r="CL96" s="1011"/>
      <c r="CM96" s="1009"/>
      <c r="CN96" s="1010"/>
      <c r="CO96" s="1010"/>
      <c r="CP96" s="1010"/>
      <c r="CQ96" s="1011"/>
      <c r="CR96" s="1009"/>
      <c r="CS96" s="1010"/>
      <c r="CT96" s="1010"/>
      <c r="CU96" s="1010"/>
      <c r="CV96" s="1011"/>
      <c r="CW96" s="1009"/>
      <c r="CX96" s="1010"/>
      <c r="CY96" s="1010"/>
      <c r="CZ96" s="1010"/>
      <c r="DA96" s="1011"/>
      <c r="DB96" s="1009"/>
      <c r="DC96" s="1010"/>
      <c r="DD96" s="1010"/>
      <c r="DE96" s="1010"/>
      <c r="DF96" s="1011"/>
      <c r="DG96" s="1009"/>
      <c r="DH96" s="1010"/>
      <c r="DI96" s="1010"/>
      <c r="DJ96" s="1010"/>
      <c r="DK96" s="1011"/>
      <c r="DL96" s="1009"/>
      <c r="DM96" s="1010"/>
      <c r="DN96" s="1010"/>
      <c r="DO96" s="1010"/>
      <c r="DP96" s="1011"/>
      <c r="DQ96" s="1009"/>
      <c r="DR96" s="1010"/>
      <c r="DS96" s="1010"/>
      <c r="DT96" s="1010"/>
      <c r="DU96" s="1011"/>
      <c r="DV96" s="994"/>
      <c r="DW96" s="995"/>
      <c r="DX96" s="995"/>
      <c r="DY96" s="995"/>
      <c r="DZ96" s="996"/>
      <c r="EA96" s="103"/>
    </row>
    <row r="97" spans="1:131" s="104" customFormat="1" ht="26.25" hidden="1" customHeight="1" x14ac:dyDescent="0.15">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1006"/>
      <c r="BT97" s="1007"/>
      <c r="BU97" s="1007"/>
      <c r="BV97" s="1007"/>
      <c r="BW97" s="1007"/>
      <c r="BX97" s="1007"/>
      <c r="BY97" s="1007"/>
      <c r="BZ97" s="1007"/>
      <c r="CA97" s="1007"/>
      <c r="CB97" s="1007"/>
      <c r="CC97" s="1007"/>
      <c r="CD97" s="1007"/>
      <c r="CE97" s="1007"/>
      <c r="CF97" s="1007"/>
      <c r="CG97" s="1008"/>
      <c r="CH97" s="1009"/>
      <c r="CI97" s="1010"/>
      <c r="CJ97" s="1010"/>
      <c r="CK97" s="1010"/>
      <c r="CL97" s="1011"/>
      <c r="CM97" s="1009"/>
      <c r="CN97" s="1010"/>
      <c r="CO97" s="1010"/>
      <c r="CP97" s="1010"/>
      <c r="CQ97" s="1011"/>
      <c r="CR97" s="1009"/>
      <c r="CS97" s="1010"/>
      <c r="CT97" s="1010"/>
      <c r="CU97" s="1010"/>
      <c r="CV97" s="1011"/>
      <c r="CW97" s="1009"/>
      <c r="CX97" s="1010"/>
      <c r="CY97" s="1010"/>
      <c r="CZ97" s="1010"/>
      <c r="DA97" s="1011"/>
      <c r="DB97" s="1009"/>
      <c r="DC97" s="1010"/>
      <c r="DD97" s="1010"/>
      <c r="DE97" s="1010"/>
      <c r="DF97" s="1011"/>
      <c r="DG97" s="1009"/>
      <c r="DH97" s="1010"/>
      <c r="DI97" s="1010"/>
      <c r="DJ97" s="1010"/>
      <c r="DK97" s="1011"/>
      <c r="DL97" s="1009"/>
      <c r="DM97" s="1010"/>
      <c r="DN97" s="1010"/>
      <c r="DO97" s="1010"/>
      <c r="DP97" s="1011"/>
      <c r="DQ97" s="1009"/>
      <c r="DR97" s="1010"/>
      <c r="DS97" s="1010"/>
      <c r="DT97" s="1010"/>
      <c r="DU97" s="1011"/>
      <c r="DV97" s="994"/>
      <c r="DW97" s="995"/>
      <c r="DX97" s="995"/>
      <c r="DY97" s="995"/>
      <c r="DZ97" s="996"/>
      <c r="EA97" s="103"/>
    </row>
    <row r="98" spans="1:131" s="104" customFormat="1" ht="26.25" hidden="1" customHeight="1" x14ac:dyDescent="0.15">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1006"/>
      <c r="BT98" s="1007"/>
      <c r="BU98" s="1007"/>
      <c r="BV98" s="1007"/>
      <c r="BW98" s="1007"/>
      <c r="BX98" s="1007"/>
      <c r="BY98" s="1007"/>
      <c r="BZ98" s="1007"/>
      <c r="CA98" s="1007"/>
      <c r="CB98" s="1007"/>
      <c r="CC98" s="1007"/>
      <c r="CD98" s="1007"/>
      <c r="CE98" s="1007"/>
      <c r="CF98" s="1007"/>
      <c r="CG98" s="1008"/>
      <c r="CH98" s="1009"/>
      <c r="CI98" s="1010"/>
      <c r="CJ98" s="1010"/>
      <c r="CK98" s="1010"/>
      <c r="CL98" s="1011"/>
      <c r="CM98" s="1009"/>
      <c r="CN98" s="1010"/>
      <c r="CO98" s="1010"/>
      <c r="CP98" s="1010"/>
      <c r="CQ98" s="1011"/>
      <c r="CR98" s="1009"/>
      <c r="CS98" s="1010"/>
      <c r="CT98" s="1010"/>
      <c r="CU98" s="1010"/>
      <c r="CV98" s="1011"/>
      <c r="CW98" s="1009"/>
      <c r="CX98" s="1010"/>
      <c r="CY98" s="1010"/>
      <c r="CZ98" s="1010"/>
      <c r="DA98" s="1011"/>
      <c r="DB98" s="1009"/>
      <c r="DC98" s="1010"/>
      <c r="DD98" s="1010"/>
      <c r="DE98" s="1010"/>
      <c r="DF98" s="1011"/>
      <c r="DG98" s="1009"/>
      <c r="DH98" s="1010"/>
      <c r="DI98" s="1010"/>
      <c r="DJ98" s="1010"/>
      <c r="DK98" s="1011"/>
      <c r="DL98" s="1009"/>
      <c r="DM98" s="1010"/>
      <c r="DN98" s="1010"/>
      <c r="DO98" s="1010"/>
      <c r="DP98" s="1011"/>
      <c r="DQ98" s="1009"/>
      <c r="DR98" s="1010"/>
      <c r="DS98" s="1010"/>
      <c r="DT98" s="1010"/>
      <c r="DU98" s="1011"/>
      <c r="DV98" s="994"/>
      <c r="DW98" s="995"/>
      <c r="DX98" s="995"/>
      <c r="DY98" s="995"/>
      <c r="DZ98" s="996"/>
      <c r="EA98" s="103"/>
    </row>
    <row r="99" spans="1:131" s="104" customFormat="1" ht="26.25" hidden="1" customHeight="1" x14ac:dyDescent="0.15">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1006"/>
      <c r="BT99" s="1007"/>
      <c r="BU99" s="1007"/>
      <c r="BV99" s="1007"/>
      <c r="BW99" s="1007"/>
      <c r="BX99" s="1007"/>
      <c r="BY99" s="1007"/>
      <c r="BZ99" s="1007"/>
      <c r="CA99" s="1007"/>
      <c r="CB99" s="1007"/>
      <c r="CC99" s="1007"/>
      <c r="CD99" s="1007"/>
      <c r="CE99" s="1007"/>
      <c r="CF99" s="1007"/>
      <c r="CG99" s="1008"/>
      <c r="CH99" s="1009"/>
      <c r="CI99" s="1010"/>
      <c r="CJ99" s="1010"/>
      <c r="CK99" s="1010"/>
      <c r="CL99" s="1011"/>
      <c r="CM99" s="1009"/>
      <c r="CN99" s="1010"/>
      <c r="CO99" s="1010"/>
      <c r="CP99" s="1010"/>
      <c r="CQ99" s="1011"/>
      <c r="CR99" s="1009"/>
      <c r="CS99" s="1010"/>
      <c r="CT99" s="1010"/>
      <c r="CU99" s="1010"/>
      <c r="CV99" s="1011"/>
      <c r="CW99" s="1009"/>
      <c r="CX99" s="1010"/>
      <c r="CY99" s="1010"/>
      <c r="CZ99" s="1010"/>
      <c r="DA99" s="1011"/>
      <c r="DB99" s="1009"/>
      <c r="DC99" s="1010"/>
      <c r="DD99" s="1010"/>
      <c r="DE99" s="1010"/>
      <c r="DF99" s="1011"/>
      <c r="DG99" s="1009"/>
      <c r="DH99" s="1010"/>
      <c r="DI99" s="1010"/>
      <c r="DJ99" s="1010"/>
      <c r="DK99" s="1011"/>
      <c r="DL99" s="1009"/>
      <c r="DM99" s="1010"/>
      <c r="DN99" s="1010"/>
      <c r="DO99" s="1010"/>
      <c r="DP99" s="1011"/>
      <c r="DQ99" s="1009"/>
      <c r="DR99" s="1010"/>
      <c r="DS99" s="1010"/>
      <c r="DT99" s="1010"/>
      <c r="DU99" s="1011"/>
      <c r="DV99" s="994"/>
      <c r="DW99" s="995"/>
      <c r="DX99" s="995"/>
      <c r="DY99" s="995"/>
      <c r="DZ99" s="996"/>
      <c r="EA99" s="103"/>
    </row>
    <row r="100" spans="1:131" s="104" customFormat="1" ht="26.25" hidden="1" customHeight="1" x14ac:dyDescent="0.15">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1006"/>
      <c r="BT100" s="1007"/>
      <c r="BU100" s="1007"/>
      <c r="BV100" s="1007"/>
      <c r="BW100" s="1007"/>
      <c r="BX100" s="1007"/>
      <c r="BY100" s="1007"/>
      <c r="BZ100" s="1007"/>
      <c r="CA100" s="1007"/>
      <c r="CB100" s="1007"/>
      <c r="CC100" s="1007"/>
      <c r="CD100" s="1007"/>
      <c r="CE100" s="1007"/>
      <c r="CF100" s="1007"/>
      <c r="CG100" s="1008"/>
      <c r="CH100" s="1009"/>
      <c r="CI100" s="1010"/>
      <c r="CJ100" s="1010"/>
      <c r="CK100" s="1010"/>
      <c r="CL100" s="1011"/>
      <c r="CM100" s="1009"/>
      <c r="CN100" s="1010"/>
      <c r="CO100" s="1010"/>
      <c r="CP100" s="1010"/>
      <c r="CQ100" s="1011"/>
      <c r="CR100" s="1009"/>
      <c r="CS100" s="1010"/>
      <c r="CT100" s="1010"/>
      <c r="CU100" s="1010"/>
      <c r="CV100" s="1011"/>
      <c r="CW100" s="1009"/>
      <c r="CX100" s="1010"/>
      <c r="CY100" s="1010"/>
      <c r="CZ100" s="1010"/>
      <c r="DA100" s="1011"/>
      <c r="DB100" s="1009"/>
      <c r="DC100" s="1010"/>
      <c r="DD100" s="1010"/>
      <c r="DE100" s="1010"/>
      <c r="DF100" s="1011"/>
      <c r="DG100" s="1009"/>
      <c r="DH100" s="1010"/>
      <c r="DI100" s="1010"/>
      <c r="DJ100" s="1010"/>
      <c r="DK100" s="1011"/>
      <c r="DL100" s="1009"/>
      <c r="DM100" s="1010"/>
      <c r="DN100" s="1010"/>
      <c r="DO100" s="1010"/>
      <c r="DP100" s="1011"/>
      <c r="DQ100" s="1009"/>
      <c r="DR100" s="1010"/>
      <c r="DS100" s="1010"/>
      <c r="DT100" s="1010"/>
      <c r="DU100" s="1011"/>
      <c r="DV100" s="994"/>
      <c r="DW100" s="995"/>
      <c r="DX100" s="995"/>
      <c r="DY100" s="995"/>
      <c r="DZ100" s="996"/>
      <c r="EA100" s="103"/>
    </row>
    <row r="101" spans="1:131" s="104" customFormat="1" ht="26.25" hidden="1" customHeight="1" x14ac:dyDescent="0.15">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1006"/>
      <c r="BT101" s="1007"/>
      <c r="BU101" s="1007"/>
      <c r="BV101" s="1007"/>
      <c r="BW101" s="1007"/>
      <c r="BX101" s="1007"/>
      <c r="BY101" s="1007"/>
      <c r="BZ101" s="1007"/>
      <c r="CA101" s="1007"/>
      <c r="CB101" s="1007"/>
      <c r="CC101" s="1007"/>
      <c r="CD101" s="1007"/>
      <c r="CE101" s="1007"/>
      <c r="CF101" s="1007"/>
      <c r="CG101" s="1008"/>
      <c r="CH101" s="1009"/>
      <c r="CI101" s="1010"/>
      <c r="CJ101" s="1010"/>
      <c r="CK101" s="1010"/>
      <c r="CL101" s="1011"/>
      <c r="CM101" s="1009"/>
      <c r="CN101" s="1010"/>
      <c r="CO101" s="1010"/>
      <c r="CP101" s="1010"/>
      <c r="CQ101" s="1011"/>
      <c r="CR101" s="1009"/>
      <c r="CS101" s="1010"/>
      <c r="CT101" s="1010"/>
      <c r="CU101" s="1010"/>
      <c r="CV101" s="1011"/>
      <c r="CW101" s="1009"/>
      <c r="CX101" s="1010"/>
      <c r="CY101" s="1010"/>
      <c r="CZ101" s="1010"/>
      <c r="DA101" s="1011"/>
      <c r="DB101" s="1009"/>
      <c r="DC101" s="1010"/>
      <c r="DD101" s="1010"/>
      <c r="DE101" s="1010"/>
      <c r="DF101" s="1011"/>
      <c r="DG101" s="1009"/>
      <c r="DH101" s="1010"/>
      <c r="DI101" s="1010"/>
      <c r="DJ101" s="1010"/>
      <c r="DK101" s="1011"/>
      <c r="DL101" s="1009"/>
      <c r="DM101" s="1010"/>
      <c r="DN101" s="1010"/>
      <c r="DO101" s="1010"/>
      <c r="DP101" s="1011"/>
      <c r="DQ101" s="1009"/>
      <c r="DR101" s="1010"/>
      <c r="DS101" s="1010"/>
      <c r="DT101" s="1010"/>
      <c r="DU101" s="1011"/>
      <c r="DV101" s="994"/>
      <c r="DW101" s="995"/>
      <c r="DX101" s="995"/>
      <c r="DY101" s="995"/>
      <c r="DZ101" s="996"/>
      <c r="EA101" s="103"/>
    </row>
    <row r="102" spans="1:131" s="104" customFormat="1" ht="26.25" customHeight="1" thickBot="1" x14ac:dyDescent="0.2">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326</v>
      </c>
      <c r="BR102" s="997" t="s">
        <v>360</v>
      </c>
      <c r="BS102" s="998"/>
      <c r="BT102" s="998"/>
      <c r="BU102" s="998"/>
      <c r="BV102" s="998"/>
      <c r="BW102" s="998"/>
      <c r="BX102" s="998"/>
      <c r="BY102" s="998"/>
      <c r="BZ102" s="998"/>
      <c r="CA102" s="998"/>
      <c r="CB102" s="998"/>
      <c r="CC102" s="998"/>
      <c r="CD102" s="998"/>
      <c r="CE102" s="998"/>
      <c r="CF102" s="998"/>
      <c r="CG102" s="999"/>
      <c r="CH102" s="1000"/>
      <c r="CI102" s="1001"/>
      <c r="CJ102" s="1001"/>
      <c r="CK102" s="1001"/>
      <c r="CL102" s="1002"/>
      <c r="CM102" s="1000"/>
      <c r="CN102" s="1001"/>
      <c r="CO102" s="1001"/>
      <c r="CP102" s="1001"/>
      <c r="CQ102" s="1002"/>
      <c r="CR102" s="1003"/>
      <c r="CS102" s="1004"/>
      <c r="CT102" s="1004"/>
      <c r="CU102" s="1004"/>
      <c r="CV102" s="1005"/>
      <c r="CW102" s="1003"/>
      <c r="CX102" s="1004"/>
      <c r="CY102" s="1004"/>
      <c r="CZ102" s="1004"/>
      <c r="DA102" s="1005"/>
      <c r="DB102" s="1003"/>
      <c r="DC102" s="1004"/>
      <c r="DD102" s="1004"/>
      <c r="DE102" s="1004"/>
      <c r="DF102" s="1005"/>
      <c r="DG102" s="1003"/>
      <c r="DH102" s="1004"/>
      <c r="DI102" s="1004"/>
      <c r="DJ102" s="1004"/>
      <c r="DK102" s="1005"/>
      <c r="DL102" s="1003"/>
      <c r="DM102" s="1004"/>
      <c r="DN102" s="1004"/>
      <c r="DO102" s="1004"/>
      <c r="DP102" s="1005"/>
      <c r="DQ102" s="1003"/>
      <c r="DR102" s="1004"/>
      <c r="DS102" s="1004"/>
      <c r="DT102" s="1004"/>
      <c r="DU102" s="1005"/>
      <c r="DV102" s="986"/>
      <c r="DW102" s="987"/>
      <c r="DX102" s="987"/>
      <c r="DY102" s="987"/>
      <c r="DZ102" s="988"/>
      <c r="EA102" s="103"/>
    </row>
    <row r="103" spans="1:131" s="104" customFormat="1" ht="26.25" customHeight="1" x14ac:dyDescent="0.15">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89" t="s">
        <v>361</v>
      </c>
      <c r="BR103" s="989"/>
      <c r="BS103" s="989"/>
      <c r="BT103" s="989"/>
      <c r="BU103" s="989"/>
      <c r="BV103" s="989"/>
      <c r="BW103" s="989"/>
      <c r="BX103" s="989"/>
      <c r="BY103" s="989"/>
      <c r="BZ103" s="989"/>
      <c r="CA103" s="989"/>
      <c r="CB103" s="989"/>
      <c r="CC103" s="989"/>
      <c r="CD103" s="989"/>
      <c r="CE103" s="989"/>
      <c r="CF103" s="989"/>
      <c r="CG103" s="989"/>
      <c r="CH103" s="989"/>
      <c r="CI103" s="989"/>
      <c r="CJ103" s="989"/>
      <c r="CK103" s="989"/>
      <c r="CL103" s="989"/>
      <c r="CM103" s="989"/>
      <c r="CN103" s="989"/>
      <c r="CO103" s="989"/>
      <c r="CP103" s="989"/>
      <c r="CQ103" s="989"/>
      <c r="CR103" s="989"/>
      <c r="CS103" s="989"/>
      <c r="CT103" s="989"/>
      <c r="CU103" s="989"/>
      <c r="CV103" s="989"/>
      <c r="CW103" s="989"/>
      <c r="CX103" s="989"/>
      <c r="CY103" s="989"/>
      <c r="CZ103" s="989"/>
      <c r="DA103" s="989"/>
      <c r="DB103" s="989"/>
      <c r="DC103" s="989"/>
      <c r="DD103" s="989"/>
      <c r="DE103" s="989"/>
      <c r="DF103" s="989"/>
      <c r="DG103" s="989"/>
      <c r="DH103" s="989"/>
      <c r="DI103" s="989"/>
      <c r="DJ103" s="989"/>
      <c r="DK103" s="989"/>
      <c r="DL103" s="989"/>
      <c r="DM103" s="989"/>
      <c r="DN103" s="989"/>
      <c r="DO103" s="989"/>
      <c r="DP103" s="989"/>
      <c r="DQ103" s="989"/>
      <c r="DR103" s="989"/>
      <c r="DS103" s="989"/>
      <c r="DT103" s="989"/>
      <c r="DU103" s="989"/>
      <c r="DV103" s="989"/>
      <c r="DW103" s="989"/>
      <c r="DX103" s="989"/>
      <c r="DY103" s="989"/>
      <c r="DZ103" s="989"/>
      <c r="EA103" s="103"/>
    </row>
    <row r="104" spans="1:131" s="104" customFormat="1" ht="26.25" customHeight="1" x14ac:dyDescent="0.15">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90" t="s">
        <v>362</v>
      </c>
      <c r="BR104" s="990"/>
      <c r="BS104" s="990"/>
      <c r="BT104" s="990"/>
      <c r="BU104" s="990"/>
      <c r="BV104" s="990"/>
      <c r="BW104" s="990"/>
      <c r="BX104" s="990"/>
      <c r="BY104" s="990"/>
      <c r="BZ104" s="990"/>
      <c r="CA104" s="990"/>
      <c r="CB104" s="990"/>
      <c r="CC104" s="990"/>
      <c r="CD104" s="990"/>
      <c r="CE104" s="990"/>
      <c r="CF104" s="990"/>
      <c r="CG104" s="990"/>
      <c r="CH104" s="990"/>
      <c r="CI104" s="990"/>
      <c r="CJ104" s="990"/>
      <c r="CK104" s="990"/>
      <c r="CL104" s="990"/>
      <c r="CM104" s="990"/>
      <c r="CN104" s="990"/>
      <c r="CO104" s="990"/>
      <c r="CP104" s="990"/>
      <c r="CQ104" s="990"/>
      <c r="CR104" s="990"/>
      <c r="CS104" s="990"/>
      <c r="CT104" s="990"/>
      <c r="CU104" s="990"/>
      <c r="CV104" s="990"/>
      <c r="CW104" s="990"/>
      <c r="CX104" s="990"/>
      <c r="CY104" s="990"/>
      <c r="CZ104" s="990"/>
      <c r="DA104" s="990"/>
      <c r="DB104" s="990"/>
      <c r="DC104" s="990"/>
      <c r="DD104" s="990"/>
      <c r="DE104" s="990"/>
      <c r="DF104" s="990"/>
      <c r="DG104" s="990"/>
      <c r="DH104" s="990"/>
      <c r="DI104" s="990"/>
      <c r="DJ104" s="990"/>
      <c r="DK104" s="990"/>
      <c r="DL104" s="990"/>
      <c r="DM104" s="990"/>
      <c r="DN104" s="990"/>
      <c r="DO104" s="990"/>
      <c r="DP104" s="990"/>
      <c r="DQ104" s="990"/>
      <c r="DR104" s="990"/>
      <c r="DS104" s="990"/>
      <c r="DT104" s="990"/>
      <c r="DU104" s="990"/>
      <c r="DV104" s="990"/>
      <c r="DW104" s="990"/>
      <c r="DX104" s="990"/>
      <c r="DY104" s="990"/>
      <c r="DZ104" s="990"/>
      <c r="EA104" s="103"/>
    </row>
    <row r="105" spans="1:131" s="104"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
      <c r="A107" s="132" t="s">
        <v>363</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364</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15">
      <c r="A108" s="991" t="s">
        <v>365</v>
      </c>
      <c r="B108" s="992"/>
      <c r="C108" s="992"/>
      <c r="D108" s="992"/>
      <c r="E108" s="992"/>
      <c r="F108" s="992"/>
      <c r="G108" s="992"/>
      <c r="H108" s="992"/>
      <c r="I108" s="992"/>
      <c r="J108" s="992"/>
      <c r="K108" s="992"/>
      <c r="L108" s="992"/>
      <c r="M108" s="992"/>
      <c r="N108" s="992"/>
      <c r="O108" s="992"/>
      <c r="P108" s="992"/>
      <c r="Q108" s="992"/>
      <c r="R108" s="992"/>
      <c r="S108" s="992"/>
      <c r="T108" s="992"/>
      <c r="U108" s="992"/>
      <c r="V108" s="992"/>
      <c r="W108" s="992"/>
      <c r="X108" s="992"/>
      <c r="Y108" s="992"/>
      <c r="Z108" s="992"/>
      <c r="AA108" s="992"/>
      <c r="AB108" s="992"/>
      <c r="AC108" s="992"/>
      <c r="AD108" s="992"/>
      <c r="AE108" s="992"/>
      <c r="AF108" s="992"/>
      <c r="AG108" s="992"/>
      <c r="AH108" s="992"/>
      <c r="AI108" s="992"/>
      <c r="AJ108" s="992"/>
      <c r="AK108" s="992"/>
      <c r="AL108" s="992"/>
      <c r="AM108" s="992"/>
      <c r="AN108" s="992"/>
      <c r="AO108" s="992"/>
      <c r="AP108" s="992"/>
      <c r="AQ108" s="992"/>
      <c r="AR108" s="992"/>
      <c r="AS108" s="992"/>
      <c r="AT108" s="993"/>
      <c r="AU108" s="991" t="s">
        <v>366</v>
      </c>
      <c r="AV108" s="992"/>
      <c r="AW108" s="992"/>
      <c r="AX108" s="992"/>
      <c r="AY108" s="992"/>
      <c r="AZ108" s="992"/>
      <c r="BA108" s="992"/>
      <c r="BB108" s="992"/>
      <c r="BC108" s="992"/>
      <c r="BD108" s="992"/>
      <c r="BE108" s="992"/>
      <c r="BF108" s="992"/>
      <c r="BG108" s="992"/>
      <c r="BH108" s="992"/>
      <c r="BI108" s="992"/>
      <c r="BJ108" s="992"/>
      <c r="BK108" s="992"/>
      <c r="BL108" s="992"/>
      <c r="BM108" s="992"/>
      <c r="BN108" s="992"/>
      <c r="BO108" s="992"/>
      <c r="BP108" s="992"/>
      <c r="BQ108" s="992"/>
      <c r="BR108" s="992"/>
      <c r="BS108" s="992"/>
      <c r="BT108" s="992"/>
      <c r="BU108" s="992"/>
      <c r="BV108" s="992"/>
      <c r="BW108" s="992"/>
      <c r="BX108" s="992"/>
      <c r="BY108" s="992"/>
      <c r="BZ108" s="992"/>
      <c r="CA108" s="992"/>
      <c r="CB108" s="992"/>
      <c r="CC108" s="992"/>
      <c r="CD108" s="992"/>
      <c r="CE108" s="992"/>
      <c r="CF108" s="992"/>
      <c r="CG108" s="992"/>
      <c r="CH108" s="992"/>
      <c r="CI108" s="992"/>
      <c r="CJ108" s="992"/>
      <c r="CK108" s="992"/>
      <c r="CL108" s="992"/>
      <c r="CM108" s="992"/>
      <c r="CN108" s="992"/>
      <c r="CO108" s="992"/>
      <c r="CP108" s="992"/>
      <c r="CQ108" s="992"/>
      <c r="CR108" s="992"/>
      <c r="CS108" s="992"/>
      <c r="CT108" s="992"/>
      <c r="CU108" s="992"/>
      <c r="CV108" s="992"/>
      <c r="CW108" s="992"/>
      <c r="CX108" s="992"/>
      <c r="CY108" s="992"/>
      <c r="CZ108" s="992"/>
      <c r="DA108" s="992"/>
      <c r="DB108" s="992"/>
      <c r="DC108" s="992"/>
      <c r="DD108" s="992"/>
      <c r="DE108" s="992"/>
      <c r="DF108" s="992"/>
      <c r="DG108" s="992"/>
      <c r="DH108" s="992"/>
      <c r="DI108" s="992"/>
      <c r="DJ108" s="992"/>
      <c r="DK108" s="992"/>
      <c r="DL108" s="992"/>
      <c r="DM108" s="992"/>
      <c r="DN108" s="992"/>
      <c r="DO108" s="992"/>
      <c r="DP108" s="992"/>
      <c r="DQ108" s="992"/>
      <c r="DR108" s="992"/>
      <c r="DS108" s="992"/>
      <c r="DT108" s="992"/>
      <c r="DU108" s="992"/>
      <c r="DV108" s="992"/>
      <c r="DW108" s="992"/>
      <c r="DX108" s="992"/>
      <c r="DY108" s="992"/>
      <c r="DZ108" s="993"/>
    </row>
    <row r="109" spans="1:131" s="103" customFormat="1" ht="26.25" customHeight="1" x14ac:dyDescent="0.15">
      <c r="A109" s="946" t="s">
        <v>367</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49" t="s">
        <v>368</v>
      </c>
      <c r="AB109" s="947"/>
      <c r="AC109" s="947"/>
      <c r="AD109" s="947"/>
      <c r="AE109" s="948"/>
      <c r="AF109" s="949" t="s">
        <v>369</v>
      </c>
      <c r="AG109" s="947"/>
      <c r="AH109" s="947"/>
      <c r="AI109" s="947"/>
      <c r="AJ109" s="948"/>
      <c r="AK109" s="949" t="s">
        <v>239</v>
      </c>
      <c r="AL109" s="947"/>
      <c r="AM109" s="947"/>
      <c r="AN109" s="947"/>
      <c r="AO109" s="948"/>
      <c r="AP109" s="949" t="s">
        <v>370</v>
      </c>
      <c r="AQ109" s="947"/>
      <c r="AR109" s="947"/>
      <c r="AS109" s="947"/>
      <c r="AT109" s="978"/>
      <c r="AU109" s="946" t="s">
        <v>367</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49" t="s">
        <v>368</v>
      </c>
      <c r="BR109" s="947"/>
      <c r="BS109" s="947"/>
      <c r="BT109" s="947"/>
      <c r="BU109" s="948"/>
      <c r="BV109" s="949" t="s">
        <v>369</v>
      </c>
      <c r="BW109" s="947"/>
      <c r="BX109" s="947"/>
      <c r="BY109" s="947"/>
      <c r="BZ109" s="948"/>
      <c r="CA109" s="949" t="s">
        <v>239</v>
      </c>
      <c r="CB109" s="947"/>
      <c r="CC109" s="947"/>
      <c r="CD109" s="947"/>
      <c r="CE109" s="948"/>
      <c r="CF109" s="985" t="s">
        <v>370</v>
      </c>
      <c r="CG109" s="985"/>
      <c r="CH109" s="985"/>
      <c r="CI109" s="985"/>
      <c r="CJ109" s="985"/>
      <c r="CK109" s="949" t="s">
        <v>371</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49" t="s">
        <v>368</v>
      </c>
      <c r="DH109" s="947"/>
      <c r="DI109" s="947"/>
      <c r="DJ109" s="947"/>
      <c r="DK109" s="948"/>
      <c r="DL109" s="949" t="s">
        <v>369</v>
      </c>
      <c r="DM109" s="947"/>
      <c r="DN109" s="947"/>
      <c r="DO109" s="947"/>
      <c r="DP109" s="948"/>
      <c r="DQ109" s="949" t="s">
        <v>239</v>
      </c>
      <c r="DR109" s="947"/>
      <c r="DS109" s="947"/>
      <c r="DT109" s="947"/>
      <c r="DU109" s="948"/>
      <c r="DV109" s="949" t="s">
        <v>370</v>
      </c>
      <c r="DW109" s="947"/>
      <c r="DX109" s="947"/>
      <c r="DY109" s="947"/>
      <c r="DZ109" s="978"/>
    </row>
    <row r="110" spans="1:131" s="103" customFormat="1" ht="26.25" customHeight="1" x14ac:dyDescent="0.15">
      <c r="A110" s="851" t="s">
        <v>372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39">
        <v>670823</v>
      </c>
      <c r="AB110" s="940"/>
      <c r="AC110" s="940"/>
      <c r="AD110" s="940"/>
      <c r="AE110" s="941"/>
      <c r="AF110" s="942">
        <v>649828</v>
      </c>
      <c r="AG110" s="940"/>
      <c r="AH110" s="940"/>
      <c r="AI110" s="940"/>
      <c r="AJ110" s="941"/>
      <c r="AK110" s="942">
        <v>620573</v>
      </c>
      <c r="AL110" s="940"/>
      <c r="AM110" s="940"/>
      <c r="AN110" s="940"/>
      <c r="AO110" s="941"/>
      <c r="AP110" s="943">
        <v>22.3</v>
      </c>
      <c r="AQ110" s="944"/>
      <c r="AR110" s="944"/>
      <c r="AS110" s="944"/>
      <c r="AT110" s="945"/>
      <c r="AU110" s="979" t="s">
        <v>373</v>
      </c>
      <c r="AV110" s="980"/>
      <c r="AW110" s="980"/>
      <c r="AX110" s="980"/>
      <c r="AY110" s="980"/>
      <c r="AZ110" s="905" t="s">
        <v>374</v>
      </c>
      <c r="BA110" s="852"/>
      <c r="BB110" s="852"/>
      <c r="BC110" s="852"/>
      <c r="BD110" s="852"/>
      <c r="BE110" s="852"/>
      <c r="BF110" s="852"/>
      <c r="BG110" s="852"/>
      <c r="BH110" s="852"/>
      <c r="BI110" s="852"/>
      <c r="BJ110" s="852"/>
      <c r="BK110" s="852"/>
      <c r="BL110" s="852"/>
      <c r="BM110" s="852"/>
      <c r="BN110" s="852"/>
      <c r="BO110" s="852"/>
      <c r="BP110" s="853"/>
      <c r="BQ110" s="906">
        <v>7110854</v>
      </c>
      <c r="BR110" s="887"/>
      <c r="BS110" s="887"/>
      <c r="BT110" s="887"/>
      <c r="BU110" s="887"/>
      <c r="BV110" s="887">
        <v>7216555</v>
      </c>
      <c r="BW110" s="887"/>
      <c r="BX110" s="887"/>
      <c r="BY110" s="887"/>
      <c r="BZ110" s="887"/>
      <c r="CA110" s="887">
        <v>7232260</v>
      </c>
      <c r="CB110" s="887"/>
      <c r="CC110" s="887"/>
      <c r="CD110" s="887"/>
      <c r="CE110" s="887"/>
      <c r="CF110" s="911">
        <v>260.39999999999998</v>
      </c>
      <c r="CG110" s="912"/>
      <c r="CH110" s="912"/>
      <c r="CI110" s="912"/>
      <c r="CJ110" s="912"/>
      <c r="CK110" s="975" t="s">
        <v>375</v>
      </c>
      <c r="CL110" s="861"/>
      <c r="CM110" s="936" t="s">
        <v>376</v>
      </c>
      <c r="CN110" s="937"/>
      <c r="CO110" s="937"/>
      <c r="CP110" s="937"/>
      <c r="CQ110" s="937"/>
      <c r="CR110" s="937"/>
      <c r="CS110" s="937"/>
      <c r="CT110" s="937"/>
      <c r="CU110" s="937"/>
      <c r="CV110" s="937"/>
      <c r="CW110" s="937"/>
      <c r="CX110" s="937"/>
      <c r="CY110" s="937"/>
      <c r="CZ110" s="937"/>
      <c r="DA110" s="937"/>
      <c r="DB110" s="937"/>
      <c r="DC110" s="937"/>
      <c r="DD110" s="937"/>
      <c r="DE110" s="937"/>
      <c r="DF110" s="938"/>
      <c r="DG110" s="906" t="s">
        <v>65</v>
      </c>
      <c r="DH110" s="887"/>
      <c r="DI110" s="887"/>
      <c r="DJ110" s="887"/>
      <c r="DK110" s="887"/>
      <c r="DL110" s="887" t="s">
        <v>65</v>
      </c>
      <c r="DM110" s="887"/>
      <c r="DN110" s="887"/>
      <c r="DO110" s="887"/>
      <c r="DP110" s="887"/>
      <c r="DQ110" s="887" t="s">
        <v>65</v>
      </c>
      <c r="DR110" s="887"/>
      <c r="DS110" s="887"/>
      <c r="DT110" s="887"/>
      <c r="DU110" s="887"/>
      <c r="DV110" s="888" t="s">
        <v>65</v>
      </c>
      <c r="DW110" s="888"/>
      <c r="DX110" s="888"/>
      <c r="DY110" s="888"/>
      <c r="DZ110" s="889"/>
    </row>
    <row r="111" spans="1:131" s="103" customFormat="1" ht="26.25" customHeight="1" x14ac:dyDescent="0.15">
      <c r="A111" s="816" t="s">
        <v>377</v>
      </c>
      <c r="B111" s="817"/>
      <c r="C111" s="817"/>
      <c r="D111" s="817"/>
      <c r="E111" s="817"/>
      <c r="F111" s="817"/>
      <c r="G111" s="817"/>
      <c r="H111" s="817"/>
      <c r="I111" s="817"/>
      <c r="J111" s="817"/>
      <c r="K111" s="817"/>
      <c r="L111" s="817"/>
      <c r="M111" s="817"/>
      <c r="N111" s="817"/>
      <c r="O111" s="817"/>
      <c r="P111" s="817"/>
      <c r="Q111" s="817"/>
      <c r="R111" s="817"/>
      <c r="S111" s="817"/>
      <c r="T111" s="817"/>
      <c r="U111" s="817"/>
      <c r="V111" s="817"/>
      <c r="W111" s="817"/>
      <c r="X111" s="817"/>
      <c r="Y111" s="817"/>
      <c r="Z111" s="974"/>
      <c r="AA111" s="967" t="s">
        <v>65</v>
      </c>
      <c r="AB111" s="968"/>
      <c r="AC111" s="968"/>
      <c r="AD111" s="968"/>
      <c r="AE111" s="969"/>
      <c r="AF111" s="970" t="s">
        <v>65</v>
      </c>
      <c r="AG111" s="968"/>
      <c r="AH111" s="968"/>
      <c r="AI111" s="968"/>
      <c r="AJ111" s="969"/>
      <c r="AK111" s="970" t="s">
        <v>65</v>
      </c>
      <c r="AL111" s="968"/>
      <c r="AM111" s="968"/>
      <c r="AN111" s="968"/>
      <c r="AO111" s="969"/>
      <c r="AP111" s="971" t="s">
        <v>65</v>
      </c>
      <c r="AQ111" s="972"/>
      <c r="AR111" s="972"/>
      <c r="AS111" s="972"/>
      <c r="AT111" s="973"/>
      <c r="AU111" s="981"/>
      <c r="AV111" s="982"/>
      <c r="AW111" s="982"/>
      <c r="AX111" s="982"/>
      <c r="AY111" s="982"/>
      <c r="AZ111" s="859" t="s">
        <v>378</v>
      </c>
      <c r="BA111" s="792"/>
      <c r="BB111" s="792"/>
      <c r="BC111" s="792"/>
      <c r="BD111" s="792"/>
      <c r="BE111" s="792"/>
      <c r="BF111" s="792"/>
      <c r="BG111" s="792"/>
      <c r="BH111" s="792"/>
      <c r="BI111" s="792"/>
      <c r="BJ111" s="792"/>
      <c r="BK111" s="792"/>
      <c r="BL111" s="792"/>
      <c r="BM111" s="792"/>
      <c r="BN111" s="792"/>
      <c r="BO111" s="792"/>
      <c r="BP111" s="793"/>
      <c r="BQ111" s="831" t="s">
        <v>65</v>
      </c>
      <c r="BR111" s="832"/>
      <c r="BS111" s="832"/>
      <c r="BT111" s="832"/>
      <c r="BU111" s="832"/>
      <c r="BV111" s="832" t="s">
        <v>65</v>
      </c>
      <c r="BW111" s="832"/>
      <c r="BX111" s="832"/>
      <c r="BY111" s="832"/>
      <c r="BZ111" s="832"/>
      <c r="CA111" s="832" t="s">
        <v>65</v>
      </c>
      <c r="CB111" s="832"/>
      <c r="CC111" s="832"/>
      <c r="CD111" s="832"/>
      <c r="CE111" s="832"/>
      <c r="CF111" s="920" t="s">
        <v>65</v>
      </c>
      <c r="CG111" s="921"/>
      <c r="CH111" s="921"/>
      <c r="CI111" s="921"/>
      <c r="CJ111" s="921"/>
      <c r="CK111" s="976"/>
      <c r="CL111" s="863"/>
      <c r="CM111" s="866" t="s">
        <v>379</v>
      </c>
      <c r="CN111" s="867"/>
      <c r="CO111" s="867"/>
      <c r="CP111" s="867"/>
      <c r="CQ111" s="867"/>
      <c r="CR111" s="867"/>
      <c r="CS111" s="867"/>
      <c r="CT111" s="867"/>
      <c r="CU111" s="867"/>
      <c r="CV111" s="867"/>
      <c r="CW111" s="867"/>
      <c r="CX111" s="867"/>
      <c r="CY111" s="867"/>
      <c r="CZ111" s="867"/>
      <c r="DA111" s="867"/>
      <c r="DB111" s="867"/>
      <c r="DC111" s="867"/>
      <c r="DD111" s="867"/>
      <c r="DE111" s="867"/>
      <c r="DF111" s="868"/>
      <c r="DG111" s="831" t="s">
        <v>65</v>
      </c>
      <c r="DH111" s="832"/>
      <c r="DI111" s="832"/>
      <c r="DJ111" s="832"/>
      <c r="DK111" s="832"/>
      <c r="DL111" s="832" t="s">
        <v>65</v>
      </c>
      <c r="DM111" s="832"/>
      <c r="DN111" s="832"/>
      <c r="DO111" s="832"/>
      <c r="DP111" s="832"/>
      <c r="DQ111" s="832" t="s">
        <v>65</v>
      </c>
      <c r="DR111" s="832"/>
      <c r="DS111" s="832"/>
      <c r="DT111" s="832"/>
      <c r="DU111" s="832"/>
      <c r="DV111" s="838" t="s">
        <v>65</v>
      </c>
      <c r="DW111" s="838"/>
      <c r="DX111" s="838"/>
      <c r="DY111" s="838"/>
      <c r="DZ111" s="839"/>
    </row>
    <row r="112" spans="1:131" s="103" customFormat="1" ht="26.25" customHeight="1" x14ac:dyDescent="0.15">
      <c r="A112" s="961" t="s">
        <v>380</v>
      </c>
      <c r="B112" s="962"/>
      <c r="C112" s="792" t="s">
        <v>381</v>
      </c>
      <c r="D112" s="792"/>
      <c r="E112" s="792"/>
      <c r="F112" s="792"/>
      <c r="G112" s="792"/>
      <c r="H112" s="792"/>
      <c r="I112" s="792"/>
      <c r="J112" s="792"/>
      <c r="K112" s="792"/>
      <c r="L112" s="792"/>
      <c r="M112" s="792"/>
      <c r="N112" s="792"/>
      <c r="O112" s="792"/>
      <c r="P112" s="792"/>
      <c r="Q112" s="792"/>
      <c r="R112" s="792"/>
      <c r="S112" s="792"/>
      <c r="T112" s="792"/>
      <c r="U112" s="792"/>
      <c r="V112" s="792"/>
      <c r="W112" s="792"/>
      <c r="X112" s="792"/>
      <c r="Y112" s="792"/>
      <c r="Z112" s="793"/>
      <c r="AA112" s="821" t="s">
        <v>65</v>
      </c>
      <c r="AB112" s="822"/>
      <c r="AC112" s="822"/>
      <c r="AD112" s="822"/>
      <c r="AE112" s="823"/>
      <c r="AF112" s="824" t="s">
        <v>65</v>
      </c>
      <c r="AG112" s="822"/>
      <c r="AH112" s="822"/>
      <c r="AI112" s="822"/>
      <c r="AJ112" s="823"/>
      <c r="AK112" s="824" t="s">
        <v>65</v>
      </c>
      <c r="AL112" s="822"/>
      <c r="AM112" s="822"/>
      <c r="AN112" s="822"/>
      <c r="AO112" s="823"/>
      <c r="AP112" s="869" t="s">
        <v>65</v>
      </c>
      <c r="AQ112" s="870"/>
      <c r="AR112" s="870"/>
      <c r="AS112" s="870"/>
      <c r="AT112" s="871"/>
      <c r="AU112" s="981"/>
      <c r="AV112" s="982"/>
      <c r="AW112" s="982"/>
      <c r="AX112" s="982"/>
      <c r="AY112" s="982"/>
      <c r="AZ112" s="859" t="s">
        <v>382</v>
      </c>
      <c r="BA112" s="792"/>
      <c r="BB112" s="792"/>
      <c r="BC112" s="792"/>
      <c r="BD112" s="792"/>
      <c r="BE112" s="792"/>
      <c r="BF112" s="792"/>
      <c r="BG112" s="792"/>
      <c r="BH112" s="792"/>
      <c r="BI112" s="792"/>
      <c r="BJ112" s="792"/>
      <c r="BK112" s="792"/>
      <c r="BL112" s="792"/>
      <c r="BM112" s="792"/>
      <c r="BN112" s="792"/>
      <c r="BO112" s="792"/>
      <c r="BP112" s="793"/>
      <c r="BQ112" s="831">
        <v>1325062</v>
      </c>
      <c r="BR112" s="832"/>
      <c r="BS112" s="832"/>
      <c r="BT112" s="832"/>
      <c r="BU112" s="832"/>
      <c r="BV112" s="832">
        <v>1330940</v>
      </c>
      <c r="BW112" s="832"/>
      <c r="BX112" s="832"/>
      <c r="BY112" s="832"/>
      <c r="BZ112" s="832"/>
      <c r="CA112" s="832">
        <v>1277092</v>
      </c>
      <c r="CB112" s="832"/>
      <c r="CC112" s="832"/>
      <c r="CD112" s="832"/>
      <c r="CE112" s="832"/>
      <c r="CF112" s="920">
        <v>46</v>
      </c>
      <c r="CG112" s="921"/>
      <c r="CH112" s="921"/>
      <c r="CI112" s="921"/>
      <c r="CJ112" s="921"/>
      <c r="CK112" s="976"/>
      <c r="CL112" s="863"/>
      <c r="CM112" s="866" t="s">
        <v>383</v>
      </c>
      <c r="CN112" s="867"/>
      <c r="CO112" s="867"/>
      <c r="CP112" s="867"/>
      <c r="CQ112" s="867"/>
      <c r="CR112" s="867"/>
      <c r="CS112" s="867"/>
      <c r="CT112" s="867"/>
      <c r="CU112" s="867"/>
      <c r="CV112" s="867"/>
      <c r="CW112" s="867"/>
      <c r="CX112" s="867"/>
      <c r="CY112" s="867"/>
      <c r="CZ112" s="867"/>
      <c r="DA112" s="867"/>
      <c r="DB112" s="867"/>
      <c r="DC112" s="867"/>
      <c r="DD112" s="867"/>
      <c r="DE112" s="867"/>
      <c r="DF112" s="868"/>
      <c r="DG112" s="831" t="s">
        <v>65</v>
      </c>
      <c r="DH112" s="832"/>
      <c r="DI112" s="832"/>
      <c r="DJ112" s="832"/>
      <c r="DK112" s="832"/>
      <c r="DL112" s="832" t="s">
        <v>65</v>
      </c>
      <c r="DM112" s="832"/>
      <c r="DN112" s="832"/>
      <c r="DO112" s="832"/>
      <c r="DP112" s="832"/>
      <c r="DQ112" s="832" t="s">
        <v>65</v>
      </c>
      <c r="DR112" s="832"/>
      <c r="DS112" s="832"/>
      <c r="DT112" s="832"/>
      <c r="DU112" s="832"/>
      <c r="DV112" s="838" t="s">
        <v>65</v>
      </c>
      <c r="DW112" s="838"/>
      <c r="DX112" s="838"/>
      <c r="DY112" s="838"/>
      <c r="DZ112" s="839"/>
    </row>
    <row r="113" spans="1:130" s="103" customFormat="1" ht="26.25" customHeight="1" x14ac:dyDescent="0.15">
      <c r="A113" s="963"/>
      <c r="B113" s="964"/>
      <c r="C113" s="792" t="s">
        <v>384</v>
      </c>
      <c r="D113" s="792"/>
      <c r="E113" s="792"/>
      <c r="F113" s="792"/>
      <c r="G113" s="792"/>
      <c r="H113" s="792"/>
      <c r="I113" s="792"/>
      <c r="J113" s="792"/>
      <c r="K113" s="792"/>
      <c r="L113" s="792"/>
      <c r="M113" s="792"/>
      <c r="N113" s="792"/>
      <c r="O113" s="792"/>
      <c r="P113" s="792"/>
      <c r="Q113" s="792"/>
      <c r="R113" s="792"/>
      <c r="S113" s="792"/>
      <c r="T113" s="792"/>
      <c r="U113" s="792"/>
      <c r="V113" s="792"/>
      <c r="W113" s="792"/>
      <c r="X113" s="792"/>
      <c r="Y113" s="792"/>
      <c r="Z113" s="793"/>
      <c r="AA113" s="967">
        <v>110755</v>
      </c>
      <c r="AB113" s="968"/>
      <c r="AC113" s="968"/>
      <c r="AD113" s="968"/>
      <c r="AE113" s="969"/>
      <c r="AF113" s="970">
        <v>120977</v>
      </c>
      <c r="AG113" s="968"/>
      <c r="AH113" s="968"/>
      <c r="AI113" s="968"/>
      <c r="AJ113" s="969"/>
      <c r="AK113" s="970">
        <v>117221</v>
      </c>
      <c r="AL113" s="968"/>
      <c r="AM113" s="968"/>
      <c r="AN113" s="968"/>
      <c r="AO113" s="969"/>
      <c r="AP113" s="971">
        <v>4.2</v>
      </c>
      <c r="AQ113" s="972"/>
      <c r="AR113" s="972"/>
      <c r="AS113" s="972"/>
      <c r="AT113" s="973"/>
      <c r="AU113" s="981"/>
      <c r="AV113" s="982"/>
      <c r="AW113" s="982"/>
      <c r="AX113" s="982"/>
      <c r="AY113" s="982"/>
      <c r="AZ113" s="859" t="s">
        <v>385</v>
      </c>
      <c r="BA113" s="792"/>
      <c r="BB113" s="792"/>
      <c r="BC113" s="792"/>
      <c r="BD113" s="792"/>
      <c r="BE113" s="792"/>
      <c r="BF113" s="792"/>
      <c r="BG113" s="792"/>
      <c r="BH113" s="792"/>
      <c r="BI113" s="792"/>
      <c r="BJ113" s="792"/>
      <c r="BK113" s="792"/>
      <c r="BL113" s="792"/>
      <c r="BM113" s="792"/>
      <c r="BN113" s="792"/>
      <c r="BO113" s="792"/>
      <c r="BP113" s="793"/>
      <c r="BQ113" s="831">
        <v>622689</v>
      </c>
      <c r="BR113" s="832"/>
      <c r="BS113" s="832"/>
      <c r="BT113" s="832"/>
      <c r="BU113" s="832"/>
      <c r="BV113" s="832">
        <v>570686</v>
      </c>
      <c r="BW113" s="832"/>
      <c r="BX113" s="832"/>
      <c r="BY113" s="832"/>
      <c r="BZ113" s="832"/>
      <c r="CA113" s="832">
        <v>565001</v>
      </c>
      <c r="CB113" s="832"/>
      <c r="CC113" s="832"/>
      <c r="CD113" s="832"/>
      <c r="CE113" s="832"/>
      <c r="CF113" s="920">
        <v>20.3</v>
      </c>
      <c r="CG113" s="921"/>
      <c r="CH113" s="921"/>
      <c r="CI113" s="921"/>
      <c r="CJ113" s="921"/>
      <c r="CK113" s="976"/>
      <c r="CL113" s="863"/>
      <c r="CM113" s="866" t="s">
        <v>386</v>
      </c>
      <c r="CN113" s="867"/>
      <c r="CO113" s="867"/>
      <c r="CP113" s="867"/>
      <c r="CQ113" s="867"/>
      <c r="CR113" s="867"/>
      <c r="CS113" s="867"/>
      <c r="CT113" s="867"/>
      <c r="CU113" s="867"/>
      <c r="CV113" s="867"/>
      <c r="CW113" s="867"/>
      <c r="CX113" s="867"/>
      <c r="CY113" s="867"/>
      <c r="CZ113" s="867"/>
      <c r="DA113" s="867"/>
      <c r="DB113" s="867"/>
      <c r="DC113" s="867"/>
      <c r="DD113" s="867"/>
      <c r="DE113" s="867"/>
      <c r="DF113" s="868"/>
      <c r="DG113" s="821" t="s">
        <v>65</v>
      </c>
      <c r="DH113" s="822"/>
      <c r="DI113" s="822"/>
      <c r="DJ113" s="822"/>
      <c r="DK113" s="823"/>
      <c r="DL113" s="824" t="s">
        <v>65</v>
      </c>
      <c r="DM113" s="822"/>
      <c r="DN113" s="822"/>
      <c r="DO113" s="822"/>
      <c r="DP113" s="823"/>
      <c r="DQ113" s="824" t="s">
        <v>65</v>
      </c>
      <c r="DR113" s="822"/>
      <c r="DS113" s="822"/>
      <c r="DT113" s="822"/>
      <c r="DU113" s="823"/>
      <c r="DV113" s="869" t="s">
        <v>65</v>
      </c>
      <c r="DW113" s="870"/>
      <c r="DX113" s="870"/>
      <c r="DY113" s="870"/>
      <c r="DZ113" s="871"/>
    </row>
    <row r="114" spans="1:130" s="103" customFormat="1" ht="26.25" customHeight="1" x14ac:dyDescent="0.15">
      <c r="A114" s="963"/>
      <c r="B114" s="964"/>
      <c r="C114" s="792" t="s">
        <v>387</v>
      </c>
      <c r="D114" s="792"/>
      <c r="E114" s="792"/>
      <c r="F114" s="792"/>
      <c r="G114" s="792"/>
      <c r="H114" s="792"/>
      <c r="I114" s="792"/>
      <c r="J114" s="792"/>
      <c r="K114" s="792"/>
      <c r="L114" s="792"/>
      <c r="M114" s="792"/>
      <c r="N114" s="792"/>
      <c r="O114" s="792"/>
      <c r="P114" s="792"/>
      <c r="Q114" s="792"/>
      <c r="R114" s="792"/>
      <c r="S114" s="792"/>
      <c r="T114" s="792"/>
      <c r="U114" s="792"/>
      <c r="V114" s="792"/>
      <c r="W114" s="792"/>
      <c r="X114" s="792"/>
      <c r="Y114" s="792"/>
      <c r="Z114" s="793"/>
      <c r="AA114" s="821">
        <v>55326</v>
      </c>
      <c r="AB114" s="822"/>
      <c r="AC114" s="822"/>
      <c r="AD114" s="822"/>
      <c r="AE114" s="823"/>
      <c r="AF114" s="824">
        <v>56074</v>
      </c>
      <c r="AG114" s="822"/>
      <c r="AH114" s="822"/>
      <c r="AI114" s="822"/>
      <c r="AJ114" s="823"/>
      <c r="AK114" s="824">
        <v>55030</v>
      </c>
      <c r="AL114" s="822"/>
      <c r="AM114" s="822"/>
      <c r="AN114" s="822"/>
      <c r="AO114" s="823"/>
      <c r="AP114" s="869">
        <v>2</v>
      </c>
      <c r="AQ114" s="870"/>
      <c r="AR114" s="870"/>
      <c r="AS114" s="870"/>
      <c r="AT114" s="871"/>
      <c r="AU114" s="981"/>
      <c r="AV114" s="982"/>
      <c r="AW114" s="982"/>
      <c r="AX114" s="982"/>
      <c r="AY114" s="982"/>
      <c r="AZ114" s="859" t="s">
        <v>388</v>
      </c>
      <c r="BA114" s="792"/>
      <c r="BB114" s="792"/>
      <c r="BC114" s="792"/>
      <c r="BD114" s="792"/>
      <c r="BE114" s="792"/>
      <c r="BF114" s="792"/>
      <c r="BG114" s="792"/>
      <c r="BH114" s="792"/>
      <c r="BI114" s="792"/>
      <c r="BJ114" s="792"/>
      <c r="BK114" s="792"/>
      <c r="BL114" s="792"/>
      <c r="BM114" s="792"/>
      <c r="BN114" s="792"/>
      <c r="BO114" s="792"/>
      <c r="BP114" s="793"/>
      <c r="BQ114" s="831">
        <v>804858</v>
      </c>
      <c r="BR114" s="832"/>
      <c r="BS114" s="832"/>
      <c r="BT114" s="832"/>
      <c r="BU114" s="832"/>
      <c r="BV114" s="832">
        <v>761134</v>
      </c>
      <c r="BW114" s="832"/>
      <c r="BX114" s="832"/>
      <c r="BY114" s="832"/>
      <c r="BZ114" s="832"/>
      <c r="CA114" s="832">
        <v>721297</v>
      </c>
      <c r="CB114" s="832"/>
      <c r="CC114" s="832"/>
      <c r="CD114" s="832"/>
      <c r="CE114" s="832"/>
      <c r="CF114" s="920">
        <v>26</v>
      </c>
      <c r="CG114" s="921"/>
      <c r="CH114" s="921"/>
      <c r="CI114" s="921"/>
      <c r="CJ114" s="921"/>
      <c r="CK114" s="976"/>
      <c r="CL114" s="863"/>
      <c r="CM114" s="866" t="s">
        <v>389</v>
      </c>
      <c r="CN114" s="867"/>
      <c r="CO114" s="867"/>
      <c r="CP114" s="867"/>
      <c r="CQ114" s="867"/>
      <c r="CR114" s="867"/>
      <c r="CS114" s="867"/>
      <c r="CT114" s="867"/>
      <c r="CU114" s="867"/>
      <c r="CV114" s="867"/>
      <c r="CW114" s="867"/>
      <c r="CX114" s="867"/>
      <c r="CY114" s="867"/>
      <c r="CZ114" s="867"/>
      <c r="DA114" s="867"/>
      <c r="DB114" s="867"/>
      <c r="DC114" s="867"/>
      <c r="DD114" s="867"/>
      <c r="DE114" s="867"/>
      <c r="DF114" s="868"/>
      <c r="DG114" s="821" t="s">
        <v>65</v>
      </c>
      <c r="DH114" s="822"/>
      <c r="DI114" s="822"/>
      <c r="DJ114" s="822"/>
      <c r="DK114" s="823"/>
      <c r="DL114" s="824" t="s">
        <v>65</v>
      </c>
      <c r="DM114" s="822"/>
      <c r="DN114" s="822"/>
      <c r="DO114" s="822"/>
      <c r="DP114" s="823"/>
      <c r="DQ114" s="824" t="s">
        <v>65</v>
      </c>
      <c r="DR114" s="822"/>
      <c r="DS114" s="822"/>
      <c r="DT114" s="822"/>
      <c r="DU114" s="823"/>
      <c r="DV114" s="869" t="s">
        <v>65</v>
      </c>
      <c r="DW114" s="870"/>
      <c r="DX114" s="870"/>
      <c r="DY114" s="870"/>
      <c r="DZ114" s="871"/>
    </row>
    <row r="115" spans="1:130" s="103" customFormat="1" ht="26.25" customHeight="1" x14ac:dyDescent="0.15">
      <c r="A115" s="963"/>
      <c r="B115" s="964"/>
      <c r="C115" s="792" t="s">
        <v>390</v>
      </c>
      <c r="D115" s="792"/>
      <c r="E115" s="792"/>
      <c r="F115" s="792"/>
      <c r="G115" s="792"/>
      <c r="H115" s="792"/>
      <c r="I115" s="792"/>
      <c r="J115" s="792"/>
      <c r="K115" s="792"/>
      <c r="L115" s="792"/>
      <c r="M115" s="792"/>
      <c r="N115" s="792"/>
      <c r="O115" s="792"/>
      <c r="P115" s="792"/>
      <c r="Q115" s="792"/>
      <c r="R115" s="792"/>
      <c r="S115" s="792"/>
      <c r="T115" s="792"/>
      <c r="U115" s="792"/>
      <c r="V115" s="792"/>
      <c r="W115" s="792"/>
      <c r="X115" s="792"/>
      <c r="Y115" s="792"/>
      <c r="Z115" s="793"/>
      <c r="AA115" s="967" t="s">
        <v>65</v>
      </c>
      <c r="AB115" s="968"/>
      <c r="AC115" s="968"/>
      <c r="AD115" s="968"/>
      <c r="AE115" s="969"/>
      <c r="AF115" s="970" t="s">
        <v>65</v>
      </c>
      <c r="AG115" s="968"/>
      <c r="AH115" s="968"/>
      <c r="AI115" s="968"/>
      <c r="AJ115" s="969"/>
      <c r="AK115" s="970" t="s">
        <v>65</v>
      </c>
      <c r="AL115" s="968"/>
      <c r="AM115" s="968"/>
      <c r="AN115" s="968"/>
      <c r="AO115" s="969"/>
      <c r="AP115" s="971" t="s">
        <v>65</v>
      </c>
      <c r="AQ115" s="972"/>
      <c r="AR115" s="972"/>
      <c r="AS115" s="972"/>
      <c r="AT115" s="973"/>
      <c r="AU115" s="981"/>
      <c r="AV115" s="982"/>
      <c r="AW115" s="982"/>
      <c r="AX115" s="982"/>
      <c r="AY115" s="982"/>
      <c r="AZ115" s="859" t="s">
        <v>391</v>
      </c>
      <c r="BA115" s="792"/>
      <c r="BB115" s="792"/>
      <c r="BC115" s="792"/>
      <c r="BD115" s="792"/>
      <c r="BE115" s="792"/>
      <c r="BF115" s="792"/>
      <c r="BG115" s="792"/>
      <c r="BH115" s="792"/>
      <c r="BI115" s="792"/>
      <c r="BJ115" s="792"/>
      <c r="BK115" s="792"/>
      <c r="BL115" s="792"/>
      <c r="BM115" s="792"/>
      <c r="BN115" s="792"/>
      <c r="BO115" s="792"/>
      <c r="BP115" s="793"/>
      <c r="BQ115" s="831" t="s">
        <v>65</v>
      </c>
      <c r="BR115" s="832"/>
      <c r="BS115" s="832"/>
      <c r="BT115" s="832"/>
      <c r="BU115" s="832"/>
      <c r="BV115" s="832" t="s">
        <v>65</v>
      </c>
      <c r="BW115" s="832"/>
      <c r="BX115" s="832"/>
      <c r="BY115" s="832"/>
      <c r="BZ115" s="832"/>
      <c r="CA115" s="832" t="s">
        <v>65</v>
      </c>
      <c r="CB115" s="832"/>
      <c r="CC115" s="832"/>
      <c r="CD115" s="832"/>
      <c r="CE115" s="832"/>
      <c r="CF115" s="920" t="s">
        <v>65</v>
      </c>
      <c r="CG115" s="921"/>
      <c r="CH115" s="921"/>
      <c r="CI115" s="921"/>
      <c r="CJ115" s="921"/>
      <c r="CK115" s="976"/>
      <c r="CL115" s="863"/>
      <c r="CM115" s="859" t="s">
        <v>392</v>
      </c>
      <c r="CN115" s="960"/>
      <c r="CO115" s="960"/>
      <c r="CP115" s="960"/>
      <c r="CQ115" s="960"/>
      <c r="CR115" s="960"/>
      <c r="CS115" s="960"/>
      <c r="CT115" s="960"/>
      <c r="CU115" s="960"/>
      <c r="CV115" s="960"/>
      <c r="CW115" s="960"/>
      <c r="CX115" s="960"/>
      <c r="CY115" s="960"/>
      <c r="CZ115" s="960"/>
      <c r="DA115" s="960"/>
      <c r="DB115" s="960"/>
      <c r="DC115" s="960"/>
      <c r="DD115" s="960"/>
      <c r="DE115" s="960"/>
      <c r="DF115" s="793"/>
      <c r="DG115" s="821" t="s">
        <v>65</v>
      </c>
      <c r="DH115" s="822"/>
      <c r="DI115" s="822"/>
      <c r="DJ115" s="822"/>
      <c r="DK115" s="823"/>
      <c r="DL115" s="824" t="s">
        <v>65</v>
      </c>
      <c r="DM115" s="822"/>
      <c r="DN115" s="822"/>
      <c r="DO115" s="822"/>
      <c r="DP115" s="823"/>
      <c r="DQ115" s="824" t="s">
        <v>65</v>
      </c>
      <c r="DR115" s="822"/>
      <c r="DS115" s="822"/>
      <c r="DT115" s="822"/>
      <c r="DU115" s="823"/>
      <c r="DV115" s="869" t="s">
        <v>65</v>
      </c>
      <c r="DW115" s="870"/>
      <c r="DX115" s="870"/>
      <c r="DY115" s="870"/>
      <c r="DZ115" s="871"/>
    </row>
    <row r="116" spans="1:130" s="103" customFormat="1" ht="26.25" customHeight="1" x14ac:dyDescent="0.15">
      <c r="A116" s="965"/>
      <c r="B116" s="966"/>
      <c r="C116" s="925" t="s">
        <v>393</v>
      </c>
      <c r="D116" s="925"/>
      <c r="E116" s="925"/>
      <c r="F116" s="925"/>
      <c r="G116" s="925"/>
      <c r="H116" s="925"/>
      <c r="I116" s="925"/>
      <c r="J116" s="925"/>
      <c r="K116" s="925"/>
      <c r="L116" s="925"/>
      <c r="M116" s="925"/>
      <c r="N116" s="925"/>
      <c r="O116" s="925"/>
      <c r="P116" s="925"/>
      <c r="Q116" s="925"/>
      <c r="R116" s="925"/>
      <c r="S116" s="925"/>
      <c r="T116" s="925"/>
      <c r="U116" s="925"/>
      <c r="V116" s="925"/>
      <c r="W116" s="925"/>
      <c r="X116" s="925"/>
      <c r="Y116" s="925"/>
      <c r="Z116" s="926"/>
      <c r="AA116" s="821" t="s">
        <v>65</v>
      </c>
      <c r="AB116" s="822"/>
      <c r="AC116" s="822"/>
      <c r="AD116" s="822"/>
      <c r="AE116" s="823"/>
      <c r="AF116" s="824" t="s">
        <v>65</v>
      </c>
      <c r="AG116" s="822"/>
      <c r="AH116" s="822"/>
      <c r="AI116" s="822"/>
      <c r="AJ116" s="823"/>
      <c r="AK116" s="824" t="s">
        <v>65</v>
      </c>
      <c r="AL116" s="822"/>
      <c r="AM116" s="822"/>
      <c r="AN116" s="822"/>
      <c r="AO116" s="823"/>
      <c r="AP116" s="869" t="s">
        <v>65</v>
      </c>
      <c r="AQ116" s="870"/>
      <c r="AR116" s="870"/>
      <c r="AS116" s="870"/>
      <c r="AT116" s="871"/>
      <c r="AU116" s="981"/>
      <c r="AV116" s="982"/>
      <c r="AW116" s="982"/>
      <c r="AX116" s="982"/>
      <c r="AY116" s="982"/>
      <c r="AZ116" s="908" t="s">
        <v>394</v>
      </c>
      <c r="BA116" s="909"/>
      <c r="BB116" s="909"/>
      <c r="BC116" s="909"/>
      <c r="BD116" s="909"/>
      <c r="BE116" s="909"/>
      <c r="BF116" s="909"/>
      <c r="BG116" s="909"/>
      <c r="BH116" s="909"/>
      <c r="BI116" s="909"/>
      <c r="BJ116" s="909"/>
      <c r="BK116" s="909"/>
      <c r="BL116" s="909"/>
      <c r="BM116" s="909"/>
      <c r="BN116" s="909"/>
      <c r="BO116" s="909"/>
      <c r="BP116" s="910"/>
      <c r="BQ116" s="831" t="s">
        <v>65</v>
      </c>
      <c r="BR116" s="832"/>
      <c r="BS116" s="832"/>
      <c r="BT116" s="832"/>
      <c r="BU116" s="832"/>
      <c r="BV116" s="832" t="s">
        <v>65</v>
      </c>
      <c r="BW116" s="832"/>
      <c r="BX116" s="832"/>
      <c r="BY116" s="832"/>
      <c r="BZ116" s="832"/>
      <c r="CA116" s="832" t="s">
        <v>65</v>
      </c>
      <c r="CB116" s="832"/>
      <c r="CC116" s="832"/>
      <c r="CD116" s="832"/>
      <c r="CE116" s="832"/>
      <c r="CF116" s="920" t="s">
        <v>65</v>
      </c>
      <c r="CG116" s="921"/>
      <c r="CH116" s="921"/>
      <c r="CI116" s="921"/>
      <c r="CJ116" s="921"/>
      <c r="CK116" s="976"/>
      <c r="CL116" s="863"/>
      <c r="CM116" s="866" t="s">
        <v>395</v>
      </c>
      <c r="CN116" s="867"/>
      <c r="CO116" s="867"/>
      <c r="CP116" s="867"/>
      <c r="CQ116" s="867"/>
      <c r="CR116" s="867"/>
      <c r="CS116" s="867"/>
      <c r="CT116" s="867"/>
      <c r="CU116" s="867"/>
      <c r="CV116" s="867"/>
      <c r="CW116" s="867"/>
      <c r="CX116" s="867"/>
      <c r="CY116" s="867"/>
      <c r="CZ116" s="867"/>
      <c r="DA116" s="867"/>
      <c r="DB116" s="867"/>
      <c r="DC116" s="867"/>
      <c r="DD116" s="867"/>
      <c r="DE116" s="867"/>
      <c r="DF116" s="868"/>
      <c r="DG116" s="821" t="s">
        <v>65</v>
      </c>
      <c r="DH116" s="822"/>
      <c r="DI116" s="822"/>
      <c r="DJ116" s="822"/>
      <c r="DK116" s="823"/>
      <c r="DL116" s="824" t="s">
        <v>65</v>
      </c>
      <c r="DM116" s="822"/>
      <c r="DN116" s="822"/>
      <c r="DO116" s="822"/>
      <c r="DP116" s="823"/>
      <c r="DQ116" s="824" t="s">
        <v>65</v>
      </c>
      <c r="DR116" s="822"/>
      <c r="DS116" s="822"/>
      <c r="DT116" s="822"/>
      <c r="DU116" s="823"/>
      <c r="DV116" s="869" t="s">
        <v>65</v>
      </c>
      <c r="DW116" s="870"/>
      <c r="DX116" s="870"/>
      <c r="DY116" s="870"/>
      <c r="DZ116" s="871"/>
    </row>
    <row r="117" spans="1:130" s="103" customFormat="1" ht="26.25" customHeight="1" x14ac:dyDescent="0.15">
      <c r="A117" s="946" t="s">
        <v>121</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922" t="s">
        <v>396</v>
      </c>
      <c r="Z117" s="948"/>
      <c r="AA117" s="953">
        <v>836904</v>
      </c>
      <c r="AB117" s="954"/>
      <c r="AC117" s="954"/>
      <c r="AD117" s="954"/>
      <c r="AE117" s="955"/>
      <c r="AF117" s="956">
        <v>826879</v>
      </c>
      <c r="AG117" s="954"/>
      <c r="AH117" s="954"/>
      <c r="AI117" s="954"/>
      <c r="AJ117" s="955"/>
      <c r="AK117" s="956">
        <v>792824</v>
      </c>
      <c r="AL117" s="954"/>
      <c r="AM117" s="954"/>
      <c r="AN117" s="954"/>
      <c r="AO117" s="955"/>
      <c r="AP117" s="957"/>
      <c r="AQ117" s="958"/>
      <c r="AR117" s="958"/>
      <c r="AS117" s="958"/>
      <c r="AT117" s="959"/>
      <c r="AU117" s="981"/>
      <c r="AV117" s="982"/>
      <c r="AW117" s="982"/>
      <c r="AX117" s="982"/>
      <c r="AY117" s="982"/>
      <c r="AZ117" s="908" t="s">
        <v>397</v>
      </c>
      <c r="BA117" s="909"/>
      <c r="BB117" s="909"/>
      <c r="BC117" s="909"/>
      <c r="BD117" s="909"/>
      <c r="BE117" s="909"/>
      <c r="BF117" s="909"/>
      <c r="BG117" s="909"/>
      <c r="BH117" s="909"/>
      <c r="BI117" s="909"/>
      <c r="BJ117" s="909"/>
      <c r="BK117" s="909"/>
      <c r="BL117" s="909"/>
      <c r="BM117" s="909"/>
      <c r="BN117" s="909"/>
      <c r="BO117" s="909"/>
      <c r="BP117" s="910"/>
      <c r="BQ117" s="831" t="s">
        <v>65</v>
      </c>
      <c r="BR117" s="832"/>
      <c r="BS117" s="832"/>
      <c r="BT117" s="832"/>
      <c r="BU117" s="832"/>
      <c r="BV117" s="832" t="s">
        <v>65</v>
      </c>
      <c r="BW117" s="832"/>
      <c r="BX117" s="832"/>
      <c r="BY117" s="832"/>
      <c r="BZ117" s="832"/>
      <c r="CA117" s="832" t="s">
        <v>65</v>
      </c>
      <c r="CB117" s="832"/>
      <c r="CC117" s="832"/>
      <c r="CD117" s="832"/>
      <c r="CE117" s="832"/>
      <c r="CF117" s="920" t="s">
        <v>65</v>
      </c>
      <c r="CG117" s="921"/>
      <c r="CH117" s="921"/>
      <c r="CI117" s="921"/>
      <c r="CJ117" s="921"/>
      <c r="CK117" s="976"/>
      <c r="CL117" s="863"/>
      <c r="CM117" s="866" t="s">
        <v>398</v>
      </c>
      <c r="CN117" s="867"/>
      <c r="CO117" s="867"/>
      <c r="CP117" s="867"/>
      <c r="CQ117" s="867"/>
      <c r="CR117" s="867"/>
      <c r="CS117" s="867"/>
      <c r="CT117" s="867"/>
      <c r="CU117" s="867"/>
      <c r="CV117" s="867"/>
      <c r="CW117" s="867"/>
      <c r="CX117" s="867"/>
      <c r="CY117" s="867"/>
      <c r="CZ117" s="867"/>
      <c r="DA117" s="867"/>
      <c r="DB117" s="867"/>
      <c r="DC117" s="867"/>
      <c r="DD117" s="867"/>
      <c r="DE117" s="867"/>
      <c r="DF117" s="868"/>
      <c r="DG117" s="821" t="s">
        <v>65</v>
      </c>
      <c r="DH117" s="822"/>
      <c r="DI117" s="822"/>
      <c r="DJ117" s="822"/>
      <c r="DK117" s="823"/>
      <c r="DL117" s="824" t="s">
        <v>65</v>
      </c>
      <c r="DM117" s="822"/>
      <c r="DN117" s="822"/>
      <c r="DO117" s="822"/>
      <c r="DP117" s="823"/>
      <c r="DQ117" s="824" t="s">
        <v>65</v>
      </c>
      <c r="DR117" s="822"/>
      <c r="DS117" s="822"/>
      <c r="DT117" s="822"/>
      <c r="DU117" s="823"/>
      <c r="DV117" s="869" t="s">
        <v>65</v>
      </c>
      <c r="DW117" s="870"/>
      <c r="DX117" s="870"/>
      <c r="DY117" s="870"/>
      <c r="DZ117" s="871"/>
    </row>
    <row r="118" spans="1:130" s="103" customFormat="1" ht="26.25" customHeight="1" x14ac:dyDescent="0.15">
      <c r="A118" s="946" t="s">
        <v>371</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49" t="s">
        <v>368</v>
      </c>
      <c r="AB118" s="947"/>
      <c r="AC118" s="947"/>
      <c r="AD118" s="947"/>
      <c r="AE118" s="948"/>
      <c r="AF118" s="949" t="s">
        <v>369</v>
      </c>
      <c r="AG118" s="947"/>
      <c r="AH118" s="947"/>
      <c r="AI118" s="947"/>
      <c r="AJ118" s="948"/>
      <c r="AK118" s="949" t="s">
        <v>239</v>
      </c>
      <c r="AL118" s="947"/>
      <c r="AM118" s="947"/>
      <c r="AN118" s="947"/>
      <c r="AO118" s="948"/>
      <c r="AP118" s="950" t="s">
        <v>370</v>
      </c>
      <c r="AQ118" s="951"/>
      <c r="AR118" s="951"/>
      <c r="AS118" s="951"/>
      <c r="AT118" s="952"/>
      <c r="AU118" s="981"/>
      <c r="AV118" s="982"/>
      <c r="AW118" s="982"/>
      <c r="AX118" s="982"/>
      <c r="AY118" s="982"/>
      <c r="AZ118" s="924" t="s">
        <v>399</v>
      </c>
      <c r="BA118" s="925"/>
      <c r="BB118" s="925"/>
      <c r="BC118" s="925"/>
      <c r="BD118" s="925"/>
      <c r="BE118" s="925"/>
      <c r="BF118" s="925"/>
      <c r="BG118" s="925"/>
      <c r="BH118" s="925"/>
      <c r="BI118" s="925"/>
      <c r="BJ118" s="925"/>
      <c r="BK118" s="925"/>
      <c r="BL118" s="925"/>
      <c r="BM118" s="925"/>
      <c r="BN118" s="925"/>
      <c r="BO118" s="925"/>
      <c r="BP118" s="926"/>
      <c r="BQ118" s="927">
        <v>43596</v>
      </c>
      <c r="BR118" s="890"/>
      <c r="BS118" s="890"/>
      <c r="BT118" s="890"/>
      <c r="BU118" s="890"/>
      <c r="BV118" s="890">
        <v>65395</v>
      </c>
      <c r="BW118" s="890"/>
      <c r="BX118" s="890"/>
      <c r="BY118" s="890"/>
      <c r="BZ118" s="890"/>
      <c r="CA118" s="890" t="s">
        <v>65</v>
      </c>
      <c r="CB118" s="890"/>
      <c r="CC118" s="890"/>
      <c r="CD118" s="890"/>
      <c r="CE118" s="890"/>
      <c r="CF118" s="920" t="s">
        <v>65</v>
      </c>
      <c r="CG118" s="921"/>
      <c r="CH118" s="921"/>
      <c r="CI118" s="921"/>
      <c r="CJ118" s="921"/>
      <c r="CK118" s="976"/>
      <c r="CL118" s="863"/>
      <c r="CM118" s="866" t="s">
        <v>400</v>
      </c>
      <c r="CN118" s="867"/>
      <c r="CO118" s="867"/>
      <c r="CP118" s="867"/>
      <c r="CQ118" s="867"/>
      <c r="CR118" s="867"/>
      <c r="CS118" s="867"/>
      <c r="CT118" s="867"/>
      <c r="CU118" s="867"/>
      <c r="CV118" s="867"/>
      <c r="CW118" s="867"/>
      <c r="CX118" s="867"/>
      <c r="CY118" s="867"/>
      <c r="CZ118" s="867"/>
      <c r="DA118" s="867"/>
      <c r="DB118" s="867"/>
      <c r="DC118" s="867"/>
      <c r="DD118" s="867"/>
      <c r="DE118" s="867"/>
      <c r="DF118" s="868"/>
      <c r="DG118" s="821" t="s">
        <v>65</v>
      </c>
      <c r="DH118" s="822"/>
      <c r="DI118" s="822"/>
      <c r="DJ118" s="822"/>
      <c r="DK118" s="823"/>
      <c r="DL118" s="824" t="s">
        <v>65</v>
      </c>
      <c r="DM118" s="822"/>
      <c r="DN118" s="822"/>
      <c r="DO118" s="822"/>
      <c r="DP118" s="823"/>
      <c r="DQ118" s="824" t="s">
        <v>65</v>
      </c>
      <c r="DR118" s="822"/>
      <c r="DS118" s="822"/>
      <c r="DT118" s="822"/>
      <c r="DU118" s="823"/>
      <c r="DV118" s="869" t="s">
        <v>65</v>
      </c>
      <c r="DW118" s="870"/>
      <c r="DX118" s="870"/>
      <c r="DY118" s="870"/>
      <c r="DZ118" s="871"/>
    </row>
    <row r="119" spans="1:130" s="103" customFormat="1" ht="26.25" customHeight="1" x14ac:dyDescent="0.15">
      <c r="A119" s="860" t="s">
        <v>375</v>
      </c>
      <c r="B119" s="861"/>
      <c r="C119" s="936" t="s">
        <v>376</v>
      </c>
      <c r="D119" s="937"/>
      <c r="E119" s="937"/>
      <c r="F119" s="937"/>
      <c r="G119" s="937"/>
      <c r="H119" s="937"/>
      <c r="I119" s="937"/>
      <c r="J119" s="937"/>
      <c r="K119" s="937"/>
      <c r="L119" s="937"/>
      <c r="M119" s="937"/>
      <c r="N119" s="937"/>
      <c r="O119" s="937"/>
      <c r="P119" s="937"/>
      <c r="Q119" s="937"/>
      <c r="R119" s="937"/>
      <c r="S119" s="937"/>
      <c r="T119" s="937"/>
      <c r="U119" s="937"/>
      <c r="V119" s="937"/>
      <c r="W119" s="937"/>
      <c r="X119" s="937"/>
      <c r="Y119" s="937"/>
      <c r="Z119" s="938"/>
      <c r="AA119" s="939" t="s">
        <v>65</v>
      </c>
      <c r="AB119" s="940"/>
      <c r="AC119" s="940"/>
      <c r="AD119" s="940"/>
      <c r="AE119" s="941"/>
      <c r="AF119" s="942" t="s">
        <v>65</v>
      </c>
      <c r="AG119" s="940"/>
      <c r="AH119" s="940"/>
      <c r="AI119" s="940"/>
      <c r="AJ119" s="941"/>
      <c r="AK119" s="942" t="s">
        <v>65</v>
      </c>
      <c r="AL119" s="940"/>
      <c r="AM119" s="940"/>
      <c r="AN119" s="940"/>
      <c r="AO119" s="941"/>
      <c r="AP119" s="943" t="s">
        <v>65</v>
      </c>
      <c r="AQ119" s="944"/>
      <c r="AR119" s="944"/>
      <c r="AS119" s="944"/>
      <c r="AT119" s="945"/>
      <c r="AU119" s="983"/>
      <c r="AV119" s="984"/>
      <c r="AW119" s="984"/>
      <c r="AX119" s="984"/>
      <c r="AY119" s="984"/>
      <c r="AZ119" s="134" t="s">
        <v>121</v>
      </c>
      <c r="BA119" s="134"/>
      <c r="BB119" s="134"/>
      <c r="BC119" s="134"/>
      <c r="BD119" s="134"/>
      <c r="BE119" s="134"/>
      <c r="BF119" s="134"/>
      <c r="BG119" s="134"/>
      <c r="BH119" s="134"/>
      <c r="BI119" s="134"/>
      <c r="BJ119" s="134"/>
      <c r="BK119" s="134"/>
      <c r="BL119" s="134"/>
      <c r="BM119" s="134"/>
      <c r="BN119" s="134"/>
      <c r="BO119" s="922" t="s">
        <v>401</v>
      </c>
      <c r="BP119" s="923"/>
      <c r="BQ119" s="927">
        <v>9907059</v>
      </c>
      <c r="BR119" s="890"/>
      <c r="BS119" s="890"/>
      <c r="BT119" s="890"/>
      <c r="BU119" s="890"/>
      <c r="BV119" s="890">
        <v>9944710</v>
      </c>
      <c r="BW119" s="890"/>
      <c r="BX119" s="890"/>
      <c r="BY119" s="890"/>
      <c r="BZ119" s="890"/>
      <c r="CA119" s="890">
        <v>9795650</v>
      </c>
      <c r="CB119" s="890"/>
      <c r="CC119" s="890"/>
      <c r="CD119" s="890"/>
      <c r="CE119" s="890"/>
      <c r="CF119" s="788"/>
      <c r="CG119" s="789"/>
      <c r="CH119" s="789"/>
      <c r="CI119" s="789"/>
      <c r="CJ119" s="879"/>
      <c r="CK119" s="977"/>
      <c r="CL119" s="865"/>
      <c r="CM119" s="883" t="s">
        <v>402</v>
      </c>
      <c r="CN119" s="884"/>
      <c r="CO119" s="884"/>
      <c r="CP119" s="884"/>
      <c r="CQ119" s="884"/>
      <c r="CR119" s="884"/>
      <c r="CS119" s="884"/>
      <c r="CT119" s="884"/>
      <c r="CU119" s="884"/>
      <c r="CV119" s="884"/>
      <c r="CW119" s="884"/>
      <c r="CX119" s="884"/>
      <c r="CY119" s="884"/>
      <c r="CZ119" s="884"/>
      <c r="DA119" s="884"/>
      <c r="DB119" s="884"/>
      <c r="DC119" s="884"/>
      <c r="DD119" s="884"/>
      <c r="DE119" s="884"/>
      <c r="DF119" s="885"/>
      <c r="DG119" s="804" t="s">
        <v>65</v>
      </c>
      <c r="DH119" s="805"/>
      <c r="DI119" s="805"/>
      <c r="DJ119" s="805"/>
      <c r="DK119" s="806"/>
      <c r="DL119" s="807" t="s">
        <v>65</v>
      </c>
      <c r="DM119" s="805"/>
      <c r="DN119" s="805"/>
      <c r="DO119" s="805"/>
      <c r="DP119" s="806"/>
      <c r="DQ119" s="807" t="s">
        <v>65</v>
      </c>
      <c r="DR119" s="805"/>
      <c r="DS119" s="805"/>
      <c r="DT119" s="805"/>
      <c r="DU119" s="806"/>
      <c r="DV119" s="893" t="s">
        <v>65</v>
      </c>
      <c r="DW119" s="894"/>
      <c r="DX119" s="894"/>
      <c r="DY119" s="894"/>
      <c r="DZ119" s="895"/>
    </row>
    <row r="120" spans="1:130" s="103" customFormat="1" ht="26.25" customHeight="1" x14ac:dyDescent="0.15">
      <c r="A120" s="862"/>
      <c r="B120" s="863"/>
      <c r="C120" s="866" t="s">
        <v>379</v>
      </c>
      <c r="D120" s="867"/>
      <c r="E120" s="867"/>
      <c r="F120" s="867"/>
      <c r="G120" s="867"/>
      <c r="H120" s="867"/>
      <c r="I120" s="867"/>
      <c r="J120" s="867"/>
      <c r="K120" s="867"/>
      <c r="L120" s="867"/>
      <c r="M120" s="867"/>
      <c r="N120" s="867"/>
      <c r="O120" s="867"/>
      <c r="P120" s="867"/>
      <c r="Q120" s="867"/>
      <c r="R120" s="867"/>
      <c r="S120" s="867"/>
      <c r="T120" s="867"/>
      <c r="U120" s="867"/>
      <c r="V120" s="867"/>
      <c r="W120" s="867"/>
      <c r="X120" s="867"/>
      <c r="Y120" s="867"/>
      <c r="Z120" s="868"/>
      <c r="AA120" s="821" t="s">
        <v>65</v>
      </c>
      <c r="AB120" s="822"/>
      <c r="AC120" s="822"/>
      <c r="AD120" s="822"/>
      <c r="AE120" s="823"/>
      <c r="AF120" s="824" t="s">
        <v>65</v>
      </c>
      <c r="AG120" s="822"/>
      <c r="AH120" s="822"/>
      <c r="AI120" s="822"/>
      <c r="AJ120" s="823"/>
      <c r="AK120" s="824" t="s">
        <v>65</v>
      </c>
      <c r="AL120" s="822"/>
      <c r="AM120" s="822"/>
      <c r="AN120" s="822"/>
      <c r="AO120" s="823"/>
      <c r="AP120" s="869" t="s">
        <v>65</v>
      </c>
      <c r="AQ120" s="870"/>
      <c r="AR120" s="870"/>
      <c r="AS120" s="870"/>
      <c r="AT120" s="871"/>
      <c r="AU120" s="928" t="s">
        <v>403</v>
      </c>
      <c r="AV120" s="929"/>
      <c r="AW120" s="929"/>
      <c r="AX120" s="929"/>
      <c r="AY120" s="930"/>
      <c r="AZ120" s="905" t="s">
        <v>404</v>
      </c>
      <c r="BA120" s="852"/>
      <c r="BB120" s="852"/>
      <c r="BC120" s="852"/>
      <c r="BD120" s="852"/>
      <c r="BE120" s="852"/>
      <c r="BF120" s="852"/>
      <c r="BG120" s="852"/>
      <c r="BH120" s="852"/>
      <c r="BI120" s="852"/>
      <c r="BJ120" s="852"/>
      <c r="BK120" s="852"/>
      <c r="BL120" s="852"/>
      <c r="BM120" s="852"/>
      <c r="BN120" s="852"/>
      <c r="BO120" s="852"/>
      <c r="BP120" s="853"/>
      <c r="BQ120" s="906">
        <v>6877531</v>
      </c>
      <c r="BR120" s="887"/>
      <c r="BS120" s="887"/>
      <c r="BT120" s="887"/>
      <c r="BU120" s="887"/>
      <c r="BV120" s="887">
        <v>7161965</v>
      </c>
      <c r="BW120" s="887"/>
      <c r="BX120" s="887"/>
      <c r="BY120" s="887"/>
      <c r="BZ120" s="887"/>
      <c r="CA120" s="887">
        <v>7441888</v>
      </c>
      <c r="CB120" s="887"/>
      <c r="CC120" s="887"/>
      <c r="CD120" s="887"/>
      <c r="CE120" s="887"/>
      <c r="CF120" s="911">
        <v>268</v>
      </c>
      <c r="CG120" s="912"/>
      <c r="CH120" s="912"/>
      <c r="CI120" s="912"/>
      <c r="CJ120" s="912"/>
      <c r="CK120" s="913" t="s">
        <v>405</v>
      </c>
      <c r="CL120" s="897"/>
      <c r="CM120" s="897"/>
      <c r="CN120" s="897"/>
      <c r="CO120" s="898"/>
      <c r="CP120" s="917" t="s">
        <v>341</v>
      </c>
      <c r="CQ120" s="918"/>
      <c r="CR120" s="918"/>
      <c r="CS120" s="918"/>
      <c r="CT120" s="918"/>
      <c r="CU120" s="918"/>
      <c r="CV120" s="918"/>
      <c r="CW120" s="918"/>
      <c r="CX120" s="918"/>
      <c r="CY120" s="918"/>
      <c r="CZ120" s="918"/>
      <c r="DA120" s="918"/>
      <c r="DB120" s="918"/>
      <c r="DC120" s="918"/>
      <c r="DD120" s="918"/>
      <c r="DE120" s="918"/>
      <c r="DF120" s="919"/>
      <c r="DG120" s="906">
        <v>777312</v>
      </c>
      <c r="DH120" s="887"/>
      <c r="DI120" s="887"/>
      <c r="DJ120" s="887"/>
      <c r="DK120" s="887"/>
      <c r="DL120" s="887">
        <v>736134</v>
      </c>
      <c r="DM120" s="887"/>
      <c r="DN120" s="887"/>
      <c r="DO120" s="887"/>
      <c r="DP120" s="887"/>
      <c r="DQ120" s="887">
        <v>682413</v>
      </c>
      <c r="DR120" s="887"/>
      <c r="DS120" s="887"/>
      <c r="DT120" s="887"/>
      <c r="DU120" s="887"/>
      <c r="DV120" s="888">
        <v>24.6</v>
      </c>
      <c r="DW120" s="888"/>
      <c r="DX120" s="888"/>
      <c r="DY120" s="888"/>
      <c r="DZ120" s="889"/>
    </row>
    <row r="121" spans="1:130" s="103" customFormat="1" ht="26.25" customHeight="1" x14ac:dyDescent="0.15">
      <c r="A121" s="862"/>
      <c r="B121" s="863"/>
      <c r="C121" s="908" t="s">
        <v>406</v>
      </c>
      <c r="D121" s="909"/>
      <c r="E121" s="909"/>
      <c r="F121" s="909"/>
      <c r="G121" s="909"/>
      <c r="H121" s="909"/>
      <c r="I121" s="909"/>
      <c r="J121" s="909"/>
      <c r="K121" s="909"/>
      <c r="L121" s="909"/>
      <c r="M121" s="909"/>
      <c r="N121" s="909"/>
      <c r="O121" s="909"/>
      <c r="P121" s="909"/>
      <c r="Q121" s="909"/>
      <c r="R121" s="909"/>
      <c r="S121" s="909"/>
      <c r="T121" s="909"/>
      <c r="U121" s="909"/>
      <c r="V121" s="909"/>
      <c r="W121" s="909"/>
      <c r="X121" s="909"/>
      <c r="Y121" s="909"/>
      <c r="Z121" s="910"/>
      <c r="AA121" s="821" t="s">
        <v>65</v>
      </c>
      <c r="AB121" s="822"/>
      <c r="AC121" s="822"/>
      <c r="AD121" s="822"/>
      <c r="AE121" s="823"/>
      <c r="AF121" s="824" t="s">
        <v>65</v>
      </c>
      <c r="AG121" s="822"/>
      <c r="AH121" s="822"/>
      <c r="AI121" s="822"/>
      <c r="AJ121" s="823"/>
      <c r="AK121" s="824" t="s">
        <v>65</v>
      </c>
      <c r="AL121" s="822"/>
      <c r="AM121" s="822"/>
      <c r="AN121" s="822"/>
      <c r="AO121" s="823"/>
      <c r="AP121" s="869" t="s">
        <v>65</v>
      </c>
      <c r="AQ121" s="870"/>
      <c r="AR121" s="870"/>
      <c r="AS121" s="870"/>
      <c r="AT121" s="871"/>
      <c r="AU121" s="931"/>
      <c r="AV121" s="932"/>
      <c r="AW121" s="932"/>
      <c r="AX121" s="932"/>
      <c r="AY121" s="933"/>
      <c r="AZ121" s="859" t="s">
        <v>407</v>
      </c>
      <c r="BA121" s="792"/>
      <c r="BB121" s="792"/>
      <c r="BC121" s="792"/>
      <c r="BD121" s="792"/>
      <c r="BE121" s="792"/>
      <c r="BF121" s="792"/>
      <c r="BG121" s="792"/>
      <c r="BH121" s="792"/>
      <c r="BI121" s="792"/>
      <c r="BJ121" s="792"/>
      <c r="BK121" s="792"/>
      <c r="BL121" s="792"/>
      <c r="BM121" s="792"/>
      <c r="BN121" s="792"/>
      <c r="BO121" s="792"/>
      <c r="BP121" s="793"/>
      <c r="BQ121" s="831">
        <v>479923</v>
      </c>
      <c r="BR121" s="832"/>
      <c r="BS121" s="832"/>
      <c r="BT121" s="832"/>
      <c r="BU121" s="832"/>
      <c r="BV121" s="832">
        <v>544235</v>
      </c>
      <c r="BW121" s="832"/>
      <c r="BX121" s="832"/>
      <c r="BY121" s="832"/>
      <c r="BZ121" s="832"/>
      <c r="CA121" s="832">
        <v>498168</v>
      </c>
      <c r="CB121" s="832"/>
      <c r="CC121" s="832"/>
      <c r="CD121" s="832"/>
      <c r="CE121" s="832"/>
      <c r="CF121" s="920">
        <v>17.899999999999999</v>
      </c>
      <c r="CG121" s="921"/>
      <c r="CH121" s="921"/>
      <c r="CI121" s="921"/>
      <c r="CJ121" s="921"/>
      <c r="CK121" s="914"/>
      <c r="CL121" s="900"/>
      <c r="CM121" s="900"/>
      <c r="CN121" s="900"/>
      <c r="CO121" s="901"/>
      <c r="CP121" s="880" t="s">
        <v>343</v>
      </c>
      <c r="CQ121" s="881"/>
      <c r="CR121" s="881"/>
      <c r="CS121" s="881"/>
      <c r="CT121" s="881"/>
      <c r="CU121" s="881"/>
      <c r="CV121" s="881"/>
      <c r="CW121" s="881"/>
      <c r="CX121" s="881"/>
      <c r="CY121" s="881"/>
      <c r="CZ121" s="881"/>
      <c r="DA121" s="881"/>
      <c r="DB121" s="881"/>
      <c r="DC121" s="881"/>
      <c r="DD121" s="881"/>
      <c r="DE121" s="881"/>
      <c r="DF121" s="882"/>
      <c r="DG121" s="831">
        <v>547750</v>
      </c>
      <c r="DH121" s="832"/>
      <c r="DI121" s="832"/>
      <c r="DJ121" s="832"/>
      <c r="DK121" s="832"/>
      <c r="DL121" s="832">
        <v>594806</v>
      </c>
      <c r="DM121" s="832"/>
      <c r="DN121" s="832"/>
      <c r="DO121" s="832"/>
      <c r="DP121" s="832"/>
      <c r="DQ121" s="832">
        <v>594679</v>
      </c>
      <c r="DR121" s="832"/>
      <c r="DS121" s="832"/>
      <c r="DT121" s="832"/>
      <c r="DU121" s="832"/>
      <c r="DV121" s="838">
        <v>21.4</v>
      </c>
      <c r="DW121" s="838"/>
      <c r="DX121" s="838"/>
      <c r="DY121" s="838"/>
      <c r="DZ121" s="839"/>
    </row>
    <row r="122" spans="1:130" s="103" customFormat="1" ht="26.25" customHeight="1" x14ac:dyDescent="0.15">
      <c r="A122" s="862"/>
      <c r="B122" s="863"/>
      <c r="C122" s="866" t="s">
        <v>389</v>
      </c>
      <c r="D122" s="867"/>
      <c r="E122" s="867"/>
      <c r="F122" s="867"/>
      <c r="G122" s="867"/>
      <c r="H122" s="867"/>
      <c r="I122" s="867"/>
      <c r="J122" s="867"/>
      <c r="K122" s="867"/>
      <c r="L122" s="867"/>
      <c r="M122" s="867"/>
      <c r="N122" s="867"/>
      <c r="O122" s="867"/>
      <c r="P122" s="867"/>
      <c r="Q122" s="867"/>
      <c r="R122" s="867"/>
      <c r="S122" s="867"/>
      <c r="T122" s="867"/>
      <c r="U122" s="867"/>
      <c r="V122" s="867"/>
      <c r="W122" s="867"/>
      <c r="X122" s="867"/>
      <c r="Y122" s="867"/>
      <c r="Z122" s="868"/>
      <c r="AA122" s="821" t="s">
        <v>65</v>
      </c>
      <c r="AB122" s="822"/>
      <c r="AC122" s="822"/>
      <c r="AD122" s="822"/>
      <c r="AE122" s="823"/>
      <c r="AF122" s="824" t="s">
        <v>65</v>
      </c>
      <c r="AG122" s="822"/>
      <c r="AH122" s="822"/>
      <c r="AI122" s="822"/>
      <c r="AJ122" s="823"/>
      <c r="AK122" s="824" t="s">
        <v>65</v>
      </c>
      <c r="AL122" s="822"/>
      <c r="AM122" s="822"/>
      <c r="AN122" s="822"/>
      <c r="AO122" s="823"/>
      <c r="AP122" s="869" t="s">
        <v>65</v>
      </c>
      <c r="AQ122" s="870"/>
      <c r="AR122" s="870"/>
      <c r="AS122" s="870"/>
      <c r="AT122" s="871"/>
      <c r="AU122" s="931"/>
      <c r="AV122" s="932"/>
      <c r="AW122" s="932"/>
      <c r="AX122" s="932"/>
      <c r="AY122" s="933"/>
      <c r="AZ122" s="924" t="s">
        <v>408</v>
      </c>
      <c r="BA122" s="925"/>
      <c r="BB122" s="925"/>
      <c r="BC122" s="925"/>
      <c r="BD122" s="925"/>
      <c r="BE122" s="925"/>
      <c r="BF122" s="925"/>
      <c r="BG122" s="925"/>
      <c r="BH122" s="925"/>
      <c r="BI122" s="925"/>
      <c r="BJ122" s="925"/>
      <c r="BK122" s="925"/>
      <c r="BL122" s="925"/>
      <c r="BM122" s="925"/>
      <c r="BN122" s="925"/>
      <c r="BO122" s="925"/>
      <c r="BP122" s="926"/>
      <c r="BQ122" s="927">
        <v>6204850</v>
      </c>
      <c r="BR122" s="890"/>
      <c r="BS122" s="890"/>
      <c r="BT122" s="890"/>
      <c r="BU122" s="890"/>
      <c r="BV122" s="890">
        <v>6124563</v>
      </c>
      <c r="BW122" s="890"/>
      <c r="BX122" s="890"/>
      <c r="BY122" s="890"/>
      <c r="BZ122" s="890"/>
      <c r="CA122" s="890">
        <v>5877846</v>
      </c>
      <c r="CB122" s="890"/>
      <c r="CC122" s="890"/>
      <c r="CD122" s="890"/>
      <c r="CE122" s="890"/>
      <c r="CF122" s="891">
        <v>211.6</v>
      </c>
      <c r="CG122" s="892"/>
      <c r="CH122" s="892"/>
      <c r="CI122" s="892"/>
      <c r="CJ122" s="892"/>
      <c r="CK122" s="914"/>
      <c r="CL122" s="900"/>
      <c r="CM122" s="900"/>
      <c r="CN122" s="900"/>
      <c r="CO122" s="901"/>
      <c r="CP122" s="880" t="s">
        <v>339</v>
      </c>
      <c r="CQ122" s="881"/>
      <c r="CR122" s="881"/>
      <c r="CS122" s="881"/>
      <c r="CT122" s="881"/>
      <c r="CU122" s="881"/>
      <c r="CV122" s="881"/>
      <c r="CW122" s="881"/>
      <c r="CX122" s="881"/>
      <c r="CY122" s="881"/>
      <c r="CZ122" s="881"/>
      <c r="DA122" s="881"/>
      <c r="DB122" s="881"/>
      <c r="DC122" s="881"/>
      <c r="DD122" s="881"/>
      <c r="DE122" s="881"/>
      <c r="DF122" s="882"/>
      <c r="DG122" s="831" t="s">
        <v>65</v>
      </c>
      <c r="DH122" s="832"/>
      <c r="DI122" s="832"/>
      <c r="DJ122" s="832"/>
      <c r="DK122" s="832"/>
      <c r="DL122" s="832" t="s">
        <v>65</v>
      </c>
      <c r="DM122" s="832"/>
      <c r="DN122" s="832"/>
      <c r="DO122" s="832"/>
      <c r="DP122" s="832"/>
      <c r="DQ122" s="832" t="s">
        <v>65</v>
      </c>
      <c r="DR122" s="832"/>
      <c r="DS122" s="832"/>
      <c r="DT122" s="832"/>
      <c r="DU122" s="832"/>
      <c r="DV122" s="838" t="s">
        <v>65</v>
      </c>
      <c r="DW122" s="838"/>
      <c r="DX122" s="838"/>
      <c r="DY122" s="838"/>
      <c r="DZ122" s="839"/>
    </row>
    <row r="123" spans="1:130" s="103" customFormat="1" ht="26.25" customHeight="1" x14ac:dyDescent="0.15">
      <c r="A123" s="862"/>
      <c r="B123" s="863"/>
      <c r="C123" s="866" t="s">
        <v>395</v>
      </c>
      <c r="D123" s="867"/>
      <c r="E123" s="867"/>
      <c r="F123" s="867"/>
      <c r="G123" s="867"/>
      <c r="H123" s="867"/>
      <c r="I123" s="867"/>
      <c r="J123" s="867"/>
      <c r="K123" s="867"/>
      <c r="L123" s="867"/>
      <c r="M123" s="867"/>
      <c r="N123" s="867"/>
      <c r="O123" s="867"/>
      <c r="P123" s="867"/>
      <c r="Q123" s="867"/>
      <c r="R123" s="867"/>
      <c r="S123" s="867"/>
      <c r="T123" s="867"/>
      <c r="U123" s="867"/>
      <c r="V123" s="867"/>
      <c r="W123" s="867"/>
      <c r="X123" s="867"/>
      <c r="Y123" s="867"/>
      <c r="Z123" s="868"/>
      <c r="AA123" s="821" t="s">
        <v>65</v>
      </c>
      <c r="AB123" s="822"/>
      <c r="AC123" s="822"/>
      <c r="AD123" s="822"/>
      <c r="AE123" s="823"/>
      <c r="AF123" s="824" t="s">
        <v>65</v>
      </c>
      <c r="AG123" s="822"/>
      <c r="AH123" s="822"/>
      <c r="AI123" s="822"/>
      <c r="AJ123" s="823"/>
      <c r="AK123" s="824" t="s">
        <v>65</v>
      </c>
      <c r="AL123" s="822"/>
      <c r="AM123" s="822"/>
      <c r="AN123" s="822"/>
      <c r="AO123" s="823"/>
      <c r="AP123" s="869" t="s">
        <v>65</v>
      </c>
      <c r="AQ123" s="870"/>
      <c r="AR123" s="870"/>
      <c r="AS123" s="870"/>
      <c r="AT123" s="871"/>
      <c r="AU123" s="934"/>
      <c r="AV123" s="935"/>
      <c r="AW123" s="935"/>
      <c r="AX123" s="935"/>
      <c r="AY123" s="935"/>
      <c r="AZ123" s="134" t="s">
        <v>121</v>
      </c>
      <c r="BA123" s="134"/>
      <c r="BB123" s="134"/>
      <c r="BC123" s="134"/>
      <c r="BD123" s="134"/>
      <c r="BE123" s="134"/>
      <c r="BF123" s="134"/>
      <c r="BG123" s="134"/>
      <c r="BH123" s="134"/>
      <c r="BI123" s="134"/>
      <c r="BJ123" s="134"/>
      <c r="BK123" s="134"/>
      <c r="BL123" s="134"/>
      <c r="BM123" s="134"/>
      <c r="BN123" s="134"/>
      <c r="BO123" s="922" t="s">
        <v>409</v>
      </c>
      <c r="BP123" s="923"/>
      <c r="BQ123" s="877">
        <v>13562304</v>
      </c>
      <c r="BR123" s="878"/>
      <c r="BS123" s="878"/>
      <c r="BT123" s="878"/>
      <c r="BU123" s="878"/>
      <c r="BV123" s="878">
        <v>13830763</v>
      </c>
      <c r="BW123" s="878"/>
      <c r="BX123" s="878"/>
      <c r="BY123" s="878"/>
      <c r="BZ123" s="878"/>
      <c r="CA123" s="878">
        <v>13817902</v>
      </c>
      <c r="CB123" s="878"/>
      <c r="CC123" s="878"/>
      <c r="CD123" s="878"/>
      <c r="CE123" s="878"/>
      <c r="CF123" s="788"/>
      <c r="CG123" s="789"/>
      <c r="CH123" s="789"/>
      <c r="CI123" s="789"/>
      <c r="CJ123" s="879"/>
      <c r="CK123" s="914"/>
      <c r="CL123" s="900"/>
      <c r="CM123" s="900"/>
      <c r="CN123" s="900"/>
      <c r="CO123" s="901"/>
      <c r="CP123" s="880" t="s">
        <v>340</v>
      </c>
      <c r="CQ123" s="881"/>
      <c r="CR123" s="881"/>
      <c r="CS123" s="881"/>
      <c r="CT123" s="881"/>
      <c r="CU123" s="881"/>
      <c r="CV123" s="881"/>
      <c r="CW123" s="881"/>
      <c r="CX123" s="881"/>
      <c r="CY123" s="881"/>
      <c r="CZ123" s="881"/>
      <c r="DA123" s="881"/>
      <c r="DB123" s="881"/>
      <c r="DC123" s="881"/>
      <c r="DD123" s="881"/>
      <c r="DE123" s="881"/>
      <c r="DF123" s="882"/>
      <c r="DG123" s="821" t="s">
        <v>65</v>
      </c>
      <c r="DH123" s="822"/>
      <c r="DI123" s="822"/>
      <c r="DJ123" s="822"/>
      <c r="DK123" s="823"/>
      <c r="DL123" s="824" t="s">
        <v>65</v>
      </c>
      <c r="DM123" s="822"/>
      <c r="DN123" s="822"/>
      <c r="DO123" s="822"/>
      <c r="DP123" s="823"/>
      <c r="DQ123" s="824" t="s">
        <v>65</v>
      </c>
      <c r="DR123" s="822"/>
      <c r="DS123" s="822"/>
      <c r="DT123" s="822"/>
      <c r="DU123" s="823"/>
      <c r="DV123" s="869" t="s">
        <v>65</v>
      </c>
      <c r="DW123" s="870"/>
      <c r="DX123" s="870"/>
      <c r="DY123" s="870"/>
      <c r="DZ123" s="871"/>
    </row>
    <row r="124" spans="1:130" s="103" customFormat="1" ht="26.25" customHeight="1" thickBot="1" x14ac:dyDescent="0.2">
      <c r="A124" s="862"/>
      <c r="B124" s="863"/>
      <c r="C124" s="866" t="s">
        <v>398</v>
      </c>
      <c r="D124" s="867"/>
      <c r="E124" s="867"/>
      <c r="F124" s="867"/>
      <c r="G124" s="867"/>
      <c r="H124" s="867"/>
      <c r="I124" s="867"/>
      <c r="J124" s="867"/>
      <c r="K124" s="867"/>
      <c r="L124" s="867"/>
      <c r="M124" s="867"/>
      <c r="N124" s="867"/>
      <c r="O124" s="867"/>
      <c r="P124" s="867"/>
      <c r="Q124" s="867"/>
      <c r="R124" s="867"/>
      <c r="S124" s="867"/>
      <c r="T124" s="867"/>
      <c r="U124" s="867"/>
      <c r="V124" s="867"/>
      <c r="W124" s="867"/>
      <c r="X124" s="867"/>
      <c r="Y124" s="867"/>
      <c r="Z124" s="868"/>
      <c r="AA124" s="821" t="s">
        <v>65</v>
      </c>
      <c r="AB124" s="822"/>
      <c r="AC124" s="822"/>
      <c r="AD124" s="822"/>
      <c r="AE124" s="823"/>
      <c r="AF124" s="824" t="s">
        <v>65</v>
      </c>
      <c r="AG124" s="822"/>
      <c r="AH124" s="822"/>
      <c r="AI124" s="822"/>
      <c r="AJ124" s="823"/>
      <c r="AK124" s="824" t="s">
        <v>65</v>
      </c>
      <c r="AL124" s="822"/>
      <c r="AM124" s="822"/>
      <c r="AN124" s="822"/>
      <c r="AO124" s="823"/>
      <c r="AP124" s="869" t="s">
        <v>65</v>
      </c>
      <c r="AQ124" s="870"/>
      <c r="AR124" s="870"/>
      <c r="AS124" s="870"/>
      <c r="AT124" s="871"/>
      <c r="AU124" s="872" t="s">
        <v>410</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t="s">
        <v>65</v>
      </c>
      <c r="BR124" s="876"/>
      <c r="BS124" s="876"/>
      <c r="BT124" s="876"/>
      <c r="BU124" s="876"/>
      <c r="BV124" s="876" t="s">
        <v>65</v>
      </c>
      <c r="BW124" s="876"/>
      <c r="BX124" s="876"/>
      <c r="BY124" s="876"/>
      <c r="BZ124" s="876"/>
      <c r="CA124" s="876" t="s">
        <v>65</v>
      </c>
      <c r="CB124" s="876"/>
      <c r="CC124" s="876"/>
      <c r="CD124" s="876"/>
      <c r="CE124" s="876"/>
      <c r="CF124" s="766"/>
      <c r="CG124" s="767"/>
      <c r="CH124" s="767"/>
      <c r="CI124" s="767"/>
      <c r="CJ124" s="907"/>
      <c r="CK124" s="915"/>
      <c r="CL124" s="915"/>
      <c r="CM124" s="915"/>
      <c r="CN124" s="915"/>
      <c r="CO124" s="916"/>
      <c r="CP124" s="880" t="s">
        <v>411</v>
      </c>
      <c r="CQ124" s="881"/>
      <c r="CR124" s="881"/>
      <c r="CS124" s="881"/>
      <c r="CT124" s="881"/>
      <c r="CU124" s="881"/>
      <c r="CV124" s="881"/>
      <c r="CW124" s="881"/>
      <c r="CX124" s="881"/>
      <c r="CY124" s="881"/>
      <c r="CZ124" s="881"/>
      <c r="DA124" s="881"/>
      <c r="DB124" s="881"/>
      <c r="DC124" s="881"/>
      <c r="DD124" s="881"/>
      <c r="DE124" s="881"/>
      <c r="DF124" s="882"/>
      <c r="DG124" s="804" t="s">
        <v>65</v>
      </c>
      <c r="DH124" s="805"/>
      <c r="DI124" s="805"/>
      <c r="DJ124" s="805"/>
      <c r="DK124" s="806"/>
      <c r="DL124" s="807" t="s">
        <v>65</v>
      </c>
      <c r="DM124" s="805"/>
      <c r="DN124" s="805"/>
      <c r="DO124" s="805"/>
      <c r="DP124" s="806"/>
      <c r="DQ124" s="807" t="s">
        <v>65</v>
      </c>
      <c r="DR124" s="805"/>
      <c r="DS124" s="805"/>
      <c r="DT124" s="805"/>
      <c r="DU124" s="806"/>
      <c r="DV124" s="893" t="s">
        <v>65</v>
      </c>
      <c r="DW124" s="894"/>
      <c r="DX124" s="894"/>
      <c r="DY124" s="894"/>
      <c r="DZ124" s="895"/>
    </row>
    <row r="125" spans="1:130" s="103" customFormat="1" ht="26.25" customHeight="1" x14ac:dyDescent="0.15">
      <c r="A125" s="862"/>
      <c r="B125" s="863"/>
      <c r="C125" s="866" t="s">
        <v>400</v>
      </c>
      <c r="D125" s="867"/>
      <c r="E125" s="867"/>
      <c r="F125" s="867"/>
      <c r="G125" s="867"/>
      <c r="H125" s="867"/>
      <c r="I125" s="867"/>
      <c r="J125" s="867"/>
      <c r="K125" s="867"/>
      <c r="L125" s="867"/>
      <c r="M125" s="867"/>
      <c r="N125" s="867"/>
      <c r="O125" s="867"/>
      <c r="P125" s="867"/>
      <c r="Q125" s="867"/>
      <c r="R125" s="867"/>
      <c r="S125" s="867"/>
      <c r="T125" s="867"/>
      <c r="U125" s="867"/>
      <c r="V125" s="867"/>
      <c r="W125" s="867"/>
      <c r="X125" s="867"/>
      <c r="Y125" s="867"/>
      <c r="Z125" s="868"/>
      <c r="AA125" s="821" t="s">
        <v>65</v>
      </c>
      <c r="AB125" s="822"/>
      <c r="AC125" s="822"/>
      <c r="AD125" s="822"/>
      <c r="AE125" s="823"/>
      <c r="AF125" s="824" t="s">
        <v>65</v>
      </c>
      <c r="AG125" s="822"/>
      <c r="AH125" s="822"/>
      <c r="AI125" s="822"/>
      <c r="AJ125" s="823"/>
      <c r="AK125" s="824" t="s">
        <v>65</v>
      </c>
      <c r="AL125" s="822"/>
      <c r="AM125" s="822"/>
      <c r="AN125" s="822"/>
      <c r="AO125" s="823"/>
      <c r="AP125" s="869" t="s">
        <v>65</v>
      </c>
      <c r="AQ125" s="870"/>
      <c r="AR125" s="870"/>
      <c r="AS125" s="870"/>
      <c r="AT125" s="871"/>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896" t="s">
        <v>412</v>
      </c>
      <c r="CL125" s="897"/>
      <c r="CM125" s="897"/>
      <c r="CN125" s="897"/>
      <c r="CO125" s="898"/>
      <c r="CP125" s="905" t="s">
        <v>413</v>
      </c>
      <c r="CQ125" s="852"/>
      <c r="CR125" s="852"/>
      <c r="CS125" s="852"/>
      <c r="CT125" s="852"/>
      <c r="CU125" s="852"/>
      <c r="CV125" s="852"/>
      <c r="CW125" s="852"/>
      <c r="CX125" s="852"/>
      <c r="CY125" s="852"/>
      <c r="CZ125" s="852"/>
      <c r="DA125" s="852"/>
      <c r="DB125" s="852"/>
      <c r="DC125" s="852"/>
      <c r="DD125" s="852"/>
      <c r="DE125" s="852"/>
      <c r="DF125" s="853"/>
      <c r="DG125" s="906" t="s">
        <v>65</v>
      </c>
      <c r="DH125" s="887"/>
      <c r="DI125" s="887"/>
      <c r="DJ125" s="887"/>
      <c r="DK125" s="887"/>
      <c r="DL125" s="887" t="s">
        <v>65</v>
      </c>
      <c r="DM125" s="887"/>
      <c r="DN125" s="887"/>
      <c r="DO125" s="887"/>
      <c r="DP125" s="887"/>
      <c r="DQ125" s="887" t="s">
        <v>65</v>
      </c>
      <c r="DR125" s="887"/>
      <c r="DS125" s="887"/>
      <c r="DT125" s="887"/>
      <c r="DU125" s="887"/>
      <c r="DV125" s="888" t="s">
        <v>65</v>
      </c>
      <c r="DW125" s="888"/>
      <c r="DX125" s="888"/>
      <c r="DY125" s="888"/>
      <c r="DZ125" s="889"/>
    </row>
    <row r="126" spans="1:130" s="103" customFormat="1" ht="26.25" customHeight="1" thickBot="1" x14ac:dyDescent="0.2">
      <c r="A126" s="862"/>
      <c r="B126" s="863"/>
      <c r="C126" s="866" t="s">
        <v>402</v>
      </c>
      <c r="D126" s="867"/>
      <c r="E126" s="867"/>
      <c r="F126" s="867"/>
      <c r="G126" s="867"/>
      <c r="H126" s="867"/>
      <c r="I126" s="867"/>
      <c r="J126" s="867"/>
      <c r="K126" s="867"/>
      <c r="L126" s="867"/>
      <c r="M126" s="867"/>
      <c r="N126" s="867"/>
      <c r="O126" s="867"/>
      <c r="P126" s="867"/>
      <c r="Q126" s="867"/>
      <c r="R126" s="867"/>
      <c r="S126" s="867"/>
      <c r="T126" s="867"/>
      <c r="U126" s="867"/>
      <c r="V126" s="867"/>
      <c r="W126" s="867"/>
      <c r="X126" s="867"/>
      <c r="Y126" s="867"/>
      <c r="Z126" s="868"/>
      <c r="AA126" s="821" t="s">
        <v>65</v>
      </c>
      <c r="AB126" s="822"/>
      <c r="AC126" s="822"/>
      <c r="AD126" s="822"/>
      <c r="AE126" s="823"/>
      <c r="AF126" s="824" t="s">
        <v>65</v>
      </c>
      <c r="AG126" s="822"/>
      <c r="AH126" s="822"/>
      <c r="AI126" s="822"/>
      <c r="AJ126" s="823"/>
      <c r="AK126" s="824" t="s">
        <v>65</v>
      </c>
      <c r="AL126" s="822"/>
      <c r="AM126" s="822"/>
      <c r="AN126" s="822"/>
      <c r="AO126" s="823"/>
      <c r="AP126" s="869" t="s">
        <v>65</v>
      </c>
      <c r="AQ126" s="870"/>
      <c r="AR126" s="870"/>
      <c r="AS126" s="870"/>
      <c r="AT126" s="871"/>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899"/>
      <c r="CL126" s="900"/>
      <c r="CM126" s="900"/>
      <c r="CN126" s="900"/>
      <c r="CO126" s="901"/>
      <c r="CP126" s="859" t="s">
        <v>414</v>
      </c>
      <c r="CQ126" s="792"/>
      <c r="CR126" s="792"/>
      <c r="CS126" s="792"/>
      <c r="CT126" s="792"/>
      <c r="CU126" s="792"/>
      <c r="CV126" s="792"/>
      <c r="CW126" s="792"/>
      <c r="CX126" s="792"/>
      <c r="CY126" s="792"/>
      <c r="CZ126" s="792"/>
      <c r="DA126" s="792"/>
      <c r="DB126" s="792"/>
      <c r="DC126" s="792"/>
      <c r="DD126" s="792"/>
      <c r="DE126" s="792"/>
      <c r="DF126" s="793"/>
      <c r="DG126" s="831" t="s">
        <v>65</v>
      </c>
      <c r="DH126" s="832"/>
      <c r="DI126" s="832"/>
      <c r="DJ126" s="832"/>
      <c r="DK126" s="832"/>
      <c r="DL126" s="832" t="s">
        <v>65</v>
      </c>
      <c r="DM126" s="832"/>
      <c r="DN126" s="832"/>
      <c r="DO126" s="832"/>
      <c r="DP126" s="832"/>
      <c r="DQ126" s="832" t="s">
        <v>65</v>
      </c>
      <c r="DR126" s="832"/>
      <c r="DS126" s="832"/>
      <c r="DT126" s="832"/>
      <c r="DU126" s="832"/>
      <c r="DV126" s="838" t="s">
        <v>65</v>
      </c>
      <c r="DW126" s="838"/>
      <c r="DX126" s="838"/>
      <c r="DY126" s="838"/>
      <c r="DZ126" s="839"/>
    </row>
    <row r="127" spans="1:130" s="103" customFormat="1" ht="26.25" customHeight="1" x14ac:dyDescent="0.15">
      <c r="A127" s="864"/>
      <c r="B127" s="865"/>
      <c r="C127" s="883" t="s">
        <v>415</v>
      </c>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5"/>
      <c r="AA127" s="821" t="s">
        <v>65</v>
      </c>
      <c r="AB127" s="822"/>
      <c r="AC127" s="822"/>
      <c r="AD127" s="822"/>
      <c r="AE127" s="823"/>
      <c r="AF127" s="824" t="s">
        <v>65</v>
      </c>
      <c r="AG127" s="822"/>
      <c r="AH127" s="822"/>
      <c r="AI127" s="822"/>
      <c r="AJ127" s="823"/>
      <c r="AK127" s="824" t="s">
        <v>65</v>
      </c>
      <c r="AL127" s="822"/>
      <c r="AM127" s="822"/>
      <c r="AN127" s="822"/>
      <c r="AO127" s="823"/>
      <c r="AP127" s="869" t="s">
        <v>65</v>
      </c>
      <c r="AQ127" s="870"/>
      <c r="AR127" s="870"/>
      <c r="AS127" s="870"/>
      <c r="AT127" s="871"/>
      <c r="AU127" s="139"/>
      <c r="AV127" s="139"/>
      <c r="AW127" s="139"/>
      <c r="AX127" s="886" t="s">
        <v>416</v>
      </c>
      <c r="AY127" s="856"/>
      <c r="AZ127" s="856"/>
      <c r="BA127" s="856"/>
      <c r="BB127" s="856"/>
      <c r="BC127" s="856"/>
      <c r="BD127" s="856"/>
      <c r="BE127" s="857"/>
      <c r="BF127" s="855" t="s">
        <v>417</v>
      </c>
      <c r="BG127" s="856"/>
      <c r="BH127" s="856"/>
      <c r="BI127" s="856"/>
      <c r="BJ127" s="856"/>
      <c r="BK127" s="856"/>
      <c r="BL127" s="857"/>
      <c r="BM127" s="855" t="s">
        <v>418</v>
      </c>
      <c r="BN127" s="856"/>
      <c r="BO127" s="856"/>
      <c r="BP127" s="856"/>
      <c r="BQ127" s="856"/>
      <c r="BR127" s="856"/>
      <c r="BS127" s="857"/>
      <c r="BT127" s="855" t="s">
        <v>419</v>
      </c>
      <c r="BU127" s="856"/>
      <c r="BV127" s="856"/>
      <c r="BW127" s="856"/>
      <c r="BX127" s="856"/>
      <c r="BY127" s="856"/>
      <c r="BZ127" s="858"/>
      <c r="CA127" s="139"/>
      <c r="CB127" s="139"/>
      <c r="CC127" s="139"/>
      <c r="CD127" s="140"/>
      <c r="CE127" s="140"/>
      <c r="CF127" s="140"/>
      <c r="CG127" s="137"/>
      <c r="CH127" s="137"/>
      <c r="CI127" s="137"/>
      <c r="CJ127" s="138"/>
      <c r="CK127" s="899"/>
      <c r="CL127" s="900"/>
      <c r="CM127" s="900"/>
      <c r="CN127" s="900"/>
      <c r="CO127" s="901"/>
      <c r="CP127" s="859" t="s">
        <v>420</v>
      </c>
      <c r="CQ127" s="792"/>
      <c r="CR127" s="792"/>
      <c r="CS127" s="792"/>
      <c r="CT127" s="792"/>
      <c r="CU127" s="792"/>
      <c r="CV127" s="792"/>
      <c r="CW127" s="792"/>
      <c r="CX127" s="792"/>
      <c r="CY127" s="792"/>
      <c r="CZ127" s="792"/>
      <c r="DA127" s="792"/>
      <c r="DB127" s="792"/>
      <c r="DC127" s="792"/>
      <c r="DD127" s="792"/>
      <c r="DE127" s="792"/>
      <c r="DF127" s="793"/>
      <c r="DG127" s="831" t="s">
        <v>65</v>
      </c>
      <c r="DH127" s="832"/>
      <c r="DI127" s="832"/>
      <c r="DJ127" s="832"/>
      <c r="DK127" s="832"/>
      <c r="DL127" s="832" t="s">
        <v>65</v>
      </c>
      <c r="DM127" s="832"/>
      <c r="DN127" s="832"/>
      <c r="DO127" s="832"/>
      <c r="DP127" s="832"/>
      <c r="DQ127" s="832" t="s">
        <v>65</v>
      </c>
      <c r="DR127" s="832"/>
      <c r="DS127" s="832"/>
      <c r="DT127" s="832"/>
      <c r="DU127" s="832"/>
      <c r="DV127" s="838" t="s">
        <v>65</v>
      </c>
      <c r="DW127" s="838"/>
      <c r="DX127" s="838"/>
      <c r="DY127" s="838"/>
      <c r="DZ127" s="839"/>
    </row>
    <row r="128" spans="1:130" s="103" customFormat="1" ht="26.25" customHeight="1" thickBot="1" x14ac:dyDescent="0.2">
      <c r="A128" s="840" t="s">
        <v>421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422</v>
      </c>
      <c r="X128" s="842"/>
      <c r="Y128" s="842"/>
      <c r="Z128" s="843"/>
      <c r="AA128" s="844">
        <v>18551</v>
      </c>
      <c r="AB128" s="845"/>
      <c r="AC128" s="845"/>
      <c r="AD128" s="845"/>
      <c r="AE128" s="846"/>
      <c r="AF128" s="847">
        <v>18667</v>
      </c>
      <c r="AG128" s="845"/>
      <c r="AH128" s="845"/>
      <c r="AI128" s="845"/>
      <c r="AJ128" s="846"/>
      <c r="AK128" s="847">
        <v>19369</v>
      </c>
      <c r="AL128" s="845"/>
      <c r="AM128" s="845"/>
      <c r="AN128" s="845"/>
      <c r="AO128" s="846"/>
      <c r="AP128" s="848"/>
      <c r="AQ128" s="849"/>
      <c r="AR128" s="849"/>
      <c r="AS128" s="849"/>
      <c r="AT128" s="850"/>
      <c r="AU128" s="139"/>
      <c r="AV128" s="139"/>
      <c r="AW128" s="139"/>
      <c r="AX128" s="851" t="s">
        <v>423</v>
      </c>
      <c r="AY128" s="852"/>
      <c r="AZ128" s="852"/>
      <c r="BA128" s="852"/>
      <c r="BB128" s="852"/>
      <c r="BC128" s="852"/>
      <c r="BD128" s="852"/>
      <c r="BE128" s="853"/>
      <c r="BF128" s="828" t="s">
        <v>65</v>
      </c>
      <c r="BG128" s="829"/>
      <c r="BH128" s="829"/>
      <c r="BI128" s="829"/>
      <c r="BJ128" s="829"/>
      <c r="BK128" s="829"/>
      <c r="BL128" s="854"/>
      <c r="BM128" s="828">
        <v>15</v>
      </c>
      <c r="BN128" s="829"/>
      <c r="BO128" s="829"/>
      <c r="BP128" s="829"/>
      <c r="BQ128" s="829"/>
      <c r="BR128" s="829"/>
      <c r="BS128" s="854"/>
      <c r="BT128" s="828">
        <v>20</v>
      </c>
      <c r="BU128" s="829"/>
      <c r="BV128" s="829"/>
      <c r="BW128" s="829"/>
      <c r="BX128" s="829"/>
      <c r="BY128" s="829"/>
      <c r="BZ128" s="830"/>
      <c r="CA128" s="140"/>
      <c r="CB128" s="140"/>
      <c r="CC128" s="140"/>
      <c r="CD128" s="140"/>
      <c r="CE128" s="140"/>
      <c r="CF128" s="140"/>
      <c r="CG128" s="137"/>
      <c r="CH128" s="137"/>
      <c r="CI128" s="137"/>
      <c r="CJ128" s="138"/>
      <c r="CK128" s="902"/>
      <c r="CL128" s="903"/>
      <c r="CM128" s="903"/>
      <c r="CN128" s="903"/>
      <c r="CO128" s="904"/>
      <c r="CP128" s="833" t="s">
        <v>424</v>
      </c>
      <c r="CQ128" s="770"/>
      <c r="CR128" s="770"/>
      <c r="CS128" s="770"/>
      <c r="CT128" s="770"/>
      <c r="CU128" s="770"/>
      <c r="CV128" s="770"/>
      <c r="CW128" s="770"/>
      <c r="CX128" s="770"/>
      <c r="CY128" s="770"/>
      <c r="CZ128" s="770"/>
      <c r="DA128" s="770"/>
      <c r="DB128" s="770"/>
      <c r="DC128" s="770"/>
      <c r="DD128" s="770"/>
      <c r="DE128" s="770"/>
      <c r="DF128" s="771"/>
      <c r="DG128" s="834" t="s">
        <v>65</v>
      </c>
      <c r="DH128" s="835"/>
      <c r="DI128" s="835"/>
      <c r="DJ128" s="835"/>
      <c r="DK128" s="835"/>
      <c r="DL128" s="835" t="s">
        <v>65</v>
      </c>
      <c r="DM128" s="835"/>
      <c r="DN128" s="835"/>
      <c r="DO128" s="835"/>
      <c r="DP128" s="835"/>
      <c r="DQ128" s="835" t="s">
        <v>65</v>
      </c>
      <c r="DR128" s="835"/>
      <c r="DS128" s="835"/>
      <c r="DT128" s="835"/>
      <c r="DU128" s="835"/>
      <c r="DV128" s="836" t="s">
        <v>65</v>
      </c>
      <c r="DW128" s="836"/>
      <c r="DX128" s="836"/>
      <c r="DY128" s="836"/>
      <c r="DZ128" s="837"/>
    </row>
    <row r="129" spans="1:131" s="103" customFormat="1" ht="26.25" customHeight="1" x14ac:dyDescent="0.15">
      <c r="A129" s="816" t="s">
        <v>45</v>
      </c>
      <c r="B129" s="817"/>
      <c r="C129" s="817"/>
      <c r="D129" s="817"/>
      <c r="E129" s="817"/>
      <c r="F129" s="817"/>
      <c r="G129" s="817"/>
      <c r="H129" s="817"/>
      <c r="I129" s="817"/>
      <c r="J129" s="817"/>
      <c r="K129" s="817"/>
      <c r="L129" s="817"/>
      <c r="M129" s="817"/>
      <c r="N129" s="817"/>
      <c r="O129" s="817"/>
      <c r="P129" s="817"/>
      <c r="Q129" s="817"/>
      <c r="R129" s="817"/>
      <c r="S129" s="817"/>
      <c r="T129" s="817"/>
      <c r="U129" s="817"/>
      <c r="V129" s="817"/>
      <c r="W129" s="818" t="s">
        <v>425</v>
      </c>
      <c r="X129" s="819"/>
      <c r="Y129" s="819"/>
      <c r="Z129" s="820"/>
      <c r="AA129" s="821">
        <v>3200750</v>
      </c>
      <c r="AB129" s="822"/>
      <c r="AC129" s="822"/>
      <c r="AD129" s="822"/>
      <c r="AE129" s="823"/>
      <c r="AF129" s="824">
        <v>3247391</v>
      </c>
      <c r="AG129" s="822"/>
      <c r="AH129" s="822"/>
      <c r="AI129" s="822"/>
      <c r="AJ129" s="823"/>
      <c r="AK129" s="824">
        <v>3409844</v>
      </c>
      <c r="AL129" s="822"/>
      <c r="AM129" s="822"/>
      <c r="AN129" s="822"/>
      <c r="AO129" s="823"/>
      <c r="AP129" s="825"/>
      <c r="AQ129" s="826"/>
      <c r="AR129" s="826"/>
      <c r="AS129" s="826"/>
      <c r="AT129" s="827"/>
      <c r="AU129" s="141"/>
      <c r="AV129" s="141"/>
      <c r="AW129" s="141"/>
      <c r="AX129" s="791" t="s">
        <v>426</v>
      </c>
      <c r="AY129" s="792"/>
      <c r="AZ129" s="792"/>
      <c r="BA129" s="792"/>
      <c r="BB129" s="792"/>
      <c r="BC129" s="792"/>
      <c r="BD129" s="792"/>
      <c r="BE129" s="793"/>
      <c r="BF129" s="811" t="s">
        <v>65</v>
      </c>
      <c r="BG129" s="812"/>
      <c r="BH129" s="812"/>
      <c r="BI129" s="812"/>
      <c r="BJ129" s="812"/>
      <c r="BK129" s="812"/>
      <c r="BL129" s="813"/>
      <c r="BM129" s="811">
        <v>20</v>
      </c>
      <c r="BN129" s="812"/>
      <c r="BO129" s="812"/>
      <c r="BP129" s="812"/>
      <c r="BQ129" s="812"/>
      <c r="BR129" s="812"/>
      <c r="BS129" s="813"/>
      <c r="BT129" s="811">
        <v>30</v>
      </c>
      <c r="BU129" s="814"/>
      <c r="BV129" s="814"/>
      <c r="BW129" s="814"/>
      <c r="BX129" s="814"/>
      <c r="BY129" s="814"/>
      <c r="BZ129" s="815"/>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15">
      <c r="A130" s="816" t="s">
        <v>427</v>
      </c>
      <c r="B130" s="817"/>
      <c r="C130" s="817"/>
      <c r="D130" s="817"/>
      <c r="E130" s="817"/>
      <c r="F130" s="817"/>
      <c r="G130" s="817"/>
      <c r="H130" s="817"/>
      <c r="I130" s="817"/>
      <c r="J130" s="817"/>
      <c r="K130" s="817"/>
      <c r="L130" s="817"/>
      <c r="M130" s="817"/>
      <c r="N130" s="817"/>
      <c r="O130" s="817"/>
      <c r="P130" s="817"/>
      <c r="Q130" s="817"/>
      <c r="R130" s="817"/>
      <c r="S130" s="817"/>
      <c r="T130" s="817"/>
      <c r="U130" s="817"/>
      <c r="V130" s="817"/>
      <c r="W130" s="818" t="s">
        <v>428</v>
      </c>
      <c r="X130" s="819"/>
      <c r="Y130" s="819"/>
      <c r="Z130" s="820"/>
      <c r="AA130" s="821">
        <v>650881</v>
      </c>
      <c r="AB130" s="822"/>
      <c r="AC130" s="822"/>
      <c r="AD130" s="822"/>
      <c r="AE130" s="823"/>
      <c r="AF130" s="824">
        <v>634160</v>
      </c>
      <c r="AG130" s="822"/>
      <c r="AH130" s="822"/>
      <c r="AI130" s="822"/>
      <c r="AJ130" s="823"/>
      <c r="AK130" s="824">
        <v>632686</v>
      </c>
      <c r="AL130" s="822"/>
      <c r="AM130" s="822"/>
      <c r="AN130" s="822"/>
      <c r="AO130" s="823"/>
      <c r="AP130" s="825"/>
      <c r="AQ130" s="826"/>
      <c r="AR130" s="826"/>
      <c r="AS130" s="826"/>
      <c r="AT130" s="827"/>
      <c r="AU130" s="141"/>
      <c r="AV130" s="141"/>
      <c r="AW130" s="141"/>
      <c r="AX130" s="791" t="s">
        <v>429</v>
      </c>
      <c r="AY130" s="792"/>
      <c r="AZ130" s="792"/>
      <c r="BA130" s="792"/>
      <c r="BB130" s="792"/>
      <c r="BC130" s="792"/>
      <c r="BD130" s="792"/>
      <c r="BE130" s="793"/>
      <c r="BF130" s="794">
        <v>6</v>
      </c>
      <c r="BG130" s="795"/>
      <c r="BH130" s="795"/>
      <c r="BI130" s="795"/>
      <c r="BJ130" s="795"/>
      <c r="BK130" s="795"/>
      <c r="BL130" s="796"/>
      <c r="BM130" s="794">
        <v>25</v>
      </c>
      <c r="BN130" s="795"/>
      <c r="BO130" s="795"/>
      <c r="BP130" s="795"/>
      <c r="BQ130" s="795"/>
      <c r="BR130" s="795"/>
      <c r="BS130" s="796"/>
      <c r="BT130" s="794">
        <v>35</v>
      </c>
      <c r="BU130" s="797"/>
      <c r="BV130" s="797"/>
      <c r="BW130" s="797"/>
      <c r="BX130" s="797"/>
      <c r="BY130" s="797"/>
      <c r="BZ130" s="798"/>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
      <c r="A131" s="799"/>
      <c r="B131" s="800"/>
      <c r="C131" s="800"/>
      <c r="D131" s="800"/>
      <c r="E131" s="800"/>
      <c r="F131" s="800"/>
      <c r="G131" s="800"/>
      <c r="H131" s="800"/>
      <c r="I131" s="800"/>
      <c r="J131" s="800"/>
      <c r="K131" s="800"/>
      <c r="L131" s="800"/>
      <c r="M131" s="800"/>
      <c r="N131" s="800"/>
      <c r="O131" s="800"/>
      <c r="P131" s="800"/>
      <c r="Q131" s="800"/>
      <c r="R131" s="800"/>
      <c r="S131" s="800"/>
      <c r="T131" s="800"/>
      <c r="U131" s="800"/>
      <c r="V131" s="800"/>
      <c r="W131" s="801" t="s">
        <v>430</v>
      </c>
      <c r="X131" s="802"/>
      <c r="Y131" s="802"/>
      <c r="Z131" s="803"/>
      <c r="AA131" s="804">
        <v>2549869</v>
      </c>
      <c r="AB131" s="805"/>
      <c r="AC131" s="805"/>
      <c r="AD131" s="805"/>
      <c r="AE131" s="806"/>
      <c r="AF131" s="807">
        <v>2613231</v>
      </c>
      <c r="AG131" s="805"/>
      <c r="AH131" s="805"/>
      <c r="AI131" s="805"/>
      <c r="AJ131" s="806"/>
      <c r="AK131" s="807">
        <v>2777158</v>
      </c>
      <c r="AL131" s="805"/>
      <c r="AM131" s="805"/>
      <c r="AN131" s="805"/>
      <c r="AO131" s="806"/>
      <c r="AP131" s="808"/>
      <c r="AQ131" s="809"/>
      <c r="AR131" s="809"/>
      <c r="AS131" s="809"/>
      <c r="AT131" s="810"/>
      <c r="AU131" s="141"/>
      <c r="AV131" s="141"/>
      <c r="AW131" s="141"/>
      <c r="AX131" s="769" t="s">
        <v>431</v>
      </c>
      <c r="AY131" s="770"/>
      <c r="AZ131" s="770"/>
      <c r="BA131" s="770"/>
      <c r="BB131" s="770"/>
      <c r="BC131" s="770"/>
      <c r="BD131" s="770"/>
      <c r="BE131" s="771"/>
      <c r="BF131" s="772" t="s">
        <v>65</v>
      </c>
      <c r="BG131" s="773"/>
      <c r="BH131" s="773"/>
      <c r="BI131" s="773"/>
      <c r="BJ131" s="773"/>
      <c r="BK131" s="773"/>
      <c r="BL131" s="774"/>
      <c r="BM131" s="772">
        <v>350</v>
      </c>
      <c r="BN131" s="773"/>
      <c r="BO131" s="773"/>
      <c r="BP131" s="773"/>
      <c r="BQ131" s="773"/>
      <c r="BR131" s="773"/>
      <c r="BS131" s="774"/>
      <c r="BT131" s="775"/>
      <c r="BU131" s="776"/>
      <c r="BV131" s="776"/>
      <c r="BW131" s="776"/>
      <c r="BX131" s="776"/>
      <c r="BY131" s="776"/>
      <c r="BZ131" s="777"/>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15">
      <c r="A132" s="778" t="s">
        <v>432</v>
      </c>
      <c r="B132" s="779"/>
      <c r="C132" s="779"/>
      <c r="D132" s="779"/>
      <c r="E132" s="779"/>
      <c r="F132" s="779"/>
      <c r="G132" s="779"/>
      <c r="H132" s="779"/>
      <c r="I132" s="779"/>
      <c r="J132" s="779"/>
      <c r="K132" s="779"/>
      <c r="L132" s="779"/>
      <c r="M132" s="779"/>
      <c r="N132" s="779"/>
      <c r="O132" s="779"/>
      <c r="P132" s="779"/>
      <c r="Q132" s="779"/>
      <c r="R132" s="779"/>
      <c r="S132" s="779"/>
      <c r="T132" s="779"/>
      <c r="U132" s="779"/>
      <c r="V132" s="782" t="s">
        <v>433</v>
      </c>
      <c r="W132" s="782"/>
      <c r="X132" s="782"/>
      <c r="Y132" s="782"/>
      <c r="Z132" s="783"/>
      <c r="AA132" s="784">
        <v>6.5678668199999999</v>
      </c>
      <c r="AB132" s="785"/>
      <c r="AC132" s="785"/>
      <c r="AD132" s="785"/>
      <c r="AE132" s="786"/>
      <c r="AF132" s="787">
        <v>6.6604138710000003</v>
      </c>
      <c r="AG132" s="785"/>
      <c r="AH132" s="785"/>
      <c r="AI132" s="785"/>
      <c r="AJ132" s="786"/>
      <c r="AK132" s="787">
        <v>5.0688149539999996</v>
      </c>
      <c r="AL132" s="785"/>
      <c r="AM132" s="785"/>
      <c r="AN132" s="785"/>
      <c r="AO132" s="786"/>
      <c r="AP132" s="788"/>
      <c r="AQ132" s="789"/>
      <c r="AR132" s="789"/>
      <c r="AS132" s="789"/>
      <c r="AT132" s="790"/>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
      <c r="A133" s="780"/>
      <c r="B133" s="781"/>
      <c r="C133" s="781"/>
      <c r="D133" s="781"/>
      <c r="E133" s="781"/>
      <c r="F133" s="781"/>
      <c r="G133" s="781"/>
      <c r="H133" s="781"/>
      <c r="I133" s="781"/>
      <c r="J133" s="781"/>
      <c r="K133" s="781"/>
      <c r="L133" s="781"/>
      <c r="M133" s="781"/>
      <c r="N133" s="781"/>
      <c r="O133" s="781"/>
      <c r="P133" s="781"/>
      <c r="Q133" s="781"/>
      <c r="R133" s="781"/>
      <c r="S133" s="781"/>
      <c r="T133" s="781"/>
      <c r="U133" s="781"/>
      <c r="V133" s="761" t="s">
        <v>434</v>
      </c>
      <c r="W133" s="761"/>
      <c r="X133" s="761"/>
      <c r="Y133" s="761"/>
      <c r="Z133" s="762"/>
      <c r="AA133" s="763">
        <v>7.4</v>
      </c>
      <c r="AB133" s="764"/>
      <c r="AC133" s="764"/>
      <c r="AD133" s="764"/>
      <c r="AE133" s="765"/>
      <c r="AF133" s="763">
        <v>7</v>
      </c>
      <c r="AG133" s="764"/>
      <c r="AH133" s="764"/>
      <c r="AI133" s="764"/>
      <c r="AJ133" s="765"/>
      <c r="AK133" s="763">
        <v>6</v>
      </c>
      <c r="AL133" s="764"/>
      <c r="AM133" s="764"/>
      <c r="AN133" s="764"/>
      <c r="AO133" s="765"/>
      <c r="AP133" s="766"/>
      <c r="AQ133" s="767"/>
      <c r="AR133" s="767"/>
      <c r="AS133" s="767"/>
      <c r="AT133" s="768"/>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1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x14ac:dyDescent="0.1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jSeWXxbcfGRtwdQ4WfhPN1o9sSzrrPS6SUoerQw/TztsTsR42+4Cw7IBejz714nIuBbgrVM3mPqJWgOFnbnO0A==" saltValue="JJs4i/GkGUp8+6e3yTnt8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 zoomScale="70" zoomScaleNormal="85" zoomScaleSheetLayoutView="70" workbookViewId="0">
      <selection activeCell="AM14" sqref="AM14:AT14"/>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nDOw1u21RAZDHRC4Q4/rOWc1Y9N42dt+gdeBSceBl+b10CL6/w5reH+EJJr5Tfo9TVze9qGt9MFhFBT8rp/lFA==" saltValue="Pj7lowOBl+d0D/ZTZ75H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activeCell="AM14" sqref="AM14:AT14"/>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zLoDNsdfE0VUxShV4DCgDK236TAbDZmxXTrNXnQXtd00fGC35b/KnWnzMn+tThyEvYVvoBLmZGk8ZTplsm7EA==" saltValue="a/BXyVvBtLR2sverECGZy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election activeCell="AM14" sqref="AM14:AT14"/>
    </sheetView>
  </sheetViews>
  <sheetFormatPr defaultColWidth="0" defaultRowHeight="13.5" customHeight="1" zeroHeight="1" x14ac:dyDescent="0.15"/>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x14ac:dyDescent="0.15">
      <c r="AS1" s="148"/>
      <c r="AT1" s="148"/>
    </row>
    <row r="2" spans="1:46" x14ac:dyDescent="0.15">
      <c r="AS2" s="148"/>
      <c r="AT2" s="148"/>
    </row>
    <row r="3" spans="1:46" x14ac:dyDescent="0.15">
      <c r="AS3" s="148"/>
      <c r="AT3" s="148"/>
    </row>
    <row r="4" spans="1:46" x14ac:dyDescent="0.15">
      <c r="AS4" s="148"/>
      <c r="AT4" s="148"/>
    </row>
    <row r="5" spans="1:46" ht="17.25" x14ac:dyDescent="0.15">
      <c r="A5" s="149" t="s">
        <v>435</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x14ac:dyDescent="0.15">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436</v>
      </c>
      <c r="AL6" s="153"/>
      <c r="AM6" s="153"/>
      <c r="AN6" s="153"/>
      <c r="AO6" s="148"/>
      <c r="AP6" s="148"/>
      <c r="AQ6" s="148"/>
      <c r="AR6" s="148"/>
    </row>
    <row r="7" spans="1:46" ht="13.5" customHeight="1" x14ac:dyDescent="0.15">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94" t="s">
        <v>437</v>
      </c>
      <c r="AP7" s="158"/>
      <c r="AQ7" s="159" t="s">
        <v>438</v>
      </c>
      <c r="AR7" s="160"/>
    </row>
    <row r="8" spans="1:46" x14ac:dyDescent="0.15">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95"/>
      <c r="AP8" s="164" t="s">
        <v>439</v>
      </c>
      <c r="AQ8" s="165" t="s">
        <v>440</v>
      </c>
      <c r="AR8" s="166" t="s">
        <v>441</v>
      </c>
    </row>
    <row r="9" spans="1:46" x14ac:dyDescent="0.15">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85" t="s">
        <v>442</v>
      </c>
      <c r="AL9" s="1186"/>
      <c r="AM9" s="1186"/>
      <c r="AN9" s="1187"/>
      <c r="AO9" s="167">
        <v>662487</v>
      </c>
      <c r="AP9" s="167">
        <v>81668</v>
      </c>
      <c r="AQ9" s="168">
        <v>156065</v>
      </c>
      <c r="AR9" s="169">
        <v>-47.7</v>
      </c>
    </row>
    <row r="10" spans="1:46" ht="13.5" customHeight="1" x14ac:dyDescent="0.1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85" t="s">
        <v>443</v>
      </c>
      <c r="AL10" s="1186"/>
      <c r="AM10" s="1186"/>
      <c r="AN10" s="1187"/>
      <c r="AO10" s="170">
        <v>157143</v>
      </c>
      <c r="AP10" s="170">
        <v>19372</v>
      </c>
      <c r="AQ10" s="171">
        <v>24089</v>
      </c>
      <c r="AR10" s="172">
        <v>-19.600000000000001</v>
      </c>
    </row>
    <row r="11" spans="1:46" ht="13.5" customHeight="1" x14ac:dyDescent="0.15">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85" t="s">
        <v>444</v>
      </c>
      <c r="AL11" s="1186"/>
      <c r="AM11" s="1186"/>
      <c r="AN11" s="1187"/>
      <c r="AO11" s="170" t="s">
        <v>445</v>
      </c>
      <c r="AP11" s="170" t="s">
        <v>445</v>
      </c>
      <c r="AQ11" s="171">
        <v>3903</v>
      </c>
      <c r="AR11" s="172" t="s">
        <v>445</v>
      </c>
    </row>
    <row r="12" spans="1:46" ht="13.5" customHeight="1" x14ac:dyDescent="0.15">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85" t="s">
        <v>446</v>
      </c>
      <c r="AL12" s="1186"/>
      <c r="AM12" s="1186"/>
      <c r="AN12" s="1187"/>
      <c r="AO12" s="170" t="s">
        <v>445</v>
      </c>
      <c r="AP12" s="170" t="s">
        <v>445</v>
      </c>
      <c r="AQ12" s="171" t="s">
        <v>445</v>
      </c>
      <c r="AR12" s="172" t="s">
        <v>445</v>
      </c>
    </row>
    <row r="13" spans="1:46" ht="13.5" customHeight="1" x14ac:dyDescent="0.1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85" t="s">
        <v>447</v>
      </c>
      <c r="AL13" s="1186"/>
      <c r="AM13" s="1186"/>
      <c r="AN13" s="1187"/>
      <c r="AO13" s="170" t="s">
        <v>445</v>
      </c>
      <c r="AP13" s="170" t="s">
        <v>445</v>
      </c>
      <c r="AQ13" s="171">
        <v>6134</v>
      </c>
      <c r="AR13" s="172" t="s">
        <v>445</v>
      </c>
    </row>
    <row r="14" spans="1:46" ht="13.5" customHeight="1" x14ac:dyDescent="0.15">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85" t="s">
        <v>448</v>
      </c>
      <c r="AL14" s="1186"/>
      <c r="AM14" s="1186"/>
      <c r="AN14" s="1187"/>
      <c r="AO14" s="170">
        <v>26190</v>
      </c>
      <c r="AP14" s="170">
        <v>3229</v>
      </c>
      <c r="AQ14" s="171">
        <v>6841</v>
      </c>
      <c r="AR14" s="172">
        <v>-52.8</v>
      </c>
    </row>
    <row r="15" spans="1:46" ht="13.5" customHeight="1" x14ac:dyDescent="0.15">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88" t="s">
        <v>449</v>
      </c>
      <c r="AL15" s="1189"/>
      <c r="AM15" s="1189"/>
      <c r="AN15" s="1190"/>
      <c r="AO15" s="170">
        <v>-78675</v>
      </c>
      <c r="AP15" s="170">
        <v>-9699</v>
      </c>
      <c r="AQ15" s="171">
        <v>-12699</v>
      </c>
      <c r="AR15" s="172">
        <v>-23.6</v>
      </c>
    </row>
    <row r="16" spans="1:46" x14ac:dyDescent="0.15">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88" t="s">
        <v>121</v>
      </c>
      <c r="AL16" s="1189"/>
      <c r="AM16" s="1189"/>
      <c r="AN16" s="1190"/>
      <c r="AO16" s="170">
        <v>767145</v>
      </c>
      <c r="AP16" s="170">
        <v>94569</v>
      </c>
      <c r="AQ16" s="171">
        <v>184332</v>
      </c>
      <c r="AR16" s="172">
        <v>-48.7</v>
      </c>
    </row>
    <row r="17" spans="1:46" x14ac:dyDescent="0.15">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x14ac:dyDescent="0.15">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x14ac:dyDescent="0.15">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450</v>
      </c>
      <c r="AL19" s="148"/>
      <c r="AM19" s="148"/>
      <c r="AN19" s="148"/>
      <c r="AO19" s="148"/>
      <c r="AP19" s="148"/>
      <c r="AQ19" s="148"/>
      <c r="AR19" s="148"/>
    </row>
    <row r="20" spans="1:46" x14ac:dyDescent="0.15">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451</v>
      </c>
      <c r="AP20" s="179" t="s">
        <v>452</v>
      </c>
      <c r="AQ20" s="180" t="s">
        <v>453</v>
      </c>
      <c r="AR20" s="181"/>
    </row>
    <row r="21" spans="1:46" s="187" customFormat="1" x14ac:dyDescent="0.15">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91" t="s">
        <v>454</v>
      </c>
      <c r="AL21" s="1192"/>
      <c r="AM21" s="1192"/>
      <c r="AN21" s="1193"/>
      <c r="AO21" s="183">
        <v>9.6199999999999992</v>
      </c>
      <c r="AP21" s="184">
        <v>15.68</v>
      </c>
      <c r="AQ21" s="185">
        <v>-6.06</v>
      </c>
      <c r="AR21" s="153"/>
      <c r="AS21" s="186"/>
      <c r="AT21" s="182"/>
    </row>
    <row r="22" spans="1:46" s="187" customFormat="1" x14ac:dyDescent="0.15">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91" t="s">
        <v>455</v>
      </c>
      <c r="AL22" s="1192"/>
      <c r="AM22" s="1192"/>
      <c r="AN22" s="1193"/>
      <c r="AO22" s="188">
        <v>98.4</v>
      </c>
      <c r="AP22" s="189">
        <v>95.9</v>
      </c>
      <c r="AQ22" s="190">
        <v>2.5</v>
      </c>
      <c r="AR22" s="174"/>
      <c r="AS22" s="186"/>
      <c r="AT22" s="182"/>
    </row>
    <row r="23" spans="1:46" s="187" customFormat="1" x14ac:dyDescent="0.15">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x14ac:dyDescent="0.15">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x14ac:dyDescent="0.1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x14ac:dyDescent="0.15">
      <c r="A26" s="153" t="s">
        <v>456</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x14ac:dyDescent="0.15">
      <c r="A27" s="195"/>
      <c r="AO27" s="148"/>
      <c r="AP27" s="148"/>
      <c r="AQ27" s="148"/>
      <c r="AR27" s="148"/>
      <c r="AS27" s="148"/>
      <c r="AT27" s="148"/>
    </row>
    <row r="28" spans="1:46" ht="17.25" x14ac:dyDescent="0.15">
      <c r="A28" s="149" t="s">
        <v>457</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x14ac:dyDescent="0.15">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458</v>
      </c>
      <c r="AL29" s="153"/>
      <c r="AM29" s="153"/>
      <c r="AN29" s="153"/>
      <c r="AO29" s="148"/>
      <c r="AP29" s="148"/>
      <c r="AQ29" s="148"/>
      <c r="AR29" s="148"/>
      <c r="AS29" s="197"/>
    </row>
    <row r="30" spans="1:46" ht="13.5" customHeight="1" x14ac:dyDescent="0.15">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94" t="s">
        <v>437</v>
      </c>
      <c r="AP30" s="158"/>
      <c r="AQ30" s="159" t="s">
        <v>438</v>
      </c>
      <c r="AR30" s="160"/>
    </row>
    <row r="31" spans="1:46" x14ac:dyDescent="0.1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95"/>
      <c r="AP31" s="164" t="s">
        <v>439</v>
      </c>
      <c r="AQ31" s="165" t="s">
        <v>440</v>
      </c>
      <c r="AR31" s="166" t="s">
        <v>441</v>
      </c>
    </row>
    <row r="32" spans="1:46" ht="27" customHeight="1" x14ac:dyDescent="0.15">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4" t="s">
        <v>459</v>
      </c>
      <c r="AL32" s="1175"/>
      <c r="AM32" s="1175"/>
      <c r="AN32" s="1176"/>
      <c r="AO32" s="198">
        <v>620573</v>
      </c>
      <c r="AP32" s="198">
        <v>76501</v>
      </c>
      <c r="AQ32" s="199">
        <v>108331</v>
      </c>
      <c r="AR32" s="200">
        <v>-29.4</v>
      </c>
    </row>
    <row r="33" spans="1:46" ht="13.5" customHeight="1" x14ac:dyDescent="0.15">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4" t="s">
        <v>460</v>
      </c>
      <c r="AL33" s="1175"/>
      <c r="AM33" s="1175"/>
      <c r="AN33" s="1176"/>
      <c r="AO33" s="198" t="s">
        <v>445</v>
      </c>
      <c r="AP33" s="198" t="s">
        <v>445</v>
      </c>
      <c r="AQ33" s="199">
        <v>132</v>
      </c>
      <c r="AR33" s="200" t="s">
        <v>445</v>
      </c>
    </row>
    <row r="34" spans="1:46" ht="27" customHeight="1" x14ac:dyDescent="0.15">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4" t="s">
        <v>461</v>
      </c>
      <c r="AL34" s="1175"/>
      <c r="AM34" s="1175"/>
      <c r="AN34" s="1176"/>
      <c r="AO34" s="198" t="s">
        <v>445</v>
      </c>
      <c r="AP34" s="198" t="s">
        <v>445</v>
      </c>
      <c r="AQ34" s="199">
        <v>205</v>
      </c>
      <c r="AR34" s="200" t="s">
        <v>445</v>
      </c>
    </row>
    <row r="35" spans="1:46" ht="27" customHeight="1" x14ac:dyDescent="0.15">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4" t="s">
        <v>462</v>
      </c>
      <c r="AL35" s="1175"/>
      <c r="AM35" s="1175"/>
      <c r="AN35" s="1176"/>
      <c r="AO35" s="198">
        <v>117221</v>
      </c>
      <c r="AP35" s="198">
        <v>14450</v>
      </c>
      <c r="AQ35" s="199">
        <v>22911</v>
      </c>
      <c r="AR35" s="200">
        <v>-36.9</v>
      </c>
    </row>
    <row r="36" spans="1:46" ht="27" customHeight="1" x14ac:dyDescent="0.15">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4" t="s">
        <v>463</v>
      </c>
      <c r="AL36" s="1175"/>
      <c r="AM36" s="1175"/>
      <c r="AN36" s="1176"/>
      <c r="AO36" s="198">
        <v>55030</v>
      </c>
      <c r="AP36" s="198">
        <v>6784</v>
      </c>
      <c r="AQ36" s="199">
        <v>3832</v>
      </c>
      <c r="AR36" s="200">
        <v>77</v>
      </c>
    </row>
    <row r="37" spans="1:46" ht="13.5" customHeight="1" x14ac:dyDescent="0.15">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4" t="s">
        <v>464</v>
      </c>
      <c r="AL37" s="1175"/>
      <c r="AM37" s="1175"/>
      <c r="AN37" s="1176"/>
      <c r="AO37" s="198" t="s">
        <v>445</v>
      </c>
      <c r="AP37" s="198" t="s">
        <v>445</v>
      </c>
      <c r="AQ37" s="199">
        <v>1000</v>
      </c>
      <c r="AR37" s="200" t="s">
        <v>445</v>
      </c>
    </row>
    <row r="38" spans="1:46" ht="27" customHeight="1" x14ac:dyDescent="0.15">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71" t="s">
        <v>465</v>
      </c>
      <c r="AL38" s="1172"/>
      <c r="AM38" s="1172"/>
      <c r="AN38" s="1173"/>
      <c r="AO38" s="201" t="s">
        <v>445</v>
      </c>
      <c r="AP38" s="201" t="s">
        <v>445</v>
      </c>
      <c r="AQ38" s="202">
        <v>21</v>
      </c>
      <c r="AR38" s="190" t="s">
        <v>445</v>
      </c>
      <c r="AS38" s="197"/>
    </row>
    <row r="39" spans="1:46" x14ac:dyDescent="0.1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71" t="s">
        <v>466</v>
      </c>
      <c r="AL39" s="1172"/>
      <c r="AM39" s="1172"/>
      <c r="AN39" s="1173"/>
      <c r="AO39" s="198">
        <v>-19369</v>
      </c>
      <c r="AP39" s="198">
        <v>-2388</v>
      </c>
      <c r="AQ39" s="199">
        <v>-5292</v>
      </c>
      <c r="AR39" s="200">
        <v>-54.9</v>
      </c>
      <c r="AS39" s="197"/>
    </row>
    <row r="40" spans="1:46" ht="27" customHeight="1" x14ac:dyDescent="0.15">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4" t="s">
        <v>467</v>
      </c>
      <c r="AL40" s="1175"/>
      <c r="AM40" s="1175"/>
      <c r="AN40" s="1176"/>
      <c r="AO40" s="198">
        <v>-632686</v>
      </c>
      <c r="AP40" s="198">
        <v>-77994</v>
      </c>
      <c r="AQ40" s="199">
        <v>-91315</v>
      </c>
      <c r="AR40" s="200">
        <v>-14.6</v>
      </c>
      <c r="AS40" s="197"/>
    </row>
    <row r="41" spans="1:46" x14ac:dyDescent="0.15">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77" t="s">
        <v>231</v>
      </c>
      <c r="AL41" s="1178"/>
      <c r="AM41" s="1178"/>
      <c r="AN41" s="1179"/>
      <c r="AO41" s="198">
        <v>140769</v>
      </c>
      <c r="AP41" s="198">
        <v>17353</v>
      </c>
      <c r="AQ41" s="199">
        <v>39824</v>
      </c>
      <c r="AR41" s="200">
        <v>-56.4</v>
      </c>
      <c r="AS41" s="197"/>
    </row>
    <row r="42" spans="1:46" x14ac:dyDescent="0.1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468</v>
      </c>
      <c r="AL42" s="148"/>
      <c r="AM42" s="148"/>
      <c r="AN42" s="148"/>
      <c r="AO42" s="148"/>
      <c r="AP42" s="148"/>
      <c r="AQ42" s="174"/>
      <c r="AR42" s="174"/>
      <c r="AS42" s="197"/>
    </row>
    <row r="43" spans="1:46" x14ac:dyDescent="0.1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x14ac:dyDescent="0.1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15">
      <c r="A47" s="207" t="s">
        <v>469</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x14ac:dyDescent="0.15">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470</v>
      </c>
      <c r="AL48" s="208"/>
      <c r="AM48" s="208"/>
      <c r="AN48" s="208"/>
      <c r="AO48" s="208"/>
      <c r="AP48" s="208"/>
      <c r="AQ48" s="209"/>
      <c r="AR48" s="208"/>
    </row>
    <row r="49" spans="1:44" ht="13.5" customHeight="1" x14ac:dyDescent="0.15">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80" t="s">
        <v>437</v>
      </c>
      <c r="AN49" s="1182" t="s">
        <v>471</v>
      </c>
      <c r="AO49" s="1183"/>
      <c r="AP49" s="1183"/>
      <c r="AQ49" s="1183"/>
      <c r="AR49" s="1184"/>
    </row>
    <row r="50" spans="1:44" x14ac:dyDescent="0.15">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81"/>
      <c r="AN50" s="214" t="s">
        <v>472</v>
      </c>
      <c r="AO50" s="215" t="s">
        <v>473</v>
      </c>
      <c r="AP50" s="216" t="s">
        <v>474</v>
      </c>
      <c r="AQ50" s="217" t="s">
        <v>475</v>
      </c>
      <c r="AR50" s="218" t="s">
        <v>476</v>
      </c>
    </row>
    <row r="51" spans="1:44" x14ac:dyDescent="0.15">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477</v>
      </c>
      <c r="AL51" s="211"/>
      <c r="AM51" s="219">
        <v>2040554</v>
      </c>
      <c r="AN51" s="220">
        <v>239474</v>
      </c>
      <c r="AO51" s="221">
        <v>55.5</v>
      </c>
      <c r="AP51" s="222">
        <v>168868</v>
      </c>
      <c r="AQ51" s="223">
        <v>4.0999999999999996</v>
      </c>
      <c r="AR51" s="224">
        <v>51.4</v>
      </c>
    </row>
    <row r="52" spans="1:44" x14ac:dyDescent="0.15">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478</v>
      </c>
      <c r="AM52" s="227">
        <v>1484654</v>
      </c>
      <c r="AN52" s="228">
        <v>174235</v>
      </c>
      <c r="AO52" s="229">
        <v>98.5</v>
      </c>
      <c r="AP52" s="230">
        <v>79360</v>
      </c>
      <c r="AQ52" s="231">
        <v>-0.8</v>
      </c>
      <c r="AR52" s="232">
        <v>99.3</v>
      </c>
    </row>
    <row r="53" spans="1:44" x14ac:dyDescent="0.15">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479</v>
      </c>
      <c r="AL53" s="211"/>
      <c r="AM53" s="219">
        <v>1208278</v>
      </c>
      <c r="AN53" s="220">
        <v>143928</v>
      </c>
      <c r="AO53" s="221">
        <v>-39.9</v>
      </c>
      <c r="AP53" s="222">
        <v>202870</v>
      </c>
      <c r="AQ53" s="223">
        <v>20.100000000000001</v>
      </c>
      <c r="AR53" s="224">
        <v>-60</v>
      </c>
    </row>
    <row r="54" spans="1:44" x14ac:dyDescent="0.15">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478</v>
      </c>
      <c r="AM54" s="227">
        <v>515546</v>
      </c>
      <c r="AN54" s="228">
        <v>61411</v>
      </c>
      <c r="AO54" s="229">
        <v>-64.8</v>
      </c>
      <c r="AP54" s="230">
        <v>79735</v>
      </c>
      <c r="AQ54" s="231">
        <v>0.5</v>
      </c>
      <c r="AR54" s="232">
        <v>-65.3</v>
      </c>
    </row>
    <row r="55" spans="1:44" x14ac:dyDescent="0.15">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480</v>
      </c>
      <c r="AL55" s="211"/>
      <c r="AM55" s="219">
        <v>1381450</v>
      </c>
      <c r="AN55" s="220">
        <v>166000</v>
      </c>
      <c r="AO55" s="221">
        <v>15.3</v>
      </c>
      <c r="AP55" s="222">
        <v>167497</v>
      </c>
      <c r="AQ55" s="223">
        <v>-17.399999999999999</v>
      </c>
      <c r="AR55" s="224">
        <v>32.700000000000003</v>
      </c>
    </row>
    <row r="56" spans="1:44" x14ac:dyDescent="0.15">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478</v>
      </c>
      <c r="AM56" s="227">
        <v>249098</v>
      </c>
      <c r="AN56" s="228">
        <v>29932</v>
      </c>
      <c r="AO56" s="229">
        <v>-51.3</v>
      </c>
      <c r="AP56" s="230">
        <v>82571</v>
      </c>
      <c r="AQ56" s="231">
        <v>3.6</v>
      </c>
      <c r="AR56" s="232">
        <v>-54.9</v>
      </c>
    </row>
    <row r="57" spans="1:44" x14ac:dyDescent="0.15">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481</v>
      </c>
      <c r="AL57" s="211"/>
      <c r="AM57" s="219">
        <v>1501558</v>
      </c>
      <c r="AN57" s="220">
        <v>182849</v>
      </c>
      <c r="AO57" s="221">
        <v>10.199999999999999</v>
      </c>
      <c r="AP57" s="222">
        <v>190274</v>
      </c>
      <c r="AQ57" s="223">
        <v>13.6</v>
      </c>
      <c r="AR57" s="224">
        <v>-3.4</v>
      </c>
    </row>
    <row r="58" spans="1:44" x14ac:dyDescent="0.15">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478</v>
      </c>
      <c r="AM58" s="227">
        <v>260982</v>
      </c>
      <c r="AN58" s="228">
        <v>31781</v>
      </c>
      <c r="AO58" s="229">
        <v>6.2</v>
      </c>
      <c r="AP58" s="230">
        <v>88584</v>
      </c>
      <c r="AQ58" s="231">
        <v>7.3</v>
      </c>
      <c r="AR58" s="232">
        <v>-1.1000000000000001</v>
      </c>
    </row>
    <row r="59" spans="1:44" x14ac:dyDescent="0.15">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482</v>
      </c>
      <c r="AL59" s="211"/>
      <c r="AM59" s="219">
        <v>1405128</v>
      </c>
      <c r="AN59" s="220">
        <v>173216</v>
      </c>
      <c r="AO59" s="221">
        <v>-5.3</v>
      </c>
      <c r="AP59" s="222">
        <v>200194</v>
      </c>
      <c r="AQ59" s="223">
        <v>5.2</v>
      </c>
      <c r="AR59" s="224">
        <v>-10.5</v>
      </c>
    </row>
    <row r="60" spans="1:44" x14ac:dyDescent="0.15">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478</v>
      </c>
      <c r="AM60" s="227">
        <v>258747</v>
      </c>
      <c r="AN60" s="228">
        <v>31897</v>
      </c>
      <c r="AO60" s="229">
        <v>0.4</v>
      </c>
      <c r="AP60" s="230">
        <v>106422</v>
      </c>
      <c r="AQ60" s="231">
        <v>20.100000000000001</v>
      </c>
      <c r="AR60" s="232">
        <v>-19.7</v>
      </c>
    </row>
    <row r="61" spans="1:44" x14ac:dyDescent="0.15">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483</v>
      </c>
      <c r="AL61" s="233"/>
      <c r="AM61" s="234">
        <v>1507394</v>
      </c>
      <c r="AN61" s="235">
        <v>181093</v>
      </c>
      <c r="AO61" s="236">
        <v>7.2</v>
      </c>
      <c r="AP61" s="237">
        <v>185941</v>
      </c>
      <c r="AQ61" s="238">
        <v>5.0999999999999996</v>
      </c>
      <c r="AR61" s="224">
        <v>2.1</v>
      </c>
    </row>
    <row r="62" spans="1:44" x14ac:dyDescent="0.15">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478</v>
      </c>
      <c r="AM62" s="227">
        <v>553805</v>
      </c>
      <c r="AN62" s="228">
        <v>65851</v>
      </c>
      <c r="AO62" s="229">
        <v>-2.2000000000000002</v>
      </c>
      <c r="AP62" s="230">
        <v>87334</v>
      </c>
      <c r="AQ62" s="231">
        <v>6.1</v>
      </c>
      <c r="AR62" s="232">
        <v>-8.3000000000000007</v>
      </c>
    </row>
    <row r="63" spans="1:44" x14ac:dyDescent="0.15">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x14ac:dyDescent="0.15">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x14ac:dyDescent="0.15">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x14ac:dyDescent="0.15">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15">
      <c r="AK67" s="148"/>
      <c r="AL67" s="148"/>
      <c r="AM67" s="148"/>
      <c r="AN67" s="148"/>
      <c r="AO67" s="148"/>
      <c r="AP67" s="148"/>
      <c r="AQ67" s="148"/>
      <c r="AR67" s="148"/>
      <c r="AS67" s="148"/>
      <c r="AT67" s="148"/>
    </row>
    <row r="68" spans="1:46" ht="13.5" hidden="1" customHeight="1" x14ac:dyDescent="0.15">
      <c r="AK68" s="148"/>
      <c r="AL68" s="148"/>
      <c r="AM68" s="148"/>
      <c r="AN68" s="148"/>
      <c r="AO68" s="148"/>
      <c r="AP68" s="148"/>
      <c r="AQ68" s="148"/>
      <c r="AR68" s="148"/>
    </row>
    <row r="69" spans="1:46" ht="13.5" hidden="1" customHeight="1" x14ac:dyDescent="0.15">
      <c r="AK69" s="148"/>
      <c r="AL69" s="148"/>
      <c r="AM69" s="148"/>
      <c r="AN69" s="148"/>
      <c r="AO69" s="148"/>
      <c r="AP69" s="148"/>
      <c r="AQ69" s="148"/>
      <c r="AR69" s="148"/>
    </row>
    <row r="70" spans="1:46" hidden="1" x14ac:dyDescent="0.15">
      <c r="AK70" s="148"/>
      <c r="AL70" s="148"/>
      <c r="AM70" s="148"/>
      <c r="AN70" s="148"/>
      <c r="AO70" s="148"/>
      <c r="AP70" s="148"/>
      <c r="AQ70" s="148"/>
      <c r="AR70" s="148"/>
    </row>
    <row r="71" spans="1:46" hidden="1" x14ac:dyDescent="0.15">
      <c r="AK71" s="148"/>
      <c r="AL71" s="148"/>
      <c r="AM71" s="148"/>
      <c r="AN71" s="148"/>
      <c r="AO71" s="148"/>
      <c r="AP71" s="148"/>
      <c r="AQ71" s="148"/>
      <c r="AR71" s="148"/>
    </row>
    <row r="72" spans="1:46" hidden="1" x14ac:dyDescent="0.15">
      <c r="AK72" s="148"/>
      <c r="AL72" s="148"/>
      <c r="AM72" s="148"/>
      <c r="AN72" s="148"/>
      <c r="AO72" s="148"/>
      <c r="AP72" s="148"/>
      <c r="AQ72" s="148"/>
      <c r="AR72" s="148"/>
    </row>
    <row r="73" spans="1:46" hidden="1" x14ac:dyDescent="0.15">
      <c r="AK73" s="148"/>
      <c r="AL73" s="148"/>
      <c r="AM73" s="148"/>
      <c r="AN73" s="148"/>
      <c r="AO73" s="148"/>
      <c r="AP73" s="148"/>
      <c r="AQ73" s="148"/>
      <c r="AR73" s="148"/>
    </row>
  </sheetData>
  <sheetProtection algorithmName="SHA-512" hashValue="2wvhh88U11rHA4UxWTliC5N5J1afu5SeTDMqkbQMlcKg+pneajZi/oBr3KENg4dLZYhsNL3yGLfPPWsEnkAADA==" saltValue="5v0geIT4bxolWkca7VlQW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70" zoomScaleNormal="70" zoomScaleSheetLayoutView="55" workbookViewId="0">
      <selection activeCell="AM14" sqref="AM14:AT14"/>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1" spans="125:125" ht="13.5" hidden="1" customHeight="1" x14ac:dyDescent="0.15">
      <c r="DU121" s="6"/>
    </row>
  </sheetData>
  <sheetProtection algorithmName="SHA-512" hashValue="zlR/zsDO9a5AwkFwcbrOMPLIsloGw8MuiYC127OEJyzLxjIf5Mn8y9XDWTkmfaat1kRVXMB5j/CQ9Yq2F81jQw==" saltValue="LmFfKFIeKFtflfekxlYA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6" zoomScale="70" zoomScaleNormal="70" zoomScaleSheetLayoutView="55" workbookViewId="0">
      <selection activeCell="AM14" sqref="AM14:AT14"/>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1eD26STgvxDotSEYqzVfPNannZGBdPJB0PxUB9MFInCzJ2K5o7QJYAXEMHAoTHn2IsmnMKRboJQcGzr1Tqnetw==" saltValue="rh3J0OyPDe8YvAwbyhjG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A40" zoomScale="70" zoomScaleNormal="70" zoomScaleSheetLayoutView="100" workbookViewId="0">
      <selection activeCell="AM14" sqref="AM14:AT14"/>
    </sheetView>
  </sheetViews>
  <sheetFormatPr defaultColWidth="0" defaultRowHeight="13.5" customHeight="1" zeroHeight="1" x14ac:dyDescent="0.15"/>
  <cols>
    <col min="1" max="1" width="8.25" style="241" customWidth="1"/>
    <col min="2" max="16" width="14.625" style="241" customWidth="1"/>
    <col min="17"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2"/>
      <c r="C45" s="242"/>
      <c r="D45" s="242"/>
      <c r="E45" s="242"/>
      <c r="F45" s="242"/>
      <c r="G45" s="242"/>
      <c r="H45" s="242"/>
      <c r="I45" s="242"/>
      <c r="J45" s="243" t="s">
        <v>484</v>
      </c>
    </row>
    <row r="46" spans="2:10" ht="29.25" customHeight="1" thickBot="1" x14ac:dyDescent="0.25">
      <c r="B46" s="244" t="s">
        <v>25</v>
      </c>
      <c r="C46" s="245"/>
      <c r="D46" s="245"/>
      <c r="E46" s="246" t="s">
        <v>485</v>
      </c>
      <c r="F46" s="247" t="s">
        <v>4</v>
      </c>
      <c r="G46" s="248" t="s">
        <v>5</v>
      </c>
      <c r="H46" s="248" t="s">
        <v>6</v>
      </c>
      <c r="I46" s="248" t="s">
        <v>7</v>
      </c>
      <c r="J46" s="249" t="s">
        <v>8</v>
      </c>
    </row>
    <row r="47" spans="2:10" ht="57.75" customHeight="1" x14ac:dyDescent="0.15">
      <c r="B47" s="250"/>
      <c r="C47" s="1196" t="s">
        <v>486</v>
      </c>
      <c r="D47" s="1196"/>
      <c r="E47" s="1197"/>
      <c r="F47" s="251">
        <v>75.86</v>
      </c>
      <c r="G47" s="252">
        <v>77.459999999999994</v>
      </c>
      <c r="H47" s="252">
        <v>79.23</v>
      </c>
      <c r="I47" s="252">
        <v>76.709999999999994</v>
      </c>
      <c r="J47" s="253">
        <v>71.03</v>
      </c>
    </row>
    <row r="48" spans="2:10" ht="57.75" customHeight="1" x14ac:dyDescent="0.15">
      <c r="B48" s="254"/>
      <c r="C48" s="1198" t="s">
        <v>487</v>
      </c>
      <c r="D48" s="1198"/>
      <c r="E48" s="1199"/>
      <c r="F48" s="255">
        <v>3.72</v>
      </c>
      <c r="G48" s="256">
        <v>3.82</v>
      </c>
      <c r="H48" s="256">
        <v>3.45</v>
      </c>
      <c r="I48" s="256">
        <v>4.38</v>
      </c>
      <c r="J48" s="257">
        <v>5.36</v>
      </c>
    </row>
    <row r="49" spans="2:10" ht="57.75" customHeight="1" thickBot="1" x14ac:dyDescent="0.2">
      <c r="B49" s="258"/>
      <c r="C49" s="1200" t="s">
        <v>488</v>
      </c>
      <c r="D49" s="1200"/>
      <c r="E49" s="1201"/>
      <c r="F49" s="259">
        <v>0.55000000000000004</v>
      </c>
      <c r="G49" s="260">
        <v>0.45</v>
      </c>
      <c r="H49" s="260">
        <v>0.68</v>
      </c>
      <c r="I49" s="260" t="s">
        <v>489</v>
      </c>
      <c r="J49" s="261" t="s">
        <v>490</v>
      </c>
    </row>
    <row r="50" spans="2:10" ht="13.5" customHeight="1" x14ac:dyDescent="0.15"/>
  </sheetData>
  <sheetProtection algorithmName="SHA-512" hashValue="lzYHjv7Au3sjlW7J4v9TTaVFPC5Nb8HyO3uNsfDGxYp9+InoBM5LYXPhbXLeAeF54mhAcGAec+9hUlCcf6RIAg==" saltValue="190sMx7TuCDxHEaWL9Pd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132900</cp:lastModifiedBy>
  <cp:lastPrinted>2022-09-09T06:28:04Z</cp:lastPrinted>
  <dcterms:created xsi:type="dcterms:W3CDTF">2022-07-27T05:15:58Z</dcterms:created>
  <dcterms:modified xsi:type="dcterms:W3CDTF">2022-09-26T05:23:49Z</dcterms:modified>
  <cp:category/>
</cp:coreProperties>
</file>