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18_日高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<sst xmlns="http://schemas.openxmlformats.org/spreadsheetml/2006/main" count="1149" uniqueCount="616">
  <si>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</si>
  <si>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</si>
  <si>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</si>
  <si>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</si>
  <si>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</si>
  <si>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</si>
  <si>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</si>
  <si>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</si>
  <si>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</si>
  <si>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</si>
  <si>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</si>
  <si>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</si>
  <si>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</si>
  <si>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</si>
  <si>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</si>
  <si>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</si>
  <si>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</si>
  <si>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</si>
  <si>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</si>
  <si>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</si>
  <si>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</si>
  <si>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</si>
  <si>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</si>
  <si>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</si>
  <si>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</si>
  <si>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</si>
  <si>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</si>
  <si>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</si>
  <si>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</si>
  <si>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</si>
  <si>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</si>
  <si>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</si>
  <si>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</si>
  <si>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</si>
  <si>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</si>
  <si>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</si>
  <si>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</si>
  <si>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</si>
  <si>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</si>
  <si>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</si>
  <si>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</si>
  <si>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</si>
  <si>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</si>
  <si>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</si>
  <si>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</si>
  <si>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</si>
  <si>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</si>
  <si>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</si>
  <si>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</si>
  <si>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</si>
  <si>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</si>
  <si>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</si>
  <si>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</si>
  <si>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</si>
  <si>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</si>
  <si>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</si>
  <si>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</si>
  <si>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</si>
  <si>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</si>
  <si>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</si>
  <si>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</si>
  <si>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</si>
  <si>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</si>
  <si>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</si>
  <si>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</si>
  <si>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</si>
  <si>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</si>
  <si>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</si>
  <si>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</si>
  <si>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</si>
  <si>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</si>
  <si>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</si>
  <si>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</si>
  <si>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</si>
  <si>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</si>
  <si>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</si>
  <si>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</si>
  <si>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</si>
  <si>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</si>
  <si>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</si>
  <si>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</si>
  <si>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</si>
  <si>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</si>
  <si>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</si>
  <si>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</si>
  <si>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</si>
  <si>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</si>
  <si>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</si>
  <si>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</si>
  <si>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</si>
  <si>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</si>
  <si>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</si>
  <si>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</si>
  <si>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</si>
  <si>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</si>
  <si>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</si>
  <si>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</si>
  <si>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</si>
  <si>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</si>
  <si>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</si>
  <si>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</si>
  <si>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</si>
  <si>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</si>
  <si>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</si>
  <si>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</si>
  <si>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</si>
  <si>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</si>
  <si>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</si>
  <si>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</si>
  <si>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</si>
  <si>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</si>
  <si>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</si>
  <si>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</si>
  <si>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</si>
  <si>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</si>
  <si>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</si>
  <si>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</si>
  <si>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</si>
  <si>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</si>
  <si>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</si>
  <si>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</si>
  <si>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</si>
  <si>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</si>
  <si>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</si>
  <si>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</si>
  <si>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</si>
  <si>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</si>
  <si>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</si>
  <si>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</si>
  <si>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</si>
  <si>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</si>
  <si>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</si>
  <si>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</si>
  <si>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</si>
  <si>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</si>
  <si>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</si>
  <si>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</si>
  <si>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</si>
  <si>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</si>
  <si>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</si>
  <si>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</si>
  <si>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</si>
  <si>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</si>
  <si>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</si>
  <si>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</si>
  <si>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</si>
  <si>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</si>
  <si>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</si>
  <si>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</si>
  <si>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</si>
  <si>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</si>
  <si>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</si>
  <si>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</si>
  <si>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</si>
  <si>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</si>
  <si>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</si>
  <si>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</si>
  <si>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</si>
  <si>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</si>
  <si>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</si>
  <si>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</si>
  <si>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</si>
  <si>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</si>
  <si>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</si>
  <si>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</si>
  <si>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</si>
  <si>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</si>
  <si>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</si>
  <si>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</si>
  <si>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</si>
  <si>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</si>
  <si>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</si>
  <si>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</si>
  <si>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</si>
  <si>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</si>
  <si>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</si>
  <si>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</si>
  <si>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</si>
  <si>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</si>
  <si>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</si>
  <si>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</si>
  <si>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</si>
  <si>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</si>
  <si>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</si>
  <si>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</si>
  <si>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</si>
  <si>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</si>
  <si>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</si>
  <si>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</si>
  <si>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</si>
  <si>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</si>
  <si>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</si>
  <si>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</si>
  <si>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</si>
  <si>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</si>
  <si>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</si>
  <si>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</si>
  <si>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</si>
  <si>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</si>
  <si>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</si>
  <si>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</si>
  <si>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</si>
  <si>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</si>
  <si>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</si>
  <si>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</si>
  <si>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</si>
  <si>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</si>
  <si>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</si>
  <si>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</si>
  <si>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</si>
  <si>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</si>
  <si>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</si>
  <si>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和歌山県日高町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</si>
  <si>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</si>
  <si>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</si>
  <si>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</si>
  <si>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</si>
  <si>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</si>
  <si>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</si>
  <si>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</si>
  <si>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</si>
  <si>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</si>
  <si>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</si>
  <si>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</si>
  <si>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</si>
  <si>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</si>
  <si>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</si>
  <si>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</si>
  <si>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</si>
  <si>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</si>
  <si>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</si>
  <si>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</si>
  <si>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</si>
  <si>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</si>
  <si>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</si>
  <si>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</si>
  <si>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</si>
  <si>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</si>
  <si>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</si>
  <si>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</si>
  <si>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</si>
  <si>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</si>
  <si>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</si>
  <si>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</si>
  <si>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</si>
  <si>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</si>
  <si>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</si>
  <si>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</si>
  <si>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</si>
  <si>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</si>
  <si>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</si>
  <si>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</si>
  <si>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</si>
  <si>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</si>
  <si>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</si>
  <si>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</si>
  <si>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</si>
  <si>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</si>
  <si>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</si>
  <si>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</si>
  <si>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</si>
  <si>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</si>
  <si>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</si>
  <si>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</si>
  <si>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</si>
  <si>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</si>
  <si>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</si>
  <si>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</si>
  <si>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</si>
  <si>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</si>
  <si>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</si>
  <si>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</si>
  <si>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</si>
  <si>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</si>
  <si>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</si>
  <si>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</si>
  <si>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</si>
  <si>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</si>
  <si>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</si>
  <si>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</si>
  <si>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</si>
  <si>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</si>
  <si>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</si>
  <si>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</si>
  <si>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</si>
  <si>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</si>
  <si>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</si>
  <si>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</si>
  <si>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</si>
  <si>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</si>
  <si>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</si>
  <si>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</si>
  <si>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</si>
  <si>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</si>
  <si>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</si>
  <si>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</si>
  <si>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</si>
  <si>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</si>
  <si>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</si>
  <si>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</si>
  <si>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</si>
  <si>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</si>
  <si>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</si>
  <si>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</si>
  <si>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</si>
  <si>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</si>
  <si>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</si>
  <si>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</si>
  <si>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</si>
  <si>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</si>
  <si>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</si>
  <si>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</si>
  <si>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</si>
  <si>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</si>
  <si>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</si>
  <si>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</si>
  <si>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</si>
  <si>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</si>
  <si>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</si>
  <si>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</si>
  <si>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</si>
  <si>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</si>
  <si>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</si>
  <si>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</si>
  <si>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</si>
  <si>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</si>
  <si>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</si>
  <si>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</si>
  <si>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</si>
  <si>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</si>
  <si>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</si>
  <si>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</si>
  <si>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</si>
  <si>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</si>
  <si>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</si>
  <si>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</si>
  <si>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</si>
  <si>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</si>
  <si>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</si>
  <si>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</si>
  <si>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</si>
  <si>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</si>
  <si>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</si>
  <si>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</si>
  <si>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</si>
  <si>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</si>
  <si>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</si>
  <si>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</si>
  <si>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</si>
  <si>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</si>
  <si>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</si>
  <si>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</si>
  <si>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</si>
  <si>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</si>
  <si>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</si>
  <si>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</si>
  <si>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</si>
  <si>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</si>
  <si>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</si>
  <si>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</si>
  <si>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</si>
  <si>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</si>
  <si>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</si>
  <si>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</si>
  <si>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</si>
  <si>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和歌山県日高町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</si>
  <si>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</si>
  <si>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</si>
  <si>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</si>
  <si>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</si>
  <si>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</si>
  <si>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</si>
  <si>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</si>
  <si>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</si>
  <si>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</si>
  <si>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</si>
  <si>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</si>
  <si>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</si>
  <si>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</si>
  <si>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</si>
  <si>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</si>
  <si>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</si>
  <si>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</si>
  <si>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</si>
  <si>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</si>
  <si>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</si>
  <si>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</si>
  <si>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</si>
  <si>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</si>
  <si>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</si>
  <si>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</si>
  <si>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</si>
  <si>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</si>
  <si>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</si>
  <si>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</si>
  <si>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</si>
  <si>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</si>
  <si>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</si>
  <si>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</si>
  <si>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</si>
  <si>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</si>
  <si>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</si>
  <si>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</si>
  <si>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</si>
  <si>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</si>
  <si>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</si>
  <si>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</si>
  <si>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</si>
  <si>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</si>
  <si>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</si>
  <si>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</si>
  <si>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</si>
  <si>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</si>
  <si>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</si>
  <si>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</si>
  <si>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</si>
  <si>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</si>
  <si>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</si>
  <si>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</si>
  <si>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</si>
  <si>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</si>
  <si>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</si>
  <si>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</si>
  <si>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</si>
  <si>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</si>
  <si>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</si>
  <si>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</si>
  <si>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</si>
  <si>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</si>
  <si>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</si>
  <si>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</si>
  <si>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</si>
  <si>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</si>
  <si>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</si>
  <si>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</si>
  <si>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</si>
  <si>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</si>
  <si>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</si>
  <si>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</si>
  <si>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</si>
  <si>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</si>
  <si>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</si>
  <si>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</si>
  <si>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</si>
  <si>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</si>
  <si>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</si>
  <si>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</si>
  <si>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</si>
  <si>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</si>
  <si>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</si>
  <si>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</si>
  <si>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</si>
  <si>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</si>
  <si>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</si>
  <si>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</si>
  <si>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</si>
  <si>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</si>
  <si>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</si>
  <si>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</si>
  <si>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</si>
  <si>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</si>
  <si>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</si>
  <si>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</si>
  <si>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</si>
  <si>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</si>
  <si>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</si>
  <si>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</si>
  <si>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</si>
  <si>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</si>
  <si>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</si>
  <si>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</si>
  <si>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</si>
  <si>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</si>
  <si>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</si>
  <si>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</si>
  <si>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</si>
  <si>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</si>
  <si>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</si>
  <si>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</si>
  <si>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</si>
  <si>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</si>
  <si>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</si>
  <si>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</si>
  <si>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</si>
  <si>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</si>
  <si>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</si>
  <si>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</si>
  <si>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</si>
  <si>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</si>
  <si>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</si>
  <si>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</si>
  <si>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</si>
  <si>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</si>
  <si>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</si>
  <si>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</si>
  <si>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</si>
  <si>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</si>
  <si>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</si>
  <si>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</si>
  <si>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</si>
  <si>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</si>
  <si>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</si>
  <si>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</si>
  <si>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</si>
  <si>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</si>
  <si>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</si>
  <si>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</si>
  <si>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</si>
  <si>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</si>
  <si>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</si>
  <si>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</si>
  <si>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</si>
  <si>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</si>
  <si>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</si>
  <si>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</si>
  <si>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</si>
  <si>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</si>
  <si>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</si>
  <si>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</si>
  <si>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</si>
  <si>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</si>
  <si>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</si>
  <si>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</si>
  <si>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</si>
  <si>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</si>
  <si>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</si>
  <si>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</si>
  <si>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</si>
  <si>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</si>
  <si>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</si>
  <si>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</si>
  <si>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</si>
  <si>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</si>
  <si>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</si>
  <si>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</si>
  <si>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</si>
  <si>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</si>
  <si>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</si>
  <si>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</si>
  <si>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</si>
  <si>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</si>
  <si>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</si>
  <si>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</si>
  <si>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</si>
  <si>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</si>
  <si>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</si>
  <si>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</si>
  <si>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</si>
  <si>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</si>
  <si>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</si>
  <si>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</si>
  <si>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</si>
  <si>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</si>
  <si>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</si>
  <si>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</si>
  <si>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</si>
  <si>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</si>
  <si>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</si>
  <si>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</si>
  <si>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</si>
  <si>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</si>
  <si>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</si>
  <si>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</si>
  <si>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</si>
  <si>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</si>
  <si>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</si>
  <si>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</si>
  <si>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</si>
  <si>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</si>
  <si>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10.88</t>
  </si>
  <si>
    <t>▲ 10.72</t>
  </si>
  <si>
    <t>▲ 6.56</t>
  </si>
  <si>
    <t>▲ 9.74</t>
  </si>
  <si>
    <t>▲ 5.40</t>
  </si>
  <si>
    <t>一般会計</t>
  </si>
  <si>
    <t>水道事業会計</t>
  </si>
  <si>
    <t>介護保険特別会計</t>
  </si>
  <si>
    <t>土地取得特別会計</t>
  </si>
  <si>
    <t>下水道事業特別会計</t>
  </si>
  <si>
    <t>国民健康保険特別会計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</si>
  <si>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</si>
  <si>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</si>
  <si>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</si>
  <si>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</si>
  <si>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</si>
  <si>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</si>
  <si>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</si>
  <si>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</si>
  <si>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</si>
  <si>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御坊広域行政事務組合</t>
    <rPh sb="0" eb="10">
      <t>ゴボウコウイキギョウセイジムクミアイ</t>
    </rPh>
    <phoneticPr fontId="2"/>
  </si>
  <si>
    <t>御坊日高老人福祉施設事務組合</t>
    <rPh sb="0" eb="2">
      <t>ゴボウ</t>
    </rPh>
    <rPh sb="2" eb="4">
      <t>ヒダカ</t>
    </rPh>
    <rPh sb="4" eb="10">
      <t>ロウジンフクシシセツ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</si>
  <si>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5"/>
  </si>
  <si>
    <t>日高広域消防事務組合</t>
    <rPh sb="0" eb="2">
      <t>ヒダカ</t>
    </rPh>
    <rPh sb="2" eb="4">
      <t>コウイキ</t>
    </rPh>
    <rPh sb="4" eb="6">
      <t>ショウボウ</t>
    </rPh>
    <rPh sb="6" eb="8">
      <t>ジム</t>
    </rPh>
    <rPh sb="8" eb="10">
      <t>クミアイ</t>
    </rPh>
    <phoneticPr fontId="25"/>
  </si>
  <si>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5"/>
  </si>
  <si>
    <t>和歌山県後期高齢者医療広域連合</t>
    <rPh sb="0" eb="4">
      <t>ワカヤマケン</t>
    </rPh>
    <rPh sb="4" eb="6">
      <t>コウキ</t>
    </rPh>
    <rPh sb="6" eb="9">
      <t>コウレイシャ</t>
    </rPh>
    <rPh sb="9" eb="11">
      <t>イリョウ</t>
    </rPh>
    <rPh sb="11" eb="13">
      <t>コウイキ</t>
    </rPh>
    <rPh sb="13" eb="15">
      <t>レンゴウ</t>
    </rPh>
    <phoneticPr fontId="2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</si>
  <si>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5"/>
  </si>
  <si>
    <t>和歌山県市町村総合事務組合</t>
    <rPh sb="0" eb="4">
      <t>ワカヤマケン</t>
    </rPh>
    <rPh sb="4" eb="7">
      <t>シチョウソン</t>
    </rPh>
    <rPh sb="7" eb="9">
      <t>ソウゴウ</t>
    </rPh>
    <rPh sb="9" eb="11">
      <t>ジム</t>
    </rPh>
    <rPh sb="11" eb="13">
      <t>クミアイ</t>
    </rPh>
    <phoneticPr fontId="25"/>
  </si>
  <si>
    <t>和歌山地方税回収機構</t>
    <rPh sb="0" eb="3">
      <t>ワカヤマ</t>
    </rPh>
    <rPh sb="3" eb="6">
      <t>チホウゼイ</t>
    </rPh>
    <rPh sb="6" eb="8">
      <t>カイシュウ</t>
    </rPh>
    <rPh sb="8" eb="10">
      <t>キコウ</t>
    </rPh>
    <phoneticPr fontId="25"/>
  </si>
  <si>
    <t>-</t>
    <phoneticPr fontId="2"/>
  </si>
  <si>
    <t>地域づくり推進事業基金</t>
    <phoneticPr fontId="2"/>
  </si>
  <si>
    <t>中山間ふるさと・水と土保全基金</t>
    <phoneticPr fontId="2"/>
  </si>
  <si>
    <t>高齢者福祉基金</t>
    <phoneticPr fontId="2"/>
  </si>
  <si>
    <t>森林環境譲与税基金</t>
    <rPh sb="0" eb="6">
      <t>シンリンカンキョウジョウヨ</t>
    </rPh>
    <rPh sb="6" eb="7">
      <t>ゼイ</t>
    </rPh>
    <rPh sb="7" eb="9">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</si>
  <si>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</si>
  <si>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</si>
  <si>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</si>
  <si>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</si>
  <si>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</si>
  <si>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</si>
  <si>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</si>
  <si>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</si>
  <si>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</si>
  <si>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小学校校舎増築事業、町道改良事業など大型事業の実施に伴う地方債の発行などにより、将来負担比率は、類似団体と比較して上回っている。
　また、学校や保育所などの主要な公共施設が、昭和50年代に建設されており、有形固定資産減価償却率は、類似団体と比較して若干上回っている。
　新規投資については、これまで以上に厳選のうえ慎重に実施し、老朽化対策については、計画的かつ効率的な維持管理・更新により費用の抑制・平準化を図る必要がある。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</si>
  <si>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</si>
  <si>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</si>
  <si>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実質公債費比率は類似団体と比較して同水準にあるが、増加傾向で推移することが予想される。将来負担比率は依然として類似団体よりも高くなっている。
　今後、防災関連や公共施設の老朽化対策に加え、学校施設の増改築に係る事業が予定されており、将来負担比率は、上昇していくことが考えられるため、緊急性や優先性を十分勘案し、過大な将来負担を残すことがないよう負担軽減に努める。　</t>
    <rPh sb="18" eb="19">
      <t>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</si>
</sst>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F2F8-423F-AB6B-3091906439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67601</c:v>
                </c:pt>
                <c:pt idx="1">
                  <c:v>91723</c:v>
                </c:pt>
                <c:pt idx="2">
                  <c:v>43149</c:v>
                </c:pt>
                <c:pt idx="3">
                  <c:v>61271</c:v>
                </c:pt>
                <c:pt idx="4">
                  <c:v>137811</c:v>
                </c:pt>
              </c:numCache>
            </c:numRef>
          </c:val>
          <c:smooth val="0"/>
          <c:extLst>
            <c:ext xmlns:c16="http://schemas.microsoft.com/office/drawing/2014/chart" uri="{C3380CC4-5D6E-409C-BE32-E72D297353CC}">
              <c16:uniqueId val="{00000001-F2F8-423F-AB6B-3091906439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11.48</c:v>
                </c:pt>
                <c:pt idx="1">
                  <c:v>11.39</c:v>
                </c:pt>
                <c:pt idx="2">
                  <c:v>11.13</c:v>
                </c:pt>
                <c:pt idx="3">
                  <c:v>13.78</c:v>
                </c:pt>
                <c:pt idx="4">
                  <c:v>10.19</c:v>
                </c:pt>
              </c:numCache>
            </c:numRef>
          </c:val>
          <c:extLst>
            <c:ext xmlns:c16="http://schemas.microsoft.com/office/drawing/2014/chart" uri="{C3380CC4-5D6E-409C-BE32-E72D297353CC}">
              <c16:uniqueId val="{00000000-AAA9-4D27-BFBA-3B078F6DF0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53.84</c:v>
                </c:pt>
                <c:pt idx="1">
                  <c:v>48.27</c:v>
                </c:pt>
                <c:pt idx="2">
                  <c:v>46.4</c:v>
                </c:pt>
                <c:pt idx="3">
                  <c:v>38.83</c:v>
                </c:pt>
                <c:pt idx="4">
                  <c:v>39.78</c:v>
                </c:pt>
              </c:numCache>
            </c:numRef>
          </c:val>
          <c:extLst>
            <c:ext xmlns:c16="http://schemas.microsoft.com/office/drawing/2014/chart" uri="{C3380CC4-5D6E-409C-BE32-E72D297353CC}">
              <c16:uniqueId val="{00000001-AAA9-4D27-BFBA-3B078F6DF0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-10.88</c:v>
                </c:pt>
                <c:pt idx="1">
                  <c:v>-10.72</c:v>
                </c:pt>
                <c:pt idx="2">
                  <c:v>-6.56</c:v>
                </c:pt>
                <c:pt idx="3">
                  <c:v>-9.74</c:v>
                </c:pt>
                <c:pt idx="4">
                  <c:v>-5.4</c:v>
                </c:pt>
              </c:numCache>
            </c:numRef>
          </c:val>
          <c:smooth val="0"/>
          <c:extLst>
            <c:ext xmlns:c16="http://schemas.microsoft.com/office/drawing/2014/chart" uri="{C3380CC4-5D6E-409C-BE32-E72D297353CC}">
              <c16:uniqueId val="{00000002-AAA9-4D27-BFBA-3B078F6DF0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3B-41D8-9C52-F7A5BDCBF0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3B-41D8-9C52-F7A5BDCBF0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3B-41D8-9C52-F7A5BDCBF0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0.05</c:v>
                </c:pt>
                <c:pt idx="4">
                  <c:v>#N/A</c:v>
                </c:pt>
                <c:pt idx="5">
                  <c:v>0.09</c:v>
                </c:pt>
                <c:pt idx="6">
                  <c:v>#N/A</c:v>
                </c:pt>
                <c:pt idx="7">
                  <c:v>0.02</c:v>
                </c:pt>
                <c:pt idx="8">
                  <c:v>#N/A</c:v>
                </c:pt>
                <c:pt idx="9">
                  <c:v>0.06</c:v>
                </c:pt>
              </c:numCache>
            </c:numRef>
          </c:val>
          <c:extLst>
            <c:ext xmlns:c16="http://schemas.microsoft.com/office/drawing/2014/chart" uri="{C3380CC4-5D6E-409C-BE32-E72D297353CC}">
              <c16:uniqueId val="{00000003-013B-41D8-9C52-F7A5BDCBF00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4.08</c:v>
                </c:pt>
                <c:pt idx="2">
                  <c:v>#N/A</c:v>
                </c:pt>
                <c:pt idx="3">
                  <c:v>6.25</c:v>
                </c:pt>
                <c:pt idx="4">
                  <c:v>#N/A</c:v>
                </c:pt>
                <c:pt idx="5">
                  <c:v>1.08</c:v>
                </c:pt>
                <c:pt idx="6">
                  <c:v>#N/A</c:v>
                </c:pt>
                <c:pt idx="7">
                  <c:v>1.01</c:v>
                </c:pt>
                <c:pt idx="8">
                  <c:v>#N/A</c:v>
                </c:pt>
                <c:pt idx="9">
                  <c:v>1.06</c:v>
                </c:pt>
              </c:numCache>
            </c:numRef>
          </c:val>
          <c:extLst>
            <c:ext xmlns:c16="http://schemas.microsoft.com/office/drawing/2014/chart" uri="{C3380CC4-5D6E-409C-BE32-E72D297353CC}">
              <c16:uniqueId val="{00000004-013B-41D8-9C52-F7A5BDCBF00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c:v>
                </c:pt>
                <c:pt idx="2">
                  <c:v>#N/A</c:v>
                </c:pt>
                <c:pt idx="3">
                  <c:v>0.68</c:v>
                </c:pt>
                <c:pt idx="4">
                  <c:v>#N/A</c:v>
                </c:pt>
                <c:pt idx="5">
                  <c:v>0.65</c:v>
                </c:pt>
                <c:pt idx="6">
                  <c:v>#N/A</c:v>
                </c:pt>
                <c:pt idx="7">
                  <c:v>0.83</c:v>
                </c:pt>
                <c:pt idx="8">
                  <c:v>#N/A</c:v>
                </c:pt>
                <c:pt idx="9">
                  <c:v>1.1299999999999999</c:v>
                </c:pt>
              </c:numCache>
            </c:numRef>
          </c:val>
          <c:extLst>
            <c:ext xmlns:c16="http://schemas.microsoft.com/office/drawing/2014/chart" uri="{C3380CC4-5D6E-409C-BE32-E72D297353CC}">
              <c16:uniqueId val="{00000005-013B-41D8-9C52-F7A5BDCBF009}"/>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1.4</c:v>
                </c:pt>
                <c:pt idx="4">
                  <c:v>#N/A</c:v>
                </c:pt>
                <c:pt idx="5">
                  <c:v>1.39</c:v>
                </c:pt>
                <c:pt idx="6">
                  <c:v>#N/A</c:v>
                </c:pt>
                <c:pt idx="7">
                  <c:v>1.39</c:v>
                </c:pt>
                <c:pt idx="8">
                  <c:v>#N/A</c:v>
                </c:pt>
                <c:pt idx="9">
                  <c:v>1.3</c:v>
                </c:pt>
              </c:numCache>
            </c:numRef>
          </c:val>
          <c:extLst>
            <c:ext xmlns:c16="http://schemas.microsoft.com/office/drawing/2014/chart" uri="{C3380CC4-5D6E-409C-BE32-E72D297353CC}">
              <c16:uniqueId val="{00000006-013B-41D8-9C52-F7A5BDCBF0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1.92</c:v>
                </c:pt>
                <c:pt idx="2">
                  <c:v>#N/A</c:v>
                </c:pt>
                <c:pt idx="3">
                  <c:v>1.89</c:v>
                </c:pt>
                <c:pt idx="4">
                  <c:v>#N/A</c:v>
                </c:pt>
                <c:pt idx="5">
                  <c:v>1.75</c:v>
                </c:pt>
                <c:pt idx="6">
                  <c:v>#N/A</c:v>
                </c:pt>
                <c:pt idx="7">
                  <c:v>1.74</c:v>
                </c:pt>
                <c:pt idx="8">
                  <c:v>#N/A</c:v>
                </c:pt>
                <c:pt idx="9">
                  <c:v>2.5499999999999998</c:v>
                </c:pt>
              </c:numCache>
            </c:numRef>
          </c:val>
          <c:extLst>
            <c:ext xmlns:c16="http://schemas.microsoft.com/office/drawing/2014/chart" uri="{C3380CC4-5D6E-409C-BE32-E72D297353CC}">
              <c16:uniqueId val="{00000007-013B-41D8-9C52-F7A5BDCBF0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9.41</c:v>
                </c:pt>
                <c:pt idx="2">
                  <c:v>#N/A</c:v>
                </c:pt>
                <c:pt idx="3">
                  <c:v>9.74</c:v>
                </c:pt>
                <c:pt idx="4">
                  <c:v>#N/A</c:v>
                </c:pt>
                <c:pt idx="5">
                  <c:v>9.7799999999999994</c:v>
                </c:pt>
                <c:pt idx="6">
                  <c:v>#N/A</c:v>
                </c:pt>
                <c:pt idx="7">
                  <c:v>9.1199999999999992</c:v>
                </c:pt>
                <c:pt idx="8">
                  <c:v>#N/A</c:v>
                </c:pt>
                <c:pt idx="9">
                  <c:v>8.8000000000000007</c:v>
                </c:pt>
              </c:numCache>
            </c:numRef>
          </c:val>
          <c:extLst>
            <c:ext xmlns:c16="http://schemas.microsoft.com/office/drawing/2014/chart" uri="{C3380CC4-5D6E-409C-BE32-E72D297353CC}">
              <c16:uniqueId val="{00000008-013B-41D8-9C52-F7A5BDCBF0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10.07</c:v>
                </c:pt>
                <c:pt idx="2">
                  <c:v>#N/A</c:v>
                </c:pt>
                <c:pt idx="3">
                  <c:v>9.98</c:v>
                </c:pt>
                <c:pt idx="4">
                  <c:v>#N/A</c:v>
                </c:pt>
                <c:pt idx="5">
                  <c:v>9.7200000000000006</c:v>
                </c:pt>
                <c:pt idx="6">
                  <c:v>#N/A</c:v>
                </c:pt>
                <c:pt idx="7">
                  <c:v>12.39</c:v>
                </c:pt>
                <c:pt idx="8">
                  <c:v>#N/A</c:v>
                </c:pt>
                <c:pt idx="9">
                  <c:v>8.89</c:v>
                </c:pt>
              </c:numCache>
            </c:numRef>
          </c:val>
          <c:extLst>
            <c:ext xmlns:c16="http://schemas.microsoft.com/office/drawing/2014/chart" uri="{C3380CC4-5D6E-409C-BE32-E72D297353CC}">
              <c16:uniqueId val="{00000009-013B-41D8-9C52-F7A5BDCBF0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360</c:v>
                </c:pt>
                <c:pt idx="8">
                  <c:v>356</c:v>
                </c:pt>
                <c:pt idx="11">
                  <c:v>352</c:v>
                </c:pt>
                <c:pt idx="14">
                  <c:v>342</c:v>
                </c:pt>
              </c:numCache>
            </c:numRef>
          </c:val>
          <c:extLst>
            <c:ext xmlns:c16="http://schemas.microsoft.com/office/drawing/2014/chart" uri="{C3380CC4-5D6E-409C-BE32-E72D297353CC}">
              <c16:uniqueId val="{00000000-FCD8-43F3-9F21-9B42E870C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D8-43F3-9F21-9B42E870C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CD8-43F3-9F21-9B42E870C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42</c:v>
                </c:pt>
                <c:pt idx="3">
                  <c:v>53</c:v>
                </c:pt>
                <c:pt idx="6">
                  <c:v>51</c:v>
                </c:pt>
                <c:pt idx="9">
                  <c:v>53</c:v>
                </c:pt>
                <c:pt idx="12">
                  <c:v>50</c:v>
                </c:pt>
              </c:numCache>
            </c:numRef>
          </c:val>
          <c:extLst>
            <c:ext xmlns:c16="http://schemas.microsoft.com/office/drawing/2014/chart" uri="{C3380CC4-5D6E-409C-BE32-E72D297353CC}">
              <c16:uniqueId val="{00000003-FCD8-43F3-9F21-9B42E870C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147</c:v>
                </c:pt>
                <c:pt idx="3">
                  <c:v>171</c:v>
                </c:pt>
                <c:pt idx="6">
                  <c:v>170</c:v>
                </c:pt>
                <c:pt idx="9">
                  <c:v>169</c:v>
                </c:pt>
                <c:pt idx="12">
                  <c:v>169</c:v>
                </c:pt>
              </c:numCache>
            </c:numRef>
          </c:val>
          <c:extLst>
            <c:ext xmlns:c16="http://schemas.microsoft.com/office/drawing/2014/chart" uri="{C3380CC4-5D6E-409C-BE32-E72D297353CC}">
              <c16:uniqueId val="{00000004-FCD8-43F3-9F21-9B42E870C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D8-43F3-9F21-9B42E870C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D8-43F3-9F21-9B42E870C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324</c:v>
                </c:pt>
                <c:pt idx="3">
                  <c:v>317</c:v>
                </c:pt>
                <c:pt idx="6">
                  <c:v>322</c:v>
                </c:pt>
                <c:pt idx="9">
                  <c:v>344</c:v>
                </c:pt>
                <c:pt idx="12">
                  <c:v>349</c:v>
                </c:pt>
              </c:numCache>
            </c:numRef>
          </c:val>
          <c:extLst>
            <c:ext xmlns:c16="http://schemas.microsoft.com/office/drawing/2014/chart" uri="{C3380CC4-5D6E-409C-BE32-E72D297353CC}">
              <c16:uniqueId val="{00000007-FCD8-43F3-9F21-9B42E870C1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c:v>
                </c:pt>
                <c:pt idx="2">
                  <c:v>#N/A</c:v>
                </c:pt>
                <c:pt idx="3">
                  <c:v>#N/A</c:v>
                </c:pt>
                <c:pt idx="4">
                  <c:v>181</c:v>
                </c:pt>
                <c:pt idx="5">
                  <c:v>#N/A</c:v>
                </c:pt>
                <c:pt idx="6">
                  <c:v>#N/A</c:v>
                </c:pt>
                <c:pt idx="7">
                  <c:v>187</c:v>
                </c:pt>
                <c:pt idx="8">
                  <c:v>#N/A</c:v>
                </c:pt>
                <c:pt idx="9">
                  <c:v>#N/A</c:v>
                </c:pt>
                <c:pt idx="10">
                  <c:v>214</c:v>
                </c:pt>
                <c:pt idx="11">
                  <c:v>#N/A</c:v>
                </c:pt>
                <c:pt idx="12">
                  <c:v>#N/A</c:v>
                </c:pt>
                <c:pt idx="13">
                  <c:v>226</c:v>
                </c:pt>
                <c:pt idx="14">
                  <c:v>#N/A</c:v>
                </c:pt>
              </c:numCache>
            </c:numRef>
          </c:val>
          <c:smooth val="0"/>
          <c:extLst>
            <c:ext xmlns:c16="http://schemas.microsoft.com/office/drawing/2014/chart" uri="{C3380CC4-5D6E-409C-BE32-E72D297353CC}">
              <c16:uniqueId val="{00000008-FCD8-43F3-9F21-9B42E870C1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4030</c:v>
                </c:pt>
                <c:pt idx="5">
                  <c:v>3892</c:v>
                </c:pt>
                <c:pt idx="8">
                  <c:v>3764</c:v>
                </c:pt>
                <c:pt idx="11">
                  <c:v>3782</c:v>
                </c:pt>
                <c:pt idx="14">
                  <c:v>3719</c:v>
                </c:pt>
              </c:numCache>
            </c:numRef>
          </c:val>
          <c:extLst>
            <c:ext xmlns:c16="http://schemas.microsoft.com/office/drawing/2014/chart" uri="{C3380CC4-5D6E-409C-BE32-E72D297353CC}">
              <c16:uniqueId val="{00000000-A217-44E2-B9DD-3D8F579247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A217-44E2-B9DD-3D8F579247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1719</c:v>
                </c:pt>
                <c:pt idx="5">
                  <c:v>1607</c:v>
                </c:pt>
                <c:pt idx="8">
                  <c:v>1669</c:v>
                </c:pt>
                <c:pt idx="11">
                  <c:v>1497</c:v>
                </c:pt>
                <c:pt idx="14">
                  <c:v>1590</c:v>
                </c:pt>
              </c:numCache>
            </c:numRef>
          </c:val>
          <c:extLst>
            <c:ext xmlns:c16="http://schemas.microsoft.com/office/drawing/2014/chart" uri="{C3380CC4-5D6E-409C-BE32-E72D297353CC}">
              <c16:uniqueId val="{00000002-A217-44E2-B9DD-3D8F579247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35</c:v>
                </c:pt>
                <c:pt idx="6">
                  <c:v>42</c:v>
                </c:pt>
                <c:pt idx="9">
                  <c:v>64</c:v>
                </c:pt>
                <c:pt idx="12">
                  <c:v>0</c:v>
                </c:pt>
              </c:numCache>
            </c:numRef>
          </c:val>
          <c:extLst>
            <c:ext xmlns:c16="http://schemas.microsoft.com/office/drawing/2014/chart" uri="{C3380CC4-5D6E-409C-BE32-E72D297353CC}">
              <c16:uniqueId val="{00000003-A217-44E2-B9DD-3D8F579247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17-44E2-B9DD-3D8F579247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7-44E2-B9DD-3D8F579247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499</c:v>
                </c:pt>
                <c:pt idx="3">
                  <c:v>500</c:v>
                </c:pt>
                <c:pt idx="6">
                  <c:v>483</c:v>
                </c:pt>
                <c:pt idx="9">
                  <c:v>452</c:v>
                </c:pt>
                <c:pt idx="12">
                  <c:v>422</c:v>
                </c:pt>
              </c:numCache>
            </c:numRef>
          </c:val>
          <c:extLst>
            <c:ext xmlns:c16="http://schemas.microsoft.com/office/drawing/2014/chart" uri="{C3380CC4-5D6E-409C-BE32-E72D297353CC}">
              <c16:uniqueId val="{00000006-A217-44E2-B9DD-3D8F579247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676</c:v>
                </c:pt>
                <c:pt idx="3">
                  <c:v>640</c:v>
                </c:pt>
                <c:pt idx="6">
                  <c:v>592</c:v>
                </c:pt>
                <c:pt idx="9">
                  <c:v>546</c:v>
                </c:pt>
                <c:pt idx="12">
                  <c:v>532</c:v>
                </c:pt>
              </c:numCache>
            </c:numRef>
          </c:val>
          <c:extLst>
            <c:ext xmlns:c16="http://schemas.microsoft.com/office/drawing/2014/chart" uri="{C3380CC4-5D6E-409C-BE32-E72D297353CC}">
              <c16:uniqueId val="{00000007-A217-44E2-B9DD-3D8F579247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2094</c:v>
                </c:pt>
                <c:pt idx="3">
                  <c:v>2137</c:v>
                </c:pt>
                <c:pt idx="6">
                  <c:v>2154</c:v>
                </c:pt>
                <c:pt idx="9">
                  <c:v>2143</c:v>
                </c:pt>
                <c:pt idx="12">
                  <c:v>2054</c:v>
                </c:pt>
              </c:numCache>
            </c:numRef>
          </c:val>
          <c:extLst>
            <c:ext xmlns:c16="http://schemas.microsoft.com/office/drawing/2014/chart" uri="{C3380CC4-5D6E-409C-BE32-E72D297353CC}">
              <c16:uniqueId val="{00000008-A217-44E2-B9DD-3D8F579247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17-44E2-B9DD-3D8F579247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3505</c:v>
                </c:pt>
                <c:pt idx="3">
                  <c:v>3701</c:v>
                </c:pt>
                <c:pt idx="6">
                  <c:v>3653</c:v>
                </c:pt>
                <c:pt idx="9">
                  <c:v>3699</c:v>
                </c:pt>
                <c:pt idx="12">
                  <c:v>3971</c:v>
                </c:pt>
              </c:numCache>
            </c:numRef>
          </c:val>
          <c:extLst>
            <c:ext xmlns:c16="http://schemas.microsoft.com/office/drawing/2014/chart" uri="{C3380CC4-5D6E-409C-BE32-E72D297353CC}">
              <c16:uniqueId val="{0000000A-A217-44E2-B9DD-3D8F579247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1024</c:v>
                </c:pt>
                <c:pt idx="2">
                  <c:v>#N/A</c:v>
                </c:pt>
                <c:pt idx="3">
                  <c:v>#N/A</c:v>
                </c:pt>
                <c:pt idx="4">
                  <c:v>1513</c:v>
                </c:pt>
                <c:pt idx="5">
                  <c:v>#N/A</c:v>
                </c:pt>
                <c:pt idx="6">
                  <c:v>#N/A</c:v>
                </c:pt>
                <c:pt idx="7">
                  <c:v>1489</c:v>
                </c:pt>
                <c:pt idx="8">
                  <c:v>#N/A</c:v>
                </c:pt>
                <c:pt idx="9">
                  <c:v>#N/A</c:v>
                </c:pt>
                <c:pt idx="10">
                  <c:v>1624</c:v>
                </c:pt>
                <c:pt idx="11">
                  <c:v>#N/A</c:v>
                </c:pt>
                <c:pt idx="12">
                  <c:v>#N/A</c:v>
                </c:pt>
                <c:pt idx="13">
                  <c:v>1669</c:v>
                </c:pt>
                <c:pt idx="14">
                  <c:v>#N/A</c:v>
                </c:pt>
              </c:numCache>
            </c:numRef>
          </c:val>
          <c:smooth val="0"/>
          <c:extLst>
            <c:ext xmlns:c16="http://schemas.microsoft.com/office/drawing/2014/chart" uri="{C3380CC4-5D6E-409C-BE32-E72D297353CC}">
              <c16:uniqueId val="{0000000B-A217-44E2-B9DD-3D8F579247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1206</c:v>
                </c:pt>
                <c:pt idx="1">
                  <c:v>1012</c:v>
                </c:pt>
                <c:pt idx="2">
                  <c:v>1107</c:v>
                </c:pt>
              </c:numCache>
            </c:numRef>
          </c:val>
          <c:extLst>
            <c:ext xmlns:c16="http://schemas.microsoft.com/office/drawing/2014/chart" uri="{C3380CC4-5D6E-409C-BE32-E72D297353CC}">
              <c16:uniqueId val="{00000000-DDBC-4011-B11C-F33FCF7C66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DDBC-4011-B11C-F33FCF7C66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c:v>
                </c:pt>
                <c:pt idx="1">
                  <c:v>198</c:v>
                </c:pt>
                <c:pt idx="2">
                  <c:v>193</c:v>
                </c:pt>
              </c:numCache>
            </c:numRef>
          </c:val>
          <c:extLst>
            <c:ext xmlns:c16="http://schemas.microsoft.com/office/drawing/2014/chart" uri="{C3380CC4-5D6E-409C-BE32-E72D297353CC}">
              <c16:uniqueId val="{00000002-DDBC-4011-B11C-F33FCF7C66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{1C054D75-7F76-4782-A606-4353AB749FAA}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AD-46D5-A53E-C0E7E49DD8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{B05EB248-57AA-4BBE-AB32-238477AC944F}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AD-46D5-A53E-C0E7E49DD8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{50A1530F-7F3C-4E41-86E0-8E1BD2DD8F3D}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AD-46D5-A53E-C0E7E49DD8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{3CF632D6-3451-4935-B1EC-AD1C5288F176}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AD-46D5-A53E-C0E7E49DD8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{B53830F9-5E1C-4DD9-AA68-FEE347E0333B}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AD-46D5-A53E-C0E7E49DD85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{2DA30866-58CE-4EC9-B81D-27E4E3D267F0}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AD-46D5-A53E-C0E7E49DD85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{CD8B14A0-351D-4C91-B4FE-24794BE3C32A}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AD-46D5-A53E-C0E7E49DD85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{69FE6632-7769-422E-A803-25BB8F5B092A}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AD-46D5-A53E-C0E7E49DD85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{A2BD1E39-57C4-4105-B2C1-C905F63C371F}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AD-46D5-A53E-C0E7E49DD8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61.1</c:v>
                </c:pt>
                <c:pt idx="8">
                  <c:v>62.3</c:v>
                </c:pt>
                <c:pt idx="16">
                  <c:v>64.2</c:v>
                </c:pt>
                <c:pt idx="24">
                  <c:v>65.900000000000006</c:v>
                </c:pt>
                <c:pt idx="32">
                  <c:v>67.8</c:v>
                </c:pt>
              </c:numCache>
            </c:numRef>
          </c:xVal>
          <c:yVal>
            <c:numRef>
              <c:f>公会計指標分析・財政指標組合せ分析表!$BP$51:$DC$51</c:f>
              <c:numCache>
                <c:formatCode>#,##0.0;"▲ "#,##0.0</c:formatCode>
                <c:ptCount val="40"/>
                <c:pt idx="0">
                  <c:v>46.4</c:v>
                </c:pt>
                <c:pt idx="8">
                  <c:v>68.3</c:v>
                </c:pt>
                <c:pt idx="16">
                  <c:v>66.3</c:v>
                </c:pt>
                <c:pt idx="24">
                  <c:v>72</c:v>
                </c:pt>
                <c:pt idx="32">
                  <c:v>68.3</c:v>
                </c:pt>
              </c:numCache>
            </c:numRef>
          </c:yVal>
          <c:smooth val="0"/>
          <c:extLst>
            <c:ext xmlns:c16="http://schemas.microsoft.com/office/drawing/2014/chart" uri="{C3380CC4-5D6E-409C-BE32-E72D297353CC}">
              <c16:uniqueId val="{00000009-E9AD-46D5-A53E-C0E7E49DD8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{0220FBD3-3034-48B7-83D0-B6284D1EE66F}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AD-46D5-A53E-C0E7E49DD8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{F1731F81-E45C-4DC9-A178-65925223F2E8}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AD-46D5-A53E-C0E7E49DD8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{A2AA67E0-EB6F-4351-B2A7-0179519B4BBE}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AD-46D5-A53E-C0E7E49DD8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{71697EC3-7260-4621-81CD-3B1E5E9BAF6D}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AD-46D5-A53E-C0E7E49DD8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{807115CD-EC24-4A72-A9AB-7CD98D875BD5}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AD-46D5-A53E-C0E7E49DD85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{729B69DF-7D1F-4923-ABC7-6008A8F89F1E}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AD-46D5-A53E-C0E7E49DD854}"/>
                </c:ext>
              </c:extLst>
            </c:dLbl>
            <c:dLbl>
              <c:idx val="16"/>
              <c:layout>
                <c:manualLayout>
                  <c:x val="-4.215877741125406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{67ED2606-3CE3-407A-8AF0-82A5B01E54F6}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AD-46D5-A53E-C0E7E49DD854}"/>
                </c:ext>
              </c:extLst>
            </c:dLbl>
            <c:dLbl>
              <c:idx val="24"/>
              <c:layout>
                <c:manualLayout>
                  <c:x val="-2.2002173708552397E-2"/>
                  <c:y val="-8.3655083655083673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{0A0F4E70-B6DC-4CEF-85AD-93EE7D17D6A4}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AD-46D5-A53E-C0E7E49DD854}"/>
                </c:ext>
              </c:extLst>
            </c:dLbl>
            <c:dLbl>
              <c:idx val="32"/>
              <c:layout>
                <c:manualLayout>
                  <c:x val="-3.2015750650234161E-2"/>
                  <c:y val="-4.582300055664668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{CC757C3E-7295-47FB-A496-16BCAFCE6D44}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AD-46D5-A53E-C0E7E49DD8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E9AD-46D5-A53E-C0E7E49DD854}"/>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{BEFC0428-8A58-44D4-8EB5-A1336075F228}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E0A-4DAF-8902-ECFAD1BCC3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{5ED780C5-4F63-4A2B-B542-2ED2C3D6527F}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0A-4DAF-8902-ECFAD1BCC3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{A2139C40-C32B-476D-8B41-19F50A82FDA6}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0A-4DAF-8902-ECFAD1BCC3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{4DAB4667-0493-418B-9BE7-67E735A1FB5D}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0A-4DAF-8902-ECFAD1BCC3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{1960CB3C-3F5F-4ECA-ABE8-9AE25D1840BF}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0A-4DAF-8902-ECFAD1BCC36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{9E93F6C2-E4AE-4DA4-A352-19737D9C55FB}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E0A-4DAF-8902-ECFAD1BCC36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{99198719-E715-4BB4-BE50-71B8C2187678}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E0A-4DAF-8902-ECFAD1BCC36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{D4FA1200-F9BC-41EE-96E9-CF0FDFC35085}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E0A-4DAF-8902-ECFAD1BCC36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{CE8A0CAF-F321-4CC4-8875-305717540C24}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E0A-4DAF-8902-ECFAD1BCC3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6.7</c:v>
                </c:pt>
                <c:pt idx="16">
                  <c:v>7.6</c:v>
                </c:pt>
                <c:pt idx="24">
                  <c:v>8.6</c:v>
                </c:pt>
                <c:pt idx="32">
                  <c:v>9</c:v>
                </c:pt>
              </c:numCache>
            </c:numRef>
          </c:xVal>
          <c:yVal>
            <c:numRef>
              <c:f>公会計指標分析・財政指標組合せ分析表!$BP$73:$DC$73</c:f>
              <c:numCache>
                <c:formatCode>#,##0.0;"▲ "#,##0.0</c:formatCode>
                <c:ptCount val="40"/>
                <c:pt idx="0">
                  <c:v>46.4</c:v>
                </c:pt>
                <c:pt idx="8">
                  <c:v>68.3</c:v>
                </c:pt>
                <c:pt idx="16">
                  <c:v>66.3</c:v>
                </c:pt>
                <c:pt idx="24">
                  <c:v>72</c:v>
                </c:pt>
                <c:pt idx="32">
                  <c:v>68.3</c:v>
                </c:pt>
              </c:numCache>
            </c:numRef>
          </c:yVal>
          <c:smooth val="0"/>
          <c:extLst>
            <c:ext xmlns:c16="http://schemas.microsoft.com/office/drawing/2014/chart" uri="{C3380CC4-5D6E-409C-BE32-E72D297353CC}">
              <c16:uniqueId val="{00000009-FE0A-4DAF-8902-ECFAD1BCC3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{502B8F61-7F76-4186-B2A0-2FF5FC4B0D94}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E0A-4DAF-8902-ECFAD1BCC3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{82D9ABAF-A007-483A-B35D-81D6D6B6AB6C}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0A-4DAF-8902-ECFAD1BCC3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{02B880A6-7F07-4186-A353-EE2ECE49EF9F}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0A-4DAF-8902-ECFAD1BCC3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{2BA16692-3297-44B2-B657-E3700A62600A}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0A-4DAF-8902-ECFAD1BCC3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{47798054-C8A6-4DF8-815A-5C77A2E946E0}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0A-4DAF-8902-ECFAD1BCC363}"/>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{9A99D3BF-1B9F-45D8-AD07-EAF8CA9AA464}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E0A-4DAF-8902-ECFAD1BCC36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{78FB5F07-DF26-4A62-AD67-841303E0253A}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E0A-4DAF-8902-ECFAD1BCC363}"/>
                </c:ext>
              </c:extLst>
            </c:dLbl>
            <c:dLbl>
              <c:idx val="24"/>
              <c:layout>
                <c:manualLayout>
                  <c:x val="0"/>
                  <c:y val="-1.82124614787106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{24724D48-A72D-4A67-A1CD-D05671B42DF6}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E0A-4DAF-8902-ECFAD1BCC363}"/>
                </c:ext>
              </c:extLst>
            </c:dLbl>
            <c:dLbl>
              <c:idx val="32"/>
              <c:layout>
                <c:manualLayout>
                  <c:x val="0"/>
                  <c:y val="1.82124614787106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{EA1D82F3-0D33-418A-8342-34A7332C53A0}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E0A-4DAF-8902-ECFAD1BCC3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E0A-4DAF-8902-ECFAD1BCC363}"/>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元利償還金は、教育・福祉施設等整備事業債の元利償還金の増加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百万円増加、一部事務組合等の起こした地方債の元利償還金に対する負担金等は、</a:t>
          </a:r>
          <a:r>
            <a:rPr kumimoji="1" lang="ja-JP" altLang="en-US" sz="1100">
              <a:solidFill>
                <a:schemeClr val="dk1"/>
              </a:solidFill>
              <a:effectLst/>
              <a:latin typeface="+mn-lt"/>
              <a:ea typeface="+mn-ea"/>
              <a:cs typeface="+mn-cs"/>
            </a:rPr>
            <a:t>御坊日高老人福祉施設事務組合</a:t>
          </a:r>
          <a:r>
            <a:rPr kumimoji="1" lang="ja-JP" altLang="ja-JP" sz="1100">
              <a:solidFill>
                <a:schemeClr val="dk1"/>
              </a:solidFill>
              <a:effectLst/>
              <a:latin typeface="+mn-lt"/>
              <a:ea typeface="+mn-ea"/>
              <a:cs typeface="+mn-cs"/>
            </a:rPr>
            <a:t>に対する負担金の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公営企業債の元利償還金に対する繰入金及び組合等が起こした地方債の元利償還金に対する負担金等</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、若干の減少となっている。</a:t>
          </a:r>
          <a:endParaRPr lang="ja-JP" altLang="ja-JP" sz="1400">
            <a:effectLst/>
          </a:endParaRPr>
        </a:p>
        <a:p>
          <a:r>
            <a:rPr kumimoji="1" lang="ja-JP" altLang="ja-JP" sz="1100">
              <a:solidFill>
                <a:schemeClr val="dk1"/>
              </a:solidFill>
              <a:effectLst/>
              <a:latin typeface="+mn-lt"/>
              <a:ea typeface="+mn-ea"/>
              <a:cs typeface="+mn-cs"/>
            </a:rPr>
            <a:t>　今後、地方債の発行にあたっては、交付税措置の有利な地方債を重点的に活用し、財政状況を勘案しながら、適正な公債費負担の管理に努める。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将来負担額では、一般会計等に係る地方債の残高は、前年度から</a:t>
          </a:r>
          <a:r>
            <a:rPr kumimoji="1" lang="ja-JP" altLang="en-US" sz="1100">
              <a:solidFill>
                <a:schemeClr val="dk1"/>
              </a:solidFill>
              <a:effectLst/>
              <a:latin typeface="+mn-lt"/>
              <a:ea typeface="+mn-ea"/>
              <a:cs typeface="+mn-cs"/>
            </a:rPr>
            <a:t>２７２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となった。学校施設整備にかかる地方債の新規発行によるものである。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充当可能財源等では、充当可能基金は、財政調整基金の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基準財政需要額算入見込額は、</a:t>
          </a:r>
          <a:r>
            <a:rPr kumimoji="1" lang="ja-JP" altLang="en-US" sz="1100">
              <a:solidFill>
                <a:schemeClr val="dk1"/>
              </a:solidFill>
              <a:effectLst/>
              <a:latin typeface="+mn-lt"/>
              <a:ea typeface="+mn-ea"/>
              <a:cs typeface="+mn-cs"/>
            </a:rPr>
            <a:t>下水道</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和歌山県日高町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基金全体では、</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となり、財政調整基金の</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財政調整基金以外の基金については、大きな増減はない。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財政調整基金は、将来にわたって持続可能な財政運営を行うため、基金残高を減らさないように努める。</a:t>
          </a:r>
          <a:endParaRPr lang="ja-JP" altLang="ja-JP" sz="1400">
            <a:effectLst/>
          </a:endParaRPr>
        </a:p>
        <a:p>
          <a:r>
            <a:rPr kumimoji="1" lang="ja-JP" altLang="ja-JP" sz="1100">
              <a:solidFill>
                <a:schemeClr val="dk1"/>
              </a:solidFill>
              <a:effectLst/>
              <a:latin typeface="+mn-lt"/>
              <a:ea typeface="+mn-ea"/>
              <a:cs typeface="+mn-cs"/>
            </a:rPr>
            <a:t>　地域づくり推進事業基金は、重点施策である子育て環境の整備や防災対策などの財源に充てる。財源にはふるさと納税寄付金を積み立てている。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地域文化の保存・活用、生活快適性の向上、子育て・教育環境の充実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中山間地域における土地改良施設の機能を適切に発揮させるための集落共同活動の強化に対する支援</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高齢者福祉の増進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a:t>
          </a:r>
          <a:r>
            <a:rPr kumimoji="1" lang="ja-JP" altLang="en-US" sz="1100">
              <a:solidFill>
                <a:schemeClr val="dk1"/>
              </a:solidFill>
              <a:effectLst/>
              <a:latin typeface="+mn-lt"/>
              <a:ea typeface="+mn-ea"/>
              <a:cs typeface="+mn-cs"/>
            </a:rPr>
            <a:t>志賀保育所駐車場整備事業へ充当による減少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中山間ふるさと・水と土保全基金　：　</a:t>
          </a:r>
          <a:r>
            <a:rPr kumimoji="1" lang="ja-JP" altLang="en-US" sz="1100">
              <a:solidFill>
                <a:schemeClr val="dk1"/>
              </a:solidFill>
              <a:effectLst/>
              <a:latin typeface="+mn-lt"/>
              <a:ea typeface="+mn-ea"/>
              <a:cs typeface="+mn-cs"/>
            </a:rPr>
            <a:t>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高齢者福祉基金　：　</a:t>
          </a:r>
          <a:r>
            <a:rPr kumimoji="1" lang="ja-JP" altLang="en-US"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地域づくり推進事業基金　：　</a:t>
          </a:r>
          <a:r>
            <a:rPr kumimoji="1" lang="ja-JP" altLang="en-US" sz="1100">
              <a:solidFill>
                <a:schemeClr val="dk1"/>
              </a:solidFill>
              <a:effectLst/>
              <a:latin typeface="+mn-lt"/>
              <a:ea typeface="+mn-ea"/>
              <a:cs typeface="+mn-cs"/>
            </a:rPr>
            <a:t>今後もふるさと納税寄付金の一部を積み立て、適切に運営していく。</a:t>
          </a:r>
          <a:endParaRPr lang="ja-JP" altLang="ja-JP" sz="1400">
            <a:effectLst/>
          </a:endParaRPr>
        </a:p>
        <a:p>
          <a:r>
            <a:rPr kumimoji="1" lang="ja-JP" altLang="ja-JP" sz="1100">
              <a:solidFill>
                <a:schemeClr val="dk1"/>
              </a:solidFill>
              <a:effectLst/>
              <a:latin typeface="+mn-lt"/>
              <a:ea typeface="+mn-ea"/>
              <a:cs typeface="+mn-cs"/>
            </a:rPr>
            <a:t>　中山間ふるさと・水と土保全基金　：　</a:t>
          </a:r>
          <a:r>
            <a:rPr kumimoji="1" lang="ja-JP" altLang="en-US" sz="1100">
              <a:solidFill>
                <a:schemeClr val="dk1"/>
              </a:solidFill>
              <a:effectLst/>
              <a:latin typeface="+mn-lt"/>
              <a:ea typeface="+mn-ea"/>
              <a:cs typeface="+mn-cs"/>
            </a:rPr>
            <a:t>基金の目的に沿った事業の財源として活用するとしているが、現時点で活用予定はない。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高齢者福祉基金　：　基金の目的に沿った事業の財源として活用する</a:t>
          </a:r>
          <a:r>
            <a:rPr kumimoji="1" lang="ja-JP" altLang="en-US" sz="1100">
              <a:solidFill>
                <a:schemeClr val="dk1"/>
              </a:solidFill>
              <a:effectLst/>
              <a:latin typeface="+mn-lt"/>
              <a:ea typeface="+mn-ea"/>
              <a:cs typeface="+mn-cs"/>
            </a:rPr>
            <a:t>としている</a:t>
          </a:r>
          <a:r>
            <a:rPr kumimoji="1" lang="ja-JP" altLang="ja-JP" sz="1100">
              <a:solidFill>
                <a:schemeClr val="dk1"/>
              </a:solidFill>
              <a:effectLst/>
              <a:latin typeface="+mn-lt"/>
              <a:ea typeface="+mn-ea"/>
              <a:cs typeface="+mn-cs"/>
            </a:rPr>
            <a:t>が、現時点で活用予定はない。</a:t>
          </a:r>
          <a:endParaRPr lang="ja-JP" altLang="ja-JP">
            <a:effectLst/>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普通交付税の増加等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前年度より９５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が、平成３０年度と比較すると社会保障経費、物件費、公債費等の増加に伴い９９百万円の減少となり、減少傾向になっている。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財政調整基金の残高は、社会保障関係費や公共施設の老朽化対策関係経費の増加による財源不足に対応するため、</a:t>
          </a:r>
          <a:r>
            <a:rPr kumimoji="1" lang="ja-JP" altLang="en-US" sz="1100">
              <a:solidFill>
                <a:schemeClr val="dk1"/>
              </a:solidFill>
              <a:effectLst/>
              <a:latin typeface="+mn-lt"/>
              <a:ea typeface="+mn-ea"/>
              <a:cs typeface="+mn-cs"/>
            </a:rPr>
            <a:t>事業に優先順位を付ける、事務事業の見直し等を徹底し、</a:t>
          </a:r>
          <a:r>
            <a:rPr kumimoji="1" lang="ja-JP" altLang="ja-JP" sz="1100">
              <a:solidFill>
                <a:schemeClr val="dk1"/>
              </a:solidFill>
              <a:effectLst/>
              <a:latin typeface="+mn-lt"/>
              <a:ea typeface="+mn-ea"/>
              <a:cs typeface="+mn-cs"/>
            </a:rPr>
            <a:t>最低限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少額の基金運用利子のみ</a:t>
          </a:r>
          <a:r>
            <a:rPr kumimoji="1" lang="ja-JP" altLang="ja-JP" sz="1100">
              <a:solidFill>
                <a:schemeClr val="dk1"/>
              </a:solidFill>
              <a:effectLst/>
              <a:latin typeface="+mn-lt"/>
              <a:ea typeface="+mn-ea"/>
              <a:cs typeface="+mn-cs"/>
            </a:rPr>
            <a:t>を積立てた</a:t>
          </a:r>
          <a:r>
            <a:rPr kumimoji="1" lang="ja-JP" altLang="en-US" sz="1100">
              <a:solidFill>
                <a:schemeClr val="dk1"/>
              </a:solidFill>
              <a:effectLst/>
              <a:latin typeface="+mn-lt"/>
              <a:ea typeface="+mn-ea"/>
              <a:cs typeface="+mn-cs"/>
            </a:rPr>
            <a:t>ため、増減なしとなっている</a:t>
          </a:r>
          <a:r>
            <a:rPr kumimoji="0" lang="ja-JP" altLang="en-US" sz="14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現時点で償還に充てる予定はなく、現状維持の</a:t>
          </a:r>
          <a:r>
            <a:rPr kumimoji="1" lang="ja-JP" altLang="en-US" sz="1100">
              <a:solidFill>
                <a:schemeClr val="dk1"/>
              </a:solidFill>
              <a:effectLst/>
              <a:latin typeface="+mn-lt"/>
              <a:ea typeface="+mn-ea"/>
              <a:cs typeface="+mn-cs"/>
            </a:rPr>
            <a:t>予定であるが、必要に応じて積立を行い、将来にわたる町財政の健全な運営に努める。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本町は、学校や保育所などの主要な公共施設が、昭和５０年代に建設されたものが多いため、類似団体平均を若干上回っている。</a:t>
          </a:r>
          <a:endParaRPr lang="ja-JP" altLang="ja-JP">
            <a:effectLst/>
          </a:endParaRPr>
        </a:p>
        <a:p>
          <a:r>
            <a:rPr kumimoji="1" lang="ja-JP" altLang="ja-JP" sz="1100">
              <a:solidFill>
                <a:schemeClr val="dk1"/>
              </a:solidFill>
              <a:effectLst/>
              <a:latin typeface="+mn-lt"/>
              <a:ea typeface="+mn-ea"/>
              <a:cs typeface="+mn-cs"/>
            </a:rPr>
            <a:t>　今後は、公共施設等総合管理計画に基づき老朽化した施設の改修・更新を計画的かつ効率的に推進していくことが求められる。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46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55245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47327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158327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4121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2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97155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34373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106257</xdr:rowOff>
    </xdr:from>
    <xdr:to>
      <xdr:col>7</xdr:col>
      <xdr:colOff>187325</xdr:colOff>
      <xdr:row>31</xdr:row>
      <xdr:rowOff>36407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157057</xdr:rowOff>
    </xdr:from>
    <xdr:to>
      <xdr:col>11</xdr:col>
      <xdr:colOff>136525</xdr:colOff>
      <xdr:row>31</xdr:row>
      <xdr:rowOff>28787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3005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1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38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27534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可能年数は、類似団体平均の中で下位に位置している。過去の大型事業の実施に伴う地方債の発行などにより、実質債務（将来負担額から充当可能基金等を控除した実質的な債務）が類似団体よりも多額であることが要因である。地方債の発行にあたっては、緊急性や優先性を十分勘案し、財政の持続可能性を高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502</xdr:rowOff>
    </xdr:from>
    <xdr:to>
      <xdr:col>76</xdr:col>
      <xdr:colOff>73025</xdr:colOff>
      <xdr:row>31</xdr:row>
      <xdr:rowOff>102102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3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150379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9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159923</xdr:rowOff>
    </xdr:from>
    <xdr:to>
      <xdr:col>72</xdr:col>
      <xdr:colOff>123825</xdr:colOff>
      <xdr:row>31</xdr:row>
      <xdr:rowOff>90073</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39273</xdr:rowOff>
    </xdr:from>
    <xdr:to>
      <xdr:col>76</xdr:col>
      <xdr:colOff>22225</xdr:colOff>
      <xdr:row>31</xdr:row>
      <xdr:rowOff>51302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5354223"/>
          <a:ext cx="711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136688</xdr:rowOff>
    </xdr:from>
    <xdr:to>
      <xdr:col>68</xdr:col>
      <xdr:colOff>123825</xdr:colOff>
      <xdr:row>31</xdr:row>
      <xdr:rowOff>66838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16038</xdr:rowOff>
    </xdr:from>
    <xdr:to>
      <xdr:col>72</xdr:col>
      <xdr:colOff>73025</xdr:colOff>
      <xdr:row>31</xdr:row>
      <xdr:rowOff>39273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5330988"/>
          <a:ext cx="7620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29494</xdr:rowOff>
    </xdr:from>
    <xdr:to>
      <xdr:col>64</xdr:col>
      <xdr:colOff>123825</xdr:colOff>
      <xdr:row>31</xdr:row>
      <xdr:rowOff>131094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3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16038</xdr:rowOff>
    </xdr:from>
    <xdr:to>
      <xdr:col>68</xdr:col>
      <xdr:colOff>73025</xdr:colOff>
      <xdr:row>31</xdr:row>
      <xdr:rowOff>80294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330988"/>
          <a:ext cx="762000" cy="6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89293</xdr:rowOff>
    </xdr:from>
    <xdr:to>
      <xdr:col>60</xdr:col>
      <xdr:colOff>123825</xdr:colOff>
      <xdr:row>31</xdr:row>
      <xdr:rowOff>19443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23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140093</xdr:rowOff>
    </xdr:from>
    <xdr:to>
      <xdr:col>64</xdr:col>
      <xdr:colOff>73025</xdr:colOff>
      <xdr:row>31</xdr:row>
      <xdr:rowOff>80294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283593"/>
          <a:ext cx="762000" cy="11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81200</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3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57965</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3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122221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4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10570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32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065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68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53340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97790</xdr:rowOff>
    </xdr:from>
    <xdr:to>
      <xdr:col>6</xdr:col>
      <xdr:colOff>38100</xdr:colOff>
      <xdr:row>38</xdr:row>
      <xdr:rowOff>27940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148590</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92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19067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72976</xdr:rowOff>
    </xdr:from>
    <xdr:to>
      <xdr:col>55</xdr:col>
      <xdr:colOff>50800</xdr:colOff>
      <xdr:row>41</xdr:row>
      <xdr:rowOff>3126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51403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72858</xdr:rowOff>
    </xdr:from>
    <xdr:to>
      <xdr:col>50</xdr:col>
      <xdr:colOff>165100</xdr:colOff>
      <xdr:row>41</xdr:row>
      <xdr:rowOff>3008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123658</xdr:rowOff>
    </xdr:from>
    <xdr:to>
      <xdr:col>55</xdr:col>
      <xdr:colOff>0</xdr:colOff>
      <xdr:row>40</xdr:row>
      <xdr:rowOff>123776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9639300" y="6981658"/>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72976</xdr:rowOff>
    </xdr:from>
    <xdr:to>
      <xdr:col>46</xdr:col>
      <xdr:colOff>38100</xdr:colOff>
      <xdr:row>41</xdr:row>
      <xdr:rowOff>3126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123658</xdr:rowOff>
    </xdr:from>
    <xdr:to>
      <xdr:col>50</xdr:col>
      <xdr:colOff>114300</xdr:colOff>
      <xdr:row>40</xdr:row>
      <xdr:rowOff>123776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8165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74723</xdr:rowOff>
    </xdr:from>
    <xdr:to>
      <xdr:col>41</xdr:col>
      <xdr:colOff>101600</xdr:colOff>
      <xdr:row>41</xdr:row>
      <xdr:rowOff>4873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123776</xdr:rowOff>
    </xdr:from>
    <xdr:to>
      <xdr:col>45</xdr:col>
      <xdr:colOff>177800</xdr:colOff>
      <xdr:row>40</xdr:row>
      <xdr:rowOff>125523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81776"/>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74750</xdr:rowOff>
    </xdr:from>
    <xdr:to>
      <xdr:col>36</xdr:col>
      <xdr:colOff>165100</xdr:colOff>
      <xdr:row>41</xdr:row>
      <xdr:rowOff>4900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125523</xdr:rowOff>
    </xdr:from>
    <xdr:to>
      <xdr:col>41</xdr:col>
      <xdr:colOff>50800</xdr:colOff>
      <xdr:row>40</xdr:row>
      <xdr:rowOff>125550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83523"/>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165585</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2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165703</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167450</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167477</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61703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69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130447</xdr:rowOff>
    </xdr:from>
    <xdr:to>
      <xdr:col>20</xdr:col>
      <xdr:colOff>38100</xdr:colOff>
      <xdr:row>63</xdr:row>
      <xdr:rowOff>60597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xdr:rowOff>
    </xdr:from>
    <xdr:to>
      <xdr:col>24</xdr:col>
      <xdr:colOff>63500</xdr:colOff>
      <xdr:row>63</xdr:row>
      <xdr:rowOff>26126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81114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9797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7850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135527</xdr:rowOff>
    </xdr:from>
    <xdr:to>
      <xdr:col>15</xdr:col>
      <xdr:colOff>50800</xdr:colOff>
      <xdr:row>62</xdr:row>
      <xdr:rowOff>155122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135527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745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51724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51658</xdr:rowOff>
    </xdr:from>
    <xdr:to>
      <xdr:col>55</xdr:col>
      <xdr:colOff>50800</xdr:colOff>
      <xdr:row>63</xdr:row>
      <xdr:rowOff>153258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51567</xdr:rowOff>
    </xdr:from>
    <xdr:to>
      <xdr:col>50</xdr:col>
      <xdr:colOff>165100</xdr:colOff>
      <xdr:row>63</xdr:row>
      <xdr:rowOff>153167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8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102367</xdr:rowOff>
    </xdr:from>
    <xdr:to>
      <xdr:col>55</xdr:col>
      <xdr:colOff>0</xdr:colOff>
      <xdr:row>63</xdr:row>
      <xdr:rowOff>102458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9639300" y="1090371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51658</xdr:rowOff>
    </xdr:from>
    <xdr:to>
      <xdr:col>46</xdr:col>
      <xdr:colOff>38100</xdr:colOff>
      <xdr:row>63</xdr:row>
      <xdr:rowOff>153258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8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102367</xdr:rowOff>
    </xdr:from>
    <xdr:to>
      <xdr:col>50</xdr:col>
      <xdr:colOff>114300</xdr:colOff>
      <xdr:row>63</xdr:row>
      <xdr:rowOff>102458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0371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52598</xdr:rowOff>
    </xdr:from>
    <xdr:to>
      <xdr:col>41</xdr:col>
      <xdr:colOff>101600</xdr:colOff>
      <xdr:row>63</xdr:row>
      <xdr:rowOff>154198</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8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102458</xdr:rowOff>
    </xdr:from>
    <xdr:to>
      <xdr:col>45</xdr:col>
      <xdr:colOff>177800</xdr:colOff>
      <xdr:row>63</xdr:row>
      <xdr:rowOff>103398</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0380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53517</xdr:rowOff>
    </xdr:from>
    <xdr:to>
      <xdr:col>36</xdr:col>
      <xdr:colOff>165100</xdr:colOff>
      <xdr:row>63</xdr:row>
      <xdr:rowOff>155117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5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103398</xdr:rowOff>
    </xdr:from>
    <xdr:to>
      <xdr:col>41</xdr:col>
      <xdr:colOff>50800</xdr:colOff>
      <xdr:row>63</xdr:row>
      <xdr:rowOff>104317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04748"/>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144294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9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144385</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9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145325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9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146244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94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港湾・漁港】&#10;有形固定資産減価償却率グラフ枠">
          <a:extLst>
            <a:ext uri="{FF2B5EF4-FFF2-40B4-BE49-F238E27FC236}">
              <a16:creationId xmlns:a16="http://schemas.microsoft.com/office/drawing/2014/main" id="{00000000-0008-0000-0100-00002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04" name="【港湾・漁港】&#10;有形固定資産減価償却率最小値テキスト">
          <a:extLst>
            <a:ext uri="{FF2B5EF4-FFF2-40B4-BE49-F238E27FC236}">
              <a16:creationId xmlns:a16="http://schemas.microsoft.com/office/drawing/2014/main" id="{00000000-0008-0000-0100-000030010000}"/>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06" name="【港湾・漁港】&#10;有形固定資産減価償却率最大値テキスト">
          <a:extLst>
            <a:ext uri="{FF2B5EF4-FFF2-40B4-BE49-F238E27FC236}">
              <a16:creationId xmlns:a16="http://schemas.microsoft.com/office/drawing/2014/main" id="{00000000-0008-0000-0100-000032010000}"/>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08" name="【港湾・漁港】&#10;有形固定資産減価償却率平均値テキスト">
          <a:extLst>
            <a:ext uri="{FF2B5EF4-FFF2-40B4-BE49-F238E27FC236}">
              <a16:creationId xmlns:a16="http://schemas.microsoft.com/office/drawing/2014/main" id="{00000000-0008-0000-0100-000034010000}"/>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11" name="フローチャート: 判断 310">
          <a:extLst>
            <a:ext uri="{FF2B5EF4-FFF2-40B4-BE49-F238E27FC236}">
              <a16:creationId xmlns:a16="http://schemas.microsoft.com/office/drawing/2014/main" id="{00000000-0008-0000-0100-000037010000}"/>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319" name="楕円 318">
          <a:extLst>
            <a:ext uri="{FF2B5EF4-FFF2-40B4-BE49-F238E27FC236}">
              <a16:creationId xmlns:a16="http://schemas.microsoft.com/office/drawing/2014/main" id="{00000000-0008-0000-0100-00003F010000}"/>
            </a:ext>
          </a:extLst>
        </xdr:cNvPr>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320" name="【港湾・漁港】&#10;有形固定資産減価償却率該当値テキスト">
          <a:extLst>
            <a:ext uri="{FF2B5EF4-FFF2-40B4-BE49-F238E27FC236}">
              <a16:creationId xmlns:a16="http://schemas.microsoft.com/office/drawing/2014/main" id="{00000000-0008-0000-0100-000040010000}"/>
            </a:ext>
          </a:extLst>
        </xdr:cNvPr>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41729</xdr:rowOff>
    </xdr:from>
    <xdr:to>
      <xdr:col>20</xdr:col>
      <xdr:colOff>38100</xdr:colOff>
      <xdr:row>103</xdr:row>
      <xdr:rowOff>143329</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3746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92529</xdr:rowOff>
    </xdr:from>
    <xdr:to>
      <xdr:col>24</xdr:col>
      <xdr:colOff>63500</xdr:colOff>
      <xdr:row>103</xdr:row>
      <xdr:rowOff>118655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3797300" y="177518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xdr:rowOff>
    </xdr:from>
    <xdr:to>
      <xdr:col>15</xdr:col>
      <xdr:colOff>101600</xdr:colOff>
      <xdr:row>103</xdr:row>
      <xdr:rowOff>110671</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59871</xdr:rowOff>
    </xdr:from>
    <xdr:to>
      <xdr:col>19</xdr:col>
      <xdr:colOff>177800</xdr:colOff>
      <xdr:row>103</xdr:row>
      <xdr:rowOff>92529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2908300" y="177192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146231</xdr:rowOff>
    </xdr:from>
    <xdr:to>
      <xdr:col>10</xdr:col>
      <xdr:colOff>165100</xdr:colOff>
      <xdr:row>103</xdr:row>
      <xdr:rowOff>76381</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1968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25581</xdr:rowOff>
    </xdr:from>
    <xdr:to>
      <xdr:col>15</xdr:col>
      <xdr:colOff>50800</xdr:colOff>
      <xdr:row>103</xdr:row>
      <xdr:rowOff>59871</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2019300" y="176849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113574</xdr:rowOff>
    </xdr:from>
    <xdr:to>
      <xdr:col>6</xdr:col>
      <xdr:colOff>38100</xdr:colOff>
      <xdr:row>103</xdr:row>
      <xdr:rowOff>43724</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1079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164374</xdr:rowOff>
    </xdr:from>
    <xdr:to>
      <xdr:col>10</xdr:col>
      <xdr:colOff>114300</xdr:colOff>
      <xdr:row>103</xdr:row>
      <xdr:rowOff>25581</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130300" y="1765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329" name="n_1aveValue【港湾・漁港】&#10;有形固定資産減価償却率">
          <a:extLst>
            <a:ext uri="{FF2B5EF4-FFF2-40B4-BE49-F238E27FC236}">
              <a16:creationId xmlns:a16="http://schemas.microsoft.com/office/drawing/2014/main" id="{00000000-0008-0000-0100-000049010000}"/>
            </a:ext>
          </a:extLst>
        </xdr:cNvPr>
        <xdr:cNvSpPr txBox="1"/>
      </xdr:nvSpPr>
      <xdr:spPr>
        <a:xfrm>
          <a:off x="3582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18522</xdr:rowOff>
    </xdr:from>
    <xdr:ext cx="405111" cy="259045"/>
    <xdr:sp macro="" textlink="">
      <xdr:nvSpPr>
        <xdr:cNvPr id="330" name="n_2aveValue【港湾・漁港】&#10;有形固定資産減価償却率">
          <a:extLst>
            <a:ext uri="{FF2B5EF4-FFF2-40B4-BE49-F238E27FC236}">
              <a16:creationId xmlns:a16="http://schemas.microsoft.com/office/drawing/2014/main" id="{00000000-0008-0000-0100-00004A010000}"/>
            </a:ext>
          </a:extLst>
        </xdr:cNvPr>
        <xdr:cNvSpPr txBox="1"/>
      </xdr:nvSpPr>
      <xdr:spPr>
        <a:xfrm>
          <a:off x="2705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5459</xdr:rowOff>
    </xdr:from>
    <xdr:ext cx="405111" cy="259045"/>
    <xdr:sp macro="" textlink="">
      <xdr:nvSpPr>
        <xdr:cNvPr id="331" name="n_3aveValue【港湾・漁港】&#10;有形固定資産減価償却率">
          <a:extLst>
            <a:ext uri="{FF2B5EF4-FFF2-40B4-BE49-F238E27FC236}">
              <a16:creationId xmlns:a16="http://schemas.microsoft.com/office/drawing/2014/main" id="{00000000-0008-0000-0100-00004B010000}"/>
            </a:ext>
          </a:extLst>
        </xdr:cNvPr>
        <xdr:cNvSpPr txBox="1"/>
      </xdr:nvSpPr>
      <xdr:spPr>
        <a:xfrm>
          <a:off x="1816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21789</xdr:rowOff>
    </xdr:from>
    <xdr:ext cx="405111" cy="259045"/>
    <xdr:sp macro="" textlink="">
      <xdr:nvSpPr>
        <xdr:cNvPr id="332" name="n_4aveValue【港湾・漁港】&#10;有形固定資産減価償却率">
          <a:extLst>
            <a:ext uri="{FF2B5EF4-FFF2-40B4-BE49-F238E27FC236}">
              <a16:creationId xmlns:a16="http://schemas.microsoft.com/office/drawing/2014/main" id="{00000000-0008-0000-0100-00004C010000}"/>
            </a:ext>
          </a:extLst>
        </xdr:cNvPr>
        <xdr:cNvSpPr txBox="1"/>
      </xdr:nvSpPr>
      <xdr:spPr>
        <a:xfrm>
          <a:off x="927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159856</xdr:rowOff>
    </xdr:from>
    <xdr:ext cx="405111" cy="259045"/>
    <xdr:sp macro="" textlink="">
      <xdr:nvSpPr>
        <xdr:cNvPr id="333" name="n_1mainValue【港湾・漁港】&#10;有形固定資産減価償却率">
          <a:extLst>
            <a:ext uri="{FF2B5EF4-FFF2-40B4-BE49-F238E27FC236}">
              <a16:creationId xmlns:a16="http://schemas.microsoft.com/office/drawing/2014/main" id="{00000000-0008-0000-0100-00004D010000}"/>
            </a:ext>
          </a:extLst>
        </xdr:cNvPr>
        <xdr:cNvSpPr txBox="1"/>
      </xdr:nvSpPr>
      <xdr:spPr>
        <a:xfrm>
          <a:off x="35820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334" name="n_2mainValue【港湾・漁港】&#10;有形固定資産減価償却率">
          <a:extLst>
            <a:ext uri="{FF2B5EF4-FFF2-40B4-BE49-F238E27FC236}">
              <a16:creationId xmlns:a16="http://schemas.microsoft.com/office/drawing/2014/main" id="{00000000-0008-0000-0100-00004E010000}"/>
            </a:ext>
          </a:extLst>
        </xdr:cNvPr>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92908</xdr:rowOff>
    </xdr:from>
    <xdr:ext cx="405111" cy="259045"/>
    <xdr:sp macro="" textlink="">
      <xdr:nvSpPr>
        <xdr:cNvPr id="335" name="n_3mainValue【港湾・漁港】&#10;有形固定資産減価償却率">
          <a:extLst>
            <a:ext uri="{FF2B5EF4-FFF2-40B4-BE49-F238E27FC236}">
              <a16:creationId xmlns:a16="http://schemas.microsoft.com/office/drawing/2014/main" id="{00000000-0008-0000-0100-00004F010000}"/>
            </a:ext>
          </a:extLst>
        </xdr:cNvPr>
        <xdr:cNvSpPr txBox="1"/>
      </xdr:nvSpPr>
      <xdr:spPr>
        <a:xfrm>
          <a:off x="1816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60251</xdr:rowOff>
    </xdr:from>
    <xdr:ext cx="405111" cy="259045"/>
    <xdr:sp macro="" textlink="">
      <xdr:nvSpPr>
        <xdr:cNvPr id="336" name="n_4mainValue【港湾・漁港】&#10;有形固定資産減価償却率">
          <a:extLst>
            <a:ext uri="{FF2B5EF4-FFF2-40B4-BE49-F238E27FC236}">
              <a16:creationId xmlns:a16="http://schemas.microsoft.com/office/drawing/2014/main" id="{00000000-0008-0000-0100-000050010000}"/>
            </a:ext>
          </a:extLst>
        </xdr:cNvPr>
        <xdr:cNvSpPr txBox="1"/>
      </xdr:nvSpPr>
      <xdr:spPr>
        <a:xfrm>
          <a:off x="927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a:extLst>
            <a:ext uri="{FF2B5EF4-FFF2-40B4-BE49-F238E27FC236}">
              <a16:creationId xmlns:a16="http://schemas.microsoft.com/office/drawing/2014/main" id="{00000000-0008-0000-01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359" name="【港湾・漁港】&#10;一人当たり有形固定資産（償却資産）額最小値テキスト">
          <a:extLst>
            <a:ext uri="{FF2B5EF4-FFF2-40B4-BE49-F238E27FC236}">
              <a16:creationId xmlns:a16="http://schemas.microsoft.com/office/drawing/2014/main" id="{00000000-0008-0000-0100-000067010000}"/>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361" name="【港湾・漁港】&#10;一人当たり有形固定資産（償却資産）額最大値テキスト">
          <a:extLst>
            <a:ext uri="{FF2B5EF4-FFF2-40B4-BE49-F238E27FC236}">
              <a16:creationId xmlns:a16="http://schemas.microsoft.com/office/drawing/2014/main" id="{00000000-0008-0000-0100-000069010000}"/>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363" name="【港湾・漁港】&#10;一人当たり有形固定資産（償却資産）額平均値テキスト">
          <a:extLst>
            <a:ext uri="{FF2B5EF4-FFF2-40B4-BE49-F238E27FC236}">
              <a16:creationId xmlns:a16="http://schemas.microsoft.com/office/drawing/2014/main" id="{00000000-0008-0000-0100-00006B010000}"/>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364" name="フローチャート: 判断 363">
          <a:extLst>
            <a:ext uri="{FF2B5EF4-FFF2-40B4-BE49-F238E27FC236}">
              <a16:creationId xmlns:a16="http://schemas.microsoft.com/office/drawing/2014/main" id="{00000000-0008-0000-0100-00006C010000}"/>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25330</xdr:rowOff>
    </xdr:from>
    <xdr:to>
      <xdr:col>55</xdr:col>
      <xdr:colOff>50800</xdr:colOff>
      <xdr:row>107</xdr:row>
      <xdr:rowOff>126930</xdr:rowOff>
    </xdr:to>
    <xdr:sp macro="" textlink="">
      <xdr:nvSpPr>
        <xdr:cNvPr id="374" name="楕円 373">
          <a:extLst>
            <a:ext uri="{FF2B5EF4-FFF2-40B4-BE49-F238E27FC236}">
              <a16:creationId xmlns:a16="http://schemas.microsoft.com/office/drawing/2014/main" id="{00000000-0008-0000-0100-000076010000}"/>
            </a:ext>
          </a:extLst>
        </xdr:cNvPr>
        <xdr:cNvSpPr/>
      </xdr:nvSpPr>
      <xdr:spPr>
        <a:xfrm>
          <a:off x="10426700" y="183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3757</xdr:rowOff>
    </xdr:from>
    <xdr:ext cx="599010" cy="259045"/>
    <xdr:sp macro="" textlink="">
      <xdr:nvSpPr>
        <xdr:cNvPr id="375" name="【港湾・漁港】&#10;一人当たり有形固定資産（償却資産）額該当値テキスト">
          <a:extLst>
            <a:ext uri="{FF2B5EF4-FFF2-40B4-BE49-F238E27FC236}">
              <a16:creationId xmlns:a16="http://schemas.microsoft.com/office/drawing/2014/main" id="{00000000-0008-0000-0100-000077010000}"/>
            </a:ext>
          </a:extLst>
        </xdr:cNvPr>
        <xdr:cNvSpPr txBox="1"/>
      </xdr:nvSpPr>
      <xdr:spPr>
        <a:xfrm>
          <a:off x="10515600" y="1834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26839</xdr:rowOff>
    </xdr:from>
    <xdr:to>
      <xdr:col>50</xdr:col>
      <xdr:colOff>165100</xdr:colOff>
      <xdr:row>107</xdr:row>
      <xdr:rowOff>128439</xdr:rowOff>
    </xdr:to>
    <xdr:sp macro="" textlink="">
      <xdr:nvSpPr>
        <xdr:cNvPr id="376" name="楕円 375">
          <a:extLst>
            <a:ext uri="{FF2B5EF4-FFF2-40B4-BE49-F238E27FC236}">
              <a16:creationId xmlns:a16="http://schemas.microsoft.com/office/drawing/2014/main" id="{00000000-0008-0000-0100-000078010000}"/>
            </a:ext>
          </a:extLst>
        </xdr:cNvPr>
        <xdr:cNvSpPr/>
      </xdr:nvSpPr>
      <xdr:spPr>
        <a:xfrm>
          <a:off x="9588500" y="183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76130</xdr:rowOff>
    </xdr:from>
    <xdr:to>
      <xdr:col>55</xdr:col>
      <xdr:colOff>0</xdr:colOff>
      <xdr:row>107</xdr:row>
      <xdr:rowOff>77639</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9639300" y="18421280"/>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26946</xdr:rowOff>
    </xdr:from>
    <xdr:to>
      <xdr:col>46</xdr:col>
      <xdr:colOff>38100</xdr:colOff>
      <xdr:row>107</xdr:row>
      <xdr:rowOff>128546</xdr:rowOff>
    </xdr:to>
    <xdr:sp macro="" textlink="">
      <xdr:nvSpPr>
        <xdr:cNvPr id="378" name="楕円 377">
          <a:extLst>
            <a:ext uri="{FF2B5EF4-FFF2-40B4-BE49-F238E27FC236}">
              <a16:creationId xmlns:a16="http://schemas.microsoft.com/office/drawing/2014/main" id="{00000000-0008-0000-0100-00007A010000}"/>
            </a:ext>
          </a:extLst>
        </xdr:cNvPr>
        <xdr:cNvSpPr/>
      </xdr:nvSpPr>
      <xdr:spPr>
        <a:xfrm>
          <a:off x="8699500" y="183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77639</xdr:rowOff>
    </xdr:from>
    <xdr:to>
      <xdr:col>50</xdr:col>
      <xdr:colOff>114300</xdr:colOff>
      <xdr:row>107</xdr:row>
      <xdr:rowOff>77746</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8750300" y="1842278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27203</xdr:rowOff>
    </xdr:from>
    <xdr:to>
      <xdr:col>41</xdr:col>
      <xdr:colOff>101600</xdr:colOff>
      <xdr:row>107</xdr:row>
      <xdr:rowOff>128803</xdr:rowOff>
    </xdr:to>
    <xdr:sp macro="" textlink="">
      <xdr:nvSpPr>
        <xdr:cNvPr id="380" name="楕円 379">
          <a:extLst>
            <a:ext uri="{FF2B5EF4-FFF2-40B4-BE49-F238E27FC236}">
              <a16:creationId xmlns:a16="http://schemas.microsoft.com/office/drawing/2014/main" id="{00000000-0008-0000-0100-00007C010000}"/>
            </a:ext>
          </a:extLst>
        </xdr:cNvPr>
        <xdr:cNvSpPr/>
      </xdr:nvSpPr>
      <xdr:spPr>
        <a:xfrm>
          <a:off x="7810500" y="183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77746</xdr:rowOff>
    </xdr:from>
    <xdr:to>
      <xdr:col>45</xdr:col>
      <xdr:colOff>177800</xdr:colOff>
      <xdr:row>107</xdr:row>
      <xdr:rowOff>78003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7861300" y="18422896"/>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27225</xdr:rowOff>
    </xdr:from>
    <xdr:to>
      <xdr:col>36</xdr:col>
      <xdr:colOff>165100</xdr:colOff>
      <xdr:row>107</xdr:row>
      <xdr:rowOff>128825</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6921500" y="183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78003</xdr:rowOff>
    </xdr:from>
    <xdr:to>
      <xdr:col>41</xdr:col>
      <xdr:colOff>50800</xdr:colOff>
      <xdr:row>107</xdr:row>
      <xdr:rowOff>78025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6972300" y="1842315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158233</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100-000080010000}"/>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100-000081010000}"/>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386" name="n_3aveValue【港湾・漁港】&#10;一人当たり有形固定資産（償却資産）額">
          <a:extLst>
            <a:ext uri="{FF2B5EF4-FFF2-40B4-BE49-F238E27FC236}">
              <a16:creationId xmlns:a16="http://schemas.microsoft.com/office/drawing/2014/main" id="{00000000-0008-0000-0100-000082010000}"/>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387" name="n_4ave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119566</xdr:rowOff>
    </xdr:from>
    <xdr:ext cx="599010" cy="259045"/>
    <xdr:sp macro="" textlink="">
      <xdr:nvSpPr>
        <xdr:cNvPr id="388" name="n_1main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9327095" y="184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119673</xdr:rowOff>
    </xdr:from>
    <xdr:ext cx="599010" cy="259045"/>
    <xdr:sp macro="" textlink="">
      <xdr:nvSpPr>
        <xdr:cNvPr id="389" name="n_2main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8450795" y="184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119930</xdr:rowOff>
    </xdr:from>
    <xdr:ext cx="599010" cy="259045"/>
    <xdr:sp macro="" textlink="">
      <xdr:nvSpPr>
        <xdr:cNvPr id="390" name="n_3mainValue【港湾・漁港】&#10;一人当たり有形固定資産（償却資産）額">
          <a:extLst>
            <a:ext uri="{FF2B5EF4-FFF2-40B4-BE49-F238E27FC236}">
              <a16:creationId xmlns:a16="http://schemas.microsoft.com/office/drawing/2014/main" id="{00000000-0008-0000-0100-000086010000}"/>
            </a:ext>
          </a:extLst>
        </xdr:cNvPr>
        <xdr:cNvSpPr txBox="1"/>
      </xdr:nvSpPr>
      <xdr:spPr>
        <a:xfrm>
          <a:off x="7561795" y="1846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119952</xdr:rowOff>
    </xdr:from>
    <xdr:ext cx="599010" cy="259045"/>
    <xdr:sp macro="" textlink="">
      <xdr:nvSpPr>
        <xdr:cNvPr id="391" name="n_4mainValue【港湾・漁港】&#10;一人当たり有形固定資産（償却資産）額">
          <a:extLst>
            <a:ext uri="{FF2B5EF4-FFF2-40B4-BE49-F238E27FC236}">
              <a16:creationId xmlns:a16="http://schemas.microsoft.com/office/drawing/2014/main" id="{00000000-0008-0000-0100-000087010000}"/>
            </a:ext>
          </a:extLst>
        </xdr:cNvPr>
        <xdr:cNvSpPr txBox="1"/>
      </xdr:nvSpPr>
      <xdr:spPr>
        <a:xfrm>
          <a:off x="6672795" y="1846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34290</xdr:rowOff>
    </xdr:from>
    <xdr:to>
      <xdr:col>85</xdr:col>
      <xdr:colOff>127000</xdr:colOff>
      <xdr:row>39</xdr:row>
      <xdr:rowOff>41910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5481300" y="6720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41910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6682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53975</xdr:rowOff>
    </xdr:from>
    <xdr:to>
      <xdr:col>72</xdr:col>
      <xdr:colOff>38100</xdr:colOff>
      <xdr:row>39</xdr:row>
      <xdr:rowOff>155575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104775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3703300" y="6682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21590</xdr:rowOff>
    </xdr:from>
    <xdr:to>
      <xdr:col>67</xdr:col>
      <xdr:colOff>101600</xdr:colOff>
      <xdr:row>39</xdr:row>
      <xdr:rowOff>123190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72390</xdr:rowOff>
    </xdr:from>
    <xdr:to>
      <xdr:col>71</xdr:col>
      <xdr:colOff>177800</xdr:colOff>
      <xdr:row>39</xdr:row>
      <xdr:rowOff>104775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14300" y="6758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146702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114317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00000000-0008-0000-0100-0000D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00000000-0008-0000-0100-0000D8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00000000-0008-0000-0100-0000DA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00000000-0008-0000-0100-0000DC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79824</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00000000-0008-0000-0100-0000E8010000}"/>
            </a:ext>
          </a:extLst>
        </xdr:cNvPr>
        <xdr:cNvSpPr txBox="1"/>
      </xdr:nvSpPr>
      <xdr:spPr>
        <a:xfrm>
          <a:off x="22199600" y="65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56032</xdr:rowOff>
    </xdr:from>
    <xdr:to>
      <xdr:col>112</xdr:col>
      <xdr:colOff>38100</xdr:colOff>
      <xdr:row>39</xdr:row>
      <xdr:rowOff>157632</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1272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106832</xdr:rowOff>
    </xdr:from>
    <xdr:to>
      <xdr:col>116</xdr:col>
      <xdr:colOff>63500</xdr:colOff>
      <xdr:row>39</xdr:row>
      <xdr:rowOff>107747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21323300" y="679338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56947</xdr:rowOff>
    </xdr:from>
    <xdr:to>
      <xdr:col>107</xdr:col>
      <xdr:colOff>101600</xdr:colOff>
      <xdr:row>39</xdr:row>
      <xdr:rowOff>158547</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03835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106832</xdr:rowOff>
    </xdr:from>
    <xdr:to>
      <xdr:col>111</xdr:col>
      <xdr:colOff>177800</xdr:colOff>
      <xdr:row>39</xdr:row>
      <xdr:rowOff>107747</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0434300" y="679338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107747</xdr:rowOff>
    </xdr:from>
    <xdr:to>
      <xdr:col>107</xdr:col>
      <xdr:colOff>50800</xdr:colOff>
      <xdr:row>39</xdr:row>
      <xdr:rowOff>124206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9545300" y="679429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73406</xdr:rowOff>
    </xdr:from>
    <xdr:to>
      <xdr:col>98</xdr:col>
      <xdr:colOff>38100</xdr:colOff>
      <xdr:row>40</xdr:row>
      <xdr:rowOff>3556</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8605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124206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656300" y="681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2709</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10757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3624</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0199427" y="651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20083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9310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20083</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8421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71665</xdr:rowOff>
    </xdr:from>
    <xdr:to>
      <xdr:col>85</xdr:col>
      <xdr:colOff>177800</xdr:colOff>
      <xdr:row>63</xdr:row>
      <xdr:rowOff>1815</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50092</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122465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72134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4717</xdr:rowOff>
    </xdr:from>
    <xdr:to>
      <xdr:col>76</xdr:col>
      <xdr:colOff>165100</xdr:colOff>
      <xdr:row>62</xdr:row>
      <xdr:rowOff>106317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55517</xdr:rowOff>
    </xdr:from>
    <xdr:to>
      <xdr:col>81</xdr:col>
      <xdr:colOff>50800</xdr:colOff>
      <xdr:row>62</xdr:row>
      <xdr:rowOff>91440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68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151674</xdr:rowOff>
    </xdr:from>
    <xdr:to>
      <xdr:col>72</xdr:col>
      <xdr:colOff>38100</xdr:colOff>
      <xdr:row>62</xdr:row>
      <xdr:rowOff>81824</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31024</xdr:rowOff>
    </xdr:from>
    <xdr:to>
      <xdr:col>76</xdr:col>
      <xdr:colOff>114300</xdr:colOff>
      <xdr:row>62</xdr:row>
      <xdr:rowOff>55517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6609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30843</xdr:rowOff>
    </xdr:from>
    <xdr:to>
      <xdr:col>67</xdr:col>
      <xdr:colOff>101600</xdr:colOff>
      <xdr:row>62</xdr:row>
      <xdr:rowOff>132443</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31024</xdr:rowOff>
    </xdr:from>
    <xdr:to>
      <xdr:col>71</xdr:col>
      <xdr:colOff>177800</xdr:colOff>
      <xdr:row>62</xdr:row>
      <xdr:rowOff>81643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2814300" y="106609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97444</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72951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123570</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1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100-00004C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100-00004E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100-000050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03" name="楕円 602">
          <a:extLst>
            <a:ext uri="{FF2B5EF4-FFF2-40B4-BE49-F238E27FC236}">
              <a16:creationId xmlns:a16="http://schemas.microsoft.com/office/drawing/2014/main" id="{00000000-0008-0000-0100-00005B020000}"/>
            </a:ext>
          </a:extLst>
        </xdr:cNvPr>
        <xdr:cNvSpPr/>
      </xdr:nvSpPr>
      <xdr:spPr>
        <a:xfrm>
          <a:off x="22110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153687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100-00005C020000}"/>
            </a:ext>
          </a:extLst>
        </xdr:cNvPr>
        <xdr:cNvSpPr txBox="1"/>
      </xdr:nvSpPr>
      <xdr:spPr>
        <a:xfrm>
          <a:off x="22199600"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76454</xdr:rowOff>
    </xdr:from>
    <xdr:to>
      <xdr:col>112</xdr:col>
      <xdr:colOff>38100</xdr:colOff>
      <xdr:row>62</xdr:row>
      <xdr:rowOff>6604</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1272500" y="105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127254</xdr:rowOff>
    </xdr:from>
    <xdr:to>
      <xdr:col>116</xdr:col>
      <xdr:colOff>63500</xdr:colOff>
      <xdr:row>62</xdr:row>
      <xdr:rowOff>118110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21323300" y="10585704"/>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76644</xdr:rowOff>
    </xdr:from>
    <xdr:to>
      <xdr:col>107</xdr:col>
      <xdr:colOff>101600</xdr:colOff>
      <xdr:row>62</xdr:row>
      <xdr:rowOff>6794</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0383500" y="105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127254</xdr:rowOff>
    </xdr:from>
    <xdr:to>
      <xdr:col>111</xdr:col>
      <xdr:colOff>177800</xdr:colOff>
      <xdr:row>61</xdr:row>
      <xdr:rowOff>127444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0434300" y="1058570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77406</xdr:rowOff>
    </xdr:from>
    <xdr:to>
      <xdr:col>102</xdr:col>
      <xdr:colOff>165100</xdr:colOff>
      <xdr:row>62</xdr:row>
      <xdr:rowOff>7556</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9494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127444</xdr:rowOff>
    </xdr:from>
    <xdr:to>
      <xdr:col>107</xdr:col>
      <xdr:colOff>50800</xdr:colOff>
      <xdr:row>61</xdr:row>
      <xdr:rowOff>128206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9545300" y="105858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77406</xdr:rowOff>
    </xdr:from>
    <xdr:to>
      <xdr:col>98</xdr:col>
      <xdr:colOff>38100</xdr:colOff>
      <xdr:row>62</xdr:row>
      <xdr:rowOff>7556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8605500" y="105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128206</xdr:rowOff>
    </xdr:from>
    <xdr:to>
      <xdr:col>102</xdr:col>
      <xdr:colOff>114300</xdr:colOff>
      <xdr:row>61</xdr:row>
      <xdr:rowOff>128206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656300" y="1058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3" name="n_1aveValue【学校施設】&#10;一人当たり面積">
          <a:extLst>
            <a:ext uri="{FF2B5EF4-FFF2-40B4-BE49-F238E27FC236}">
              <a16:creationId xmlns:a16="http://schemas.microsoft.com/office/drawing/2014/main" id="{00000000-0008-0000-0100-000065020000}"/>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4" name="n_2aveValue【学校施設】&#10;一人当たり面積">
          <a:extLst>
            <a:ext uri="{FF2B5EF4-FFF2-40B4-BE49-F238E27FC236}">
              <a16:creationId xmlns:a16="http://schemas.microsoft.com/office/drawing/2014/main" id="{00000000-0008-0000-0100-000066020000}"/>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5" name="n_3aveValue【学校施設】&#10;一人当たり面積">
          <a:extLst>
            <a:ext uri="{FF2B5EF4-FFF2-40B4-BE49-F238E27FC236}">
              <a16:creationId xmlns:a16="http://schemas.microsoft.com/office/drawing/2014/main" id="{00000000-0008-0000-0100-000067020000}"/>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6" name="n_4aveValue【学校施設】&#10;一人当たり面積">
          <a:extLst>
            <a:ext uri="{FF2B5EF4-FFF2-40B4-BE49-F238E27FC236}">
              <a16:creationId xmlns:a16="http://schemas.microsoft.com/office/drawing/2014/main" id="{00000000-0008-0000-0100-000068020000}"/>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23131</xdr:rowOff>
    </xdr:from>
    <xdr:ext cx="469744" cy="259045"/>
    <xdr:sp macro="" textlink="">
      <xdr:nvSpPr>
        <xdr:cNvPr id="617" name="n_1mainValue【学校施設】&#10;一人当たり面積">
          <a:extLst>
            <a:ext uri="{FF2B5EF4-FFF2-40B4-BE49-F238E27FC236}">
              <a16:creationId xmlns:a16="http://schemas.microsoft.com/office/drawing/2014/main" id="{00000000-0008-0000-0100-000069020000}"/>
            </a:ext>
          </a:extLst>
        </xdr:cNvPr>
        <xdr:cNvSpPr txBox="1"/>
      </xdr:nvSpPr>
      <xdr:spPr>
        <a:xfrm>
          <a:off x="21075727" y="103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23321</xdr:rowOff>
    </xdr:from>
    <xdr:ext cx="469744" cy="259045"/>
    <xdr:sp macro="" textlink="">
      <xdr:nvSpPr>
        <xdr:cNvPr id="618" name="n_2mainValue【学校施設】&#10;一人当たり面積">
          <a:extLst>
            <a:ext uri="{FF2B5EF4-FFF2-40B4-BE49-F238E27FC236}">
              <a16:creationId xmlns:a16="http://schemas.microsoft.com/office/drawing/2014/main" id="{00000000-0008-0000-0100-00006A020000}"/>
            </a:ext>
          </a:extLst>
        </xdr:cNvPr>
        <xdr:cNvSpPr txBox="1"/>
      </xdr:nvSpPr>
      <xdr:spPr>
        <a:xfrm>
          <a:off x="20199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24083</xdr:rowOff>
    </xdr:from>
    <xdr:ext cx="469744" cy="259045"/>
    <xdr:sp macro="" textlink="">
      <xdr:nvSpPr>
        <xdr:cNvPr id="619" name="n_3mainValue【学校施設】&#10;一人当たり面積">
          <a:extLst>
            <a:ext uri="{FF2B5EF4-FFF2-40B4-BE49-F238E27FC236}">
              <a16:creationId xmlns:a16="http://schemas.microsoft.com/office/drawing/2014/main" id="{00000000-0008-0000-0100-00006B020000}"/>
            </a:ext>
          </a:extLst>
        </xdr:cNvPr>
        <xdr:cNvSpPr txBox="1"/>
      </xdr:nvSpPr>
      <xdr:spPr>
        <a:xfrm>
          <a:off x="19310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24083</xdr:rowOff>
    </xdr:from>
    <xdr:ext cx="469744" cy="259045"/>
    <xdr:sp macro="" textlink="">
      <xdr:nvSpPr>
        <xdr:cNvPr id="620" name="n_4mainValue【学校施設】&#10;一人当たり面積">
          <a:extLst>
            <a:ext uri="{FF2B5EF4-FFF2-40B4-BE49-F238E27FC236}">
              <a16:creationId xmlns:a16="http://schemas.microsoft.com/office/drawing/2014/main" id="{00000000-0008-0000-0100-00006C020000}"/>
            </a:ext>
          </a:extLst>
        </xdr:cNvPr>
        <xdr:cNvSpPr txBox="1"/>
      </xdr:nvSpPr>
      <xdr:spPr>
        <a:xfrm>
          <a:off x="18421427" y="103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00000000-0008-0000-0100-00009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公民館】&#10;有形固定資産減価償却率最小値テキスト">
          <a:extLst>
            <a:ext uri="{FF2B5EF4-FFF2-40B4-BE49-F238E27FC236}">
              <a16:creationId xmlns:a16="http://schemas.microsoft.com/office/drawing/2014/main" id="{00000000-0008-0000-0100-00009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65" name="【公民館】&#10;有形固定資産減価償却率最大値テキスト">
          <a:extLst>
            <a:ext uri="{FF2B5EF4-FFF2-40B4-BE49-F238E27FC236}">
              <a16:creationId xmlns:a16="http://schemas.microsoft.com/office/drawing/2014/main" id="{00000000-0008-0000-0100-000099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67" name="【公民館】&#10;有形固定資産減価償却率平均値テキスト">
          <a:extLst>
            <a:ext uri="{FF2B5EF4-FFF2-40B4-BE49-F238E27FC236}">
              <a16:creationId xmlns:a16="http://schemas.microsoft.com/office/drawing/2014/main" id="{00000000-0008-0000-0100-00009B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71120</xdr:rowOff>
    </xdr:from>
    <xdr:to>
      <xdr:col>85</xdr:col>
      <xdr:colOff>177800</xdr:colOff>
      <xdr:row>109</xdr:row>
      <xdr:rowOff>1270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6268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157497</xdr:rowOff>
    </xdr:from>
    <xdr:ext cx="405111" cy="259045"/>
    <xdr:sp macro="" textlink="">
      <xdr:nvSpPr>
        <xdr:cNvPr id="679" name="【公民館】&#10;有形固定資産減価償却率該当値テキスト">
          <a:extLst>
            <a:ext uri="{FF2B5EF4-FFF2-40B4-BE49-F238E27FC236}">
              <a16:creationId xmlns:a16="http://schemas.microsoft.com/office/drawing/2014/main" id="{00000000-0008-0000-0100-0000A7020000}"/>
            </a:ext>
          </a:extLst>
        </xdr:cNvPr>
        <xdr:cNvSpPr txBox="1"/>
      </xdr:nvSpPr>
      <xdr:spPr>
        <a:xfrm>
          <a:off x="16357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152763</xdr:rowOff>
    </xdr:from>
    <xdr:to>
      <xdr:col>81</xdr:col>
      <xdr:colOff>101600</xdr:colOff>
      <xdr:row>108</xdr:row>
      <xdr:rowOff>82913</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5430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32113</xdr:rowOff>
    </xdr:from>
    <xdr:to>
      <xdr:col>85</xdr:col>
      <xdr:colOff>127000</xdr:colOff>
      <xdr:row>108</xdr:row>
      <xdr:rowOff>121920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5481300" y="18548713"/>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120106</xdr:rowOff>
    </xdr:from>
    <xdr:to>
      <xdr:col>76</xdr:col>
      <xdr:colOff>165100</xdr:colOff>
      <xdr:row>108</xdr:row>
      <xdr:rowOff>50256</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45415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170906</xdr:rowOff>
    </xdr:from>
    <xdr:to>
      <xdr:col>81</xdr:col>
      <xdr:colOff>50800</xdr:colOff>
      <xdr:row>108</xdr:row>
      <xdr:rowOff>32113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4592300" y="1851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87449</xdr:rowOff>
    </xdr:from>
    <xdr:to>
      <xdr:col>72</xdr:col>
      <xdr:colOff>38100</xdr:colOff>
      <xdr:row>108</xdr:row>
      <xdr:rowOff>17599</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652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138249</xdr:rowOff>
    </xdr:from>
    <xdr:to>
      <xdr:col>76</xdr:col>
      <xdr:colOff>114300</xdr:colOff>
      <xdr:row>107</xdr:row>
      <xdr:rowOff>170906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3703300" y="184833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2763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138249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814300" y="184507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88" name="n_1aveValue【公民館】&#10;有形固定資産減価償却率">
          <a:extLst>
            <a:ext uri="{FF2B5EF4-FFF2-40B4-BE49-F238E27FC236}">
              <a16:creationId xmlns:a16="http://schemas.microsoft.com/office/drawing/2014/main" id="{00000000-0008-0000-0100-0000B0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89" name="n_2aveValue【公民館】&#10;有形固定資産減価償却率">
          <a:extLst>
            <a:ext uri="{FF2B5EF4-FFF2-40B4-BE49-F238E27FC236}">
              <a16:creationId xmlns:a16="http://schemas.microsoft.com/office/drawing/2014/main" id="{00000000-0008-0000-0100-0000B1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90" name="n_3aveValue【公民館】&#10;有形固定資産減価償却率">
          <a:extLst>
            <a:ext uri="{FF2B5EF4-FFF2-40B4-BE49-F238E27FC236}">
              <a16:creationId xmlns:a16="http://schemas.microsoft.com/office/drawing/2014/main" id="{00000000-0008-0000-0100-0000B2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91" name="n_4aveValue【公民館】&#10;有形固定資産減価償却率">
          <a:extLst>
            <a:ext uri="{FF2B5EF4-FFF2-40B4-BE49-F238E27FC236}">
              <a16:creationId xmlns:a16="http://schemas.microsoft.com/office/drawing/2014/main" id="{00000000-0008-0000-0100-0000B3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74040</xdr:rowOff>
    </xdr:from>
    <xdr:ext cx="405111" cy="259045"/>
    <xdr:sp macro="" textlink="">
      <xdr:nvSpPr>
        <xdr:cNvPr id="692" name="n_1mainValue【公民館】&#10;有形固定資産減価償却率">
          <a:extLst>
            <a:ext uri="{FF2B5EF4-FFF2-40B4-BE49-F238E27FC236}">
              <a16:creationId xmlns:a16="http://schemas.microsoft.com/office/drawing/2014/main" id="{00000000-0008-0000-0100-0000B4020000}"/>
            </a:ext>
          </a:extLst>
        </xdr:cNvPr>
        <xdr:cNvSpPr txBox="1"/>
      </xdr:nvSpPr>
      <xdr:spPr>
        <a:xfrm>
          <a:off x="152660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41383</xdr:rowOff>
    </xdr:from>
    <xdr:ext cx="405111" cy="259045"/>
    <xdr:sp macro="" textlink="">
      <xdr:nvSpPr>
        <xdr:cNvPr id="693" name="n_2mainValue【公民館】&#10;有形固定資産減価償却率">
          <a:extLst>
            <a:ext uri="{FF2B5EF4-FFF2-40B4-BE49-F238E27FC236}">
              <a16:creationId xmlns:a16="http://schemas.microsoft.com/office/drawing/2014/main" id="{00000000-0008-0000-0100-0000B5020000}"/>
            </a:ext>
          </a:extLst>
        </xdr:cNvPr>
        <xdr:cNvSpPr txBox="1"/>
      </xdr:nvSpPr>
      <xdr:spPr>
        <a:xfrm>
          <a:off x="14389744" y="1855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8726</xdr:rowOff>
    </xdr:from>
    <xdr:ext cx="405111" cy="259045"/>
    <xdr:sp macro="" textlink="">
      <xdr:nvSpPr>
        <xdr:cNvPr id="694" name="n_3mainValue【公民館】&#10;有形固定資産減価償却率">
          <a:extLst>
            <a:ext uri="{FF2B5EF4-FFF2-40B4-BE49-F238E27FC236}">
              <a16:creationId xmlns:a16="http://schemas.microsoft.com/office/drawing/2014/main" id="{00000000-0008-0000-0100-0000B6020000}"/>
            </a:ext>
          </a:extLst>
        </xdr:cNvPr>
        <xdr:cNvSpPr txBox="1"/>
      </xdr:nvSpPr>
      <xdr:spPr>
        <a:xfrm>
          <a:off x="13500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695" name="n_4mainValue【公民館】&#10;有形固定資産減価償却率">
          <a:extLst>
            <a:ext uri="{FF2B5EF4-FFF2-40B4-BE49-F238E27FC236}">
              <a16:creationId xmlns:a16="http://schemas.microsoft.com/office/drawing/2014/main" id="{00000000-0008-0000-0100-0000B7020000}"/>
            </a:ext>
          </a:extLst>
        </xdr:cNvPr>
        <xdr:cNvSpPr txBox="1"/>
      </xdr:nvSpPr>
      <xdr:spPr>
        <a:xfrm>
          <a:off x="126117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a:extLst>
            <a:ext uri="{FF2B5EF4-FFF2-40B4-BE49-F238E27FC236}">
              <a16:creationId xmlns:a16="http://schemas.microsoft.com/office/drawing/2014/main" id="{00000000-0008-0000-0100-0000C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6" name="【公民館】&#10;一人当たり面積最小値テキスト">
          <a:extLst>
            <a:ext uri="{FF2B5EF4-FFF2-40B4-BE49-F238E27FC236}">
              <a16:creationId xmlns:a16="http://schemas.microsoft.com/office/drawing/2014/main" id="{00000000-0008-0000-0100-0000CC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18" name="【公民館】&#10;一人当たり面積最大値テキスト">
          <a:extLst>
            <a:ext uri="{FF2B5EF4-FFF2-40B4-BE49-F238E27FC236}">
              <a16:creationId xmlns:a16="http://schemas.microsoft.com/office/drawing/2014/main" id="{00000000-0008-0000-0100-0000CE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20" name="【公民館】&#10;一人当たり面積平均値テキスト">
          <a:extLst>
            <a:ext uri="{FF2B5EF4-FFF2-40B4-BE49-F238E27FC236}">
              <a16:creationId xmlns:a16="http://schemas.microsoft.com/office/drawing/2014/main" id="{00000000-0008-0000-0100-0000D0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149988</xdr:rowOff>
    </xdr:from>
    <xdr:to>
      <xdr:col>116</xdr:col>
      <xdr:colOff>114300</xdr:colOff>
      <xdr:row>107</xdr:row>
      <xdr:rowOff>80138</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221107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64915</xdr:rowOff>
    </xdr:from>
    <xdr:ext cx="469744" cy="259045"/>
    <xdr:sp macro="" textlink="">
      <xdr:nvSpPr>
        <xdr:cNvPr id="732" name="【公民館】&#10;一人当たり面積該当値テキスト">
          <a:extLst>
            <a:ext uri="{FF2B5EF4-FFF2-40B4-BE49-F238E27FC236}">
              <a16:creationId xmlns:a16="http://schemas.microsoft.com/office/drawing/2014/main" id="{00000000-0008-0000-0100-0000DC020000}"/>
            </a:ext>
          </a:extLst>
        </xdr:cNvPr>
        <xdr:cNvSpPr txBox="1"/>
      </xdr:nvSpPr>
      <xdr:spPr>
        <a:xfrm>
          <a:off x="22199600" y="182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149416</xdr:rowOff>
    </xdr:from>
    <xdr:to>
      <xdr:col>112</xdr:col>
      <xdr:colOff>38100</xdr:colOff>
      <xdr:row>107</xdr:row>
      <xdr:rowOff>79566</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1272500" y="1832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28766</xdr:rowOff>
    </xdr:from>
    <xdr:to>
      <xdr:col>116</xdr:col>
      <xdr:colOff>63500</xdr:colOff>
      <xdr:row>107</xdr:row>
      <xdr:rowOff>29338</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21323300" y="1837391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149988</xdr:rowOff>
    </xdr:from>
    <xdr:to>
      <xdr:col>107</xdr:col>
      <xdr:colOff>101600</xdr:colOff>
      <xdr:row>107</xdr:row>
      <xdr:rowOff>80138</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0383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28766</xdr:rowOff>
    </xdr:from>
    <xdr:to>
      <xdr:col>111</xdr:col>
      <xdr:colOff>177800</xdr:colOff>
      <xdr:row>107</xdr:row>
      <xdr:rowOff>29338</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20434300" y="1837391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149988</xdr:rowOff>
    </xdr:from>
    <xdr:to>
      <xdr:col>102</xdr:col>
      <xdr:colOff>165100</xdr:colOff>
      <xdr:row>107</xdr:row>
      <xdr:rowOff>80138</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19494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29338</xdr:rowOff>
    </xdr:from>
    <xdr:to>
      <xdr:col>107</xdr:col>
      <xdr:colOff>50800</xdr:colOff>
      <xdr:row>107</xdr:row>
      <xdr:rowOff>29338</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9545300" y="183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149988</xdr:rowOff>
    </xdr:from>
    <xdr:to>
      <xdr:col>98</xdr:col>
      <xdr:colOff>38100</xdr:colOff>
      <xdr:row>107</xdr:row>
      <xdr:rowOff>80138</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8605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29338</xdr:rowOff>
    </xdr:from>
    <xdr:to>
      <xdr:col>102</xdr:col>
      <xdr:colOff>114300</xdr:colOff>
      <xdr:row>107</xdr:row>
      <xdr:rowOff>29338</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656300" y="18374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41" name="n_1aveValue【公民館】&#10;一人当たり面積">
          <a:extLst>
            <a:ext uri="{FF2B5EF4-FFF2-40B4-BE49-F238E27FC236}">
              <a16:creationId xmlns:a16="http://schemas.microsoft.com/office/drawing/2014/main" id="{00000000-0008-0000-0100-0000E5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42" name="n_2aveValue【公民館】&#10;一人当たり面積">
          <a:extLst>
            <a:ext uri="{FF2B5EF4-FFF2-40B4-BE49-F238E27FC236}">
              <a16:creationId xmlns:a16="http://schemas.microsoft.com/office/drawing/2014/main" id="{00000000-0008-0000-0100-0000E6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43" name="n_3aveValue【公民館】&#10;一人当たり面積">
          <a:extLst>
            <a:ext uri="{FF2B5EF4-FFF2-40B4-BE49-F238E27FC236}">
              <a16:creationId xmlns:a16="http://schemas.microsoft.com/office/drawing/2014/main" id="{00000000-0008-0000-0100-0000E7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44" name="n_4aveValue【公民館】&#10;一人当たり面積">
          <a:extLst>
            <a:ext uri="{FF2B5EF4-FFF2-40B4-BE49-F238E27FC236}">
              <a16:creationId xmlns:a16="http://schemas.microsoft.com/office/drawing/2014/main" id="{00000000-0008-0000-0100-0000E8020000}"/>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70693</xdr:rowOff>
    </xdr:from>
    <xdr:ext cx="469744" cy="259045"/>
    <xdr:sp macro="" textlink="">
      <xdr:nvSpPr>
        <xdr:cNvPr id="745" name="n_1mainValue【公民館】&#10;一人当たり面積">
          <a:extLst>
            <a:ext uri="{FF2B5EF4-FFF2-40B4-BE49-F238E27FC236}">
              <a16:creationId xmlns:a16="http://schemas.microsoft.com/office/drawing/2014/main" id="{00000000-0008-0000-0100-0000E9020000}"/>
            </a:ext>
          </a:extLst>
        </xdr:cNvPr>
        <xdr:cNvSpPr txBox="1"/>
      </xdr:nvSpPr>
      <xdr:spPr>
        <a:xfrm>
          <a:off x="21075727" y="184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71265</xdr:rowOff>
    </xdr:from>
    <xdr:ext cx="469744" cy="259045"/>
    <xdr:sp macro="" textlink="">
      <xdr:nvSpPr>
        <xdr:cNvPr id="746" name="n_2mainValue【公民館】&#10;一人当たり面積">
          <a:extLst>
            <a:ext uri="{FF2B5EF4-FFF2-40B4-BE49-F238E27FC236}">
              <a16:creationId xmlns:a16="http://schemas.microsoft.com/office/drawing/2014/main" id="{00000000-0008-0000-0100-0000EA020000}"/>
            </a:ext>
          </a:extLst>
        </xdr:cNvPr>
        <xdr:cNvSpPr txBox="1"/>
      </xdr:nvSpPr>
      <xdr:spPr>
        <a:xfrm>
          <a:off x="20199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71265</xdr:rowOff>
    </xdr:from>
    <xdr:ext cx="469744" cy="259045"/>
    <xdr:sp macro="" textlink="">
      <xdr:nvSpPr>
        <xdr:cNvPr id="747" name="n_3mainValue【公民館】&#10;一人当たり面積">
          <a:extLst>
            <a:ext uri="{FF2B5EF4-FFF2-40B4-BE49-F238E27FC236}">
              <a16:creationId xmlns:a16="http://schemas.microsoft.com/office/drawing/2014/main" id="{00000000-0008-0000-0100-0000EB020000}"/>
            </a:ext>
          </a:extLst>
        </xdr:cNvPr>
        <xdr:cNvSpPr txBox="1"/>
      </xdr:nvSpPr>
      <xdr:spPr>
        <a:xfrm>
          <a:off x="19310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71265</xdr:rowOff>
    </xdr:from>
    <xdr:ext cx="469744" cy="259045"/>
    <xdr:sp macro="" textlink="">
      <xdr:nvSpPr>
        <xdr:cNvPr id="748" name="n_4mainValue【公民館】&#10;一人当たり面積">
          <a:extLst>
            <a:ext uri="{FF2B5EF4-FFF2-40B4-BE49-F238E27FC236}">
              <a16:creationId xmlns:a16="http://schemas.microsoft.com/office/drawing/2014/main" id="{00000000-0008-0000-0100-0000EC020000}"/>
            </a:ext>
          </a:extLst>
        </xdr:cNvPr>
        <xdr:cNvSpPr txBox="1"/>
      </xdr:nvSpPr>
      <xdr:spPr>
        <a:xfrm>
          <a:off x="184214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学校施設は、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年度に比井小学校が閉校したことに伴い、</a:t>
          </a:r>
          <a:r>
            <a:rPr lang="ja-JP" altLang="en-US" sz="1100">
              <a:solidFill>
                <a:schemeClr val="dk1"/>
              </a:solidFill>
              <a:effectLst/>
              <a:latin typeface="+mn-lt"/>
              <a:ea typeface="+mn-ea"/>
              <a:cs typeface="+mn-cs"/>
            </a:rPr>
            <a:t>小学校数が１減少した。</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小学校、１中学校、保育所は、３保育所でほとんどが昭和５０年代に建設されており、類似団体と比較して、老朽化が進んでいる。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一方、内原小学校や日高中学校</a:t>
          </a:r>
          <a:r>
            <a:rPr kumimoji="1" lang="ja-JP" altLang="en-US" sz="1100">
              <a:solidFill>
                <a:schemeClr val="dk1"/>
              </a:solidFill>
              <a:effectLst/>
              <a:latin typeface="+mn-lt"/>
              <a:ea typeface="+mn-ea"/>
              <a:cs typeface="+mn-cs"/>
            </a:rPr>
            <a:t>、志賀小学校</a:t>
          </a:r>
          <a:r>
            <a:rPr kumimoji="1" lang="ja-JP" altLang="ja-JP" sz="1100">
              <a:solidFill>
                <a:schemeClr val="dk1"/>
              </a:solidFill>
              <a:effectLst/>
              <a:latin typeface="+mn-lt"/>
              <a:ea typeface="+mn-ea"/>
              <a:cs typeface="+mn-cs"/>
            </a:rPr>
            <a:t>は大規模改修により、長寿命化を図っており、</a:t>
          </a:r>
          <a:r>
            <a:rPr kumimoji="1" lang="ja-JP" altLang="en-US" sz="1100">
              <a:solidFill>
                <a:schemeClr val="dk1"/>
              </a:solidFill>
              <a:effectLst/>
              <a:latin typeface="+mn-lt"/>
              <a:ea typeface="+mn-ea"/>
              <a:cs typeface="+mn-cs"/>
            </a:rPr>
            <a:t>内原</a:t>
          </a:r>
          <a:r>
            <a:rPr kumimoji="1" lang="ja-JP" altLang="ja-JP" sz="1100">
              <a:solidFill>
                <a:schemeClr val="dk1"/>
              </a:solidFill>
              <a:effectLst/>
              <a:latin typeface="+mn-lt"/>
              <a:ea typeface="+mn-ea"/>
              <a:cs typeface="+mn-cs"/>
            </a:rPr>
            <a:t>小学校についても増築・改築を予定している。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2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2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2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200-00004C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2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148082</xdr:rowOff>
    </xdr:from>
    <xdr:to>
      <xdr:col>24</xdr:col>
      <xdr:colOff>114300</xdr:colOff>
      <xdr:row>56</xdr:row>
      <xdr:rowOff>78232</xdr:rowOff>
    </xdr:to>
    <xdr:sp macro="" textlink="">
      <xdr:nvSpPr>
        <xdr:cNvPr id="87" name="楕円 86">
          <a:extLst>
            <a:ext uri="{FF2B5EF4-FFF2-40B4-BE49-F238E27FC236}">
              <a16:creationId xmlns:a16="http://schemas.microsoft.com/office/drawing/2014/main" id="{00000000-0008-0000-0200-000057000000}"/>
            </a:ext>
          </a:extLst>
        </xdr:cNvPr>
        <xdr:cNvSpPr/>
      </xdr:nvSpPr>
      <xdr:spPr>
        <a:xfrm>
          <a:off x="458470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170959</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200-000058000000}"/>
            </a:ext>
          </a:extLst>
        </xdr:cNvPr>
        <xdr:cNvSpPr txBox="1"/>
      </xdr:nvSpPr>
      <xdr:spPr>
        <a:xfrm>
          <a:off x="4673600" y="942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113792</xdr:rowOff>
    </xdr:from>
    <xdr:to>
      <xdr:col>20</xdr:col>
      <xdr:colOff>38100</xdr:colOff>
      <xdr:row>62</xdr:row>
      <xdr:rowOff>43942</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3746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27432</xdr:rowOff>
    </xdr:from>
    <xdr:to>
      <xdr:col>24</xdr:col>
      <xdr:colOff>63500</xdr:colOff>
      <xdr:row>61</xdr:row>
      <xdr:rowOff>164592</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flipV="1">
          <a:off x="3797300" y="9628632"/>
          <a:ext cx="838200" cy="99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61</xdr:row>
      <xdr:rowOff>164592</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2908300" y="105956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54356</xdr:rowOff>
    </xdr:from>
    <xdr:to>
      <xdr:col>10</xdr:col>
      <xdr:colOff>165100</xdr:colOff>
      <xdr:row>61</xdr:row>
      <xdr:rowOff>155956</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1968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105156</xdr:rowOff>
    </xdr:from>
    <xdr:to>
      <xdr:col>15</xdr:col>
      <xdr:colOff>50800</xdr:colOff>
      <xdr:row>61</xdr:row>
      <xdr:rowOff>137160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019300" y="1056360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22352</xdr:rowOff>
    </xdr:from>
    <xdr:to>
      <xdr:col>6</xdr:col>
      <xdr:colOff>38100</xdr:colOff>
      <xdr:row>61</xdr:row>
      <xdr:rowOff>123952</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079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73152</xdr:rowOff>
    </xdr:from>
    <xdr:to>
      <xdr:col>10</xdr:col>
      <xdr:colOff>114300</xdr:colOff>
      <xdr:row>61</xdr:row>
      <xdr:rowOff>105156</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1130300" y="1053160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35069</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358204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147083</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18167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115079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927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2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2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2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200-0000850000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148082</xdr:rowOff>
    </xdr:from>
    <xdr:to>
      <xdr:col>55</xdr:col>
      <xdr:colOff>50800</xdr:colOff>
      <xdr:row>64</xdr:row>
      <xdr:rowOff>78232</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104267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63009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200-000091000000}"/>
            </a:ext>
          </a:extLst>
        </xdr:cNvPr>
        <xdr:cNvSpPr txBox="1"/>
      </xdr:nvSpPr>
      <xdr:spPr>
        <a:xfrm>
          <a:off x="10515600" y="1086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19304</xdr:rowOff>
    </xdr:from>
    <xdr:to>
      <xdr:col>50</xdr:col>
      <xdr:colOff>165100</xdr:colOff>
      <xdr:row>64</xdr:row>
      <xdr:rowOff>120904</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9588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27432</xdr:rowOff>
    </xdr:from>
    <xdr:to>
      <xdr:col>55</xdr:col>
      <xdr:colOff>0</xdr:colOff>
      <xdr:row>64</xdr:row>
      <xdr:rowOff>70104</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9639300" y="11000232"/>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19304</xdr:rowOff>
    </xdr:from>
    <xdr:to>
      <xdr:col>46</xdr:col>
      <xdr:colOff>38100</xdr:colOff>
      <xdr:row>64</xdr:row>
      <xdr:rowOff>120904</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8699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70104</xdr:rowOff>
    </xdr:from>
    <xdr:to>
      <xdr:col>50</xdr:col>
      <xdr:colOff>114300</xdr:colOff>
      <xdr:row>64</xdr:row>
      <xdr:rowOff>70104</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8750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19304</xdr:rowOff>
    </xdr:from>
    <xdr:to>
      <xdr:col>41</xdr:col>
      <xdr:colOff>101600</xdr:colOff>
      <xdr:row>64</xdr:row>
      <xdr:rowOff>120904</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7810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70104</xdr:rowOff>
    </xdr:from>
    <xdr:to>
      <xdr:col>45</xdr:col>
      <xdr:colOff>177800</xdr:colOff>
      <xdr:row>64</xdr:row>
      <xdr:rowOff>70104</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861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19304</xdr:rowOff>
    </xdr:from>
    <xdr:to>
      <xdr:col>36</xdr:col>
      <xdr:colOff>165100</xdr:colOff>
      <xdr:row>64</xdr:row>
      <xdr:rowOff>120904</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6921500" y="1099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70104</xdr:rowOff>
    </xdr:from>
    <xdr:to>
      <xdr:col>41</xdr:col>
      <xdr:colOff>50800</xdr:colOff>
      <xdr:row>64</xdr:row>
      <xdr:rowOff>70104</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972300" y="1104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200-00009A000000}"/>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200-00009B000000}"/>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2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200-00009D00000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112031</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200-00009E000000}"/>
            </a:ext>
          </a:extLst>
        </xdr:cNvPr>
        <xdr:cNvSpPr txBox="1"/>
      </xdr:nvSpPr>
      <xdr:spPr>
        <a:xfrm>
          <a:off x="93917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112031</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200-00009F000000}"/>
            </a:ext>
          </a:extLst>
        </xdr:cNvPr>
        <xdr:cNvSpPr txBox="1"/>
      </xdr:nvSpPr>
      <xdr:spPr>
        <a:xfrm>
          <a:off x="8515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112031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200-0000A0000000}"/>
            </a:ext>
          </a:extLst>
        </xdr:cNvPr>
        <xdr:cNvSpPr txBox="1"/>
      </xdr:nvSpPr>
      <xdr:spPr>
        <a:xfrm>
          <a:off x="7626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112031</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200-0000A1000000}"/>
            </a:ext>
          </a:extLst>
        </xdr:cNvPr>
        <xdr:cNvSpPr txBox="1"/>
      </xdr:nvSpPr>
      <xdr:spPr>
        <a:xfrm>
          <a:off x="6737427" y="1108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120014</xdr:rowOff>
    </xdr:from>
    <xdr:to>
      <xdr:col>24</xdr:col>
      <xdr:colOff>63500</xdr:colOff>
      <xdr:row>81</xdr:row>
      <xdr:rowOff>154305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797300" y="140074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120014</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908300" y="139788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91439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019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97789</xdr:rowOff>
    </xdr:from>
    <xdr:to>
      <xdr:col>6</xdr:col>
      <xdr:colOff>38100</xdr:colOff>
      <xdr:row>82</xdr:row>
      <xdr:rowOff>27939</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07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148589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130300" y="139446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200-0000D400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200-0000D5000000}"/>
            </a:ext>
          </a:extLst>
        </xdr:cNvPr>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200-0000D6000000}"/>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200-0000D7000000}"/>
            </a:ext>
          </a:extLst>
        </xdr:cNvPr>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200-0000D8000000}"/>
            </a:ext>
          </a:extLst>
        </xdr:cNvPr>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200-0000D9000000}"/>
            </a:ext>
          </a:extLst>
        </xdr:cNvPr>
        <xdr:cNvSpPr txBox="1"/>
      </xdr:nvSpPr>
      <xdr:spPr>
        <a:xfrm>
          <a:off x="2705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200-0000DA000000}"/>
            </a:ext>
          </a:extLst>
        </xdr:cNvPr>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44466</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200-0000DB000000}"/>
            </a:ext>
          </a:extLst>
        </xdr:cNvPr>
        <xdr:cNvSpPr txBox="1"/>
      </xdr:nvSpPr>
      <xdr:spPr>
        <a:xfrm>
          <a:off x="927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2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2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2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200-0000F8000000}"/>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200-000004010000}"/>
            </a:ext>
          </a:extLst>
        </xdr:cNvPr>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68580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flipV="1">
          <a:off x="9639300" y="14809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19304</xdr:rowOff>
    </xdr:from>
    <xdr:to>
      <xdr:col>46</xdr:col>
      <xdr:colOff>38100</xdr:colOff>
      <xdr:row>86</xdr:row>
      <xdr:rowOff>120904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699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68580</xdr:rowOff>
    </xdr:from>
    <xdr:to>
      <xdr:col>50</xdr:col>
      <xdr:colOff>114300</xdr:colOff>
      <xdr:row>86</xdr:row>
      <xdr:rowOff>70104</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750300" y="1481328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13970</xdr:rowOff>
    </xdr:from>
    <xdr:to>
      <xdr:col>41</xdr:col>
      <xdr:colOff>101600</xdr:colOff>
      <xdr:row>86</xdr:row>
      <xdr:rowOff>115570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810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64770</xdr:rowOff>
    </xdr:from>
    <xdr:to>
      <xdr:col>45</xdr:col>
      <xdr:colOff>177800</xdr:colOff>
      <xdr:row>86</xdr:row>
      <xdr:rowOff>70104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7861300" y="1480947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64770</xdr:rowOff>
    </xdr:from>
    <xdr:to>
      <xdr:col>41</xdr:col>
      <xdr:colOff>50800</xdr:colOff>
      <xdr:row>86</xdr:row>
      <xdr:rowOff>64770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972300" y="1480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69" name="n_1aveValue【福祉施設】&#10;一人当たり面積">
          <a:extLst>
            <a:ext uri="{FF2B5EF4-FFF2-40B4-BE49-F238E27FC236}">
              <a16:creationId xmlns:a16="http://schemas.microsoft.com/office/drawing/2014/main" id="{00000000-0008-0000-0200-00000D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0" name="n_2aveValue【福祉施設】&#10;一人当たり面積">
          <a:extLst>
            <a:ext uri="{FF2B5EF4-FFF2-40B4-BE49-F238E27FC236}">
              <a16:creationId xmlns:a16="http://schemas.microsoft.com/office/drawing/2014/main" id="{00000000-0008-0000-0200-00000E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2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272" name="n_4aveValue【福祉施設】&#10;一人当たり面積">
          <a:extLst>
            <a:ext uri="{FF2B5EF4-FFF2-40B4-BE49-F238E27FC236}">
              <a16:creationId xmlns:a16="http://schemas.microsoft.com/office/drawing/2014/main" id="{00000000-0008-0000-0200-000010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110507</xdr:rowOff>
    </xdr:from>
    <xdr:ext cx="469744" cy="259045"/>
    <xdr:sp macro="" textlink="">
      <xdr:nvSpPr>
        <xdr:cNvPr id="273" name="n_1mainValue【福祉施設】&#10;一人当たり面積">
          <a:extLst>
            <a:ext uri="{FF2B5EF4-FFF2-40B4-BE49-F238E27FC236}">
              <a16:creationId xmlns:a16="http://schemas.microsoft.com/office/drawing/2014/main" id="{00000000-0008-0000-0200-000011010000}"/>
            </a:ext>
          </a:extLst>
        </xdr:cNvPr>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112031</xdr:rowOff>
    </xdr:from>
    <xdr:ext cx="469744" cy="259045"/>
    <xdr:sp macro="" textlink="">
      <xdr:nvSpPr>
        <xdr:cNvPr id="274" name="n_2mainValue【福祉施設】&#10;一人当たり面積">
          <a:extLst>
            <a:ext uri="{FF2B5EF4-FFF2-40B4-BE49-F238E27FC236}">
              <a16:creationId xmlns:a16="http://schemas.microsoft.com/office/drawing/2014/main" id="{00000000-0008-0000-0200-000012010000}"/>
            </a:ext>
          </a:extLst>
        </xdr:cNvPr>
        <xdr:cNvSpPr txBox="1"/>
      </xdr:nvSpPr>
      <xdr:spPr>
        <a:xfrm>
          <a:off x="8515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106697</xdr:rowOff>
    </xdr:from>
    <xdr:ext cx="469744" cy="259045"/>
    <xdr:sp macro="" textlink="">
      <xdr:nvSpPr>
        <xdr:cNvPr id="275" name="n_3mainValue【福祉施設】&#10;一人当たり面積">
          <a:extLst>
            <a:ext uri="{FF2B5EF4-FFF2-40B4-BE49-F238E27FC236}">
              <a16:creationId xmlns:a16="http://schemas.microsoft.com/office/drawing/2014/main" id="{00000000-0008-0000-0200-000013010000}"/>
            </a:ext>
          </a:extLst>
        </xdr:cNvPr>
        <xdr:cNvSpPr txBox="1"/>
      </xdr:nvSpPr>
      <xdr:spPr>
        <a:xfrm>
          <a:off x="7626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276" name="n_4mainValue【福祉施設】&#10;一人当たり面積">
          <a:extLst>
            <a:ext uri="{FF2B5EF4-FFF2-40B4-BE49-F238E27FC236}">
              <a16:creationId xmlns:a16="http://schemas.microsoft.com/office/drawing/2014/main" id="{00000000-0008-0000-0200-000014010000}"/>
            </a:ext>
          </a:extLst>
        </xdr:cNvPr>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0200-00003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00000000-0008-0000-0200-00003E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00000000-0008-0000-0200-000040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00000000-0008-0000-0200-000042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00000000-0008-0000-0200-00004E010000}"/>
            </a:ext>
          </a:extLst>
        </xdr:cNvPr>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154305</xdr:rowOff>
    </xdr:from>
    <xdr:to>
      <xdr:col>85</xdr:col>
      <xdr:colOff>127000</xdr:colOff>
      <xdr:row>40</xdr:row>
      <xdr:rowOff>5715</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5481300" y="68408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113030</xdr:rowOff>
    </xdr:from>
    <xdr:to>
      <xdr:col>76</xdr:col>
      <xdr:colOff>165100</xdr:colOff>
      <xdr:row>40</xdr:row>
      <xdr:rowOff>43180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454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39</xdr:row>
      <xdr:rowOff>163830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14592300" y="6840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39</xdr:row>
      <xdr:rowOff>163830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3703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53975</xdr:rowOff>
    </xdr:from>
    <xdr:to>
      <xdr:col>67</xdr:col>
      <xdr:colOff>101600</xdr:colOff>
      <xdr:row>39</xdr:row>
      <xdr:rowOff>155575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2763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104775</xdr:rowOff>
    </xdr:from>
    <xdr:to>
      <xdr:col>71</xdr:col>
      <xdr:colOff>177800</xdr:colOff>
      <xdr:row>39</xdr:row>
      <xdr:rowOff>160020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814300" y="67913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00000000-0008-0000-0200-00005701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00000000-0008-0000-0200-00005801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34307</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146702</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0200-00007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0200-000075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0200-000077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0200-00007901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81" name="フローチャート: 判断 380">
          <a:extLst>
            <a:ext uri="{FF2B5EF4-FFF2-40B4-BE49-F238E27FC236}">
              <a16:creationId xmlns:a16="http://schemas.microsoft.com/office/drawing/2014/main" id="{00000000-0008-0000-0200-00007D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159602</xdr:rowOff>
    </xdr:from>
    <xdr:to>
      <xdr:col>116</xdr:col>
      <xdr:colOff>114300</xdr:colOff>
      <xdr:row>40</xdr:row>
      <xdr:rowOff>89752</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22110700" y="68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138029</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0200-000085010000}"/>
            </a:ext>
          </a:extLst>
        </xdr:cNvPr>
        <xdr:cNvSpPr txBox="1"/>
      </xdr:nvSpPr>
      <xdr:spPr>
        <a:xfrm>
          <a:off x="22199600" y="68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161163</xdr:rowOff>
    </xdr:from>
    <xdr:to>
      <xdr:col>112</xdr:col>
      <xdr:colOff>38100</xdr:colOff>
      <xdr:row>40</xdr:row>
      <xdr:rowOff>91313</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1272500" y="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38952</xdr:rowOff>
    </xdr:from>
    <xdr:to>
      <xdr:col>116</xdr:col>
      <xdr:colOff>63500</xdr:colOff>
      <xdr:row>40</xdr:row>
      <xdr:rowOff>40513</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21323300" y="6896952"/>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169144</xdr:rowOff>
    </xdr:from>
    <xdr:to>
      <xdr:col>107</xdr:col>
      <xdr:colOff>101600</xdr:colOff>
      <xdr:row>40</xdr:row>
      <xdr:rowOff>99294</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0383500" y="68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40513</xdr:rowOff>
    </xdr:from>
    <xdr:to>
      <xdr:col>111</xdr:col>
      <xdr:colOff>177800</xdr:colOff>
      <xdr:row>40</xdr:row>
      <xdr:rowOff>48494</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0434300" y="6898513"/>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4294</xdr:rowOff>
    </xdr:from>
    <xdr:to>
      <xdr:col>102</xdr:col>
      <xdr:colOff>165100</xdr:colOff>
      <xdr:row>40</xdr:row>
      <xdr:rowOff>105894</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19494500" y="6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48494</xdr:rowOff>
    </xdr:from>
    <xdr:to>
      <xdr:col>107</xdr:col>
      <xdr:colOff>50800</xdr:colOff>
      <xdr:row>40</xdr:row>
      <xdr:rowOff>55094</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19545300" y="6906494"/>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17394</xdr:rowOff>
    </xdr:from>
    <xdr:to>
      <xdr:col>98</xdr:col>
      <xdr:colOff>38100</xdr:colOff>
      <xdr:row>40</xdr:row>
      <xdr:rowOff>118994</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18605500" y="6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55094</xdr:rowOff>
    </xdr:from>
    <xdr:to>
      <xdr:col>102</xdr:col>
      <xdr:colOff>114300</xdr:colOff>
      <xdr:row>40</xdr:row>
      <xdr:rowOff>68194</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18656300" y="6913094"/>
          <a:ext cx="8890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82440</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94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90421</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94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97021</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19245795" y="69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110121</xdr:rowOff>
    </xdr:from>
    <xdr:ext cx="599010" cy="259045"/>
    <xdr:sp macro="" textlink="">
      <xdr:nvSpPr>
        <xdr:cNvPr id="405" name="n_4main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18356795" y="6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2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36830</xdr:rowOff>
    </xdr:from>
    <xdr:to>
      <xdr:col>81</xdr:col>
      <xdr:colOff>101600</xdr:colOff>
      <xdr:row>60</xdr:row>
      <xdr:rowOff>138430</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167640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03746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87630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4592300" y="10363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38100</xdr:rowOff>
    </xdr:from>
    <xdr:to>
      <xdr:col>76</xdr:col>
      <xdr:colOff>114300</xdr:colOff>
      <xdr:row>60</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3703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814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154957</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143527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4389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80027</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3500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a:extLst>
            <a:ext uri="{FF2B5EF4-FFF2-40B4-BE49-F238E27FC236}">
              <a16:creationId xmlns:a16="http://schemas.microsoft.com/office/drawing/2014/main" id="{00000000-0008-0000-0200-0000E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5" name="【保健センター・保健所】&#10;一人当たり面積最小値テキスト">
          <a:extLst>
            <a:ext uri="{FF2B5EF4-FFF2-40B4-BE49-F238E27FC236}">
              <a16:creationId xmlns:a16="http://schemas.microsoft.com/office/drawing/2014/main" id="{00000000-0008-0000-0200-0000E501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7" name="【保健センター・保健所】&#10;一人当たり面積最大値テキスト">
          <a:extLst>
            <a:ext uri="{FF2B5EF4-FFF2-40B4-BE49-F238E27FC236}">
              <a16:creationId xmlns:a16="http://schemas.microsoft.com/office/drawing/2014/main" id="{00000000-0008-0000-0200-0000E701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489" name="【保健センター・保健所】&#10;一人当たり面積平均値テキスト">
          <a:extLst>
            <a:ext uri="{FF2B5EF4-FFF2-40B4-BE49-F238E27FC236}">
              <a16:creationId xmlns:a16="http://schemas.microsoft.com/office/drawing/2014/main" id="{00000000-0008-0000-0200-0000E901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90" name="フローチャート: 判断 489">
          <a:extLst>
            <a:ext uri="{FF2B5EF4-FFF2-40B4-BE49-F238E27FC236}">
              <a16:creationId xmlns:a16="http://schemas.microsoft.com/office/drawing/2014/main" id="{00000000-0008-0000-0200-0000EA01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92304</xdr:rowOff>
    </xdr:from>
    <xdr:to>
      <xdr:col>116</xdr:col>
      <xdr:colOff>114300</xdr:colOff>
      <xdr:row>63</xdr:row>
      <xdr:rowOff>22454</xdr:rowOff>
    </xdr:to>
    <xdr:sp macro="" textlink="">
      <xdr:nvSpPr>
        <xdr:cNvPr id="500" name="楕円 499">
          <a:extLst>
            <a:ext uri="{FF2B5EF4-FFF2-40B4-BE49-F238E27FC236}">
              <a16:creationId xmlns:a16="http://schemas.microsoft.com/office/drawing/2014/main" id="{00000000-0008-0000-0200-0000F4010000}"/>
            </a:ext>
          </a:extLst>
        </xdr:cNvPr>
        <xdr:cNvSpPr/>
      </xdr:nvSpPr>
      <xdr:spPr>
        <a:xfrm>
          <a:off x="221107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115181</xdr:rowOff>
    </xdr:from>
    <xdr:ext cx="469744" cy="259045"/>
    <xdr:sp macro="" textlink="">
      <xdr:nvSpPr>
        <xdr:cNvPr id="501" name="【保健センター・保健所】&#10;一人当たり面積該当値テキスト">
          <a:extLst>
            <a:ext uri="{FF2B5EF4-FFF2-40B4-BE49-F238E27FC236}">
              <a16:creationId xmlns:a16="http://schemas.microsoft.com/office/drawing/2014/main" id="{00000000-0008-0000-0200-0000F5010000}"/>
            </a:ext>
          </a:extLst>
        </xdr:cNvPr>
        <xdr:cNvSpPr txBox="1"/>
      </xdr:nvSpPr>
      <xdr:spPr>
        <a:xfrm>
          <a:off x="22199600" y="105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91846</xdr:rowOff>
    </xdr:from>
    <xdr:to>
      <xdr:col>112</xdr:col>
      <xdr:colOff>38100</xdr:colOff>
      <xdr:row>63</xdr:row>
      <xdr:rowOff>21996</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1272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142646</xdr:rowOff>
    </xdr:from>
    <xdr:to>
      <xdr:col>116</xdr:col>
      <xdr:colOff>63500</xdr:colOff>
      <xdr:row>62</xdr:row>
      <xdr:rowOff>143104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1323300" y="1077254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92304</xdr:rowOff>
    </xdr:from>
    <xdr:to>
      <xdr:col>107</xdr:col>
      <xdr:colOff>101600</xdr:colOff>
      <xdr:row>63</xdr:row>
      <xdr:rowOff>22454</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0383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142646</xdr:rowOff>
    </xdr:from>
    <xdr:to>
      <xdr:col>111</xdr:col>
      <xdr:colOff>177800</xdr:colOff>
      <xdr:row>62</xdr:row>
      <xdr:rowOff>143104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0434300" y="107725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92304</xdr:rowOff>
    </xdr:from>
    <xdr:to>
      <xdr:col>102</xdr:col>
      <xdr:colOff>165100</xdr:colOff>
      <xdr:row>63</xdr:row>
      <xdr:rowOff>22454</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9494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143104</xdr:rowOff>
    </xdr:from>
    <xdr:to>
      <xdr:col>107</xdr:col>
      <xdr:colOff>50800</xdr:colOff>
      <xdr:row>62</xdr:row>
      <xdr:rowOff>143104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9545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92304</xdr:rowOff>
    </xdr:from>
    <xdr:to>
      <xdr:col>98</xdr:col>
      <xdr:colOff>38100</xdr:colOff>
      <xdr:row>63</xdr:row>
      <xdr:rowOff>22454</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8605500" y="107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143104</xdr:rowOff>
    </xdr:from>
    <xdr:to>
      <xdr:col>102</xdr:col>
      <xdr:colOff>114300</xdr:colOff>
      <xdr:row>62</xdr:row>
      <xdr:rowOff>143104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656300" y="1077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510" name="n_1aveValue【保健センター・保健所】&#10;一人当たり面積">
          <a:extLst>
            <a:ext uri="{FF2B5EF4-FFF2-40B4-BE49-F238E27FC236}">
              <a16:creationId xmlns:a16="http://schemas.microsoft.com/office/drawing/2014/main" id="{00000000-0008-0000-0200-0000FE01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511" name="n_2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110964</xdr:rowOff>
    </xdr:from>
    <xdr:ext cx="469744" cy="259045"/>
    <xdr:sp macro="" textlink="">
      <xdr:nvSpPr>
        <xdr:cNvPr id="512" name="n_3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19310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513" name="n_4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38523</xdr:rowOff>
    </xdr:from>
    <xdr:ext cx="469744" cy="259045"/>
    <xdr:sp macro="" textlink="">
      <xdr:nvSpPr>
        <xdr:cNvPr id="514" name="n_1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21075727" y="104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38981</xdr:rowOff>
    </xdr:from>
    <xdr:ext cx="469744" cy="259045"/>
    <xdr:sp macro="" textlink="">
      <xdr:nvSpPr>
        <xdr:cNvPr id="515" name="n_2mainValue【保健センター・保健所】&#10;一人当たり面積">
          <a:extLst>
            <a:ext uri="{FF2B5EF4-FFF2-40B4-BE49-F238E27FC236}">
              <a16:creationId xmlns:a16="http://schemas.microsoft.com/office/drawing/2014/main" id="{00000000-0008-0000-0200-000003020000}"/>
            </a:ext>
          </a:extLst>
        </xdr:cNvPr>
        <xdr:cNvSpPr txBox="1"/>
      </xdr:nvSpPr>
      <xdr:spPr>
        <a:xfrm>
          <a:off x="20199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38981</xdr:rowOff>
    </xdr:from>
    <xdr:ext cx="469744" cy="259045"/>
    <xdr:sp macro="" textlink="">
      <xdr:nvSpPr>
        <xdr:cNvPr id="516" name="n_3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19310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38981</xdr:rowOff>
    </xdr:from>
    <xdr:ext cx="469744" cy="259045"/>
    <xdr:sp macro="" textlink="">
      <xdr:nvSpPr>
        <xdr:cNvPr id="517" name="n_4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18421427" y="1049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127726</xdr:rowOff>
    </xdr:from>
    <xdr:to>
      <xdr:col>85</xdr:col>
      <xdr:colOff>177800</xdr:colOff>
      <xdr:row>86</xdr:row>
      <xdr:rowOff>57876</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106153</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7076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5481300" y="1473381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126093</xdr:rowOff>
    </xdr:from>
    <xdr:to>
      <xdr:col>76</xdr:col>
      <xdr:colOff>165100</xdr:colOff>
      <xdr:row>86</xdr:row>
      <xdr:rowOff>56243</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454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160564</xdr:rowOff>
    </xdr:from>
    <xdr:to>
      <xdr:col>81</xdr:col>
      <xdr:colOff>50800</xdr:colOff>
      <xdr:row>86</xdr:row>
      <xdr:rowOff>5443</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14592300" y="147338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113030</xdr:rowOff>
    </xdr:from>
    <xdr:to>
      <xdr:col>72</xdr:col>
      <xdr:colOff>38100</xdr:colOff>
      <xdr:row>86</xdr:row>
      <xdr:rowOff>43180</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365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163830</xdr:rowOff>
    </xdr:from>
    <xdr:to>
      <xdr:col>76</xdr:col>
      <xdr:colOff>114300</xdr:colOff>
      <xdr:row>86</xdr:row>
      <xdr:rowOff>5443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3703300" y="147370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103232</xdr:rowOff>
    </xdr:from>
    <xdr:to>
      <xdr:col>67</xdr:col>
      <xdr:colOff>101600</xdr:colOff>
      <xdr:row>86</xdr:row>
      <xdr:rowOff>33382</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2763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154032</xdr:rowOff>
    </xdr:from>
    <xdr:to>
      <xdr:col>71</xdr:col>
      <xdr:colOff>177800</xdr:colOff>
      <xdr:row>85</xdr:row>
      <xdr:rowOff>163830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814300" y="147272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69" name="n_1aveValue【消防施設】&#10;有形固定資産減価償却率">
          <a:extLst>
            <a:ext uri="{FF2B5EF4-FFF2-40B4-BE49-F238E27FC236}">
              <a16:creationId xmlns:a16="http://schemas.microsoft.com/office/drawing/2014/main" id="{00000000-0008-0000-0200-00003902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70" name="n_2aveValue【消防施設】&#10;有形固定資産減価償却率">
          <a:extLst>
            <a:ext uri="{FF2B5EF4-FFF2-40B4-BE49-F238E27FC236}">
              <a16:creationId xmlns:a16="http://schemas.microsoft.com/office/drawing/2014/main" id="{00000000-0008-0000-0200-00003A02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71" name="n_3aveValue【消防施設】&#10;有形固定資産減価償却率">
          <a:extLst>
            <a:ext uri="{FF2B5EF4-FFF2-40B4-BE49-F238E27FC236}">
              <a16:creationId xmlns:a16="http://schemas.microsoft.com/office/drawing/2014/main" id="{00000000-0008-0000-0200-00003B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72" name="n_4aveValue【消防施設】&#10;有形固定資産減価償却率">
          <a:extLst>
            <a:ext uri="{FF2B5EF4-FFF2-40B4-BE49-F238E27FC236}">
              <a16:creationId xmlns:a16="http://schemas.microsoft.com/office/drawing/2014/main" id="{00000000-0008-0000-0200-00003C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573" name="n_1mainValue【消防施設】&#10;有形固定資産減価償却率">
          <a:extLst>
            <a:ext uri="{FF2B5EF4-FFF2-40B4-BE49-F238E27FC236}">
              <a16:creationId xmlns:a16="http://schemas.microsoft.com/office/drawing/2014/main" id="{00000000-0008-0000-0200-00003D020000}"/>
            </a:ext>
          </a:extLst>
        </xdr:cNvPr>
        <xdr:cNvSpPr txBox="1"/>
      </xdr:nvSpPr>
      <xdr:spPr>
        <a:xfrm>
          <a:off x="15266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47370</xdr:rowOff>
    </xdr:from>
    <xdr:ext cx="405111" cy="259045"/>
    <xdr:sp macro="" textlink="">
      <xdr:nvSpPr>
        <xdr:cNvPr id="574" name="n_2mainValue【消防施設】&#10;有形固定資産減価償却率">
          <a:extLst>
            <a:ext uri="{FF2B5EF4-FFF2-40B4-BE49-F238E27FC236}">
              <a16:creationId xmlns:a16="http://schemas.microsoft.com/office/drawing/2014/main" id="{00000000-0008-0000-0200-00003E020000}"/>
            </a:ext>
          </a:extLst>
        </xdr:cNvPr>
        <xdr:cNvSpPr txBox="1"/>
      </xdr:nvSpPr>
      <xdr:spPr>
        <a:xfrm>
          <a:off x="14389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34307</xdr:rowOff>
    </xdr:from>
    <xdr:ext cx="405111" cy="259045"/>
    <xdr:sp macro="" textlink="">
      <xdr:nvSpPr>
        <xdr:cNvPr id="575" name="n_3mainValue【消防施設】&#10;有形固定資産減価償却率">
          <a:extLst>
            <a:ext uri="{FF2B5EF4-FFF2-40B4-BE49-F238E27FC236}">
              <a16:creationId xmlns:a16="http://schemas.microsoft.com/office/drawing/2014/main" id="{00000000-0008-0000-0200-00003F020000}"/>
            </a:ext>
          </a:extLst>
        </xdr:cNvPr>
        <xdr:cNvSpPr txBox="1"/>
      </xdr:nvSpPr>
      <xdr:spPr>
        <a:xfrm>
          <a:off x="13500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24509</xdr:rowOff>
    </xdr:from>
    <xdr:ext cx="405111" cy="259045"/>
    <xdr:sp macro="" textlink="">
      <xdr:nvSpPr>
        <xdr:cNvPr id="576" name="n_4mainValue【消防施設】&#10;有形固定資産減価償却率">
          <a:extLst>
            <a:ext uri="{FF2B5EF4-FFF2-40B4-BE49-F238E27FC236}">
              <a16:creationId xmlns:a16="http://schemas.microsoft.com/office/drawing/2014/main" id="{00000000-0008-0000-0200-000040020000}"/>
            </a:ext>
          </a:extLst>
        </xdr:cNvPr>
        <xdr:cNvSpPr txBox="1"/>
      </xdr:nvSpPr>
      <xdr:spPr>
        <a:xfrm>
          <a:off x="12611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169636</xdr:rowOff>
    </xdr:from>
    <xdr:to>
      <xdr:col>116</xdr:col>
      <xdr:colOff>114300</xdr:colOff>
      <xdr:row>86</xdr:row>
      <xdr:rowOff>99786</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91457</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169636</xdr:rowOff>
    </xdr:from>
    <xdr:to>
      <xdr:col>112</xdr:col>
      <xdr:colOff>38100</xdr:colOff>
      <xdr:row>86</xdr:row>
      <xdr:rowOff>99786</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74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48986</xdr:rowOff>
    </xdr:from>
    <xdr:to>
      <xdr:col>116</xdr:col>
      <xdr:colOff>63500</xdr:colOff>
      <xdr:row>86</xdr:row>
      <xdr:rowOff>48986</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21323300" y="14793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5806</xdr:rowOff>
    </xdr:from>
    <xdr:to>
      <xdr:col>107</xdr:col>
      <xdr:colOff>101600</xdr:colOff>
      <xdr:row>86</xdr:row>
      <xdr:rowOff>107406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48986</xdr:rowOff>
    </xdr:from>
    <xdr:to>
      <xdr:col>111</xdr:col>
      <xdr:colOff>177800</xdr:colOff>
      <xdr:row>86</xdr:row>
      <xdr:rowOff>56606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79368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5806</xdr:rowOff>
    </xdr:from>
    <xdr:to>
      <xdr:col>102</xdr:col>
      <xdr:colOff>165100</xdr:colOff>
      <xdr:row>86</xdr:row>
      <xdr:rowOff>107406</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56606</xdr:rowOff>
    </xdr:from>
    <xdr:to>
      <xdr:col>107</xdr:col>
      <xdr:colOff>50800</xdr:colOff>
      <xdr:row>86</xdr:row>
      <xdr:rowOff>56606</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9545300" y="14801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9071</xdr:rowOff>
    </xdr:from>
    <xdr:to>
      <xdr:col>98</xdr:col>
      <xdr:colOff>38100</xdr:colOff>
      <xdr:row>86</xdr:row>
      <xdr:rowOff>110671</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56606</xdr:rowOff>
    </xdr:from>
    <xdr:to>
      <xdr:col>102</xdr:col>
      <xdr:colOff>114300</xdr:colOff>
      <xdr:row>86</xdr:row>
      <xdr:rowOff>59871</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801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90913</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98533</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98533</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101798</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02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00000000-0008-0000-0200-000096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4" name="【庁舎】&#10;有形固定資産減価償却率最大値テキスト">
          <a:extLst>
            <a:ext uri="{FF2B5EF4-FFF2-40B4-BE49-F238E27FC236}">
              <a16:creationId xmlns:a16="http://schemas.microsoft.com/office/drawing/2014/main" id="{00000000-0008-0000-0200-000098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0200-00009A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678" name="【庁舎】&#10;有形固定資産減価償却率該当値テキスト">
          <a:extLst>
            <a:ext uri="{FF2B5EF4-FFF2-40B4-BE49-F238E27FC236}">
              <a16:creationId xmlns:a16="http://schemas.microsoft.com/office/drawing/2014/main" id="{00000000-0008-0000-0200-0000A6020000}"/>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82731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5481300" y="1802293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4541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154577</xdr:rowOff>
    </xdr:from>
    <xdr:to>
      <xdr:col>81</xdr:col>
      <xdr:colOff>50800</xdr:colOff>
      <xdr:row>105</xdr:row>
      <xdr:rowOff>20682</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4592300" y="1798537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66221</xdr:rowOff>
    </xdr:from>
    <xdr:to>
      <xdr:col>72</xdr:col>
      <xdr:colOff>38100</xdr:colOff>
      <xdr:row>104</xdr:row>
      <xdr:rowOff>167821</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3652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117021</xdr:rowOff>
    </xdr:from>
    <xdr:to>
      <xdr:col>76</xdr:col>
      <xdr:colOff>114300</xdr:colOff>
      <xdr:row>104</xdr:row>
      <xdr:rowOff>154577</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3703300" y="1794782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142966</xdr:rowOff>
    </xdr:from>
    <xdr:to>
      <xdr:col>67</xdr:col>
      <xdr:colOff>101600</xdr:colOff>
      <xdr:row>105</xdr:row>
      <xdr:rowOff>73116</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2763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117021</xdr:rowOff>
    </xdr:from>
    <xdr:to>
      <xdr:col>71</xdr:col>
      <xdr:colOff>177800</xdr:colOff>
      <xdr:row>105</xdr:row>
      <xdr:rowOff>22316</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2814300" y="1794782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87" name="n_1aveValue【庁舎】&#10;有形固定資産減価償却率">
          <a:extLst>
            <a:ext uri="{FF2B5EF4-FFF2-40B4-BE49-F238E27FC236}">
              <a16:creationId xmlns:a16="http://schemas.microsoft.com/office/drawing/2014/main" id="{00000000-0008-0000-0200-0000AF020000}"/>
            </a:ext>
          </a:extLst>
        </xdr:cNvPr>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88" name="n_2aveValue【庁舎】&#10;有形固定資産減価償却率">
          <a:extLst>
            <a:ext uri="{FF2B5EF4-FFF2-40B4-BE49-F238E27FC236}">
              <a16:creationId xmlns:a16="http://schemas.microsoft.com/office/drawing/2014/main" id="{00000000-0008-0000-0200-0000B0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200-0000B1020000}"/>
            </a:ext>
          </a:extLst>
        </xdr:cNvPr>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0" name="n_4aveValue【庁舎】&#10;有形固定資産減価償却率">
          <a:extLst>
            <a:ext uri="{FF2B5EF4-FFF2-40B4-BE49-F238E27FC236}">
              <a16:creationId xmlns:a16="http://schemas.microsoft.com/office/drawing/2014/main" id="{00000000-0008-0000-0200-0000B2020000}"/>
            </a:ext>
          </a:extLst>
        </xdr:cNvPr>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691" name="n_1mainValue【庁舎】&#10;有形固定資産減価償却率">
          <a:extLst>
            <a:ext uri="{FF2B5EF4-FFF2-40B4-BE49-F238E27FC236}">
              <a16:creationId xmlns:a16="http://schemas.microsoft.com/office/drawing/2014/main" id="{00000000-0008-0000-0200-0000B3020000}"/>
            </a:ext>
          </a:extLst>
        </xdr:cNvPr>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692" name="n_2mainValue【庁舎】&#10;有形固定資産減価償却率">
          <a:extLst>
            <a:ext uri="{FF2B5EF4-FFF2-40B4-BE49-F238E27FC236}">
              <a16:creationId xmlns:a16="http://schemas.microsoft.com/office/drawing/2014/main" id="{00000000-0008-0000-0200-0000B4020000}"/>
            </a:ext>
          </a:extLst>
        </xdr:cNvPr>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12898</xdr:rowOff>
    </xdr:from>
    <xdr:ext cx="405111" cy="259045"/>
    <xdr:sp macro="" textlink="">
      <xdr:nvSpPr>
        <xdr:cNvPr id="693" name="n_3mainValue【庁舎】&#10;有形固定資産減価償却率">
          <a:extLst>
            <a:ext uri="{FF2B5EF4-FFF2-40B4-BE49-F238E27FC236}">
              <a16:creationId xmlns:a16="http://schemas.microsoft.com/office/drawing/2014/main" id="{00000000-0008-0000-0200-0000B5020000}"/>
            </a:ext>
          </a:extLst>
        </xdr:cNvPr>
        <xdr:cNvSpPr txBox="1"/>
      </xdr:nvSpPr>
      <xdr:spPr>
        <a:xfrm>
          <a:off x="13500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4" name="n_4mainValue【庁舎】&#10;有形固定資産減価償却率">
          <a:extLst>
            <a:ext uri="{FF2B5EF4-FFF2-40B4-BE49-F238E27FC236}">
              <a16:creationId xmlns:a16="http://schemas.microsoft.com/office/drawing/2014/main" id="{00000000-0008-0000-0200-0000B6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85089</xdr:rowOff>
    </xdr:from>
    <xdr:to>
      <xdr:col>116</xdr:col>
      <xdr:colOff>114300</xdr:colOff>
      <xdr:row>106</xdr:row>
      <xdr:rowOff>15239</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21107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735" name="【庁舎】&#10;一人当たり面積該当値テキスト">
          <a:extLst>
            <a:ext uri="{FF2B5EF4-FFF2-40B4-BE49-F238E27FC236}">
              <a16:creationId xmlns:a16="http://schemas.microsoft.com/office/drawing/2014/main" id="{00000000-0008-0000-0200-0000DF020000}"/>
            </a:ext>
          </a:extLst>
        </xdr:cNvPr>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85089</xdr:rowOff>
    </xdr:from>
    <xdr:to>
      <xdr:col>112</xdr:col>
      <xdr:colOff>38100</xdr:colOff>
      <xdr:row>106</xdr:row>
      <xdr:rowOff>15239</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1272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135889</xdr:rowOff>
    </xdr:from>
    <xdr:to>
      <xdr:col>116</xdr:col>
      <xdr:colOff>63500</xdr:colOff>
      <xdr:row>105</xdr:row>
      <xdr:rowOff>135889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21323300" y="1813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85089</xdr:rowOff>
    </xdr:from>
    <xdr:to>
      <xdr:col>107</xdr:col>
      <xdr:colOff>101600</xdr:colOff>
      <xdr:row>106</xdr:row>
      <xdr:rowOff>15239</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0383500" y="18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135889</xdr:rowOff>
    </xdr:from>
    <xdr:to>
      <xdr:col>111</xdr:col>
      <xdr:colOff>177800</xdr:colOff>
      <xdr:row>105</xdr:row>
      <xdr:rowOff>135889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0434300" y="18138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9494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135889</xdr:rowOff>
    </xdr:from>
    <xdr:to>
      <xdr:col>107</xdr:col>
      <xdr:colOff>50800</xdr:colOff>
      <xdr:row>105</xdr:row>
      <xdr:rowOff>137161</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9545300" y="181381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107950</xdr:rowOff>
    </xdr:from>
    <xdr:to>
      <xdr:col>98</xdr:col>
      <xdr:colOff>38100</xdr:colOff>
      <xdr:row>106</xdr:row>
      <xdr:rowOff>38100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8605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158750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8656300" y="181394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4" name="n_1aveValue【庁舎】&#10;一人当たり面積">
          <a:extLst>
            <a:ext uri="{FF2B5EF4-FFF2-40B4-BE49-F238E27FC236}">
              <a16:creationId xmlns:a16="http://schemas.microsoft.com/office/drawing/2014/main" id="{00000000-0008-0000-0200-0000E802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5" name="n_2aveValue【庁舎】&#10;一人当たり面積">
          <a:extLst>
            <a:ext uri="{FF2B5EF4-FFF2-40B4-BE49-F238E27FC236}">
              <a16:creationId xmlns:a16="http://schemas.microsoft.com/office/drawing/2014/main" id="{00000000-0008-0000-0200-0000E902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46" name="n_3aveValue【庁舎】&#10;一人当たり面積">
          <a:extLst>
            <a:ext uri="{FF2B5EF4-FFF2-40B4-BE49-F238E27FC236}">
              <a16:creationId xmlns:a16="http://schemas.microsoft.com/office/drawing/2014/main" id="{00000000-0008-0000-0200-0000EA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47" name="n_4aveValue【庁舎】&#10;一人当たり面積">
          <a:extLst>
            <a:ext uri="{FF2B5EF4-FFF2-40B4-BE49-F238E27FC236}">
              <a16:creationId xmlns:a16="http://schemas.microsoft.com/office/drawing/2014/main" id="{00000000-0008-0000-0200-0000EB02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6366</xdr:rowOff>
    </xdr:from>
    <xdr:ext cx="469744" cy="259045"/>
    <xdr:sp macro="" textlink="">
      <xdr:nvSpPr>
        <xdr:cNvPr id="748" name="n_1mainValue【庁舎】&#10;一人当たり面積">
          <a:extLst>
            <a:ext uri="{FF2B5EF4-FFF2-40B4-BE49-F238E27FC236}">
              <a16:creationId xmlns:a16="http://schemas.microsoft.com/office/drawing/2014/main" id="{00000000-0008-0000-0200-0000EC020000}"/>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749" name="n_2mainValue【庁舎】&#10;一人当たり面積">
          <a:extLst>
            <a:ext uri="{FF2B5EF4-FFF2-40B4-BE49-F238E27FC236}">
              <a16:creationId xmlns:a16="http://schemas.microsoft.com/office/drawing/2014/main" id="{00000000-0008-0000-0200-0000ED020000}"/>
            </a:ext>
          </a:extLst>
        </xdr:cNvPr>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750" name="n_3mainValue【庁舎】&#10;一人当たり面積">
          <a:extLst>
            <a:ext uri="{FF2B5EF4-FFF2-40B4-BE49-F238E27FC236}">
              <a16:creationId xmlns:a16="http://schemas.microsoft.com/office/drawing/2014/main" id="{00000000-0008-0000-0200-0000EE020000}"/>
            </a:ext>
          </a:extLst>
        </xdr:cNvPr>
        <xdr:cNvSpPr txBox="1"/>
      </xdr:nvSpPr>
      <xdr:spPr>
        <a:xfrm>
          <a:off x="19310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751" name="n_4mainValue【庁舎】&#10;一人当たり面積">
          <a:extLst>
            <a:ext uri="{FF2B5EF4-FFF2-40B4-BE49-F238E27FC236}">
              <a16:creationId xmlns:a16="http://schemas.microsoft.com/office/drawing/2014/main" id="{00000000-0008-0000-0200-0000EF020000}"/>
            </a:ext>
          </a:extLst>
        </xdr:cNvPr>
        <xdr:cNvSpPr txBox="1"/>
      </xdr:nvSpPr>
      <xdr:spPr>
        <a:xfrm>
          <a:off x="18421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一般廃棄物処理施設は、御坊広域行政事務組合の資産であり、類似団体平均を大きく上回っているが、今後、施設の更新が予定されている。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体育館は</a:t>
          </a:r>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年度に比井小学校が閉校したことに伴い、比井小学校体育館を学校施設から体育館に振り替えたため</a:t>
          </a:r>
          <a:r>
            <a:rPr lang="ja-JP" altLang="en-US" sz="1100">
              <a:solidFill>
                <a:sysClr val="windowText" lastClr="000000"/>
              </a:solidFill>
              <a:effectLst/>
              <a:latin typeface="+mn-lt"/>
              <a:ea typeface="+mn-ea"/>
              <a:cs typeface="+mn-cs"/>
            </a:rPr>
            <a:t>、有形固定資産額は増加し有形固定資産減価償却率は大きく減少</a:t>
          </a:r>
          <a:r>
            <a:rPr lang="ja-JP" altLang="ja-JP" sz="1100">
              <a:solidFill>
                <a:sysClr val="windowText" lastClr="000000"/>
              </a:solidFill>
              <a:effectLst/>
              <a:latin typeface="+mn-lt"/>
              <a:ea typeface="+mn-ea"/>
              <a:cs typeface="+mn-cs"/>
            </a:rPr>
            <a:t>している。</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消防施設は、消防団庁舎や消防団車庫のほとんどが昭和５０年代に建設されたもので、類似団体平均を上回っており、維持管理、修繕、更新等を計画的に実施し、施設の長寿命化に取り組む必要がある。</a:t>
          </a:r>
          <a:endParaRPr lang="ja-JP" altLang="ja-JP">
            <a:effectLst/>
          </a:endParaRPr>
        </a:p>
        <a:p>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過去５年間、同水準で推移しており、町民税の個人所得割や固定資産税の家屋では、増収傾向にあるものの、町内に主要な企業がないことなどから、財政基盤が弱く、類似団体平均を下回っている。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今後もより一層の税収確保のため、課税客体の適正な把握と納税意識の高揚に取り組み、財政基盤の強化に努める。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令和元年度</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９６．２％（＋１．０％）</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悪化。</a:t>
          </a:r>
          <a:r>
            <a:rPr kumimoji="1" lang="ja-JP" altLang="en-US" sz="1050">
              <a:solidFill>
                <a:schemeClr val="dk1"/>
              </a:solidFill>
              <a:effectLst/>
              <a:latin typeface="+mn-lt"/>
              <a:ea typeface="+mn-ea"/>
              <a:cs typeface="+mn-cs"/>
            </a:rPr>
            <a:t>令和２年度は９７．０％（＋０．８％）と２年連続の悪化であった。いずれも</a:t>
          </a:r>
          <a:r>
            <a:rPr kumimoji="1" lang="ja-JP" altLang="ja-JP" sz="1050">
              <a:solidFill>
                <a:schemeClr val="dk1"/>
              </a:solidFill>
              <a:effectLst/>
              <a:latin typeface="+mn-lt"/>
              <a:ea typeface="+mn-ea"/>
              <a:cs typeface="+mn-cs"/>
            </a:rPr>
            <a:t>類似団体平均を上回っており、依然として高水準となっている。</a:t>
          </a:r>
          <a:endParaRPr lang="ja-JP" altLang="ja-JP" sz="1200">
            <a:effectLst/>
          </a:endParaRPr>
        </a:p>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社会保障関係費の増加による扶助費や繰出金の増加に加え、下水道事業での繰出金の増加が高止まりの要因である。</a:t>
          </a:r>
          <a:endParaRPr lang="ja-JP" altLang="ja-JP" sz="1200">
            <a:effectLst/>
          </a:endParaRPr>
        </a:p>
        <a:p>
          <a:r>
            <a:rPr kumimoji="1" lang="ja-JP" altLang="ja-JP" sz="1050">
              <a:solidFill>
                <a:schemeClr val="dk1"/>
              </a:solidFill>
              <a:effectLst/>
              <a:latin typeface="+mn-lt"/>
              <a:ea typeface="+mn-ea"/>
              <a:cs typeface="+mn-cs"/>
            </a:rPr>
            <a:t>　経常一般財源は、実質交付税の増減の影響を受けることから、経常経費の削減の取り組みを加速させ、財政構造の硬直化の改善に努める。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58420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3355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19812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14986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872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66</xdr:row>
      <xdr:rowOff>14986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859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140462</xdr:rowOff>
    </xdr:from>
    <xdr:to>
      <xdr:col>19</xdr:col>
      <xdr:colOff>184150</xdr:colOff>
      <xdr:row>66</xdr:row>
      <xdr:rowOff>70612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55389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人口１人当たりの人件費・物件費等決算額は、類似団体平均と比較して、下回っている。</a:t>
          </a:r>
          <a:endParaRPr lang="ja-JP" altLang="ja-JP" sz="1400">
            <a:effectLst/>
          </a:endParaRPr>
        </a:p>
        <a:p>
          <a:r>
            <a:rPr kumimoji="1" lang="ja-JP" altLang="ja-JP" sz="1100">
              <a:solidFill>
                <a:schemeClr val="dk1"/>
              </a:solidFill>
              <a:effectLst/>
              <a:latin typeface="+mn-lt"/>
              <a:ea typeface="+mn-ea"/>
              <a:cs typeface="+mn-cs"/>
            </a:rPr>
            <a:t>　消防やごみ処理業務を一部事務組合で行っていることが主な要因である。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人件費は、定員適正化計画の目標達成による削減効果が続いている。</a:t>
          </a:r>
          <a:endParaRPr lang="ja-JP" altLang="ja-JP" sz="14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保育所指定管理委託料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予防接種委託料、</a:t>
          </a:r>
          <a:r>
            <a:rPr kumimoji="1" lang="ja-JP" altLang="ja-JP" sz="1100">
              <a:solidFill>
                <a:schemeClr val="dk1"/>
              </a:solidFill>
              <a:effectLst/>
              <a:latin typeface="+mn-lt"/>
              <a:ea typeface="+mn-ea"/>
              <a:cs typeface="+mn-cs"/>
            </a:rPr>
            <a:t>電算関係の委託料・使用料など、経常的な経費が増加しており、事務事業の見直しなどによる更なる削減に努める。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109128</xdr:rowOff>
    </xdr:from>
    <xdr:to>
      <xdr:col>23</xdr:col>
      <xdr:colOff>133350</xdr:colOff>
      <xdr:row>80</xdr:row>
      <xdr:rowOff>170118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25128"/>
          <a:ext cx="838200" cy="6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109128</xdr:rowOff>
    </xdr:from>
    <xdr:to>
      <xdr:col>19</xdr:col>
      <xdr:colOff>133350</xdr:colOff>
      <xdr:row>80</xdr:row>
      <xdr:rowOff>115385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382512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115385</xdr:rowOff>
    </xdr:from>
    <xdr:to>
      <xdr:col>15</xdr:col>
      <xdr:colOff>82550</xdr:colOff>
      <xdr:row>80</xdr:row>
      <xdr:rowOff>122422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831385"/>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102499</xdr:rowOff>
    </xdr:from>
    <xdr:to>
      <xdr:col>11</xdr:col>
      <xdr:colOff>31750</xdr:colOff>
      <xdr:row>80</xdr:row>
      <xdr:rowOff>122422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818499"/>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119318</xdr:rowOff>
    </xdr:from>
    <xdr:to>
      <xdr:col>23</xdr:col>
      <xdr:colOff>184150</xdr:colOff>
      <xdr:row>81</xdr:row>
      <xdr:rowOff>49468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40595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58328</xdr:rowOff>
    </xdr:from>
    <xdr:to>
      <xdr:col>19</xdr:col>
      <xdr:colOff>184150</xdr:colOff>
      <xdr:row>80</xdr:row>
      <xdr:rowOff>159928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170105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4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64585</xdr:rowOff>
    </xdr:from>
    <xdr:to>
      <xdr:col>15</xdr:col>
      <xdr:colOff>133350</xdr:colOff>
      <xdr:row>80</xdr:row>
      <xdr:rowOff>166185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4912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71622</xdr:rowOff>
    </xdr:from>
    <xdr:to>
      <xdr:col>11</xdr:col>
      <xdr:colOff>82550</xdr:colOff>
      <xdr:row>81</xdr:row>
      <xdr:rowOff>1772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5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51699</xdr:rowOff>
    </xdr:from>
    <xdr:to>
      <xdr:col>7</xdr:col>
      <xdr:colOff>31750</xdr:colOff>
      <xdr:row>80</xdr:row>
      <xdr:rowOff>153299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53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類似団体平均を上回っているが、人事院勧告に準じた給与改定や国の要請に基づく給与削減に取り組み、ラスパイレス指数の抑制に努めている。</a:t>
          </a:r>
          <a:endParaRPr lang="ja-JP" altLang="ja-JP" sz="1400">
            <a:effectLst/>
          </a:endParaRPr>
        </a:p>
        <a:p>
          <a:r>
            <a:rPr kumimoji="1" lang="ja-JP" altLang="ja-JP" sz="1100">
              <a:solidFill>
                <a:schemeClr val="dk1"/>
              </a:solidFill>
              <a:effectLst/>
              <a:latin typeface="+mn-lt"/>
              <a:ea typeface="+mn-ea"/>
              <a:cs typeface="+mn-cs"/>
            </a:rPr>
            <a:t>　今後も類似団体平均及び和歌山県下の状況を勘案しつつ、引き続き職員給与の適正化に努める。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854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132291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446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142875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54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142346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44675"/>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7002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91546</xdr:rowOff>
    </xdr:from>
    <xdr:to>
      <xdr:col>64</xdr:col>
      <xdr:colOff>152400</xdr:colOff>
      <xdr:row>86</xdr:row>
      <xdr:rowOff>21696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5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定員適正化計画に基づく定員管理により、類似団体平均を大きく下回っている。今後も現職員数を維持し、適切な定員管理に努める。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142156</xdr:rowOff>
    </xdr:from>
    <xdr:to>
      <xdr:col>81</xdr:col>
      <xdr:colOff>44450</xdr:colOff>
      <xdr:row>60</xdr:row>
      <xdr:rowOff>466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57706"/>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142156</xdr:rowOff>
    </xdr:from>
    <xdr:to>
      <xdr:col>77</xdr:col>
      <xdr:colOff>44450</xdr:colOff>
      <xdr:row>60</xdr:row>
      <xdr:rowOff>10922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57706"/>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16976</xdr:rowOff>
    </xdr:from>
    <xdr:to>
      <xdr:col>77</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103353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19769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29792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19769</xdr:rowOff>
    </xdr:from>
    <xdr:to>
      <xdr:col>68</xdr:col>
      <xdr:colOff>152400</xdr:colOff>
      <xdr:row>60</xdr:row>
      <xdr:rowOff>49530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0676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19389</xdr:rowOff>
    </xdr:from>
    <xdr:to>
      <xdr:col>68</xdr:col>
      <xdr:colOff>203200</xdr:colOff>
      <xdr:row>62</xdr:row>
      <xdr:rowOff>120989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105766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160274</xdr:rowOff>
    </xdr:from>
    <xdr:to>
      <xdr:col>64</xdr:col>
      <xdr:colOff>152400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75201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121116</xdr:rowOff>
    </xdr:from>
    <xdr:to>
      <xdr:col>81</xdr:col>
      <xdr:colOff>95250</xdr:colOff>
      <xdr:row>60</xdr:row>
      <xdr:rowOff>51266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42393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5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91356</xdr:rowOff>
    </xdr:from>
    <xdr:to>
      <xdr:col>77</xdr:col>
      <xdr:colOff>95250</xdr:colOff>
      <xdr:row>60</xdr:row>
      <xdr:rowOff>21506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31683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7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131572</xdr:rowOff>
    </xdr:from>
    <xdr:to>
      <xdr:col>73</xdr:col>
      <xdr:colOff>44450</xdr:colOff>
      <xdr:row>60</xdr:row>
      <xdr:rowOff>61722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71899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140419</xdr:rowOff>
    </xdr:from>
    <xdr:to>
      <xdr:col>68</xdr:col>
      <xdr:colOff>203200</xdr:colOff>
      <xdr:row>60</xdr:row>
      <xdr:rowOff>70569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80746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過去の大型事業の財源とした既発債の償還終了により、平成２０年度以降連続して改善を続けてきたが、平成２９年度</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悪化に転じ、令和元年度で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８．６％（＋１．０％）の悪化</a:t>
          </a:r>
          <a:r>
            <a:rPr kumimoji="1" lang="ja-JP" altLang="en-US" sz="1100">
              <a:solidFill>
                <a:schemeClr val="dk1"/>
              </a:solidFill>
              <a:effectLst/>
              <a:latin typeface="+mn-lt"/>
              <a:ea typeface="+mn-ea"/>
              <a:cs typeface="+mn-cs"/>
            </a:rPr>
            <a:t>、令和２年度では９．０％（＋０．４％）の悪化となった。</a:t>
          </a:r>
          <a:endParaRPr lang="ja-JP" altLang="ja-JP" sz="1400">
            <a:effectLst/>
          </a:endParaRPr>
        </a:p>
        <a:p>
          <a:r>
            <a:rPr kumimoji="1" lang="ja-JP" altLang="ja-JP" sz="1100">
              <a:solidFill>
                <a:schemeClr val="dk1"/>
              </a:solidFill>
              <a:effectLst/>
              <a:latin typeface="+mn-lt"/>
              <a:ea typeface="+mn-ea"/>
              <a:cs typeface="+mn-cs"/>
            </a:rPr>
            <a:t>　次年度以降は、大型事業の志賀小学校増改築事業</a:t>
          </a:r>
          <a:r>
            <a:rPr kumimoji="1" lang="ja-JP" altLang="en-US" sz="1100">
              <a:solidFill>
                <a:schemeClr val="dk1"/>
              </a:solidFill>
              <a:effectLst/>
              <a:latin typeface="+mn-lt"/>
              <a:ea typeface="+mn-ea"/>
              <a:cs typeface="+mn-cs"/>
            </a:rPr>
            <a:t>、道路改良事業</a:t>
          </a:r>
          <a:r>
            <a:rPr kumimoji="1" lang="ja-JP" altLang="ja-JP" sz="1100">
              <a:solidFill>
                <a:schemeClr val="dk1"/>
              </a:solidFill>
              <a:effectLst/>
              <a:latin typeface="+mn-lt"/>
              <a:ea typeface="+mn-ea"/>
              <a:cs typeface="+mn-cs"/>
            </a:rPr>
            <a:t>などの償還が始まることから、比率は上昇傾向で推移すると見込んでいる。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723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14394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9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105410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33020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153670</xdr:rowOff>
    </xdr:from>
    <xdr:to>
      <xdr:col>68</xdr:col>
      <xdr:colOff>203200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93997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令和元年度は７２．０％（＋５．７％）と悪化した</a:t>
          </a:r>
          <a:r>
            <a:rPr kumimoji="1" lang="ja-JP" altLang="en-US" sz="1100">
              <a:solidFill>
                <a:schemeClr val="dk1"/>
              </a:solidFill>
              <a:effectLst/>
              <a:latin typeface="+mn-lt"/>
              <a:ea typeface="+mn-ea"/>
              <a:cs typeface="+mn-cs"/>
            </a:rPr>
            <a:t>が、令和２年度は６８．３％（△３．７％）に改善した。</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充当可能財源等や、標準財政規模の増加が、地方債残高の増加を上回ったこと</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次年度以降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保健福祉総合センター電気設備改修事業</a:t>
          </a:r>
          <a:r>
            <a:rPr kumimoji="1" lang="ja-JP" altLang="ja-JP" sz="1100">
              <a:solidFill>
                <a:schemeClr val="dk1"/>
              </a:solidFill>
              <a:effectLst/>
              <a:latin typeface="+mn-lt"/>
              <a:ea typeface="+mn-ea"/>
              <a:cs typeface="+mn-cs"/>
            </a:rPr>
            <a:t>などにかかる地方債の発行を予定していることに加え組合負担等見込額の増加が見込まれることから、今後数年間は将来負担比率は上昇するものと見込んでいる。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11914</xdr:rowOff>
    </xdr:from>
    <xdr:to>
      <xdr:col>81</xdr:col>
      <xdr:colOff>44450</xdr:colOff>
      <xdr:row>18</xdr:row>
      <xdr:rowOff>54429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98014"/>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160383</xdr:rowOff>
    </xdr:from>
    <xdr:to>
      <xdr:col>77</xdr:col>
      <xdr:colOff>44450</xdr:colOff>
      <xdr:row>18</xdr:row>
      <xdr:rowOff>54429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075033"/>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160383</xdr:rowOff>
    </xdr:from>
    <xdr:to>
      <xdr:col>72</xdr:col>
      <xdr:colOff>203200</xdr:colOff>
      <xdr:row>18</xdr:row>
      <xdr:rowOff>11914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0750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103172</xdr:rowOff>
    </xdr:from>
    <xdr:to>
      <xdr:col>68</xdr:col>
      <xdr:colOff>152400</xdr:colOff>
      <xdr:row>18</xdr:row>
      <xdr:rowOff>11914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846372"/>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132564</xdr:rowOff>
    </xdr:from>
    <xdr:to>
      <xdr:col>81</xdr:col>
      <xdr:colOff>95250</xdr:colOff>
      <xdr:row>18</xdr:row>
      <xdr:rowOff>62714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104641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01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3629</xdr:rowOff>
    </xdr:from>
    <xdr:to>
      <xdr:col>77</xdr:col>
      <xdr:colOff>95250</xdr:colOff>
      <xdr:row>18</xdr:row>
      <xdr:rowOff>105229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90006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109583</xdr:rowOff>
    </xdr:from>
    <xdr:to>
      <xdr:col>73</xdr:col>
      <xdr:colOff>44450</xdr:colOff>
      <xdr:row>18</xdr:row>
      <xdr:rowOff>39733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24510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1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132564</xdr:rowOff>
    </xdr:from>
    <xdr:to>
      <xdr:col>68</xdr:col>
      <xdr:colOff>203200</xdr:colOff>
      <xdr:row>18</xdr:row>
      <xdr:rowOff>62714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47491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1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52372</xdr:rowOff>
    </xdr:from>
    <xdr:to>
      <xdr:col>64</xdr:col>
      <xdr:colOff>152400</xdr:colOff>
      <xdr:row>16</xdr:row>
      <xdr:rowOff>153972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7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138749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8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人件費は、類似団体平均を下回って推移しており、定員適正化計画の目標達成などにより、人件費の削減に取り組んできた効果が現れている。</a:t>
          </a:r>
          <a:endParaRPr lang="ja-JP" altLang="ja-JP" sz="1400">
            <a:effectLst/>
          </a:endParaRPr>
        </a:p>
        <a:p>
          <a:r>
            <a:rPr kumimoji="1" lang="ja-JP" altLang="ja-JP" sz="1100">
              <a:solidFill>
                <a:schemeClr val="dk1"/>
              </a:solidFill>
              <a:effectLst/>
              <a:latin typeface="+mn-lt"/>
              <a:ea typeface="+mn-ea"/>
              <a:cs typeface="+mn-cs"/>
            </a:rPr>
            <a:t>　今後も現職員数を維持し、</a:t>
          </a:r>
          <a:r>
            <a:rPr kumimoji="1" lang="ja-JP" altLang="en-US" sz="1100">
              <a:solidFill>
                <a:schemeClr val="dk1"/>
              </a:solidFill>
              <a:effectLst/>
              <a:latin typeface="+mn-lt"/>
              <a:ea typeface="+mn-ea"/>
              <a:cs typeface="+mn-cs"/>
            </a:rPr>
            <a:t>人件費の抑制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120469</xdr:rowOff>
    </xdr:from>
    <xdr:to>
      <xdr:col>24</xdr:col>
      <xdr:colOff>25400</xdr:colOff>
      <xdr:row>35</xdr:row>
      <xdr:rowOff>60053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4976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60053</xdr:rowOff>
    </xdr:from>
    <xdr:to>
      <xdr:col>19</xdr:col>
      <xdr:colOff>187325</xdr:colOff>
      <xdr:row>35</xdr:row>
      <xdr:rowOff>86178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608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86178</xdr:rowOff>
    </xdr:from>
    <xdr:to>
      <xdr:col>15</xdr:col>
      <xdr:colOff>98425</xdr:colOff>
      <xdr:row>35</xdr:row>
      <xdr:rowOff>164556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8692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158024</xdr:rowOff>
    </xdr:from>
    <xdr:to>
      <xdr:col>11</xdr:col>
      <xdr:colOff>9525</xdr:colOff>
      <xdr:row>35</xdr:row>
      <xdr:rowOff>164556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69669</xdr:rowOff>
    </xdr:from>
    <xdr:to>
      <xdr:col>24</xdr:col>
      <xdr:colOff>76200</xdr:colOff>
      <xdr:row>34</xdr:row>
      <xdr:rowOff>171269</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86196</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4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9253</xdr:rowOff>
    </xdr:from>
    <xdr:to>
      <xdr:col>20</xdr:col>
      <xdr:colOff>38100</xdr:colOff>
      <xdr:row>35</xdr:row>
      <xdr:rowOff>110853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121030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35378</xdr:rowOff>
    </xdr:from>
    <xdr:to>
      <xdr:col>15</xdr:col>
      <xdr:colOff>149225</xdr:colOff>
      <xdr:row>35</xdr:row>
      <xdr:rowOff>136978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147155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113756</xdr:rowOff>
    </xdr:from>
    <xdr:to>
      <xdr:col>11</xdr:col>
      <xdr:colOff>60325</xdr:colOff>
      <xdr:row>36</xdr:row>
      <xdr:rowOff>43906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54083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107224</xdr:rowOff>
    </xdr:from>
    <xdr:to>
      <xdr:col>6</xdr:col>
      <xdr:colOff>171450</xdr:colOff>
      <xdr:row>36</xdr:row>
      <xdr:rowOff>37374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47551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行政コストの削減に努めているものの、依然として類似団体平均を大きく上回っている。</a:t>
          </a:r>
          <a:endParaRPr lang="ja-JP" altLang="ja-JP">
            <a:effectLst/>
          </a:endParaRPr>
        </a:p>
        <a:p>
          <a:r>
            <a:rPr kumimoji="1" lang="ja-JP" altLang="ja-JP" sz="1100">
              <a:solidFill>
                <a:schemeClr val="dk1"/>
              </a:solidFill>
              <a:effectLst/>
              <a:latin typeface="+mn-lt"/>
              <a:ea typeface="+mn-ea"/>
              <a:cs typeface="+mn-cs"/>
            </a:rPr>
            <a:t>　保育所指定管理委託料、学童保育所の運営委託料、電算関係の使用料などの増加が要因である。</a:t>
          </a:r>
          <a:endParaRPr lang="ja-JP" altLang="ja-JP">
            <a:effectLst/>
          </a:endParaRPr>
        </a:p>
        <a:p>
          <a:r>
            <a:rPr kumimoji="1" lang="ja-JP" altLang="ja-JP" sz="1100">
              <a:solidFill>
                <a:schemeClr val="dk1"/>
              </a:solidFill>
              <a:effectLst/>
              <a:latin typeface="+mn-lt"/>
              <a:ea typeface="+mn-ea"/>
              <a:cs typeface="+mn-cs"/>
            </a:rPr>
            <a:t>　今後もこれまで以上に事務事業を見直すなど、徹底した歳出削減に取り組み、数値の改善に努める。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19</xdr:row>
      <xdr:rowOff>110998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7195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18</xdr:row>
      <xdr:rowOff>85852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62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76708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49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62992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44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60198</xdr:rowOff>
    </xdr:from>
    <xdr:to>
      <xdr:col>82</xdr:col>
      <xdr:colOff>158750</xdr:colOff>
      <xdr:row>19</xdr:row>
      <xdr:rowOff>161798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32275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障害者や高齢者福祉関係経費が年々増加傾向にある。さらに、私立保育所への広域入所負担金の増加や要保護・準要保護児童・生徒就学援助費も増加を続けている。</a:t>
          </a:r>
          <a:endParaRPr lang="ja-JP" altLang="ja-JP" sz="1400">
            <a:effectLst/>
          </a:endParaRPr>
        </a:p>
        <a:p>
          <a:r>
            <a:rPr kumimoji="1" lang="ja-JP" altLang="ja-JP" sz="1100">
              <a:solidFill>
                <a:schemeClr val="dk1"/>
              </a:solidFill>
              <a:effectLst/>
              <a:latin typeface="+mn-lt"/>
              <a:ea typeface="+mn-ea"/>
              <a:cs typeface="+mn-cs"/>
            </a:rPr>
            <a:t>　今後は、所得制限などの給付水準の見直しを検討するなど、財政を圧迫する扶助費の上昇傾向に歯止めをかけるよう努める。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26988</xdr:rowOff>
    </xdr:from>
    <xdr:to>
      <xdr:col>24</xdr:col>
      <xdr:colOff>25400</xdr:colOff>
      <xdr:row>57</xdr:row>
      <xdr:rowOff>84138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996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84138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155575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33338</xdr:rowOff>
    </xdr:from>
    <xdr:to>
      <xdr:col>20</xdr:col>
      <xdr:colOff>38100</xdr:colOff>
      <xdr:row>57</xdr:row>
      <xdr:rowOff>134938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119715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高齢化の進展に伴い介護保険や後期高齢者医療への繰出金が増加の一途をたどっている。</a:t>
          </a:r>
          <a:endParaRPr lang="ja-JP" altLang="ja-JP" sz="1400">
            <a:effectLst/>
          </a:endParaRPr>
        </a:p>
        <a:p>
          <a:r>
            <a:rPr kumimoji="1" lang="ja-JP" altLang="ja-JP" sz="1100">
              <a:solidFill>
                <a:schemeClr val="dk1"/>
              </a:solidFill>
              <a:effectLst/>
              <a:latin typeface="+mn-lt"/>
              <a:ea typeface="+mn-ea"/>
              <a:cs typeface="+mn-cs"/>
            </a:rPr>
            <a:t>　また、下水道事業においても、繰出金の高止まりが続いており、農・漁業集落排水事業の経営戦略に基づく経営基盤の強化を求めていく必要がある。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0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54610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xdr:rowOff>
    </xdr:from>
    <xdr:to>
      <xdr:col>82</xdr:col>
      <xdr:colOff>158750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154957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xdr:rowOff>
    </xdr:from>
    <xdr:to>
      <xdr:col>69</xdr:col>
      <xdr:colOff>142875</xdr:colOff>
      <xdr:row>59</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消防やごみ処理業務を一部事務組合で行っており、一部事務組合への負担金が多額であることから、類似団体平均を上回っている。</a:t>
          </a:r>
          <a:endParaRPr lang="ja-JP" altLang="ja-JP" sz="1400">
            <a:effectLst/>
          </a:endParaRPr>
        </a:p>
        <a:p>
          <a:r>
            <a:rPr kumimoji="1" lang="ja-JP" altLang="ja-JP" sz="1100">
              <a:solidFill>
                <a:schemeClr val="dk1"/>
              </a:solidFill>
              <a:effectLst/>
              <a:latin typeface="+mn-lt"/>
              <a:ea typeface="+mn-ea"/>
              <a:cs typeface="+mn-cs"/>
            </a:rPr>
            <a:t>　今後、御坊広域行政事務組合において、清掃センター、クリーンセンターの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更新が進められており、御坊市外五ヶ町病院経営事務組合においても、負担金の増加が見込まれることから、一部事務組合とも歩調を合わせながら歳出の抑制に取り組む。</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409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8128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63009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3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大型事業の償還終了などにより、同水準で推移しているが、防災関連や</a:t>
          </a:r>
          <a:r>
            <a:rPr kumimoji="1" lang="ja-JP" altLang="en-US" sz="1100">
              <a:solidFill>
                <a:schemeClr val="dk1"/>
              </a:solidFill>
              <a:effectLst/>
              <a:latin typeface="+mn-lt"/>
              <a:ea typeface="+mn-ea"/>
              <a:cs typeface="+mn-cs"/>
            </a:rPr>
            <a:t>公共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施設の整備に対する地方債の発行を予定しており、再び数値の上昇が見込まれる。</a:t>
          </a:r>
          <a:endParaRPr lang="ja-JP" altLang="ja-JP" sz="1400">
            <a:effectLst/>
          </a:endParaRPr>
        </a:p>
        <a:p>
          <a:r>
            <a:rPr kumimoji="1" lang="ja-JP" altLang="ja-JP" sz="1100">
              <a:solidFill>
                <a:schemeClr val="dk1"/>
              </a:solidFill>
              <a:effectLst/>
              <a:latin typeface="+mn-lt"/>
              <a:ea typeface="+mn-ea"/>
              <a:cs typeface="+mn-cs"/>
            </a:rPr>
            <a:t>　地方債の発行にあたっては、緊急性や優先性を十分勘案し、適正な地方債の管理に努める。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85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78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123190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物件費及び補助費等が多額であるため、類似団体平均を大きく上回っている。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社会保障費の増大に伴い、扶助費や繰出金は増大しており、これらの経費は削減が困難であるため、特に物件費での事務事業の見直しを継続することにより、更なる歳出削減に努める。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58420</xdr:rowOff>
    </xdr:from>
    <xdr:to>
      <xdr:col>82</xdr:col>
      <xdr:colOff>107950</xdr:colOff>
      <xdr:row>80</xdr:row>
      <xdr:rowOff>107950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7744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46989</xdr:rowOff>
    </xdr:from>
    <xdr:to>
      <xdr:col>78</xdr:col>
      <xdr:colOff>69850</xdr:colOff>
      <xdr:row>80</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7629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85089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762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134620</xdr:rowOff>
    </xdr:from>
    <xdr:to>
      <xdr:col>69</xdr:col>
      <xdr:colOff>92075</xdr:colOff>
      <xdr:row>80</xdr:row>
      <xdr:rowOff>85089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791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57150</xdr:rowOff>
    </xdr:from>
    <xdr:to>
      <xdr:col>82</xdr:col>
      <xdr:colOff>158750</xdr:colOff>
      <xdr:row>80</xdr:row>
      <xdr:rowOff>158750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29227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167639</xdr:rowOff>
    </xdr:from>
    <xdr:to>
      <xdr:col>74</xdr:col>
      <xdr:colOff>31750</xdr:colOff>
      <xdr:row>80</xdr:row>
      <xdr:rowOff>97789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82566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34289</xdr:rowOff>
    </xdr:from>
    <xdr:to>
      <xdr:col>69</xdr:col>
      <xdr:colOff>142875</xdr:colOff>
      <xdr:row>80</xdr:row>
      <xdr:rowOff>135889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120666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83820</xdr:rowOff>
    </xdr:from>
    <xdr:to>
      <xdr:col>65</xdr:col>
      <xdr:colOff>53975</xdr:colOff>
      <xdr:row>80</xdr:row>
      <xdr:rowOff>13970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170197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23574</xdr:rowOff>
    </xdr:from>
    <xdr:to>
      <xdr:col>29</xdr:col>
      <xdr:colOff>127000</xdr:colOff>
      <xdr:row>17</xdr:row>
      <xdr:rowOff>128227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85849"/>
          <a:ext cx="647700" cy="10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13523</xdr:rowOff>
    </xdr:from>
    <xdr:to>
      <xdr:col>26</xdr:col>
      <xdr:colOff>50800</xdr:colOff>
      <xdr:row>17</xdr:row>
      <xdr:rowOff>23574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75798"/>
          <a:ext cx="698500" cy="1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156543</xdr:rowOff>
    </xdr:from>
    <xdr:to>
      <xdr:col>22</xdr:col>
      <xdr:colOff>114300</xdr:colOff>
      <xdr:row>17</xdr:row>
      <xdr:rowOff>13523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47368"/>
          <a:ext cx="698500" cy="2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156543</xdr:rowOff>
    </xdr:from>
    <xdr:to>
      <xdr:col>18</xdr:col>
      <xdr:colOff>177800</xdr:colOff>
      <xdr:row>17</xdr:row>
      <xdr:rowOff>4646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7368"/>
          <a:ext cx="698500" cy="1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77427</xdr:rowOff>
    </xdr:from>
    <xdr:to>
      <xdr:col>29</xdr:col>
      <xdr:colOff>177800</xdr:colOff>
      <xdr:row>18</xdr:row>
      <xdr:rowOff>7577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49504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144224</xdr:rowOff>
    </xdr:from>
    <xdr:to>
      <xdr:col>26</xdr:col>
      <xdr:colOff>101600</xdr:colOff>
      <xdr:row>17</xdr:row>
      <xdr:rowOff>74374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59151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134173</xdr:rowOff>
    </xdr:from>
    <xdr:to>
      <xdr:col>22</xdr:col>
      <xdr:colOff>165100</xdr:colOff>
      <xdr:row>17</xdr:row>
      <xdr:rowOff>64323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4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49100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105743</xdr:rowOff>
    </xdr:from>
    <xdr:to>
      <xdr:col>19</xdr:col>
      <xdr:colOff>38100</xdr:colOff>
      <xdr:row>17</xdr:row>
      <xdr:rowOff>35893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20670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125296</xdr:rowOff>
    </xdr:from>
    <xdr:to>
      <xdr:col>15</xdr:col>
      <xdr:colOff>101600</xdr:colOff>
      <xdr:row>17</xdr:row>
      <xdr:rowOff>55446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40223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0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23281</xdr:rowOff>
    </xdr:from>
    <xdr:to>
      <xdr:col>29</xdr:col>
      <xdr:colOff>127000</xdr:colOff>
      <xdr:row>37</xdr:row>
      <xdr:rowOff>45341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47981"/>
          <a:ext cx="647700" cy="22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45341</xdr:rowOff>
    </xdr:from>
    <xdr:to>
      <xdr:col>26</xdr:col>
      <xdr:colOff>50800</xdr:colOff>
      <xdr:row>37</xdr:row>
      <xdr:rowOff>100302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70041"/>
          <a:ext cx="698500" cy="54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100302</xdr:rowOff>
    </xdr:from>
    <xdr:to>
      <xdr:col>22</xdr:col>
      <xdr:colOff>114300</xdr:colOff>
      <xdr:row>37</xdr:row>
      <xdr:rowOff>117399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25002"/>
          <a:ext cx="698500" cy="17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117399</xdr:rowOff>
    </xdr:from>
    <xdr:to>
      <xdr:col>18</xdr:col>
      <xdr:colOff>177800</xdr:colOff>
      <xdr:row>37</xdr:row>
      <xdr:rowOff>195302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42099"/>
          <a:ext cx="698500" cy="7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143931</xdr:rowOff>
    </xdr:from>
    <xdr:to>
      <xdr:col>29</xdr:col>
      <xdr:colOff>177800</xdr:colOff>
      <xdr:row>37</xdr:row>
      <xdr:rowOff>74081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9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116008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6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165991</xdr:rowOff>
    </xdr:from>
    <xdr:to>
      <xdr:col>26</xdr:col>
      <xdr:colOff>101600</xdr:colOff>
      <xdr:row>37</xdr:row>
      <xdr:rowOff>96141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9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80918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49502</xdr:rowOff>
    </xdr:from>
    <xdr:to>
      <xdr:col>22</xdr:col>
      <xdr:colOff>165100</xdr:colOff>
      <xdr:row>37</xdr:row>
      <xdr:rowOff>151102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7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135879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6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66599</xdr:rowOff>
    </xdr:from>
    <xdr:to>
      <xdr:col>19</xdr:col>
      <xdr:colOff>38100</xdr:colOff>
      <xdr:row>37</xdr:row>
      <xdr:rowOff>168199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9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152976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7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144502</xdr:rowOff>
    </xdr:from>
    <xdr:to>
      <xdr:col>15</xdr:col>
      <xdr:colOff>101600</xdr:colOff>
      <xdr:row>37</xdr:row>
      <xdr:rowOff>246102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230879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5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148051</xdr:rowOff>
    </xdr:from>
    <xdr:to>
      <xdr:col>24</xdr:col>
      <xdr:colOff>63500</xdr:colOff>
      <xdr:row>37</xdr:row>
      <xdr:rowOff>153203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91701"/>
          <a:ext cx="8382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145903</xdr:rowOff>
    </xdr:from>
    <xdr:to>
      <xdr:col>19</xdr:col>
      <xdr:colOff>177800</xdr:colOff>
      <xdr:row>37</xdr:row>
      <xdr:rowOff>148051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955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102949</xdr:rowOff>
    </xdr:from>
    <xdr:to>
      <xdr:col>15</xdr:col>
      <xdr:colOff>50800</xdr:colOff>
      <xdr:row>37</xdr:row>
      <xdr:rowOff>145903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6599"/>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102949</xdr:rowOff>
    </xdr:from>
    <xdr:to>
      <xdr:col>10</xdr:col>
      <xdr:colOff>114300</xdr:colOff>
      <xdr:row>37</xdr:row>
      <xdr:rowOff>123873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6599"/>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102403</xdr:rowOff>
    </xdr:from>
    <xdr:to>
      <xdr:col>24</xdr:col>
      <xdr:colOff>114300</xdr:colOff>
      <xdr:row>38</xdr:row>
      <xdr:rowOff>32553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17330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97251</xdr:rowOff>
    </xdr:from>
    <xdr:to>
      <xdr:col>20</xdr:col>
      <xdr:colOff>38100</xdr:colOff>
      <xdr:row>38</xdr:row>
      <xdr:rowOff>27401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18528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95103</xdr:rowOff>
    </xdr:from>
    <xdr:to>
      <xdr:col>15</xdr:col>
      <xdr:colOff>101600</xdr:colOff>
      <xdr:row>38</xdr:row>
      <xdr:rowOff>25253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52149</xdr:rowOff>
    </xdr:from>
    <xdr:to>
      <xdr:col>10</xdr:col>
      <xdr:colOff>165100</xdr:colOff>
      <xdr:row>37</xdr:row>
      <xdr:rowOff>153749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144876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73073</xdr:rowOff>
    </xdr:from>
    <xdr:to>
      <xdr:col>6</xdr:col>
      <xdr:colOff>38100</xdr:colOff>
      <xdr:row>38</xdr:row>
      <xdr:rowOff>3223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165800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31220</xdr:rowOff>
    </xdr:from>
    <xdr:to>
      <xdr:col>24</xdr:col>
      <xdr:colOff>63500</xdr:colOff>
      <xdr:row>57</xdr:row>
      <xdr:rowOff>110077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03870"/>
          <a:ext cx="838200" cy="7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106896</xdr:rowOff>
    </xdr:from>
    <xdr:to>
      <xdr:col>19</xdr:col>
      <xdr:colOff>177800</xdr:colOff>
      <xdr:row>57</xdr:row>
      <xdr:rowOff>110077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879546"/>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101860</xdr:rowOff>
    </xdr:from>
    <xdr:to>
      <xdr:col>15</xdr:col>
      <xdr:colOff>50800</xdr:colOff>
      <xdr:row>57</xdr:row>
      <xdr:rowOff>106896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74510"/>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101860</xdr:rowOff>
    </xdr:from>
    <xdr:to>
      <xdr:col>10</xdr:col>
      <xdr:colOff>114300</xdr:colOff>
      <xdr:row>57</xdr:row>
      <xdr:rowOff>126533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74510"/>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151870</xdr:rowOff>
    </xdr:from>
    <xdr:to>
      <xdr:col>24</xdr:col>
      <xdr:colOff>114300</xdr:colOff>
      <xdr:row>57</xdr:row>
      <xdr:rowOff>82020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130297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59277</xdr:rowOff>
    </xdr:from>
    <xdr:to>
      <xdr:col>20</xdr:col>
      <xdr:colOff>38100</xdr:colOff>
      <xdr:row>57</xdr:row>
      <xdr:rowOff>160877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152004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2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56096</xdr:rowOff>
    </xdr:from>
    <xdr:to>
      <xdr:col>15</xdr:col>
      <xdr:colOff>101600</xdr:colOff>
      <xdr:row>57</xdr:row>
      <xdr:rowOff>157696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148823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51060</xdr:rowOff>
    </xdr:from>
    <xdr:to>
      <xdr:col>10</xdr:col>
      <xdr:colOff>165100</xdr:colOff>
      <xdr:row>57</xdr:row>
      <xdr:rowOff>152660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143787</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75733</xdr:rowOff>
    </xdr:from>
    <xdr:to>
      <xdr:col>6</xdr:col>
      <xdr:colOff>38100</xdr:colOff>
      <xdr:row>58</xdr:row>
      <xdr:rowOff>5883</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168460</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82459</xdr:rowOff>
    </xdr:from>
    <xdr:to>
      <xdr:col>24</xdr:col>
      <xdr:colOff>63500</xdr:colOff>
      <xdr:row>78</xdr:row>
      <xdr:rowOff>98323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55559"/>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62867</xdr:rowOff>
    </xdr:from>
    <xdr:to>
      <xdr:col>19</xdr:col>
      <xdr:colOff>177800</xdr:colOff>
      <xdr:row>78</xdr:row>
      <xdr:rowOff>82459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5967"/>
          <a:ext cx="889000" cy="1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62867</xdr:rowOff>
    </xdr:from>
    <xdr:to>
      <xdr:col>15</xdr:col>
      <xdr:colOff>50800</xdr:colOff>
      <xdr:row>78</xdr:row>
      <xdr:rowOff>82550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35967"/>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82550</xdr:rowOff>
    </xdr:from>
    <xdr:to>
      <xdr:col>10</xdr:col>
      <xdr:colOff>114300</xdr:colOff>
      <xdr:row>78</xdr:row>
      <xdr:rowOff>91374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5650"/>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47523</xdr:rowOff>
    </xdr:from>
    <xdr:to>
      <xdr:col>24</xdr:col>
      <xdr:colOff>114300</xdr:colOff>
      <xdr:row>78</xdr:row>
      <xdr:rowOff>149123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133900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31659</xdr:rowOff>
    </xdr:from>
    <xdr:to>
      <xdr:col>20</xdr:col>
      <xdr:colOff>38100</xdr:colOff>
      <xdr:row>78</xdr:row>
      <xdr:rowOff>133259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124386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9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12067</xdr:rowOff>
    </xdr:from>
    <xdr:to>
      <xdr:col>15</xdr:col>
      <xdr:colOff>101600</xdr:colOff>
      <xdr:row>78</xdr:row>
      <xdr:rowOff>113667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104794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124477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40574</xdr:rowOff>
    </xdr:from>
    <xdr:to>
      <xdr:col>6</xdr:col>
      <xdr:colOff>38100</xdr:colOff>
      <xdr:row>78</xdr:row>
      <xdr:rowOff>142174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133301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103581</xdr:rowOff>
    </xdr:from>
    <xdr:to>
      <xdr:col>24</xdr:col>
      <xdr:colOff>63500</xdr:colOff>
      <xdr:row>96</xdr:row>
      <xdr:rowOff>166523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62781"/>
          <a:ext cx="8382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166523</xdr:rowOff>
    </xdr:from>
    <xdr:to>
      <xdr:col>19</xdr:col>
      <xdr:colOff>177800</xdr:colOff>
      <xdr:row>97</xdr:row>
      <xdr:rowOff>57365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25723"/>
          <a:ext cx="889000" cy="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57365</xdr:rowOff>
    </xdr:from>
    <xdr:to>
      <xdr:col>15</xdr:col>
      <xdr:colOff>50800</xdr:colOff>
      <xdr:row>97</xdr:row>
      <xdr:rowOff>89458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8015"/>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26988</xdr:rowOff>
    </xdr:from>
    <xdr:to>
      <xdr:col>10</xdr:col>
      <xdr:colOff>114300</xdr:colOff>
      <xdr:row>97</xdr:row>
      <xdr:rowOff>89458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57638"/>
          <a:ext cx="889000" cy="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52781</xdr:rowOff>
    </xdr:from>
    <xdr:to>
      <xdr:col>24</xdr:col>
      <xdr:colOff>114300</xdr:colOff>
      <xdr:row>96</xdr:row>
      <xdr:rowOff>154381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31208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115723</xdr:rowOff>
    </xdr:from>
    <xdr:to>
      <xdr:col>20</xdr:col>
      <xdr:colOff>38100</xdr:colOff>
      <xdr:row>97</xdr:row>
      <xdr:rowOff>45873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37000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6565</xdr:rowOff>
    </xdr:from>
    <xdr:to>
      <xdr:col>15</xdr:col>
      <xdr:colOff>101600</xdr:colOff>
      <xdr:row>97</xdr:row>
      <xdr:rowOff>108165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99292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38658</xdr:rowOff>
    </xdr:from>
    <xdr:to>
      <xdr:col>10</xdr:col>
      <xdr:colOff>165100</xdr:colOff>
      <xdr:row>97</xdr:row>
      <xdr:rowOff>140258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131385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147638</xdr:rowOff>
    </xdr:from>
    <xdr:to>
      <xdr:col>6</xdr:col>
      <xdr:colOff>38100</xdr:colOff>
      <xdr:row>97</xdr:row>
      <xdr:rowOff>77788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68915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5344</xdr:rowOff>
    </xdr:from>
    <xdr:to>
      <xdr:col>55</xdr:col>
      <xdr:colOff>0</xdr:colOff>
      <xdr:row>37</xdr:row>
      <xdr:rowOff>92818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06094"/>
          <a:ext cx="838200" cy="4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92818</xdr:rowOff>
    </xdr:from>
    <xdr:to>
      <xdr:col>50</xdr:col>
      <xdr:colOff>114300</xdr:colOff>
      <xdr:row>37</xdr:row>
      <xdr:rowOff>115891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6468"/>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110245</xdr:rowOff>
    </xdr:from>
    <xdr:to>
      <xdr:col>45</xdr:col>
      <xdr:colOff>177800</xdr:colOff>
      <xdr:row>37</xdr:row>
      <xdr:rowOff>115891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5389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110245</xdr:rowOff>
    </xdr:from>
    <xdr:to>
      <xdr:col>41</xdr:col>
      <xdr:colOff>50800</xdr:colOff>
      <xdr:row>37</xdr:row>
      <xdr:rowOff>128891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3895"/>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125994</xdr:rowOff>
    </xdr:from>
    <xdr:to>
      <xdr:col>55</xdr:col>
      <xdr:colOff>50800</xdr:colOff>
      <xdr:row>35</xdr:row>
      <xdr:rowOff>56144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104421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3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42018</xdr:rowOff>
    </xdr:from>
    <xdr:to>
      <xdr:col>50</xdr:col>
      <xdr:colOff>165100</xdr:colOff>
      <xdr:row>37</xdr:row>
      <xdr:rowOff>143618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134745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65091</xdr:rowOff>
    </xdr:from>
    <xdr:to>
      <xdr:col>46</xdr:col>
      <xdr:colOff>38100</xdr:colOff>
      <xdr:row>37</xdr:row>
      <xdr:rowOff>166691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59445</xdr:rowOff>
    </xdr:from>
    <xdr:to>
      <xdr:col>41</xdr:col>
      <xdr:colOff>101600</xdr:colOff>
      <xdr:row>37</xdr:row>
      <xdr:rowOff>161044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3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152172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9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78091</xdr:rowOff>
    </xdr:from>
    <xdr:to>
      <xdr:col>36</xdr:col>
      <xdr:colOff>165100</xdr:colOff>
      <xdr:row>38</xdr:row>
      <xdr:rowOff>8241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45303</xdr:rowOff>
    </xdr:from>
    <xdr:to>
      <xdr:col>55</xdr:col>
      <xdr:colOff>0</xdr:colOff>
      <xdr:row>58</xdr:row>
      <xdr:rowOff>170282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89403"/>
          <a:ext cx="8382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170282</xdr:rowOff>
    </xdr:from>
    <xdr:to>
      <xdr:col>50</xdr:col>
      <xdr:colOff>114300</xdr:colOff>
      <xdr:row>59</xdr:row>
      <xdr:rowOff>28422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14382"/>
          <a:ext cx="8890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120558</xdr:rowOff>
    </xdr:from>
    <xdr:to>
      <xdr:col>45</xdr:col>
      <xdr:colOff>177800</xdr:colOff>
      <xdr:row>59</xdr:row>
      <xdr:rowOff>28422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64658"/>
          <a:ext cx="889000" cy="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120558</xdr:rowOff>
    </xdr:from>
    <xdr:to>
      <xdr:col>41</xdr:col>
      <xdr:colOff>50800</xdr:colOff>
      <xdr:row>58</xdr:row>
      <xdr:rowOff>159946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64658"/>
          <a:ext cx="8890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165953</xdr:rowOff>
    </xdr:from>
    <xdr:to>
      <xdr:col>55</xdr:col>
      <xdr:colOff>50800</xdr:colOff>
      <xdr:row>58</xdr:row>
      <xdr:rowOff>96103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17380</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9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119482</xdr:rowOff>
    </xdr:from>
    <xdr:to>
      <xdr:col>50</xdr:col>
      <xdr:colOff>165100</xdr:colOff>
      <xdr:row>59</xdr:row>
      <xdr:rowOff>49632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40759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149072</xdr:rowOff>
    </xdr:from>
    <xdr:to>
      <xdr:col>46</xdr:col>
      <xdr:colOff>38100</xdr:colOff>
      <xdr:row>59</xdr:row>
      <xdr:rowOff>79222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70349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69758</xdr:rowOff>
    </xdr:from>
    <xdr:to>
      <xdr:col>41</xdr:col>
      <xdr:colOff>101600</xdr:colOff>
      <xdr:row>58</xdr:row>
      <xdr:rowOff>171358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162485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0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109146</xdr:rowOff>
    </xdr:from>
    <xdr:to>
      <xdr:col>36</xdr:col>
      <xdr:colOff>165100</xdr:colOff>
      <xdr:row>59</xdr:row>
      <xdr:rowOff>39296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30423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122520</xdr:rowOff>
    </xdr:from>
    <xdr:to>
      <xdr:col>55</xdr:col>
      <xdr:colOff>0</xdr:colOff>
      <xdr:row>79</xdr:row>
      <xdr:rowOff>78930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95620"/>
          <a:ext cx="8382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70106</xdr:rowOff>
    </xdr:from>
    <xdr:to>
      <xdr:col>50</xdr:col>
      <xdr:colOff>114300</xdr:colOff>
      <xdr:row>79</xdr:row>
      <xdr:rowOff>78930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61465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57352</xdr:rowOff>
    </xdr:from>
    <xdr:to>
      <xdr:col>45</xdr:col>
      <xdr:colOff>177800</xdr:colOff>
      <xdr:row>79</xdr:row>
      <xdr:rowOff>70106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601902"/>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39300</xdr:rowOff>
    </xdr:from>
    <xdr:to>
      <xdr:col>41</xdr:col>
      <xdr:colOff>50800</xdr:colOff>
      <xdr:row>79</xdr:row>
      <xdr:rowOff>57352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83850"/>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71720</xdr:rowOff>
    </xdr:from>
    <xdr:to>
      <xdr:col>55</xdr:col>
      <xdr:colOff>50800</xdr:colOff>
      <xdr:row>79</xdr:row>
      <xdr:rowOff>1870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94597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28130</xdr:rowOff>
    </xdr:from>
    <xdr:to>
      <xdr:col>50</xdr:col>
      <xdr:colOff>165100</xdr:colOff>
      <xdr:row>79</xdr:row>
      <xdr:rowOff>129730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7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120857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19306</xdr:rowOff>
    </xdr:from>
    <xdr:to>
      <xdr:col>46</xdr:col>
      <xdr:colOff>38100</xdr:colOff>
      <xdr:row>79</xdr:row>
      <xdr:rowOff>120906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112033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6552</xdr:rowOff>
    </xdr:from>
    <xdr:to>
      <xdr:col>41</xdr:col>
      <xdr:colOff>101600</xdr:colOff>
      <xdr:row>79</xdr:row>
      <xdr:rowOff>108152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99279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4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159950</xdr:rowOff>
    </xdr:from>
    <xdr:to>
      <xdr:col>36</xdr:col>
      <xdr:colOff>165100</xdr:colOff>
      <xdr:row>79</xdr:row>
      <xdr:rowOff>90100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81227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142004</xdr:rowOff>
    </xdr:from>
    <xdr:to>
      <xdr:col>55</xdr:col>
      <xdr:colOff>0</xdr:colOff>
      <xdr:row>96</xdr:row>
      <xdr:rowOff>148690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01204"/>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142004</xdr:rowOff>
    </xdr:from>
    <xdr:to>
      <xdr:col>50</xdr:col>
      <xdr:colOff>114300</xdr:colOff>
      <xdr:row>97</xdr:row>
      <xdr:rowOff>89917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601204"/>
          <a:ext cx="889000" cy="1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37339</xdr:rowOff>
    </xdr:from>
    <xdr:to>
      <xdr:col>45</xdr:col>
      <xdr:colOff>177800</xdr:colOff>
      <xdr:row>97</xdr:row>
      <xdr:rowOff>89917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496539"/>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37339</xdr:rowOff>
    </xdr:from>
    <xdr:to>
      <xdr:col>41</xdr:col>
      <xdr:colOff>50800</xdr:colOff>
      <xdr:row>97</xdr:row>
      <xdr:rowOff>85739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96539"/>
          <a:ext cx="889000" cy="2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97890</xdr:rowOff>
    </xdr:from>
    <xdr:to>
      <xdr:col>55</xdr:col>
      <xdr:colOff>50800</xdr:colOff>
      <xdr:row>97</xdr:row>
      <xdr:rowOff>28040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76317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91204</xdr:rowOff>
    </xdr:from>
    <xdr:to>
      <xdr:col>50</xdr:col>
      <xdr:colOff>165100</xdr:colOff>
      <xdr:row>97</xdr:row>
      <xdr:rowOff>21354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64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39117</xdr:rowOff>
    </xdr:from>
    <xdr:to>
      <xdr:col>46</xdr:col>
      <xdr:colOff>38100</xdr:colOff>
      <xdr:row>97</xdr:row>
      <xdr:rowOff>140717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131844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157989</xdr:rowOff>
    </xdr:from>
    <xdr:to>
      <xdr:col>41</xdr:col>
      <xdr:colOff>101600</xdr:colOff>
      <xdr:row>96</xdr:row>
      <xdr:rowOff>88139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4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79266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5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34939</xdr:rowOff>
    </xdr:from>
    <xdr:to>
      <xdr:col>36</xdr:col>
      <xdr:colOff>165100</xdr:colOff>
      <xdr:row>97</xdr:row>
      <xdr:rowOff>136539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127666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11153</xdr:rowOff>
    </xdr:from>
    <xdr:to>
      <xdr:col>85</xdr:col>
      <xdr:colOff>127000</xdr:colOff>
      <xdr:row>38</xdr:row>
      <xdr:rowOff>15399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2625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12033</xdr:rowOff>
    </xdr:from>
    <xdr:to>
      <xdr:col>81</xdr:col>
      <xdr:colOff>50800</xdr:colOff>
      <xdr:row>38</xdr:row>
      <xdr:rowOff>15399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2713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12033</xdr:rowOff>
    </xdr:from>
    <xdr:to>
      <xdr:col>76</xdr:col>
      <xdr:colOff>114300</xdr:colOff>
      <xdr:row>38</xdr:row>
      <xdr:rowOff>12353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713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12353</xdr:rowOff>
    </xdr:from>
    <xdr:to>
      <xdr:col>71</xdr:col>
      <xdr:colOff>177800</xdr:colOff>
      <xdr:row>38</xdr:row>
      <xdr:rowOff>15456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2745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131802</xdr:rowOff>
    </xdr:from>
    <xdr:to>
      <xdr:col>85</xdr:col>
      <xdr:colOff>177800</xdr:colOff>
      <xdr:row>38</xdr:row>
      <xdr:rowOff>61953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5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49261</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136049</xdr:rowOff>
    </xdr:from>
    <xdr:to>
      <xdr:col>81</xdr:col>
      <xdr:colOff>101600</xdr:colOff>
      <xdr:row>38</xdr:row>
      <xdr:rowOff>66199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57326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5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132683</xdr:rowOff>
    </xdr:from>
    <xdr:to>
      <xdr:col>76</xdr:col>
      <xdr:colOff>165100</xdr:colOff>
      <xdr:row>38</xdr:row>
      <xdr:rowOff>62833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53960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6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133003</xdr:rowOff>
    </xdr:from>
    <xdr:to>
      <xdr:col>72</xdr:col>
      <xdr:colOff>38100</xdr:colOff>
      <xdr:row>38</xdr:row>
      <xdr:rowOff>63153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54280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6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136106</xdr:rowOff>
    </xdr:from>
    <xdr:to>
      <xdr:col>67</xdr:col>
      <xdr:colOff>101600</xdr:colOff>
      <xdr:row>38</xdr:row>
      <xdr:rowOff>66256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57383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110261</xdr:rowOff>
    </xdr:from>
    <xdr:to>
      <xdr:col>85</xdr:col>
      <xdr:colOff>127000</xdr:colOff>
      <xdr:row>77</xdr:row>
      <xdr:rowOff>113077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11911"/>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113077</xdr:rowOff>
    </xdr:from>
    <xdr:to>
      <xdr:col>81</xdr:col>
      <xdr:colOff>50800</xdr:colOff>
      <xdr:row>77</xdr:row>
      <xdr:rowOff>125513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14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125513</xdr:rowOff>
    </xdr:from>
    <xdr:to>
      <xdr:col>76</xdr:col>
      <xdr:colOff>114300</xdr:colOff>
      <xdr:row>77</xdr:row>
      <xdr:rowOff>128964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27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124685</xdr:rowOff>
    </xdr:from>
    <xdr:to>
      <xdr:col>71</xdr:col>
      <xdr:colOff>177800</xdr:colOff>
      <xdr:row>77</xdr:row>
      <xdr:rowOff>128964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26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59461</xdr:rowOff>
    </xdr:from>
    <xdr:to>
      <xdr:col>85</xdr:col>
      <xdr:colOff>177800</xdr:colOff>
      <xdr:row>77</xdr:row>
      <xdr:rowOff>161061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37888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62277</xdr:rowOff>
    </xdr:from>
    <xdr:to>
      <xdr:col>81</xdr:col>
      <xdr:colOff>101600</xdr:colOff>
      <xdr:row>77</xdr:row>
      <xdr:rowOff>163877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6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155004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74713</xdr:rowOff>
    </xdr:from>
    <xdr:to>
      <xdr:col>76</xdr:col>
      <xdr:colOff>165100</xdr:colOff>
      <xdr:row>78</xdr:row>
      <xdr:rowOff>4863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167440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78164</xdr:rowOff>
    </xdr:from>
    <xdr:to>
      <xdr:col>72</xdr:col>
      <xdr:colOff>38100</xdr:colOff>
      <xdr:row>78</xdr:row>
      <xdr:rowOff>8314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170891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73885</xdr:rowOff>
    </xdr:from>
    <xdr:to>
      <xdr:col>67</xdr:col>
      <xdr:colOff>101600</xdr:colOff>
      <xdr:row>78</xdr:row>
      <xdr:rowOff>4035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166612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66675</xdr:rowOff>
    </xdr:from>
    <xdr:to>
      <xdr:col>85</xdr:col>
      <xdr:colOff>127000</xdr:colOff>
      <xdr:row>99</xdr:row>
      <xdr:rowOff>89512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40225"/>
          <a:ext cx="8382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78056</xdr:rowOff>
    </xdr:from>
    <xdr:to>
      <xdr:col>81</xdr:col>
      <xdr:colOff>50800</xdr:colOff>
      <xdr:row>99</xdr:row>
      <xdr:rowOff>89512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7051606"/>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73366</xdr:rowOff>
    </xdr:from>
    <xdr:to>
      <xdr:col>76</xdr:col>
      <xdr:colOff>114300</xdr:colOff>
      <xdr:row>99</xdr:row>
      <xdr:rowOff>78056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7046916"/>
          <a:ext cx="889000" cy="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73366</xdr:rowOff>
    </xdr:from>
    <xdr:to>
      <xdr:col>71</xdr:col>
      <xdr:colOff>177800</xdr:colOff>
      <xdr:row>99</xdr:row>
      <xdr:rowOff>80682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4691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15875</xdr:rowOff>
    </xdr:from>
    <xdr:to>
      <xdr:col>85</xdr:col>
      <xdr:colOff>177800</xdr:colOff>
      <xdr:row>99</xdr:row>
      <xdr:rowOff>117475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102252</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38712</xdr:rowOff>
    </xdr:from>
    <xdr:to>
      <xdr:col>81</xdr:col>
      <xdr:colOff>101600</xdr:colOff>
      <xdr:row>99</xdr:row>
      <xdr:rowOff>140312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70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131439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10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27256</xdr:rowOff>
    </xdr:from>
    <xdr:to>
      <xdr:col>76</xdr:col>
      <xdr:colOff>165100</xdr:colOff>
      <xdr:row>99</xdr:row>
      <xdr:rowOff>128856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119983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22566</xdr:rowOff>
    </xdr:from>
    <xdr:to>
      <xdr:col>72</xdr:col>
      <xdr:colOff>38100</xdr:colOff>
      <xdr:row>99</xdr:row>
      <xdr:rowOff>124166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115293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29882</xdr:rowOff>
    </xdr:from>
    <xdr:to>
      <xdr:col>67</xdr:col>
      <xdr:colOff>101600</xdr:colOff>
      <xdr:row>99</xdr:row>
      <xdr:rowOff>131482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122609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09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44054</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59154"/>
          <a:ext cx="838200" cy="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44054</xdr:rowOff>
    </xdr:from>
    <xdr:to>
      <xdr:col>111</xdr:col>
      <xdr:colOff>177800</xdr:colOff>
      <xdr:row>38</xdr:row>
      <xdr:rowOff>82687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5915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17216</xdr:rowOff>
    </xdr:from>
    <xdr:to>
      <xdr:col>107</xdr:col>
      <xdr:colOff>50800</xdr:colOff>
      <xdr:row>38</xdr:row>
      <xdr:rowOff>82687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32316"/>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17216</xdr:rowOff>
    </xdr:from>
    <xdr:to>
      <xdr:col>102</xdr:col>
      <xdr:colOff>114300</xdr:colOff>
      <xdr:row>38</xdr:row>
      <xdr:rowOff>47711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32316"/>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164704</xdr:rowOff>
    </xdr:from>
    <xdr:to>
      <xdr:col>112</xdr:col>
      <xdr:colOff>38100</xdr:colOff>
      <xdr:row>38</xdr:row>
      <xdr:rowOff>94854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111381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8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31887</xdr:rowOff>
    </xdr:from>
    <xdr:to>
      <xdr:col>107</xdr:col>
      <xdr:colOff>101600</xdr:colOff>
      <xdr:row>38</xdr:row>
      <xdr:rowOff>133487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124614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137866</xdr:rowOff>
    </xdr:from>
    <xdr:to>
      <xdr:col>102</xdr:col>
      <xdr:colOff>165100</xdr:colOff>
      <xdr:row>38</xdr:row>
      <xdr:rowOff>68016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84543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168361</xdr:rowOff>
    </xdr:from>
    <xdr:to>
      <xdr:col>98</xdr:col>
      <xdr:colOff>38100</xdr:colOff>
      <xdr:row>38</xdr:row>
      <xdr:rowOff>98511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115038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149008</xdr:rowOff>
    </xdr:from>
    <xdr:to>
      <xdr:col>116</xdr:col>
      <xdr:colOff>63500</xdr:colOff>
      <xdr:row>76</xdr:row>
      <xdr:rowOff>2001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07758"/>
          <a:ext cx="838200" cy="2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2001</xdr:rowOff>
    </xdr:from>
    <xdr:to>
      <xdr:col>111</xdr:col>
      <xdr:colOff>177800</xdr:colOff>
      <xdr:row>76</xdr:row>
      <xdr:rowOff>7308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32201"/>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112399</xdr:rowOff>
    </xdr:from>
    <xdr:to>
      <xdr:col>107</xdr:col>
      <xdr:colOff>50800</xdr:colOff>
      <xdr:row>76</xdr:row>
      <xdr:rowOff>7308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71149"/>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112399</xdr:rowOff>
    </xdr:from>
    <xdr:to>
      <xdr:col>102</xdr:col>
      <xdr:colOff>114300</xdr:colOff>
      <xdr:row>75</xdr:row>
      <xdr:rowOff>163066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71149"/>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98207</xdr:rowOff>
    </xdr:from>
    <xdr:to>
      <xdr:col>116</xdr:col>
      <xdr:colOff>114300</xdr:colOff>
      <xdr:row>76</xdr:row>
      <xdr:rowOff>28358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569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121084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122651</xdr:rowOff>
    </xdr:from>
    <xdr:to>
      <xdr:col>112</xdr:col>
      <xdr:colOff>38100</xdr:colOff>
      <xdr:row>76</xdr:row>
      <xdr:rowOff>52801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69328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7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127958</xdr:rowOff>
    </xdr:from>
    <xdr:to>
      <xdr:col>107</xdr:col>
      <xdr:colOff>101600</xdr:colOff>
      <xdr:row>76</xdr:row>
      <xdr:rowOff>58108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74635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7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61599</xdr:rowOff>
    </xdr:from>
    <xdr:to>
      <xdr:col>102</xdr:col>
      <xdr:colOff>165100</xdr:colOff>
      <xdr:row>75</xdr:row>
      <xdr:rowOff>163199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8276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9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112266</xdr:rowOff>
    </xdr:from>
    <xdr:to>
      <xdr:col>98</xdr:col>
      <xdr:colOff>38100</xdr:colOff>
      <xdr:row>76</xdr:row>
      <xdr:rowOff>42416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58943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性質別のおける住民一人当たりのコストは、ほぼすべての項目において、類似団体を下回っている。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ja-JP" altLang="en-US" sz="1100">
              <a:solidFill>
                <a:schemeClr val="dk1"/>
              </a:solidFill>
              <a:effectLst/>
              <a:latin typeface="+mn-lt"/>
              <a:ea typeface="+mn-ea"/>
              <a:cs typeface="+mn-cs"/>
            </a:rPr>
            <a:t>８０，７２８</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５２，５４６</a:t>
          </a:r>
          <a:r>
            <a:rPr kumimoji="1" lang="ja-JP" altLang="ja-JP" sz="1100">
              <a:solidFill>
                <a:schemeClr val="dk1"/>
              </a:solidFill>
              <a:effectLst/>
              <a:latin typeface="+mn-lt"/>
              <a:ea typeface="+mn-ea"/>
              <a:cs typeface="+mn-cs"/>
            </a:rPr>
            <a:t>円少なく、定員適正化計画に基づく定員管理により、職員数が、類似団体を大きく下回っていることが要因である。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ja-JP" altLang="en-US" sz="1100">
              <a:solidFill>
                <a:schemeClr val="dk1"/>
              </a:solidFill>
              <a:effectLst/>
              <a:latin typeface="+mn-lt"/>
              <a:ea typeface="+mn-ea"/>
              <a:cs typeface="+mn-cs"/>
            </a:rPr>
            <a:t>４３，９３９</a:t>
          </a:r>
          <a:r>
            <a:rPr kumimoji="1" lang="ja-JP" altLang="ja-JP" sz="1100">
              <a:solidFill>
                <a:schemeClr val="dk1"/>
              </a:solidFill>
              <a:effectLst/>
              <a:latin typeface="+mn-lt"/>
              <a:ea typeface="+mn-ea"/>
              <a:cs typeface="+mn-cs"/>
            </a:rPr>
            <a:t>円と類似団体平均より</a:t>
          </a:r>
          <a:r>
            <a:rPr kumimoji="1" lang="ja-JP" altLang="en-US" sz="1100">
              <a:solidFill>
                <a:schemeClr val="dk1"/>
              </a:solidFill>
              <a:effectLst/>
              <a:latin typeface="+mn-lt"/>
              <a:ea typeface="+mn-ea"/>
              <a:cs typeface="+mn-cs"/>
            </a:rPr>
            <a:t>２８，６５０</a:t>
          </a:r>
          <a:r>
            <a:rPr kumimoji="1" lang="ja-JP" altLang="ja-JP" sz="1100">
              <a:solidFill>
                <a:schemeClr val="dk1"/>
              </a:solidFill>
              <a:effectLst/>
              <a:latin typeface="+mn-lt"/>
              <a:ea typeface="+mn-ea"/>
              <a:cs typeface="+mn-cs"/>
            </a:rPr>
            <a:t>円少なく、類似団体平均を下回っているが、今後</a:t>
          </a:r>
          <a:r>
            <a:rPr kumimoji="1" lang="ja-JP" altLang="en-US" sz="1100">
              <a:solidFill>
                <a:schemeClr val="dk1"/>
              </a:solidFill>
              <a:effectLst/>
              <a:latin typeface="+mn-lt"/>
              <a:ea typeface="+mn-ea"/>
              <a:cs typeface="+mn-cs"/>
            </a:rPr>
            <a:t>小学校施設の</a:t>
          </a:r>
          <a:r>
            <a:rPr kumimoji="1" lang="ja-JP" altLang="ja-JP" sz="1100">
              <a:solidFill>
                <a:schemeClr val="dk1"/>
              </a:solidFill>
              <a:effectLst/>
              <a:latin typeface="+mn-lt"/>
              <a:ea typeface="+mn-ea"/>
              <a:cs typeface="+mn-cs"/>
            </a:rPr>
            <a:t>学校施設等の整備に係る償還が始まることにより住民一人当たりの公債費は増加していくと見込んでいる。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普通建設事業費（うち、新規整備）は住民一人当たり９０，５２２円と類似団体平均より５１，４６９円多く、小学校校舎増築事業などが増加の主な要因である。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和歌山県日高町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7,940
7,923
46.19
6,171,376
5,854,941
283,744
2,783,445
3,970,698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163132</xdr:rowOff>
    </xdr:from>
    <xdr:to>
      <xdr:col>24</xdr:col>
      <xdr:colOff>63500</xdr:colOff>
      <xdr:row>37</xdr:row>
      <xdr:rowOff>86551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35332"/>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92266</xdr:rowOff>
    </xdr:from>
    <xdr:to>
      <xdr:col>19</xdr:col>
      <xdr:colOff>177800</xdr:colOff>
      <xdr:row>36</xdr:row>
      <xdr:rowOff>163132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6446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92266</xdr:rowOff>
    </xdr:from>
    <xdr:to>
      <xdr:col>15</xdr:col>
      <xdr:colOff>50800</xdr:colOff>
      <xdr:row>36</xdr:row>
      <xdr:rowOff>104077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6446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97218</xdr:rowOff>
    </xdr:from>
    <xdr:to>
      <xdr:col>10</xdr:col>
      <xdr:colOff>114300</xdr:colOff>
      <xdr:row>36</xdr:row>
      <xdr:rowOff>104077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941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35751</xdr:rowOff>
    </xdr:from>
    <xdr:to>
      <xdr:col>24</xdr:col>
      <xdr:colOff>114300</xdr:colOff>
      <xdr:row>37</xdr:row>
      <xdr:rowOff>137351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14178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112332</xdr:rowOff>
    </xdr:from>
    <xdr:to>
      <xdr:col>20</xdr:col>
      <xdr:colOff>38100</xdr:colOff>
      <xdr:row>37</xdr:row>
      <xdr:rowOff>42482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41466</xdr:rowOff>
    </xdr:from>
    <xdr:to>
      <xdr:col>15</xdr:col>
      <xdr:colOff>101600</xdr:colOff>
      <xdr:row>36</xdr:row>
      <xdr:rowOff>143066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53277</xdr:rowOff>
    </xdr:from>
    <xdr:to>
      <xdr:col>10</xdr:col>
      <xdr:colOff>165100</xdr:colOff>
      <xdr:row>36</xdr:row>
      <xdr:rowOff>154877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146004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46418</xdr:rowOff>
    </xdr:from>
    <xdr:to>
      <xdr:col>6</xdr:col>
      <xdr:colOff>38100</xdr:colOff>
      <xdr:row>36</xdr:row>
      <xdr:rowOff>148018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139145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140395</xdr:rowOff>
    </xdr:from>
    <xdr:to>
      <xdr:col>24</xdr:col>
      <xdr:colOff>63500</xdr:colOff>
      <xdr:row>59</xdr:row>
      <xdr:rowOff>3399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3045"/>
          <a:ext cx="838200" cy="20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169066</xdr:rowOff>
    </xdr:from>
    <xdr:to>
      <xdr:col>19</xdr:col>
      <xdr:colOff>177800</xdr:colOff>
      <xdr:row>59</xdr:row>
      <xdr:rowOff>3399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3166"/>
          <a:ext cx="889000" cy="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144149</xdr:rowOff>
    </xdr:from>
    <xdr:to>
      <xdr:col>15</xdr:col>
      <xdr:colOff>50800</xdr:colOff>
      <xdr:row>58</xdr:row>
      <xdr:rowOff>169066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8249"/>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144149</xdr:rowOff>
    </xdr:from>
    <xdr:to>
      <xdr:col>10</xdr:col>
      <xdr:colOff>114300</xdr:colOff>
      <xdr:row>58</xdr:row>
      <xdr:rowOff>153475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8249"/>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89595</xdr:rowOff>
    </xdr:from>
    <xdr:to>
      <xdr:col>24</xdr:col>
      <xdr:colOff>114300</xdr:colOff>
      <xdr:row>58</xdr:row>
      <xdr:rowOff>19745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68022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124049</xdr:rowOff>
    </xdr:from>
    <xdr:to>
      <xdr:col>20</xdr:col>
      <xdr:colOff>38100</xdr:colOff>
      <xdr:row>59</xdr:row>
      <xdr:rowOff>54199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118266</xdr:rowOff>
    </xdr:from>
    <xdr:to>
      <xdr:col>15</xdr:col>
      <xdr:colOff>101600</xdr:colOff>
      <xdr:row>59</xdr:row>
      <xdr:rowOff>48416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39543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93349</xdr:rowOff>
    </xdr:from>
    <xdr:to>
      <xdr:col>10</xdr:col>
      <xdr:colOff>165100</xdr:colOff>
      <xdr:row>59</xdr:row>
      <xdr:rowOff>23499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14626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102675</xdr:rowOff>
    </xdr:from>
    <xdr:to>
      <xdr:col>6</xdr:col>
      <xdr:colOff>38100</xdr:colOff>
      <xdr:row>59</xdr:row>
      <xdr:rowOff>32825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129063</xdr:rowOff>
    </xdr:from>
    <xdr:to>
      <xdr:col>24</xdr:col>
      <xdr:colOff>63500</xdr:colOff>
      <xdr:row>76</xdr:row>
      <xdr:rowOff>40001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87813"/>
          <a:ext cx="838200" cy="8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40001</xdr:rowOff>
    </xdr:from>
    <xdr:to>
      <xdr:col>19</xdr:col>
      <xdr:colOff>177800</xdr:colOff>
      <xdr:row>76</xdr:row>
      <xdr:rowOff>57969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0201"/>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57969</xdr:rowOff>
    </xdr:from>
    <xdr:to>
      <xdr:col>15</xdr:col>
      <xdr:colOff>50800</xdr:colOff>
      <xdr:row>76</xdr:row>
      <xdr:rowOff>60771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8169"/>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125275</xdr:rowOff>
    </xdr:from>
    <xdr:to>
      <xdr:col>10</xdr:col>
      <xdr:colOff>114300</xdr:colOff>
      <xdr:row>76</xdr:row>
      <xdr:rowOff>60771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84025"/>
          <a:ext cx="8890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78263</xdr:rowOff>
    </xdr:from>
    <xdr:to>
      <xdr:col>24</xdr:col>
      <xdr:colOff>114300</xdr:colOff>
      <xdr:row>76</xdr:row>
      <xdr:rowOff>8412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3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101140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8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160651</xdr:rowOff>
    </xdr:from>
    <xdr:to>
      <xdr:col>20</xdr:col>
      <xdr:colOff>38100</xdr:colOff>
      <xdr:row>76</xdr:row>
      <xdr:rowOff>90801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81928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7169</xdr:rowOff>
    </xdr:from>
    <xdr:to>
      <xdr:col>15</xdr:col>
      <xdr:colOff>101600</xdr:colOff>
      <xdr:row>76</xdr:row>
      <xdr:rowOff>108769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99896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9971</xdr:rowOff>
    </xdr:from>
    <xdr:to>
      <xdr:col>10</xdr:col>
      <xdr:colOff>165100</xdr:colOff>
      <xdr:row>76</xdr:row>
      <xdr:rowOff>111571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128099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1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74475</xdr:rowOff>
    </xdr:from>
    <xdr:to>
      <xdr:col>6</xdr:col>
      <xdr:colOff>38100</xdr:colOff>
      <xdr:row>76</xdr:row>
      <xdr:rowOff>4626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3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21152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103617</xdr:rowOff>
    </xdr:from>
    <xdr:to>
      <xdr:col>24</xdr:col>
      <xdr:colOff>63500</xdr:colOff>
      <xdr:row>98</xdr:row>
      <xdr:rowOff>104025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5717"/>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104025</xdr:rowOff>
    </xdr:from>
    <xdr:to>
      <xdr:col>19</xdr:col>
      <xdr:colOff>177800</xdr:colOff>
      <xdr:row>98</xdr:row>
      <xdr:rowOff>106728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06125"/>
          <a:ext cx="889000"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106728</xdr:rowOff>
    </xdr:from>
    <xdr:to>
      <xdr:col>15</xdr:col>
      <xdr:colOff>50800</xdr:colOff>
      <xdr:row>98</xdr:row>
      <xdr:rowOff>110770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08828"/>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108666</xdr:rowOff>
    </xdr:from>
    <xdr:to>
      <xdr:col>10</xdr:col>
      <xdr:colOff>114300</xdr:colOff>
      <xdr:row>98</xdr:row>
      <xdr:rowOff>110770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076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52817</xdr:rowOff>
    </xdr:from>
    <xdr:to>
      <xdr:col>24</xdr:col>
      <xdr:colOff>114300</xdr:colOff>
      <xdr:row>98</xdr:row>
      <xdr:rowOff>154417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53225</xdr:rowOff>
    </xdr:from>
    <xdr:to>
      <xdr:col>20</xdr:col>
      <xdr:colOff>38100</xdr:colOff>
      <xdr:row>98</xdr:row>
      <xdr:rowOff>154825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145952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55928</xdr:rowOff>
    </xdr:from>
    <xdr:to>
      <xdr:col>15</xdr:col>
      <xdr:colOff>101600</xdr:colOff>
      <xdr:row>98</xdr:row>
      <xdr:rowOff>157528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148655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59970</xdr:rowOff>
    </xdr:from>
    <xdr:to>
      <xdr:col>10</xdr:col>
      <xdr:colOff>165100</xdr:colOff>
      <xdr:row>98</xdr:row>
      <xdr:rowOff>161570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152697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57866</xdr:rowOff>
    </xdr:from>
    <xdr:to>
      <xdr:col>6</xdr:col>
      <xdr:colOff>38100</xdr:colOff>
      <xdr:row>98</xdr:row>
      <xdr:rowOff>159466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150593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131006</xdr:rowOff>
    </xdr:from>
    <xdr:to>
      <xdr:col>55</xdr:col>
      <xdr:colOff>0</xdr:colOff>
      <xdr:row>56</xdr:row>
      <xdr:rowOff>40236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560756"/>
          <a:ext cx="838200" cy="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131006</xdr:rowOff>
    </xdr:from>
    <xdr:to>
      <xdr:col>50</xdr:col>
      <xdr:colOff>114300</xdr:colOff>
      <xdr:row>57</xdr:row>
      <xdr:rowOff>10152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560756"/>
          <a:ext cx="889000" cy="22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85118</xdr:rowOff>
    </xdr:from>
    <xdr:to>
      <xdr:col>45</xdr:col>
      <xdr:colOff>177800</xdr:colOff>
      <xdr:row>57</xdr:row>
      <xdr:rowOff>10152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86318"/>
          <a:ext cx="889000" cy="9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85118</xdr:rowOff>
    </xdr:from>
    <xdr:to>
      <xdr:col>41</xdr:col>
      <xdr:colOff>50800</xdr:colOff>
      <xdr:row>56</xdr:row>
      <xdr:rowOff>91922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86318"/>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160886</xdr:rowOff>
    </xdr:from>
    <xdr:to>
      <xdr:col>55</xdr:col>
      <xdr:colOff>50800</xdr:colOff>
      <xdr:row>56</xdr:row>
      <xdr:rowOff>91036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9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12313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80206</xdr:rowOff>
    </xdr:from>
    <xdr:to>
      <xdr:col>50</xdr:col>
      <xdr:colOff>165100</xdr:colOff>
      <xdr:row>56</xdr:row>
      <xdr:rowOff>10356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26883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8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130802</xdr:rowOff>
    </xdr:from>
    <xdr:to>
      <xdr:col>46</xdr:col>
      <xdr:colOff>38100</xdr:colOff>
      <xdr:row>57</xdr:row>
      <xdr:rowOff>60952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77479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34318</xdr:rowOff>
    </xdr:from>
    <xdr:to>
      <xdr:col>41</xdr:col>
      <xdr:colOff>101600</xdr:colOff>
      <xdr:row>56</xdr:row>
      <xdr:rowOff>135918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152445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4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41122</xdr:rowOff>
    </xdr:from>
    <xdr:to>
      <xdr:col>36</xdr:col>
      <xdr:colOff>165100</xdr:colOff>
      <xdr:row>56</xdr:row>
      <xdr:rowOff>142722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159249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75560</xdr:rowOff>
    </xdr:from>
    <xdr:to>
      <xdr:col>55</xdr:col>
      <xdr:colOff>0</xdr:colOff>
      <xdr:row>78</xdr:row>
      <xdr:rowOff>89500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48660"/>
          <a:ext cx="838200" cy="1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89500</xdr:rowOff>
    </xdr:from>
    <xdr:to>
      <xdr:col>50</xdr:col>
      <xdr:colOff>114300</xdr:colOff>
      <xdr:row>78</xdr:row>
      <xdr:rowOff>89613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6260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84987</xdr:rowOff>
    </xdr:from>
    <xdr:to>
      <xdr:col>45</xdr:col>
      <xdr:colOff>177800</xdr:colOff>
      <xdr:row>78</xdr:row>
      <xdr:rowOff>89613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8087"/>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84987</xdr:rowOff>
    </xdr:from>
    <xdr:to>
      <xdr:col>41</xdr:col>
      <xdr:colOff>50800</xdr:colOff>
      <xdr:row>78</xdr:row>
      <xdr:rowOff>96966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8087"/>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24760</xdr:rowOff>
    </xdr:from>
    <xdr:to>
      <xdr:col>55</xdr:col>
      <xdr:colOff>50800</xdr:colOff>
      <xdr:row>78</xdr:row>
      <xdr:rowOff>126360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111137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38700</xdr:rowOff>
    </xdr:from>
    <xdr:to>
      <xdr:col>50</xdr:col>
      <xdr:colOff>165100</xdr:colOff>
      <xdr:row>78</xdr:row>
      <xdr:rowOff>140300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131427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38813</xdr:rowOff>
    </xdr:from>
    <xdr:to>
      <xdr:col>46</xdr:col>
      <xdr:colOff>38100</xdr:colOff>
      <xdr:row>78</xdr:row>
      <xdr:rowOff>140413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131540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34187</xdr:rowOff>
    </xdr:from>
    <xdr:to>
      <xdr:col>41</xdr:col>
      <xdr:colOff>101600</xdr:colOff>
      <xdr:row>78</xdr:row>
      <xdr:rowOff>135787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126914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46166</xdr:rowOff>
    </xdr:from>
    <xdr:to>
      <xdr:col>36</xdr:col>
      <xdr:colOff>165100</xdr:colOff>
      <xdr:row>78</xdr:row>
      <xdr:rowOff>147766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138893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1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136809</xdr:rowOff>
    </xdr:from>
    <xdr:to>
      <xdr:col>54</xdr:col>
      <xdr:colOff>189865</xdr:colOff>
      <xdr:row>97</xdr:row>
      <xdr:rowOff>66925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67309"/>
          <a:ext cx="1270" cy="113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66925</xdr:rowOff>
    </xdr:from>
    <xdr:to>
      <xdr:col>55</xdr:col>
      <xdr:colOff>88900</xdr:colOff>
      <xdr:row>97</xdr:row>
      <xdr:rowOff>66925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6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83486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4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136809</xdr:rowOff>
    </xdr:from>
    <xdr:to>
      <xdr:col>55</xdr:col>
      <xdr:colOff>88900</xdr:colOff>
      <xdr:row>90</xdr:row>
      <xdr:rowOff>136809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6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66925</xdr:rowOff>
    </xdr:from>
    <xdr:to>
      <xdr:col>55</xdr:col>
      <xdr:colOff>0</xdr:colOff>
      <xdr:row>97</xdr:row>
      <xdr:rowOff>133333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97575"/>
          <a:ext cx="8382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64130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18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41253</xdr:rowOff>
    </xdr:from>
    <xdr:to>
      <xdr:col>55</xdr:col>
      <xdr:colOff>50800</xdr:colOff>
      <xdr:row>95</xdr:row>
      <xdr:rowOff>142853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3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83452</xdr:rowOff>
    </xdr:from>
    <xdr:to>
      <xdr:col>50</xdr:col>
      <xdr:colOff>114300</xdr:colOff>
      <xdr:row>97</xdr:row>
      <xdr:rowOff>133333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14102"/>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137809</xdr:rowOff>
    </xdr:from>
    <xdr:to>
      <xdr:col>50</xdr:col>
      <xdr:colOff>165100</xdr:colOff>
      <xdr:row>95</xdr:row>
      <xdr:rowOff>67959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25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84486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02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83452</xdr:rowOff>
    </xdr:from>
    <xdr:to>
      <xdr:col>45</xdr:col>
      <xdr:colOff>177800</xdr:colOff>
      <xdr:row>97</xdr:row>
      <xdr:rowOff>110325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14102"/>
          <a:ext cx="8890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28625</xdr:rowOff>
    </xdr:from>
    <xdr:to>
      <xdr:col>46</xdr:col>
      <xdr:colOff>38100</xdr:colOff>
      <xdr:row>95</xdr:row>
      <xdr:rowOff>130225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31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146752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0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110325</xdr:rowOff>
    </xdr:from>
    <xdr:to>
      <xdr:col>41</xdr:col>
      <xdr:colOff>50800</xdr:colOff>
      <xdr:row>97</xdr:row>
      <xdr:rowOff>128391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40975"/>
          <a:ext cx="889000" cy="1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53273</xdr:rowOff>
    </xdr:from>
    <xdr:to>
      <xdr:col>41</xdr:col>
      <xdr:colOff>101600</xdr:colOff>
      <xdr:row>95</xdr:row>
      <xdr:rowOff>154873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34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171400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1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42706</xdr:rowOff>
    </xdr:from>
    <xdr:to>
      <xdr:col>36</xdr:col>
      <xdr:colOff>165100</xdr:colOff>
      <xdr:row>95</xdr:row>
      <xdr:rowOff>144306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3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1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16125</xdr:rowOff>
    </xdr:from>
    <xdr:to>
      <xdr:col>55</xdr:col>
      <xdr:colOff>50800</xdr:colOff>
      <xdr:row>97</xdr:row>
      <xdr:rowOff>117725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102502</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82533</xdr:rowOff>
    </xdr:from>
    <xdr:to>
      <xdr:col>50</xdr:col>
      <xdr:colOff>165100</xdr:colOff>
      <xdr:row>98</xdr:row>
      <xdr:rowOff>12683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3810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32652</xdr:rowOff>
    </xdr:from>
    <xdr:to>
      <xdr:col>46</xdr:col>
      <xdr:colOff>38100</xdr:colOff>
      <xdr:row>97</xdr:row>
      <xdr:rowOff>134252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125379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59525</xdr:rowOff>
    </xdr:from>
    <xdr:to>
      <xdr:col>41</xdr:col>
      <xdr:colOff>101600</xdr:colOff>
      <xdr:row>97</xdr:row>
      <xdr:rowOff>161125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152252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77591</xdr:rowOff>
    </xdr:from>
    <xdr:to>
      <xdr:col>36</xdr:col>
      <xdr:colOff>165100</xdr:colOff>
      <xdr:row>98</xdr:row>
      <xdr:rowOff>7741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170318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0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163379</xdr:rowOff>
    </xdr:from>
    <xdr:to>
      <xdr:col>85</xdr:col>
      <xdr:colOff>127000</xdr:colOff>
      <xdr:row>38</xdr:row>
      <xdr:rowOff>163588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78479"/>
          <a:ext cx="8382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157874</xdr:rowOff>
    </xdr:from>
    <xdr:to>
      <xdr:col>81</xdr:col>
      <xdr:colOff>50800</xdr:colOff>
      <xdr:row>38</xdr:row>
      <xdr:rowOff>163588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7297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157874</xdr:rowOff>
    </xdr:from>
    <xdr:to>
      <xdr:col>76</xdr:col>
      <xdr:colOff>114300</xdr:colOff>
      <xdr:row>38</xdr:row>
      <xdr:rowOff>166180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7297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166180</xdr:rowOff>
    </xdr:from>
    <xdr:to>
      <xdr:col>71</xdr:col>
      <xdr:colOff>177800</xdr:colOff>
      <xdr:row>39</xdr:row>
      <xdr:rowOff>9760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81280"/>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112579</xdr:rowOff>
    </xdr:from>
    <xdr:to>
      <xdr:col>85</xdr:col>
      <xdr:colOff>177800</xdr:colOff>
      <xdr:row>39</xdr:row>
      <xdr:rowOff>42729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27506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112788</xdr:rowOff>
    </xdr:from>
    <xdr:to>
      <xdr:col>81</xdr:col>
      <xdr:colOff>101600</xdr:colOff>
      <xdr:row>39</xdr:row>
      <xdr:rowOff>42938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34065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107074</xdr:rowOff>
    </xdr:from>
    <xdr:to>
      <xdr:col>76</xdr:col>
      <xdr:colOff>165100</xdr:colOff>
      <xdr:row>39</xdr:row>
      <xdr:rowOff>37224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28351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115380</xdr:rowOff>
    </xdr:from>
    <xdr:to>
      <xdr:col>72</xdr:col>
      <xdr:colOff>38100</xdr:colOff>
      <xdr:row>39</xdr:row>
      <xdr:rowOff>45530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36657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130410</xdr:rowOff>
    </xdr:from>
    <xdr:to>
      <xdr:col>67</xdr:col>
      <xdr:colOff>101600</xdr:colOff>
      <xdr:row>39</xdr:row>
      <xdr:rowOff>60560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51687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44136</xdr:rowOff>
    </xdr:from>
    <xdr:to>
      <xdr:col>85</xdr:col>
      <xdr:colOff>127000</xdr:colOff>
      <xdr:row>57</xdr:row>
      <xdr:rowOff>80296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73886"/>
          <a:ext cx="838200" cy="37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80296</xdr:rowOff>
    </xdr:from>
    <xdr:to>
      <xdr:col>81</xdr:col>
      <xdr:colOff>50800</xdr:colOff>
      <xdr:row>57</xdr:row>
      <xdr:rowOff>101469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2946"/>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92170</xdr:rowOff>
    </xdr:from>
    <xdr:to>
      <xdr:col>76</xdr:col>
      <xdr:colOff>114300</xdr:colOff>
      <xdr:row>57</xdr:row>
      <xdr:rowOff>101469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93370"/>
          <a:ext cx="889000" cy="18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92170</xdr:rowOff>
    </xdr:from>
    <xdr:to>
      <xdr:col>71</xdr:col>
      <xdr:colOff>177800</xdr:colOff>
      <xdr:row>57</xdr:row>
      <xdr:rowOff>116378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93370"/>
          <a:ext cx="889000" cy="1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164786</xdr:rowOff>
    </xdr:from>
    <xdr:to>
      <xdr:col>85</xdr:col>
      <xdr:colOff>177800</xdr:colOff>
      <xdr:row>55</xdr:row>
      <xdr:rowOff>94936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2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16213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29496</xdr:rowOff>
    </xdr:from>
    <xdr:to>
      <xdr:col>81</xdr:col>
      <xdr:colOff>101600</xdr:colOff>
      <xdr:row>57</xdr:row>
      <xdr:rowOff>131096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122223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50669</xdr:rowOff>
    </xdr:from>
    <xdr:to>
      <xdr:col>76</xdr:col>
      <xdr:colOff>165100</xdr:colOff>
      <xdr:row>57</xdr:row>
      <xdr:rowOff>152269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2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143396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41370</xdr:rowOff>
    </xdr:from>
    <xdr:to>
      <xdr:col>72</xdr:col>
      <xdr:colOff>38100</xdr:colOff>
      <xdr:row>56</xdr:row>
      <xdr:rowOff>142970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159497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65578</xdr:rowOff>
    </xdr:from>
    <xdr:to>
      <xdr:col>67</xdr:col>
      <xdr:colOff>101600</xdr:colOff>
      <xdr:row>57</xdr:row>
      <xdr:rowOff>167178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158305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11153</xdr:rowOff>
    </xdr:from>
    <xdr:to>
      <xdr:col>85</xdr:col>
      <xdr:colOff>127000</xdr:colOff>
      <xdr:row>78</xdr:row>
      <xdr:rowOff>15399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8425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12033</xdr:rowOff>
    </xdr:from>
    <xdr:to>
      <xdr:col>81</xdr:col>
      <xdr:colOff>50800</xdr:colOff>
      <xdr:row>78</xdr:row>
      <xdr:rowOff>15399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385133"/>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12033</xdr:rowOff>
    </xdr:from>
    <xdr:to>
      <xdr:col>76</xdr:col>
      <xdr:colOff>114300</xdr:colOff>
      <xdr:row>78</xdr:row>
      <xdr:rowOff>12353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38513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12353</xdr:rowOff>
    </xdr:from>
    <xdr:to>
      <xdr:col>71</xdr:col>
      <xdr:colOff>177800</xdr:colOff>
      <xdr:row>78</xdr:row>
      <xdr:rowOff>15456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38545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131803</xdr:rowOff>
    </xdr:from>
    <xdr:to>
      <xdr:col>85</xdr:col>
      <xdr:colOff>177800</xdr:colOff>
      <xdr:row>78</xdr:row>
      <xdr:rowOff>61953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136049</xdr:rowOff>
    </xdr:from>
    <xdr:to>
      <xdr:col>81</xdr:col>
      <xdr:colOff>101600</xdr:colOff>
      <xdr:row>78</xdr:row>
      <xdr:rowOff>66199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57326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4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132683</xdr:rowOff>
    </xdr:from>
    <xdr:to>
      <xdr:col>76</xdr:col>
      <xdr:colOff>165100</xdr:colOff>
      <xdr:row>78</xdr:row>
      <xdr:rowOff>62833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3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53960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42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133003</xdr:rowOff>
    </xdr:from>
    <xdr:to>
      <xdr:col>72</xdr:col>
      <xdr:colOff>38100</xdr:colOff>
      <xdr:row>78</xdr:row>
      <xdr:rowOff>63153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33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54280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136106</xdr:rowOff>
    </xdr:from>
    <xdr:to>
      <xdr:col>67</xdr:col>
      <xdr:colOff>101600</xdr:colOff>
      <xdr:row>78</xdr:row>
      <xdr:rowOff>66256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57383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110261</xdr:rowOff>
    </xdr:from>
    <xdr:to>
      <xdr:col>85</xdr:col>
      <xdr:colOff>127000</xdr:colOff>
      <xdr:row>97</xdr:row>
      <xdr:rowOff>113077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740911"/>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113077</xdr:rowOff>
    </xdr:from>
    <xdr:to>
      <xdr:col>81</xdr:col>
      <xdr:colOff>50800</xdr:colOff>
      <xdr:row>97</xdr:row>
      <xdr:rowOff>125513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4592300" y="16743727"/>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125513</xdr:rowOff>
    </xdr:from>
    <xdr:to>
      <xdr:col>76</xdr:col>
      <xdr:colOff>114300</xdr:colOff>
      <xdr:row>97</xdr:row>
      <xdr:rowOff>128964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756163"/>
          <a:ext cx="889000" cy="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124685</xdr:rowOff>
    </xdr:from>
    <xdr:to>
      <xdr:col>71</xdr:col>
      <xdr:colOff>177800</xdr:colOff>
      <xdr:row>97</xdr:row>
      <xdr:rowOff>128964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75533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59461</xdr:rowOff>
    </xdr:from>
    <xdr:to>
      <xdr:col>85</xdr:col>
      <xdr:colOff>177800</xdr:colOff>
      <xdr:row>97</xdr:row>
      <xdr:rowOff>161061</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6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37888</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6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62277</xdr:rowOff>
    </xdr:from>
    <xdr:to>
      <xdr:col>81</xdr:col>
      <xdr:colOff>101600</xdr:colOff>
      <xdr:row>97</xdr:row>
      <xdr:rowOff>163877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6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155004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7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74713</xdr:rowOff>
    </xdr:from>
    <xdr:to>
      <xdr:col>76</xdr:col>
      <xdr:colOff>165100</xdr:colOff>
      <xdr:row>98</xdr:row>
      <xdr:rowOff>4863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7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167440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7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78164</xdr:rowOff>
    </xdr:from>
    <xdr:to>
      <xdr:col>72</xdr:col>
      <xdr:colOff>38100</xdr:colOff>
      <xdr:row>98</xdr:row>
      <xdr:rowOff>8314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0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73885</xdr:rowOff>
    </xdr:from>
    <xdr:to>
      <xdr:col>67</xdr:col>
      <xdr:colOff>101600</xdr:colOff>
      <xdr:row>98</xdr:row>
      <xdr:rowOff>4035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7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166612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目的別における住民一人当たりのコストは、</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以外の項目において、類似団体を下回っている。</a:t>
          </a:r>
          <a:endParaRPr kumimoji="1" lang="en-US" altLang="ja-JP" sz="1100">
            <a:solidFill>
              <a:schemeClr val="dk1"/>
            </a:solidFill>
            <a:effectLst/>
            <a:latin typeface="+mn-lt"/>
            <a:ea typeface="+mn-ea"/>
            <a:cs typeface="+mn-cs"/>
          </a:endParaRPr>
        </a:p>
        <a:p>
          <a:r>
            <a:rPr lang="ja-JP" altLang="en-US" sz="1100">
              <a:effectLst/>
            </a:rPr>
            <a:t>　民生費は住民一人当たり１７８，８９６円となっており、令和２年度より保育所指定管理としたことが主な要因である。</a:t>
          </a:r>
          <a:endParaRPr lang="ja-JP" altLang="ja-JP" sz="1100">
            <a:effectLst/>
          </a:endParaRPr>
        </a:p>
        <a:p>
          <a:r>
            <a:rPr kumimoji="1" lang="ja-JP" altLang="ja-JP" sz="1100">
              <a:solidFill>
                <a:schemeClr val="dk1"/>
              </a:solidFill>
              <a:effectLst/>
              <a:latin typeface="+mn-lt"/>
              <a:ea typeface="+mn-ea"/>
              <a:cs typeface="+mn-cs"/>
            </a:rPr>
            <a:t>　農林水産業費は、住民一人あたり</a:t>
          </a:r>
          <a:r>
            <a:rPr kumimoji="1" lang="ja-JP" altLang="en-US" sz="1100">
              <a:solidFill>
                <a:schemeClr val="dk1"/>
              </a:solidFill>
              <a:effectLst/>
              <a:latin typeface="+mn-lt"/>
              <a:ea typeface="+mn-ea"/>
              <a:cs typeface="+mn-cs"/>
            </a:rPr>
            <a:t>６８，０５３</a:t>
          </a:r>
          <a:r>
            <a:rPr kumimoji="1" lang="ja-JP" altLang="ja-JP" sz="1100">
              <a:solidFill>
                <a:schemeClr val="dk1"/>
              </a:solidFill>
              <a:effectLst/>
              <a:latin typeface="+mn-lt"/>
              <a:ea typeface="+mn-ea"/>
              <a:cs typeface="+mn-cs"/>
            </a:rPr>
            <a:t>円となっており、継続事業である漁村再生交付金事業による集落道の整備、漁港施設の改修などが多額であることが主な要因である。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教育費は住民一人あたり１３３，４０２円となっており、小学校施設の整備が主な要因である。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実質収支額は、収支の均衡を保つため、財政調整基金の取り崩しで対応しているため、黒字となっているが、実質単年度収支は、赤字となっている。財政調整基金の残高は、令和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年度末では、</a:t>
          </a:r>
          <a:r>
            <a:rPr kumimoji="1" lang="ja-JP" altLang="en-US" sz="1100">
              <a:solidFill>
                <a:schemeClr val="dk1"/>
              </a:solidFill>
              <a:effectLst/>
              <a:latin typeface="+mn-lt"/>
              <a:ea typeface="+mn-ea"/>
              <a:cs typeface="+mn-cs"/>
            </a:rPr>
            <a:t>９，５１８</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７３２</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０００円となった。</a:t>
          </a:r>
          <a:endParaRPr lang="ja-JP" altLang="ja-JP" sz="1400">
            <a:effectLst/>
          </a:endParaRPr>
        </a:p>
        <a:p>
          <a:r>
            <a:rPr kumimoji="1" lang="ja-JP" altLang="ja-JP" sz="1100">
              <a:solidFill>
                <a:schemeClr val="dk1"/>
              </a:solidFill>
              <a:effectLst/>
              <a:latin typeface="+mn-lt"/>
              <a:ea typeface="+mn-ea"/>
              <a:cs typeface="+mn-cs"/>
            </a:rPr>
            <a:t>　今後も社会保障費の増大や公共施設の老朽化対策など財政需要が増加することから、財政調整基金の取り崩しが必要となるものと見込まれ、持続可能で健全な財政運営のため、財政調整基金残高は、最低でも１０億円以上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全ての会計において、黒字となっており、今後も赤字になることはないものと考えている</a:t>
          </a:r>
          <a:r>
            <a:rPr kumimoji="1" lang="ja-JP" altLang="en-US" sz="1100">
              <a:solidFill>
                <a:schemeClr val="dk1"/>
              </a:solidFill>
              <a:effectLst/>
              <a:latin typeface="+mn-lt"/>
              <a:ea typeface="+mn-ea"/>
              <a:cs typeface="+mn-cs"/>
            </a:rPr>
            <a:t>が、一般会計の実質黒字が減少したことにより、連結ベースの実質黒字は前年度比２．７１ポイント悪化している。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水道事業会計において、受水費の増加、施設の老朽化による更新等により前年度比０．３２ポイント悪化している。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財源確保や歳出削減など地方財政改革を推進することが求められる中、更に厳しい財政運営となることが予想されるため、各会計が健全な財政運営を行うことで、町全体の財政状況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2" sqref="B12:K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6171376</v>
      </c>
      <c r="BO4" s="464"/>
      <c r="BP4" s="464"/>
      <c r="BQ4" s="464"/>
      <c r="BR4" s="464"/>
      <c r="BS4" s="464"/>
      <c r="BT4" s="464"/>
      <c r="BU4" s="465"/>
      <c r="BV4" s="463">
        <v>4531515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10.199999999999999</v>
      </c>
      <c r="CU4" s="648"/>
      <c r="CV4" s="648"/>
      <c r="CW4" s="648"/>
      <c r="CX4" s="648"/>
      <c r="CY4" s="648"/>
      <c r="CZ4" s="648"/>
      <c r="DA4" s="649"/>
      <c r="DB4" s="647">
        <v>13.8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5854941</v>
      </c>
      <c r="BO5" s="469"/>
      <c r="BP5" s="469"/>
      <c r="BQ5" s="469"/>
      <c r="BR5" s="469"/>
      <c r="BS5" s="469"/>
      <c r="BT5" s="469"/>
      <c r="BU5" s="470"/>
      <c r="BV5" s="468">
        <v>4065963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v>
      </c>
      <c r="CU5" s="439"/>
      <c r="CV5" s="439"/>
      <c r="CW5" s="439"/>
      <c r="CX5" s="439"/>
      <c r="CY5" s="439"/>
      <c r="CZ5" s="439"/>
      <c r="DA5" s="440"/>
      <c r="DB5" s="438">
        <v>96.2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316435</v>
      </c>
      <c r="BO6" s="469"/>
      <c r="BP6" s="469"/>
      <c r="BQ6" s="469"/>
      <c r="BR6" s="469"/>
      <c r="BS6" s="469"/>
      <c r="BT6" s="469"/>
      <c r="BU6" s="470"/>
      <c r="BV6" s="468">
        <v>465552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100.2</v>
      </c>
      <c r="CU6" s="622"/>
      <c r="CV6" s="622"/>
      <c r="CW6" s="622"/>
      <c r="CX6" s="622"/>
      <c r="CY6" s="622"/>
      <c r="CZ6" s="622"/>
      <c r="DA6" s="623"/>
      <c r="DB6" s="621">
        <v>99.5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32691</v>
      </c>
      <c r="BO7" s="469"/>
      <c r="BP7" s="469"/>
      <c r="BQ7" s="469"/>
      <c r="BR7" s="469"/>
      <c r="BS7" s="469"/>
      <c r="BT7" s="469"/>
      <c r="BU7" s="470"/>
      <c r="BV7" s="468">
        <v>106252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2783445</v>
      </c>
      <c r="CU7" s="469"/>
      <c r="CV7" s="469"/>
      <c r="CW7" s="469"/>
      <c r="CX7" s="469"/>
      <c r="CY7" s="469"/>
      <c r="CZ7" s="469"/>
      <c r="DA7" s="470"/>
      <c r="DB7" s="468">
        <v>2606625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283744</v>
      </c>
      <c r="BO8" s="469"/>
      <c r="BP8" s="469"/>
      <c r="BQ8" s="469"/>
      <c r="BR8" s="469"/>
      <c r="BS8" s="469"/>
      <c r="BT8" s="469"/>
      <c r="BU8" s="470"/>
      <c r="BV8" s="468">
        <v>359300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0.31</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7673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-75556</v>
      </c>
      <c r="BO9" s="469"/>
      <c r="BP9" s="469"/>
      <c r="BQ9" s="469"/>
      <c r="BR9" s="469"/>
      <c r="BS9" s="469"/>
      <c r="BT9" s="469"/>
      <c r="BU9" s="470"/>
      <c r="BV9" s="468">
        <v>70116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9.6</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7641</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73496</v>
      </c>
      <c r="BO10" s="469"/>
      <c r="BP10" s="469"/>
      <c r="BQ10" s="469"/>
      <c r="BR10" s="469"/>
      <c r="BS10" s="469"/>
      <c r="BT10" s="469"/>
      <c r="BU10" s="470"/>
      <c r="BV10" s="468">
        <v>19538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7940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148308</v>
      </c>
      <c r="BO12" s="469"/>
      <c r="BP12" s="469"/>
      <c r="BQ12" s="469"/>
      <c r="BR12" s="469"/>
      <c r="BS12" s="469"/>
      <c r="BT12" s="469"/>
      <c r="BU12" s="470"/>
      <c r="BV12" s="468">
        <v>343553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7923</v>
      </c>
      <c r="S13" s="572"/>
      <c r="T13" s="572"/>
      <c r="U13" s="572"/>
      <c r="V13" s="573"/>
      <c r="W13" s="559" t="s">
        <v>138</v>
      </c>
      <c r="X13" s="481"/>
      <c r="Y13" s="481"/>
      <c r="Z13" s="481"/>
      <c r="AA13" s="481"/>
      <c r="AB13" s="482"/>
      <c r="AC13" s="444">
        <v>542</v>
      </c>
      <c r="AD13" s="445"/>
      <c r="AE13" s="445"/>
      <c r="AF13" s="445"/>
      <c r="AG13" s="446"/>
      <c r="AH13" s="444">
        <v>585</v>
      </c>
      <c r="AI13" s="445"/>
      <c r="AJ13" s="445"/>
      <c r="AK13" s="445"/>
      <c r="AL13" s="447"/>
      <c r="AM13" s="537" t="s">
        <v>139</v>
      </c>
      <c r="AN13" s="442"/>
      <c r="AO13" s="442"/>
      <c r="AP13" s="442"/>
      <c r="AQ13" s="442"/>
      <c r="AR13" s="442"/>
      <c r="AS13" s="442"/>
      <c r="AT13" s="443"/>
      <c r="AU13" s="525" t="s">
        <v>109</v>
      </c>
      <c r="AV13" s="526"/>
      <c r="AW13" s="526"/>
      <c r="AX13" s="526"/>
      <c r="AY13" s="448" t="s">
        <v>140</v>
      </c>
      <c r="AZ13" s="449"/>
      <c r="BA13" s="449"/>
      <c r="BB13" s="449"/>
      <c r="BC13" s="449"/>
      <c r="BD13" s="449"/>
      <c r="BE13" s="449"/>
      <c r="BF13" s="449"/>
      <c r="BG13" s="449"/>
      <c r="BH13" s="449"/>
      <c r="BI13" s="449"/>
      <c r="BJ13" s="449"/>
      <c r="BK13" s="449"/>
      <c r="BL13" s="449"/>
      <c r="BM13" s="450"/>
      <c r="BN13" s="468">
        <v>-150368</v>
      </c>
      <c r="BO13" s="469"/>
      <c r="BP13" s="469"/>
      <c r="BQ13" s="469"/>
      <c r="BR13" s="469"/>
      <c r="BS13" s="469"/>
      <c r="BT13" s="469"/>
      <c r="BU13" s="470"/>
      <c r="BV13" s="468">
        <v>-253899</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9</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7935</v>
      </c>
      <c r="S14" s="572"/>
      <c r="T14" s="572"/>
      <c r="U14" s="572"/>
      <c r="V14" s="573"/>
      <c r="W14" s="574"/>
      <c r="X14" s="484"/>
      <c r="Y14" s="484"/>
      <c r="Z14" s="484"/>
      <c r="AA14" s="484"/>
      <c r="AB14" s="485"/>
      <c r="AC14" s="564">
        <v>14.9</v>
      </c>
      <c r="AD14" s="565"/>
      <c r="AE14" s="565"/>
      <c r="AF14" s="565"/>
      <c r="AG14" s="566"/>
      <c r="AH14" s="564">
        <v>17.2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68.3</v>
      </c>
      <c r="CU14" s="576"/>
      <c r="CV14" s="576"/>
      <c r="CW14" s="576"/>
      <c r="CX14" s="576"/>
      <c r="CY14" s="576"/>
      <c r="CZ14" s="576"/>
      <c r="DA14" s="577"/>
      <c r="DB14" s="575">
        <v>72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7917</v>
      </c>
      <c r="S15" s="572"/>
      <c r="T15" s="572"/>
      <c r="U15" s="572"/>
      <c r="V15" s="573"/>
      <c r="W15" s="559" t="s">
        <v>145</v>
      </c>
      <c r="X15" s="481"/>
      <c r="Y15" s="481"/>
      <c r="Z15" s="481"/>
      <c r="AA15" s="481"/>
      <c r="AB15" s="482"/>
      <c r="AC15" s="444">
        <v>764</v>
      </c>
      <c r="AD15" s="445"/>
      <c r="AE15" s="445"/>
      <c r="AF15" s="445"/>
      <c r="AG15" s="446"/>
      <c r="AH15" s="444">
        <v>714</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764173</v>
      </c>
      <c r="BO15" s="464"/>
      <c r="BP15" s="464"/>
      <c r="BQ15" s="464"/>
      <c r="BR15" s="464"/>
      <c r="BS15" s="464"/>
      <c r="BT15" s="464"/>
      <c r="BU15" s="465"/>
      <c r="BV15" s="463">
        <v>723465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v>
      </c>
      <c r="AD16" s="565"/>
      <c r="AE16" s="565"/>
      <c r="AF16" s="565"/>
      <c r="AG16" s="566"/>
      <c r="AH16" s="564">
        <v>21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2518236</v>
      </c>
      <c r="BO16" s="469"/>
      <c r="BP16" s="469"/>
      <c r="BQ16" s="469"/>
      <c r="BR16" s="469"/>
      <c r="BS16" s="469"/>
      <c r="BT16" s="469"/>
      <c r="BU16" s="470"/>
      <c r="BV16" s="468">
        <v>2349334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2340</v>
      </c>
      <c r="AD17" s="445"/>
      <c r="AE17" s="445"/>
      <c r="AF17" s="445"/>
      <c r="AG17" s="446"/>
      <c r="AH17" s="444">
        <v>2104</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952021</v>
      </c>
      <c r="BO17" s="469"/>
      <c r="BP17" s="469"/>
      <c r="BQ17" s="469"/>
      <c r="BR17" s="469"/>
      <c r="BS17" s="469"/>
      <c r="BT17" s="469"/>
      <c r="BU17" s="470"/>
      <c r="BV17" s="468">
        <v>909033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46.19</v>
      </c>
      <c r="M18" s="533"/>
      <c r="N18" s="533"/>
      <c r="O18" s="533"/>
      <c r="P18" s="533"/>
      <c r="Q18" s="533"/>
      <c r="R18" s="534"/>
      <c r="S18" s="534"/>
      <c r="T18" s="534"/>
      <c r="U18" s="534"/>
      <c r="V18" s="535"/>
      <c r="W18" s="549"/>
      <c r="X18" s="550"/>
      <c r="Y18" s="550"/>
      <c r="Z18" s="550"/>
      <c r="AA18" s="550"/>
      <c r="AB18" s="560"/>
      <c r="AC18" s="432">
        <v>64.2</v>
      </c>
      <c r="AD18" s="433"/>
      <c r="AE18" s="433"/>
      <c r="AF18" s="433"/>
      <c r="AG18" s="536"/>
      <c r="AH18" s="432">
        <v>61.8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2698636</v>
      </c>
      <c r="BO18" s="469"/>
      <c r="BP18" s="469"/>
      <c r="BQ18" s="469"/>
      <c r="BR18" s="469"/>
      <c r="BS18" s="469"/>
      <c r="BT18" s="469"/>
      <c r="BU18" s="470"/>
      <c r="BV18" s="468">
        <v>2544711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3615536</v>
      </c>
      <c r="BO19" s="469"/>
      <c r="BP19" s="469"/>
      <c r="BQ19" s="469"/>
      <c r="BR19" s="469"/>
      <c r="BS19" s="469"/>
      <c r="BT19" s="469"/>
      <c r="BU19" s="470"/>
      <c r="BV19" s="468">
        <v>3468661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2896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3970698</v>
      </c>
      <c r="BO23" s="469"/>
      <c r="BP23" s="469"/>
      <c r="BQ23" s="469"/>
      <c r="BR23" s="469"/>
      <c r="BS23" s="469"/>
      <c r="BT23" s="469"/>
      <c r="BU23" s="470"/>
      <c r="BV23" s="468">
        <v>3699123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6750</v>
      </c>
      <c r="R24" s="445"/>
      <c r="S24" s="445"/>
      <c r="T24" s="445"/>
      <c r="U24" s="445"/>
      <c r="V24" s="446"/>
      <c r="W24" s="510"/>
      <c r="X24" s="501"/>
      <c r="Y24" s="502"/>
      <c r="Z24" s="441" t="s">
        <v>168</v>
      </c>
      <c r="AA24" s="442"/>
      <c r="AB24" s="442"/>
      <c r="AC24" s="442"/>
      <c r="AD24" s="442"/>
      <c r="AE24" s="442"/>
      <c r="AF24" s="442"/>
      <c r="AG24" s="443"/>
      <c r="AH24" s="444">
        <v>67</v>
      </c>
      <c r="AI24" s="445"/>
      <c r="AJ24" s="445"/>
      <c r="AK24" s="445"/>
      <c r="AL24" s="446"/>
      <c r="AM24" s="444">
        <v>207834</v>
      </c>
      <c r="AN24" s="445"/>
      <c r="AO24" s="445"/>
      <c r="AP24" s="445"/>
      <c r="AQ24" s="445"/>
      <c r="AR24" s="446"/>
      <c r="AS24" s="444">
        <v>3102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3407941</v>
      </c>
      <c r="BO24" s="469"/>
      <c r="BP24" s="469"/>
      <c r="BQ24" s="469"/>
      <c r="BR24" s="469"/>
      <c r="BS24" s="469"/>
      <c r="BT24" s="469"/>
      <c r="BU24" s="470"/>
      <c r="BV24" s="468">
        <v>3406819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5580</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129</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46356</v>
      </c>
      <c r="BO25" s="464"/>
      <c r="BP25" s="464"/>
      <c r="BQ25" s="464"/>
      <c r="BR25" s="464"/>
      <c r="BS25" s="464"/>
      <c r="BT25" s="464"/>
      <c r="BU25" s="465"/>
      <c r="BV25" s="463">
        <v>50865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5000</v>
      </c>
      <c r="R26" s="445"/>
      <c r="S26" s="445"/>
      <c r="T26" s="445"/>
      <c r="U26" s="445"/>
      <c r="V26" s="446"/>
      <c r="W26" s="510"/>
      <c r="X26" s="501"/>
      <c r="Y26" s="502"/>
      <c r="Z26" s="441" t="s">
        <v>175</v>
      </c>
      <c r="AA26" s="523"/>
      <c r="AB26" s="523"/>
      <c r="AC26" s="523"/>
      <c r="AD26" s="523"/>
      <c r="AE26" s="523"/>
      <c r="AF26" s="523"/>
      <c r="AG26" s="524"/>
      <c r="AH26" s="444" t="s">
        <v>129</v>
      </c>
      <c r="AI26" s="445"/>
      <c r="AJ26" s="445"/>
      <c r="AK26" s="445"/>
      <c r="AL26" s="446"/>
      <c r="AM26" s="444" t="s">
        <v>129</v>
      </c>
      <c r="AN26" s="445"/>
      <c r="AO26" s="445"/>
      <c r="AP26" s="445"/>
      <c r="AQ26" s="445"/>
      <c r="AR26" s="446"/>
      <c r="AS26" s="444" t="s">
        <v>129</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2800</v>
      </c>
      <c r="R27" s="445"/>
      <c r="S27" s="445"/>
      <c r="T27" s="445"/>
      <c r="U27" s="445"/>
      <c r="V27" s="446"/>
      <c r="W27" s="510"/>
      <c r="X27" s="501"/>
      <c r="Y27" s="502"/>
      <c r="Z27" s="441" t="s">
        <v>178</v>
      </c>
      <c r="AA27" s="442"/>
      <c r="AB27" s="442"/>
      <c r="AC27" s="442"/>
      <c r="AD27" s="442"/>
      <c r="AE27" s="442"/>
      <c r="AF27" s="442"/>
      <c r="AG27" s="443"/>
      <c r="AH27" s="444">
        <v>2</v>
      </c>
      <c r="AI27" s="445"/>
      <c r="AJ27" s="445"/>
      <c r="AK27" s="445"/>
      <c r="AL27" s="446"/>
      <c r="AM27" s="444" t="s">
        <v>179</v>
      </c>
      <c r="AN27" s="445"/>
      <c r="AO27" s="445"/>
      <c r="AP27" s="445"/>
      <c r="AQ27" s="445"/>
      <c r="AR27" s="446"/>
      <c r="AS27" s="444" t="s">
        <v>179</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172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2300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172</v>
      </c>
      <c r="AN28" s="445"/>
      <c r="AO28" s="445"/>
      <c r="AP28" s="445"/>
      <c r="AQ28" s="445"/>
      <c r="AR28" s="446"/>
      <c r="AS28" s="444" t="s">
        <v>129</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1107329</v>
      </c>
      <c r="BO28" s="464"/>
      <c r="BP28" s="464"/>
      <c r="BQ28" s="464"/>
      <c r="BR28" s="464"/>
      <c r="BS28" s="464"/>
      <c r="BT28" s="464"/>
      <c r="BU28" s="465"/>
      <c r="BV28" s="463">
        <v>1012141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9</v>
      </c>
      <c r="M29" s="445"/>
      <c r="N29" s="445"/>
      <c r="O29" s="445"/>
      <c r="P29" s="446"/>
      <c r="Q29" s="444">
        <v>2100</v>
      </c>
      <c r="R29" s="445"/>
      <c r="S29" s="445"/>
      <c r="T29" s="445"/>
      <c r="U29" s="445"/>
      <c r="V29" s="446"/>
      <c r="W29" s="511"/>
      <c r="X29" s="512"/>
      <c r="Y29" s="513"/>
      <c r="Z29" s="441" t="s">
        <v>185</v>
      </c>
      <c r="AA29" s="442"/>
      <c r="AB29" s="442"/>
      <c r="AC29" s="442"/>
      <c r="AD29" s="442"/>
      <c r="AE29" s="442"/>
      <c r="AF29" s="442"/>
      <c r="AG29" s="443"/>
      <c r="AH29" s="444">
        <v>69</v>
      </c>
      <c r="AI29" s="445"/>
      <c r="AJ29" s="445"/>
      <c r="AK29" s="445"/>
      <c r="AL29" s="446"/>
      <c r="AM29" s="444">
        <v>214620</v>
      </c>
      <c r="AN29" s="445"/>
      <c r="AO29" s="445"/>
      <c r="AP29" s="445"/>
      <c r="AQ29" s="445"/>
      <c r="AR29" s="446"/>
      <c r="AS29" s="444">
        <v>3110</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3749</v>
      </c>
      <c r="BO29" s="469"/>
      <c r="BP29" s="469"/>
      <c r="BQ29" s="469"/>
      <c r="BR29" s="469"/>
      <c r="BS29" s="469"/>
      <c r="BT29" s="469"/>
      <c r="BU29" s="470"/>
      <c r="BV29" s="468">
        <v>3744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96.8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192873</v>
      </c>
      <c r="BO30" s="472"/>
      <c r="BP30" s="472"/>
      <c r="BQ30" s="472"/>
      <c r="BR30" s="472"/>
      <c r="BS30" s="472"/>
      <c r="BT30" s="472"/>
      <c r="BU30" s="473"/>
      <c r="BV30" s="471">
        <v>198349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194</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御坊広域行政事務組合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御坊日高老人福祉施設事務組合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御坊日高老人福祉施設事務組合（公営企業会計）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日高広域消防事務組合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御坊市外五ヶ町病院経営事務組合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和歌山県後期高齢者医療広域連合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和歌山県後期高齢者医療広域連合（特別会計）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和歌山県市町村総合事務組合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和歌山地方税回収機構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sQiN7yAtiPDgoFn/NyDR91K/jYkcEDsOPRPtIIYqQoTN+uambPPmOSWS3bZuj+r7l1ayPyDpPJyg30eiqq6NsA==" saltValue="hEdUIbe4vHk06mMFq3r4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9" zoomScale="80" zoomScaleNormal="80" zoomScaleSheetLayoutView="100" workbookViewId="0">
      <selection activeCell="K34" sqref="K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574</v>
      </c>
      <c r="D34" s="1250"/>
      <c r="E34" s="1251"/>
      <c r="F34" s="32">
        <v>10.07</v>
      </c>
      <c r="G34" s="33">
        <v>9.98</v>
      </c>
      <c r="H34" s="33">
        <v>9.7200000000000006</v>
      </c>
      <c r="I34" s="33">
        <v>12.39</v>
      </c>
      <c r="J34" s="34">
        <v>8.89</v>
      </c>
      <c r="K34" s="22"/>
      <c r="L34" s="22"/>
      <c r="M34" s="22"/>
      <c r="N34" s="22"/>
      <c r="O34" s="22"/>
      <c r="P34" s="22"/>
    </row>
    <row r="35" spans="1:16" ht="39" customHeight="1" x14ac:dyDescent="0.15">
      <c r="A35" s="22"/>
      <c r="B35" s="35"/>
      <c r="C35" s="1244" t="s">
        <v>575</v>
      </c>
      <c r="D35" s="1245"/>
      <c r="E35" s="1246"/>
      <c r="F35" s="36">
        <v>9.41</v>
      </c>
      <c r="G35" s="37">
        <v>9.74</v>
      </c>
      <c r="H35" s="37">
        <v>9.7799999999999994</v>
      </c>
      <c r="I35" s="37">
        <v>9.1199999999999992</v>
      </c>
      <c r="J35" s="38">
        <v>8.8000000000000007</v>
      </c>
      <c r="K35" s="22"/>
      <c r="L35" s="22"/>
      <c r="M35" s="22"/>
      <c r="N35" s="22"/>
      <c r="O35" s="22"/>
      <c r="P35" s="22"/>
    </row>
    <row r="36" spans="1:16" ht="39" customHeight="1" x14ac:dyDescent="0.15">
      <c r="A36" s="22"/>
      <c r="B36" s="35"/>
      <c r="C36" s="1244" t="s">
        <v>576</v>
      </c>
      <c r="D36" s="1245"/>
      <c r="E36" s="1246"/>
      <c r="F36" s="36">
        <v>1.92</v>
      </c>
      <c r="G36" s="37">
        <v>1.89</v>
      </c>
      <c r="H36" s="37">
        <v>1.75</v>
      </c>
      <c r="I36" s="37">
        <v>1.74</v>
      </c>
      <c r="J36" s="38">
        <v>2.5499999999999998</v>
      </c>
      <c r="K36" s="22"/>
      <c r="L36" s="22"/>
      <c r="M36" s="22"/>
      <c r="N36" s="22"/>
      <c r="O36" s="22"/>
      <c r="P36" s="22"/>
    </row>
    <row r="37" spans="1:16" ht="39" customHeight="1" x14ac:dyDescent="0.15">
      <c r="A37" s="22"/>
      <c r="B37" s="35"/>
      <c r="C37" s="1244" t="s">
        <v>577</v>
      </c>
      <c r="D37" s="1245"/>
      <c r="E37" s="1246"/>
      <c r="F37" s="36">
        <v>1.4</v>
      </c>
      <c r="G37" s="37">
        <v>1.4</v>
      </c>
      <c r="H37" s="37">
        <v>1.39</v>
      </c>
      <c r="I37" s="37">
        <v>1.39</v>
      </c>
      <c r="J37" s="38">
        <v>1.3</v>
      </c>
      <c r="K37" s="22"/>
      <c r="L37" s="22"/>
      <c r="M37" s="22"/>
      <c r="N37" s="22"/>
      <c r="O37" s="22"/>
      <c r="P37" s="22"/>
    </row>
    <row r="38" spans="1:16" ht="39" customHeight="1" x14ac:dyDescent="0.15">
      <c r="A38" s="22"/>
      <c r="B38" s="35"/>
      <c r="C38" s="1244" t="s">
        <v>578</v>
      </c>
      <c r="D38" s="1245"/>
      <c r="E38" s="1246"/>
      <c r="F38" s="36">
        <v>0.5</v>
      </c>
      <c r="G38" s="37">
        <v>0.68</v>
      </c>
      <c r="H38" s="37">
        <v>0.65</v>
      </c>
      <c r="I38" s="37">
        <v>0.83</v>
      </c>
      <c r="J38" s="38">
        <v>1.1299999999999999</v>
      </c>
      <c r="K38" s="22"/>
      <c r="L38" s="22"/>
      <c r="M38" s="22"/>
      <c r="N38" s="22"/>
      <c r="O38" s="22"/>
      <c r="P38" s="22"/>
    </row>
    <row r="39" spans="1:16" ht="39" customHeight="1" x14ac:dyDescent="0.15">
      <c r="A39" s="22"/>
      <c r="B39" s="35"/>
      <c r="C39" s="1244" t="s">
        <v>579</v>
      </c>
      <c r="D39" s="1245"/>
      <c r="E39" s="1246"/>
      <c r="F39" s="36">
        <v>4.08</v>
      </c>
      <c r="G39" s="37">
        <v>6.25</v>
      </c>
      <c r="H39" s="37">
        <v>1.08</v>
      </c>
      <c r="I39" s="37">
        <v>1.01</v>
      </c>
      <c r="J39" s="38">
        <v>1.06</v>
      </c>
      <c r="K39" s="22"/>
      <c r="L39" s="22"/>
      <c r="M39" s="22"/>
      <c r="N39" s="22"/>
      <c r="O39" s="22"/>
      <c r="P39" s="22"/>
    </row>
    <row r="40" spans="1:16" ht="39" customHeight="1" x14ac:dyDescent="0.15">
      <c r="A40" s="22"/>
      <c r="B40" s="35"/>
      <c r="C40" s="1244" t="s">
        <v>580</v>
      </c>
      <c r="D40" s="1245"/>
      <c r="E40" s="1246"/>
      <c r="F40" s="36">
        <v>0.08</v>
      </c>
      <c r="G40" s="37">
        <v>0.05</v>
      </c>
      <c r="H40" s="37">
        <v>0.09</v>
      </c>
      <c r="I40" s="37">
        <v>0.02</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582</v>
      </c>
      <c r="D43" s="1248"/>
      <c r="E43" s="1249"/>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WaSsj/wKJif3ADdwrZ2gPvvXseK/Y2Dm8JHGKW73+xdKxtEpEiNebxNDdeAJTBTE87hiCRjUxLewxdTSV0Wsw==" saltValue="Yw1Oh1oKcepRpig84bJo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324</v>
      </c>
      <c r="L45" s="60">
        <v>317</v>
      </c>
      <c r="M45" s="60">
        <v>322</v>
      </c>
      <c r="N45" s="60">
        <v>344</v>
      </c>
      <c r="O45" s="61">
        <v>349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147</v>
      </c>
      <c r="L48" s="64">
        <v>171</v>
      </c>
      <c r="M48" s="64">
        <v>170</v>
      </c>
      <c r="N48" s="64">
        <v>169</v>
      </c>
      <c r="O48" s="65">
        <v>169</v>
      </c>
      <c r="P48" s="48"/>
      <c r="Q48" s="48"/>
      <c r="R48" s="48"/>
      <c r="S48" s="48"/>
      <c r="T48" s="48"/>
      <c r="U48" s="48"/>
    </row>
    <row r="49" spans="1:21" ht="30.75" customHeight="1" x14ac:dyDescent="0.15">
      <c r="A49" s="48"/>
      <c r="B49" s="1272"/>
      <c r="C49" s="1273"/>
      <c r="D49" s="62"/>
      <c r="E49" s="1254" t="s">
        <v>16</v>
      </c>
      <c r="F49" s="1254"/>
      <c r="G49" s="1254"/>
      <c r="H49" s="1254"/>
      <c r="I49" s="1254"/>
      <c r="J49" s="1255"/>
      <c r="K49" s="63">
        <v>42</v>
      </c>
      <c r="L49" s="64">
        <v>53</v>
      </c>
      <c r="M49" s="64">
        <v>51</v>
      </c>
      <c r="N49" s="64">
        <v>53</v>
      </c>
      <c r="O49" s="65">
        <v>50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523</v>
      </c>
      <c r="L50" s="64" t="s">
        <v>523</v>
      </c>
      <c r="M50" s="64" t="s">
        <v>523</v>
      </c>
      <c r="N50" s="64" t="s">
        <v>523</v>
      </c>
      <c r="O50" s="65" t="s">
        <v>523</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372</v>
      </c>
      <c r="L52" s="64">
        <v>360</v>
      </c>
      <c r="M52" s="64">
        <v>356</v>
      </c>
      <c r="N52" s="64">
        <v>352</v>
      </c>
      <c r="O52" s="65">
        <v>342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141</v>
      </c>
      <c r="L53" s="69">
        <v>181</v>
      </c>
      <c r="M53" s="69">
        <v>187</v>
      </c>
      <c r="N53" s="69">
        <v>214</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598</v>
      </c>
      <c r="L57" s="84" t="s">
        <v>598</v>
      </c>
      <c r="M57" s="84" t="s">
        <v>598</v>
      </c>
      <c r="N57" s="84" t="s">
        <v>598</v>
      </c>
      <c r="O57" s="85" t="s">
        <v>598</v>
      </c>
    </row>
    <row r="58" spans="1:21" ht="31.5" customHeight="1" thickBot="1" x14ac:dyDescent="0.2">
      <c r="B58" s="1262"/>
      <c r="C58" s="1263"/>
      <c r="D58" s="1267" t="s">
        <v>27</v>
      </c>
      <c r="E58" s="1268"/>
      <c r="F58" s="1268"/>
      <c r="G58" s="1268"/>
      <c r="H58" s="1268"/>
      <c r="I58" s="1268"/>
      <c r="J58" s="126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upA8OmhKe650PWHuUCqmuXEwSftwu/sUmTICtE6OLg7B95/ZuE2oCYbrEbp3I4QiRFkRdd7GvbNXCCggQXCyg==" saltValue="aZgHed0A0bi2sT5Oy3ND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3505</v>
      </c>
      <c r="J41" s="104">
        <v>3701</v>
      </c>
      <c r="K41" s="104">
        <v>3653</v>
      </c>
      <c r="L41" s="104">
        <v>3699</v>
      </c>
      <c r="M41" s="105">
        <v>3971</v>
      </c>
    </row>
    <row r="42" spans="2:13" ht="27.75" customHeight="1" x14ac:dyDescent="0.15">
      <c r="B42" s="1280"/>
      <c r="C42" s="1281"/>
      <c r="D42" s="106"/>
      <c r="E42" s="1284" t="s">
        <v>32</v>
      </c>
      <c r="F42" s="1284"/>
      <c r="G42" s="1284"/>
      <c r="H42" s="1285"/>
      <c r="I42" s="107" t="s">
        <v>523</v>
      </c>
      <c r="J42" s="108" t="s">
        <v>523</v>
      </c>
      <c r="K42" s="108" t="s">
        <v>523</v>
      </c>
      <c r="L42" s="108" t="s">
        <v>523</v>
      </c>
      <c r="M42" s="109" t="s">
        <v>523</v>
      </c>
    </row>
    <row r="43" spans="2:13" ht="27.75" customHeight="1" x14ac:dyDescent="0.15">
      <c r="B43" s="1280"/>
      <c r="C43" s="1281"/>
      <c r="D43" s="106"/>
      <c r="E43" s="1284" t="s">
        <v>33</v>
      </c>
      <c r="F43" s="1284"/>
      <c r="G43" s="1284"/>
      <c r="H43" s="1285"/>
      <c r="I43" s="107">
        <v>2094</v>
      </c>
      <c r="J43" s="108">
        <v>2137</v>
      </c>
      <c r="K43" s="108">
        <v>2154</v>
      </c>
      <c r="L43" s="108">
        <v>2143</v>
      </c>
      <c r="M43" s="109">
        <v>2054</v>
      </c>
    </row>
    <row r="44" spans="2:13" ht="27.75" customHeight="1" x14ac:dyDescent="0.15">
      <c r="B44" s="1280"/>
      <c r="C44" s="1281"/>
      <c r="D44" s="106"/>
      <c r="E44" s="1284" t="s">
        <v>34</v>
      </c>
      <c r="F44" s="1284"/>
      <c r="G44" s="1284"/>
      <c r="H44" s="1285"/>
      <c r="I44" s="107">
        <v>676</v>
      </c>
      <c r="J44" s="108">
        <v>640</v>
      </c>
      <c r="K44" s="108">
        <v>592</v>
      </c>
      <c r="L44" s="108">
        <v>546</v>
      </c>
      <c r="M44" s="109">
        <v>532</v>
      </c>
    </row>
    <row r="45" spans="2:13" ht="27.75" customHeight="1" x14ac:dyDescent="0.15">
      <c r="B45" s="1280"/>
      <c r="C45" s="1281"/>
      <c r="D45" s="106"/>
      <c r="E45" s="1284" t="s">
        <v>35</v>
      </c>
      <c r="F45" s="1284"/>
      <c r="G45" s="1284"/>
      <c r="H45" s="1285"/>
      <c r="I45" s="107">
        <v>499</v>
      </c>
      <c r="J45" s="108">
        <v>500</v>
      </c>
      <c r="K45" s="108">
        <v>483</v>
      </c>
      <c r="L45" s="108">
        <v>452</v>
      </c>
      <c r="M45" s="109">
        <v>422</v>
      </c>
    </row>
    <row r="46" spans="2:13" ht="27.75" customHeight="1" x14ac:dyDescent="0.15">
      <c r="B46" s="1280"/>
      <c r="C46" s="1281"/>
      <c r="D46" s="110"/>
      <c r="E46" s="1284" t="s">
        <v>36</v>
      </c>
      <c r="F46" s="1284"/>
      <c r="G46" s="1284"/>
      <c r="H46" s="1285"/>
      <c r="I46" s="107" t="s">
        <v>523</v>
      </c>
      <c r="J46" s="108" t="s">
        <v>523</v>
      </c>
      <c r="K46" s="108" t="s">
        <v>523</v>
      </c>
      <c r="L46" s="108" t="s">
        <v>523</v>
      </c>
      <c r="M46" s="109" t="s">
        <v>523</v>
      </c>
    </row>
    <row r="47" spans="2:13" ht="27.75" customHeight="1" x14ac:dyDescent="0.15">
      <c r="B47" s="1280"/>
      <c r="C47" s="1281"/>
      <c r="D47" s="111"/>
      <c r="E47" s="1294" t="s">
        <v>37</v>
      </c>
      <c r="F47" s="1295"/>
      <c r="G47" s="1295"/>
      <c r="H47" s="1296"/>
      <c r="I47" s="107" t="s">
        <v>523</v>
      </c>
      <c r="J47" s="108" t="s">
        <v>523</v>
      </c>
      <c r="K47" s="108" t="s">
        <v>523</v>
      </c>
      <c r="L47" s="108" t="s">
        <v>523</v>
      </c>
      <c r="M47" s="109" t="s">
        <v>523</v>
      </c>
    </row>
    <row r="48" spans="2:13" ht="27.75" customHeight="1" x14ac:dyDescent="0.15">
      <c r="B48" s="1280"/>
      <c r="C48" s="1281"/>
      <c r="D48" s="106"/>
      <c r="E48" s="1284" t="s">
        <v>38</v>
      </c>
      <c r="F48" s="1284"/>
      <c r="G48" s="1284"/>
      <c r="H48" s="1285"/>
      <c r="I48" s="107" t="s">
        <v>523</v>
      </c>
      <c r="J48" s="108" t="s">
        <v>523</v>
      </c>
      <c r="K48" s="108" t="s">
        <v>523</v>
      </c>
      <c r="L48" s="108" t="s">
        <v>523</v>
      </c>
      <c r="M48" s="109" t="s">
        <v>523</v>
      </c>
    </row>
    <row r="49" spans="2:13" ht="27.75" customHeight="1" x14ac:dyDescent="0.15">
      <c r="B49" s="1282"/>
      <c r="C49" s="1283"/>
      <c r="D49" s="106"/>
      <c r="E49" s="1284" t="s">
        <v>39</v>
      </c>
      <c r="F49" s="1284"/>
      <c r="G49" s="1284"/>
      <c r="H49" s="1285"/>
      <c r="I49" s="107" t="s">
        <v>523</v>
      </c>
      <c r="J49" s="108">
        <v>35</v>
      </c>
      <c r="K49" s="108">
        <v>42</v>
      </c>
      <c r="L49" s="108">
        <v>64</v>
      </c>
      <c r="M49" s="109" t="s">
        <v>523</v>
      </c>
    </row>
    <row r="50" spans="2:13" ht="27.75" customHeight="1" x14ac:dyDescent="0.15">
      <c r="B50" s="1278" t="s">
        <v>40</v>
      </c>
      <c r="C50" s="1279"/>
      <c r="D50" s="112"/>
      <c r="E50" s="1284" t="s">
        <v>41</v>
      </c>
      <c r="F50" s="1284"/>
      <c r="G50" s="1284"/>
      <c r="H50" s="1285"/>
      <c r="I50" s="107">
        <v>1719</v>
      </c>
      <c r="J50" s="108">
        <v>1607</v>
      </c>
      <c r="K50" s="108">
        <v>1669</v>
      </c>
      <c r="L50" s="108">
        <v>1497</v>
      </c>
      <c r="M50" s="109">
        <v>1590</v>
      </c>
    </row>
    <row r="51" spans="2:13" ht="27.75" customHeight="1" x14ac:dyDescent="0.15">
      <c r="B51" s="1280"/>
      <c r="C51" s="1281"/>
      <c r="D51" s="106"/>
      <c r="E51" s="1284" t="s">
        <v>42</v>
      </c>
      <c r="F51" s="1284"/>
      <c r="G51" s="1284"/>
      <c r="H51" s="1285"/>
      <c r="I51" s="107">
        <v>2</v>
      </c>
      <c r="J51" s="108">
        <v>1</v>
      </c>
      <c r="K51" s="108">
        <v>1</v>
      </c>
      <c r="L51" s="108">
        <v>0</v>
      </c>
      <c r="M51" s="109" t="s">
        <v>523</v>
      </c>
    </row>
    <row r="52" spans="2:13" ht="27.75" customHeight="1" x14ac:dyDescent="0.15">
      <c r="B52" s="1282"/>
      <c r="C52" s="1283"/>
      <c r="D52" s="106"/>
      <c r="E52" s="1284" t="s">
        <v>43</v>
      </c>
      <c r="F52" s="1284"/>
      <c r="G52" s="1284"/>
      <c r="H52" s="1285"/>
      <c r="I52" s="107">
        <v>4030</v>
      </c>
      <c r="J52" s="108">
        <v>3892</v>
      </c>
      <c r="K52" s="108">
        <v>3764</v>
      </c>
      <c r="L52" s="108">
        <v>3782</v>
      </c>
      <c r="M52" s="109">
        <v>3719</v>
      </c>
    </row>
    <row r="53" spans="2:13" ht="27.75" customHeight="1" thickBot="1" x14ac:dyDescent="0.2">
      <c r="B53" s="1286" t="s">
        <v>44</v>
      </c>
      <c r="C53" s="1287"/>
      <c r="D53" s="113"/>
      <c r="E53" s="1288" t="s">
        <v>45</v>
      </c>
      <c r="F53" s="1288"/>
      <c r="G53" s="1288"/>
      <c r="H53" s="1289"/>
      <c r="I53" s="114">
        <v>1024</v>
      </c>
      <c r="J53" s="115">
        <v>1513</v>
      </c>
      <c r="K53" s="115">
        <v>1489</v>
      </c>
      <c r="L53" s="115">
        <v>1624</v>
      </c>
      <c r="M53" s="116">
        <v>1669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YOtPLtG11m0+deYi53YAxxmgh2ipjWQ804sXyZf54Xy70pDKtp6y9Mb8o1wkaacLvQ/ZqQ8IpYHUhvuWl/6pw==" saltValue="5JXudCpDofrz5Yy0UZ3G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37"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1206</v>
      </c>
      <c r="G55" s="128">
        <v>1012</v>
      </c>
      <c r="H55" s="129">
        <v>1107</v>
      </c>
    </row>
    <row r="56" spans="2:8" ht="52.5" customHeight="1" x14ac:dyDescent="0.15">
      <c r="B56" s="130"/>
      <c r="C56" s="1307" t="s">
        <v>49</v>
      </c>
      <c r="D56" s="1307"/>
      <c r="E56" s="1308"/>
      <c r="F56" s="131">
        <v>4</v>
      </c>
      <c r="G56" s="131">
        <v>4</v>
      </c>
      <c r="H56" s="132">
        <v>4</v>
      </c>
    </row>
    <row r="57" spans="2:8" ht="53.25" customHeight="1" x14ac:dyDescent="0.15">
      <c r="B57" s="130"/>
      <c r="C57" s="1309" t="s">
        <v>50</v>
      </c>
      <c r="D57" s="1309"/>
      <c r="E57" s="1310"/>
      <c r="F57" s="133">
        <v>212</v>
      </c>
      <c r="G57" s="133">
        <v>198</v>
      </c>
      <c r="H57" s="134">
        <v>193</v>
      </c>
    </row>
    <row r="58" spans="2:8" ht="45.75" customHeight="1" x14ac:dyDescent="0.15">
      <c r="B58" s="135"/>
      <c r="C58" s="1297" t="s">
        <v>599</v>
      </c>
      <c r="D58" s="1298"/>
      <c r="E58" s="1299"/>
      <c r="F58" s="136">
        <v>198</v>
      </c>
      <c r="G58" s="136">
        <v>183</v>
      </c>
      <c r="H58" s="137">
        <v>178</v>
      </c>
    </row>
    <row r="59" spans="2:8" ht="45.75" customHeight="1" x14ac:dyDescent="0.15">
      <c r="B59" s="135"/>
      <c r="C59" s="1297" t="s">
        <v>600</v>
      </c>
      <c r="D59" s="1298"/>
      <c r="E59" s="1299"/>
      <c r="F59" s="136">
        <v>10</v>
      </c>
      <c r="G59" s="136">
        <v>10</v>
      </c>
      <c r="H59" s="137">
        <v>10</v>
      </c>
    </row>
    <row r="60" spans="2:8" ht="45.75" customHeight="1" x14ac:dyDescent="0.15">
      <c r="B60" s="135"/>
      <c r="C60" s="1297" t="s">
        <v>601</v>
      </c>
      <c r="D60" s="1298"/>
      <c r="E60" s="1299"/>
      <c r="F60" s="136">
        <v>4</v>
      </c>
      <c r="G60" s="136">
        <v>4</v>
      </c>
      <c r="H60" s="137">
        <v>4</v>
      </c>
    </row>
    <row r="61" spans="2:8" ht="45.75" customHeight="1" x14ac:dyDescent="0.15">
      <c r="B61" s="135"/>
      <c r="C61" s="1297" t="s">
        <v>602</v>
      </c>
      <c r="D61" s="1298"/>
      <c r="E61" s="1299"/>
      <c r="F61" s="136" t="s">
        <v>603</v>
      </c>
      <c r="G61" s="136">
        <v>1</v>
      </c>
      <c r="H61" s="137">
        <v>1</v>
      </c>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1422</v>
      </c>
      <c r="G63" s="142">
        <v>1214</v>
      </c>
      <c r="H63" s="143">
        <v>1304</v>
      </c>
    </row>
    <row r="64" spans="2:8" ht="15" customHeight="1" x14ac:dyDescent="0.15"/>
  </sheetData>
  <sheetProtection algorithmName="SHA-512" hashValue="CIvQDi6xB3CIrrvRvBXW1Cq51XIUEFXSoHjZwLSQJmJSgsGI6+TLYqDtC1CNSMxE79+YNaZZM5z8A5j6PHWhPA==" saltValue="WvlbImf4WN228R+xHt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608</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607</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1">
        <v>46.4</v>
      </c>
      <c r="BQ51" s="1311"/>
      <c r="BR51" s="1311"/>
      <c r="BS51" s="1311"/>
      <c r="BT51" s="1311"/>
      <c r="BU51" s="1311"/>
      <c r="BV51" s="1311"/>
      <c r="BW51" s="1311"/>
      <c r="BX51" s="1311">
        <v>68.3</v>
      </c>
      <c r="BY51" s="1311"/>
      <c r="BZ51" s="1311"/>
      <c r="CA51" s="1311"/>
      <c r="CB51" s="1311"/>
      <c r="CC51" s="1311"/>
      <c r="CD51" s="1311"/>
      <c r="CE51" s="1311"/>
      <c r="CF51" s="1311">
        <v>66.3</v>
      </c>
      <c r="CG51" s="1311"/>
      <c r="CH51" s="1311"/>
      <c r="CI51" s="1311"/>
      <c r="CJ51" s="1311"/>
      <c r="CK51" s="1311"/>
      <c r="CL51" s="1311"/>
      <c r="CM51" s="1311"/>
      <c r="CN51" s="1311">
        <v>72</v>
      </c>
      <c r="CO51" s="1311"/>
      <c r="CP51" s="1311"/>
      <c r="CQ51" s="1311"/>
      <c r="CR51" s="1311"/>
      <c r="CS51" s="1311"/>
      <c r="CT51" s="1311"/>
      <c r="CU51" s="1311"/>
      <c r="CV51" s="1311">
        <v>68.3</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11">
        <v>61.1</v>
      </c>
      <c r="BQ53" s="1311"/>
      <c r="BR53" s="1311"/>
      <c r="BS53" s="1311"/>
      <c r="BT53" s="1311"/>
      <c r="BU53" s="1311"/>
      <c r="BV53" s="1311"/>
      <c r="BW53" s="1311"/>
      <c r="BX53" s="1311">
        <v>62.3</v>
      </c>
      <c r="BY53" s="1311"/>
      <c r="BZ53" s="1311"/>
      <c r="CA53" s="1311"/>
      <c r="CB53" s="1311"/>
      <c r="CC53" s="1311"/>
      <c r="CD53" s="1311"/>
      <c r="CE53" s="1311"/>
      <c r="CF53" s="1311">
        <v>64.2</v>
      </c>
      <c r="CG53" s="1311"/>
      <c r="CH53" s="1311"/>
      <c r="CI53" s="1311"/>
      <c r="CJ53" s="1311"/>
      <c r="CK53" s="1311"/>
      <c r="CL53" s="1311"/>
      <c r="CM53" s="1311"/>
      <c r="CN53" s="1311">
        <v>65.900000000000006</v>
      </c>
      <c r="CO53" s="1311"/>
      <c r="CP53" s="1311"/>
      <c r="CQ53" s="1311"/>
      <c r="CR53" s="1311"/>
      <c r="CS53" s="1311"/>
      <c r="CT53" s="1311"/>
      <c r="CU53" s="1311"/>
      <c r="CV53" s="1311">
        <v>67.8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606</v>
      </c>
      <c r="AO55" s="1313"/>
      <c r="AP55" s="1313"/>
      <c r="AQ55" s="1313"/>
      <c r="AR55" s="1313"/>
      <c r="AS55" s="1313"/>
      <c r="AT55" s="1313"/>
      <c r="AU55" s="1313"/>
      <c r="AV55" s="1313"/>
      <c r="AW55" s="1313"/>
      <c r="AX55" s="1313"/>
      <c r="AY55" s="1313"/>
      <c r="AZ55" s="1313"/>
      <c r="BA55" s="1313"/>
      <c r="BB55" s="1314" t="s">
        <v>605</v>
      </c>
      <c r="BC55" s="1314"/>
      <c r="BD55" s="1314"/>
      <c r="BE55" s="1314"/>
      <c r="BF55" s="1314"/>
      <c r="BG55" s="1314"/>
      <c r="BH55" s="1314"/>
      <c r="BI55" s="1314"/>
      <c r="BJ55" s="1314"/>
      <c r="BK55" s="1314"/>
      <c r="BL55" s="1314"/>
      <c r="BM55" s="1314"/>
      <c r="BN55" s="1314"/>
      <c r="BO55" s="1314"/>
      <c r="BP55" s="1311">
        <v>25.4</v>
      </c>
      <c r="BQ55" s="1311"/>
      <c r="BR55" s="1311"/>
      <c r="BS55" s="1311"/>
      <c r="BT55" s="1311"/>
      <c r="BU55" s="1311"/>
      <c r="BV55" s="1311"/>
      <c r="BW55" s="1311"/>
      <c r="BX55" s="1311">
        <v>23.4</v>
      </c>
      <c r="BY55" s="1311"/>
      <c r="BZ55" s="1311"/>
      <c r="CA55" s="1311"/>
      <c r="CB55" s="1311"/>
      <c r="CC55" s="1311"/>
      <c r="CD55" s="1311"/>
      <c r="CE55" s="1311"/>
      <c r="CF55" s="1311">
        <v>7.7</v>
      </c>
      <c r="CG55" s="1311"/>
      <c r="CH55" s="1311"/>
      <c r="CI55" s="1311"/>
      <c r="CJ55" s="1311"/>
      <c r="CK55" s="1311"/>
      <c r="CL55" s="1311"/>
      <c r="CM55" s="1311"/>
      <c r="CN55" s="1311">
        <v>3.2</v>
      </c>
      <c r="CO55" s="1311"/>
      <c r="CP55" s="1311"/>
      <c r="CQ55" s="1311"/>
      <c r="CR55" s="1311"/>
      <c r="CS55" s="1311"/>
      <c r="CT55" s="1311"/>
      <c r="CU55" s="1311"/>
      <c r="CV55" s="1311">
        <v>3.4</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611</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59.2</v>
      </c>
      <c r="BY57" s="1311"/>
      <c r="BZ57" s="1311"/>
      <c r="CA57" s="1311"/>
      <c r="CB57" s="1311"/>
      <c r="CC57" s="1311"/>
      <c r="CD57" s="1311"/>
      <c r="CE57" s="1311"/>
      <c r="CF57" s="1311">
        <v>63.4</v>
      </c>
      <c r="CG57" s="1311"/>
      <c r="CH57" s="1311"/>
      <c r="CI57" s="1311"/>
      <c r="CJ57" s="1311"/>
      <c r="CK57" s="1311"/>
      <c r="CL57" s="1311"/>
      <c r="CM57" s="1311"/>
      <c r="CN57" s="1311">
        <v>63.3</v>
      </c>
      <c r="CO57" s="1311"/>
      <c r="CP57" s="1311"/>
      <c r="CQ57" s="1311"/>
      <c r="CR57" s="1311"/>
      <c r="CS57" s="1311"/>
      <c r="CT57" s="1311"/>
      <c r="CU57" s="1311"/>
      <c r="CV57" s="1311">
        <v>62.8</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608</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607</v>
      </c>
      <c r="AO73" s="1314"/>
      <c r="AP73" s="1314"/>
      <c r="AQ73" s="1314"/>
      <c r="AR73" s="1314"/>
      <c r="AS73" s="1314"/>
      <c r="AT73" s="1314"/>
      <c r="AU73" s="1314"/>
      <c r="AV73" s="1314"/>
      <c r="AW73" s="1314"/>
      <c r="AX73" s="1314"/>
      <c r="AY73" s="1314"/>
      <c r="AZ73" s="1314"/>
      <c r="BA73" s="1314"/>
      <c r="BB73" s="1314" t="s">
        <v>605</v>
      </c>
      <c r="BC73" s="1314"/>
      <c r="BD73" s="1314"/>
      <c r="BE73" s="1314"/>
      <c r="BF73" s="1314"/>
      <c r="BG73" s="1314"/>
      <c r="BH73" s="1314"/>
      <c r="BI73" s="1314"/>
      <c r="BJ73" s="1314"/>
      <c r="BK73" s="1314"/>
      <c r="BL73" s="1314"/>
      <c r="BM73" s="1314"/>
      <c r="BN73" s="1314"/>
      <c r="BO73" s="1314"/>
      <c r="BP73" s="1311">
        <v>46.4</v>
      </c>
      <c r="BQ73" s="1311"/>
      <c r="BR73" s="1311"/>
      <c r="BS73" s="1311"/>
      <c r="BT73" s="1311"/>
      <c r="BU73" s="1311"/>
      <c r="BV73" s="1311"/>
      <c r="BW73" s="1311"/>
      <c r="BX73" s="1311">
        <v>68.3</v>
      </c>
      <c r="BY73" s="1311"/>
      <c r="BZ73" s="1311"/>
      <c r="CA73" s="1311"/>
      <c r="CB73" s="1311"/>
      <c r="CC73" s="1311"/>
      <c r="CD73" s="1311"/>
      <c r="CE73" s="1311"/>
      <c r="CF73" s="1311">
        <v>66.3</v>
      </c>
      <c r="CG73" s="1311"/>
      <c r="CH73" s="1311"/>
      <c r="CI73" s="1311"/>
      <c r="CJ73" s="1311"/>
      <c r="CK73" s="1311"/>
      <c r="CL73" s="1311"/>
      <c r="CM73" s="1311"/>
      <c r="CN73" s="1311">
        <v>72</v>
      </c>
      <c r="CO73" s="1311"/>
      <c r="CP73" s="1311"/>
      <c r="CQ73" s="1311"/>
      <c r="CR73" s="1311"/>
      <c r="CS73" s="1311"/>
      <c r="CT73" s="1311"/>
      <c r="CU73" s="1311"/>
      <c r="CV73" s="1311">
        <v>68.3</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604</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6.7</v>
      </c>
      <c r="BY75" s="1311"/>
      <c r="BZ75" s="1311"/>
      <c r="CA75" s="1311"/>
      <c r="CB75" s="1311"/>
      <c r="CC75" s="1311"/>
      <c r="CD75" s="1311"/>
      <c r="CE75" s="1311"/>
      <c r="CF75" s="1311">
        <v>7.6</v>
      </c>
      <c r="CG75" s="1311"/>
      <c r="CH75" s="1311"/>
      <c r="CI75" s="1311"/>
      <c r="CJ75" s="1311"/>
      <c r="CK75" s="1311"/>
      <c r="CL75" s="1311"/>
      <c r="CM75" s="1311"/>
      <c r="CN75" s="1311">
        <v>8.6</v>
      </c>
      <c r="CO75" s="1311"/>
      <c r="CP75" s="1311"/>
      <c r="CQ75" s="1311"/>
      <c r="CR75" s="1311"/>
      <c r="CS75" s="1311"/>
      <c r="CT75" s="1311"/>
      <c r="CU75" s="1311"/>
      <c r="CV75" s="1311">
        <v>9</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606</v>
      </c>
      <c r="AO77" s="1313"/>
      <c r="AP77" s="1313"/>
      <c r="AQ77" s="1313"/>
      <c r="AR77" s="1313"/>
      <c r="AS77" s="1313"/>
      <c r="AT77" s="1313"/>
      <c r="AU77" s="1313"/>
      <c r="AV77" s="1313"/>
      <c r="AW77" s="1313"/>
      <c r="AX77" s="1313"/>
      <c r="AY77" s="1313"/>
      <c r="AZ77" s="1313"/>
      <c r="BA77" s="1313"/>
      <c r="BB77" s="1314" t="s">
        <v>605</v>
      </c>
      <c r="BC77" s="1314"/>
      <c r="BD77" s="1314"/>
      <c r="BE77" s="1314"/>
      <c r="BF77" s="1314"/>
      <c r="BG77" s="1314"/>
      <c r="BH77" s="1314"/>
      <c r="BI77" s="1314"/>
      <c r="BJ77" s="1314"/>
      <c r="BK77" s="1314"/>
      <c r="BL77" s="1314"/>
      <c r="BM77" s="1314"/>
      <c r="BN77" s="1314"/>
      <c r="BO77" s="1314"/>
      <c r="BP77" s="1311">
        <v>25.4</v>
      </c>
      <c r="BQ77" s="1311"/>
      <c r="BR77" s="1311"/>
      <c r="BS77" s="1311"/>
      <c r="BT77" s="1311"/>
      <c r="BU77" s="1311"/>
      <c r="BV77" s="1311"/>
      <c r="BW77" s="1311"/>
      <c r="BX77" s="1311">
        <v>23.4</v>
      </c>
      <c r="BY77" s="1311"/>
      <c r="BZ77" s="1311"/>
      <c r="CA77" s="1311"/>
      <c r="CB77" s="1311"/>
      <c r="CC77" s="1311"/>
      <c r="CD77" s="1311"/>
      <c r="CE77" s="1311"/>
      <c r="CF77" s="1311">
        <v>7.7</v>
      </c>
      <c r="CG77" s="1311"/>
      <c r="CH77" s="1311"/>
      <c r="CI77" s="1311"/>
      <c r="CJ77" s="1311"/>
      <c r="CK77" s="1311"/>
      <c r="CL77" s="1311"/>
      <c r="CM77" s="1311"/>
      <c r="CN77" s="1311">
        <v>3.2</v>
      </c>
      <c r="CO77" s="1311"/>
      <c r="CP77" s="1311"/>
      <c r="CQ77" s="1311"/>
      <c r="CR77" s="1311"/>
      <c r="CS77" s="1311"/>
      <c r="CT77" s="1311"/>
      <c r="CU77" s="1311"/>
      <c r="CV77" s="1311">
        <v>3.4</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604</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8.8000000000000007</v>
      </c>
      <c r="CO79" s="1311"/>
      <c r="CP79" s="1311"/>
      <c r="CQ79" s="1311"/>
      <c r="CR79" s="1311"/>
      <c r="CS79" s="1311"/>
      <c r="CT79" s="1311"/>
      <c r="CU79" s="1311"/>
      <c r="CV79" s="1311">
        <v>8.8000000000000007</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heYg2e81bg2yNyFh0DNZij/JAfw+ku2Ro3ieXJb6JL2FWwXP2REovK6bVM1MFp7Q2bWatp1Mxa89nC6D/Ae8Q==" saltValue="4l4b/Ldz5tBTDJhSldSRR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pLhgFJukvZnlZ6skOezOHux5tk2T4JR95HT1iJdvxkaUFmDARG4kjdaJdQI3rWVCSk+GGa5t4q21L0qMH1mzug==" saltValue="bqzNOATlj5s/AV1RK6Hq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43"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F0liE1OE2WctD3crBZvxhZd+GgpcSdV4m7C9gD2K/xaTdWlhNwgRCJE5ilNM9YTfkPzYqGRJHtV2jkUT20tQvA==" saltValue="2xIzpRR2qnddBeKTWYaq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67601</v>
      </c>
      <c r="E3" s="162"/>
      <c r="F3" s="163">
        <v>119882</v>
      </c>
      <c r="G3" s="164"/>
      <c r="H3" s="165"/>
    </row>
    <row r="4" spans="1:8" x14ac:dyDescent="0.15">
      <c r="A4" s="166"/>
      <c r="B4" s="167"/>
      <c r="C4" s="168"/>
      <c r="D4" s="169">
        <v>36743</v>
      </c>
      <c r="E4" s="170"/>
      <c r="F4" s="171">
        <v>66481</v>
      </c>
      <c r="G4" s="172"/>
      <c r="H4" s="173"/>
    </row>
    <row r="5" spans="1:8" x14ac:dyDescent="0.15">
      <c r="A5" s="154" t="s">
        <v>556</v>
      </c>
      <c r="B5" s="159"/>
      <c r="C5" s="160"/>
      <c r="D5" s="161">
        <v>91723</v>
      </c>
      <c r="E5" s="162"/>
      <c r="F5" s="163">
        <v>116162</v>
      </c>
      <c r="G5" s="164"/>
      <c r="H5" s="165"/>
    </row>
    <row r="6" spans="1:8" x14ac:dyDescent="0.15">
      <c r="A6" s="166"/>
      <c r="B6" s="167"/>
      <c r="C6" s="168"/>
      <c r="D6" s="169">
        <v>43785</v>
      </c>
      <c r="E6" s="170"/>
      <c r="F6" s="171">
        <v>61562</v>
      </c>
      <c r="G6" s="172"/>
      <c r="H6" s="173"/>
    </row>
    <row r="7" spans="1:8" x14ac:dyDescent="0.15">
      <c r="A7" s="154" t="s">
        <v>557</v>
      </c>
      <c r="B7" s="159"/>
      <c r="C7" s="160"/>
      <c r="D7" s="161">
        <v>43149</v>
      </c>
      <c r="E7" s="162"/>
      <c r="F7" s="163">
        <v>121449</v>
      </c>
      <c r="G7" s="164"/>
      <c r="H7" s="165"/>
    </row>
    <row r="8" spans="1:8" x14ac:dyDescent="0.15">
      <c r="A8" s="166"/>
      <c r="B8" s="167"/>
      <c r="C8" s="168"/>
      <c r="D8" s="169">
        <v>21566</v>
      </c>
      <c r="E8" s="170"/>
      <c r="F8" s="171">
        <v>62922</v>
      </c>
      <c r="G8" s="172"/>
      <c r="H8" s="173"/>
    </row>
    <row r="9" spans="1:8" x14ac:dyDescent="0.15">
      <c r="A9" s="154" t="s">
        <v>558</v>
      </c>
      <c r="B9" s="159"/>
      <c r="C9" s="160"/>
      <c r="D9" s="161">
        <v>61271</v>
      </c>
      <c r="E9" s="162"/>
      <c r="F9" s="163">
        <v>145139</v>
      </c>
      <c r="G9" s="164"/>
      <c r="H9" s="165"/>
    </row>
    <row r="10" spans="1:8" x14ac:dyDescent="0.15">
      <c r="A10" s="166"/>
      <c r="B10" s="167"/>
      <c r="C10" s="168"/>
      <c r="D10" s="169">
        <v>44760</v>
      </c>
      <c r="E10" s="170"/>
      <c r="F10" s="171">
        <v>83762</v>
      </c>
      <c r="G10" s="172"/>
      <c r="H10" s="173"/>
    </row>
    <row r="11" spans="1:8" x14ac:dyDescent="0.15">
      <c r="A11" s="154" t="s">
        <v>559</v>
      </c>
      <c r="B11" s="159"/>
      <c r="C11" s="160"/>
      <c r="D11" s="161">
        <v>137811</v>
      </c>
      <c r="E11" s="162"/>
      <c r="F11" s="163">
        <v>125391</v>
      </c>
      <c r="G11" s="164"/>
      <c r="H11" s="165"/>
    </row>
    <row r="12" spans="1:8" x14ac:dyDescent="0.15">
      <c r="A12" s="166"/>
      <c r="B12" s="167"/>
      <c r="C12" s="174"/>
      <c r="D12" s="169">
        <v>42538</v>
      </c>
      <c r="E12" s="170"/>
      <c r="F12" s="171">
        <v>68516</v>
      </c>
      <c r="G12" s="172"/>
      <c r="H12" s="173"/>
    </row>
    <row r="13" spans="1:8" x14ac:dyDescent="0.15">
      <c r="A13" s="154"/>
      <c r="B13" s="159"/>
      <c r="C13" s="175"/>
      <c r="D13" s="176">
        <v>80311</v>
      </c>
      <c r="E13" s="177"/>
      <c r="F13" s="178">
        <v>125605</v>
      </c>
      <c r="G13" s="179"/>
      <c r="H13" s="165"/>
    </row>
    <row r="14" spans="1:8" x14ac:dyDescent="0.15">
      <c r="A14" s="166"/>
      <c r="B14" s="167"/>
      <c r="C14" s="168"/>
      <c r="D14" s="169">
        <v>37878</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11.48</v>
      </c>
      <c r="C19" s="180">
        <f>ROUND(VALUE(SUBSTITUTE(実質収支比率等に係る経年分析!G$48,"▲","-")),2)</f>
        <v>11.39</v>
      </c>
      <c r="D19" s="180">
        <f>ROUND(VALUE(SUBSTITUTE(実質収支比率等に係る経年分析!H$48,"▲","-")),2)</f>
        <v>11.13</v>
      </c>
      <c r="E19" s="180">
        <f>ROUND(VALUE(SUBSTITUTE(実質収支比率等に係る経年分析!I$48,"▲","-")),2)</f>
        <v>13.78</v>
      </c>
      <c r="F19" s="180">
        <f>ROUND(VALUE(SUBSTITUTE(実質収支比率等に係る経年分析!J$48,"▲","-")),2)</f>
        <v>10.19</v>
      </c>
    </row>
    <row r="20" spans="1:11" x14ac:dyDescent="0.15">
      <c r="A20" s="180" t="s">
        <v>55</v>
      </c>
      <c r="B20" s="180">
        <f>ROUND(VALUE(SUBSTITUTE(実質収支比率等に係る経年分析!F$47,"▲","-")),2)</f>
        <v>53.84</v>
      </c>
      <c r="C20" s="180">
        <f>ROUND(VALUE(SUBSTITUTE(実質収支比率等に係る経年分析!G$47,"▲","-")),2)</f>
        <v>48.27</v>
      </c>
      <c r="D20" s="180">
        <f>ROUND(VALUE(SUBSTITUTE(実質収支比率等に係る経年分析!H$47,"▲","-")),2)</f>
        <v>46.4</v>
      </c>
      <c r="E20" s="180">
        <f>ROUND(VALUE(SUBSTITUTE(実質収支比率等に係る経年分析!I$47,"▲","-")),2)</f>
        <v>38.83</v>
      </c>
      <c r="F20" s="180">
        <f>ROUND(VALUE(SUBSTITUTE(実質収支比率等に係る経年分析!J$47,"▲","-")),2)</f>
        <v>39.78</v>
      </c>
    </row>
    <row r="21" spans="1:11" x14ac:dyDescent="0.15">
      <c r="A21" s="180" t="s">
        <v>56</v>
      </c>
      <c r="B21" s="180">
        <f>IF(ISNUMBER(VALUE(SUBSTITUTE(実質収支比率等に係る経年分析!F$49,"▲","-"))),ROUND(VALUE(SUBSTITUTE(実質収支比率等に係る経年分析!F$49,"▲","-")),2),NA())</f>
        <v>-10.88</v>
      </c>
      <c r="C21" s="180">
        <f>IF(ISNUMBER(VALUE(SUBSTITUTE(実質収支比率等に係る経年分析!G$49,"▲","-"))),ROUND(VALUE(SUBSTITUTE(実質収支比率等に係る経年分析!G$49,"▲","-")),2),NA())</f>
        <v>-10.72</v>
      </c>
      <c r="D21" s="180">
        <f>IF(ISNUMBER(VALUE(SUBSTITUTE(実質収支比率等に係る経年分析!H$49,"▲","-"))),ROUND(VALUE(SUBSTITUTE(実質収支比率等に係る経年分析!H$49,"▲","-")),2),NA())</f>
        <v>-6.56</v>
      </c>
      <c r="E21" s="180">
        <f>IF(ISNUMBER(VALUE(SUBSTITUTE(実質収支比率等に係る経年分析!I$49,"▲","-"))),ROUND(VALUE(SUBSTITUTE(実質収支比率等に係る経年分析!I$49,"▲","-")),2),NA())</f>
        <v>-9.74</v>
      </c>
      <c r="F21" s="180">
        <f>IF(ISNUMBER(VALUE(SUBSTITUTE(実質収支比率等に係る経年分析!J$49,"▲","-"))),ROUND(VALUE(SUBSTITUTE(実質収支比率等に係る経年分析!J$49,"▲","-")),2),NA())</f>
        <v>-5.4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6.25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1.06</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土地取得特別会計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2.5499999999999998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9.7799999999999994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9.1199999999999992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8.8000000000000007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9.7200000000000006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372</v>
      </c>
      <c r="E42" s="182"/>
      <c r="F42" s="182"/>
      <c r="G42" s="182">
        <f>'実質公債費比率（分子）の構造'!L$52</f>
        <v>360</v>
      </c>
      <c r="H42" s="182"/>
      <c r="I42" s="182"/>
      <c r="J42" s="182">
        <f>'実質公債費比率（分子）の構造'!M$52</f>
        <v>356</v>
      </c>
      <c r="K42" s="182"/>
      <c r="L42" s="182"/>
      <c r="M42" s="182">
        <f>'実質公債費比率（分子）の構造'!N$52</f>
        <v>352</v>
      </c>
      <c r="N42" s="182"/>
      <c r="O42" s="182"/>
      <c r="P42" s="182">
        <f>'実質公債費比率（分子）の構造'!O$52</f>
        <v>342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42</v>
      </c>
      <c r="C45" s="182"/>
      <c r="D45" s="182"/>
      <c r="E45" s="182">
        <f>'実質公債費比率（分子）の構造'!L$49</f>
        <v>53</v>
      </c>
      <c r="F45" s="182"/>
      <c r="G45" s="182"/>
      <c r="H45" s="182">
        <f>'実質公債費比率（分子）の構造'!M$49</f>
        <v>51</v>
      </c>
      <c r="I45" s="182"/>
      <c r="J45" s="182"/>
      <c r="K45" s="182">
        <f>'実質公債費比率（分子）の構造'!N$49</f>
        <v>53</v>
      </c>
      <c r="L45" s="182"/>
      <c r="M45" s="182"/>
      <c r="N45" s="182">
        <f>'実質公債費比率（分子）の構造'!O$49</f>
        <v>50</v>
      </c>
      <c r="O45" s="182"/>
      <c r="P45" s="182"/>
    </row>
    <row r="46" spans="1:16" x14ac:dyDescent="0.15">
      <c r="A46" s="182" t="s">
        <v>67</v>
      </c>
      <c r="B46" s="182">
        <f>'実質公債費比率（分子）の構造'!K$48</f>
        <v>147</v>
      </c>
      <c r="C46" s="182"/>
      <c r="D46" s="182"/>
      <c r="E46" s="182">
        <f>'実質公債費比率（分子）の構造'!L$48</f>
        <v>171</v>
      </c>
      <c r="F46" s="182"/>
      <c r="G46" s="182"/>
      <c r="H46" s="182">
        <f>'実質公債費比率（分子）の構造'!M$48</f>
        <v>170</v>
      </c>
      <c r="I46" s="182"/>
      <c r="J46" s="182"/>
      <c r="K46" s="182">
        <f>'実質公債費比率（分子）の構造'!N$48</f>
        <v>169</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324</v>
      </c>
      <c r="C49" s="182"/>
      <c r="D49" s="182"/>
      <c r="E49" s="182">
        <f>'実質公債費比率（分子）の構造'!L$45</f>
        <v>317</v>
      </c>
      <c r="F49" s="182"/>
      <c r="G49" s="182"/>
      <c r="H49" s="182">
        <f>'実質公債費比率（分子）の構造'!M$45</f>
        <v>322</v>
      </c>
      <c r="I49" s="182"/>
      <c r="J49" s="182"/>
      <c r="K49" s="182">
        <f>'実質公債費比率（分子）の構造'!N$45</f>
        <v>344</v>
      </c>
      <c r="L49" s="182"/>
      <c r="M49" s="182"/>
      <c r="N49" s="182">
        <f>'実質公債費比率（分子）の構造'!O$45</f>
        <v>349</v>
      </c>
      <c r="O49" s="182"/>
      <c r="P49" s="182"/>
    </row>
    <row r="50" spans="1:16" x14ac:dyDescent="0.15">
      <c r="A50" s="182" t="s">
        <v>71</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187</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4030</v>
      </c>
      <c r="E56" s="181"/>
      <c r="F56" s="181"/>
      <c r="G56" s="181">
        <f>'将来負担比率（分子）の構造'!J$52</f>
        <v>3892</v>
      </c>
      <c r="H56" s="181"/>
      <c r="I56" s="181"/>
      <c r="J56" s="181">
        <f>'将来負担比率（分子）の構造'!K$52</f>
        <v>3764</v>
      </c>
      <c r="K56" s="181"/>
      <c r="L56" s="181"/>
      <c r="M56" s="181">
        <f>'将来負担比率（分子）の構造'!L$52</f>
        <v>3782</v>
      </c>
      <c r="N56" s="181"/>
      <c r="O56" s="181"/>
      <c r="P56" s="181">
        <f>'将来負担比率（分子）の構造'!M$52</f>
        <v>3719</v>
      </c>
    </row>
    <row r="57" spans="1:16" x14ac:dyDescent="0.15">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f>'将来負担比率（分子）の構造'!L$51</f>
        <v>0</v>
      </c>
      <c r="N57" s="181"/>
      <c r="O57" s="181"/>
      <c r="P57" s="181" t="str">
        <f>'将来負担比率（分子）の構造'!M$51</f>
        <v>-</v>
      </c>
    </row>
    <row r="58" spans="1:16" x14ac:dyDescent="0.15">
      <c r="A58" s="181" t="s">
        <v>41</v>
      </c>
      <c r="B58" s="181"/>
      <c r="C58" s="181"/>
      <c r="D58" s="181">
        <f>'将来負担比率（分子）の構造'!I$50</f>
        <v>1719</v>
      </c>
      <c r="E58" s="181"/>
      <c r="F58" s="181"/>
      <c r="G58" s="181">
        <f>'将来負担比率（分子）の構造'!J$50</f>
        <v>1607</v>
      </c>
      <c r="H58" s="181"/>
      <c r="I58" s="181"/>
      <c r="J58" s="181">
        <f>'将来負担比率（分子）の構造'!K$50</f>
        <v>1669</v>
      </c>
      <c r="K58" s="181"/>
      <c r="L58" s="181"/>
      <c r="M58" s="181">
        <f>'将来負担比率（分子）の構造'!L$50</f>
        <v>1497</v>
      </c>
      <c r="N58" s="181"/>
      <c r="O58" s="181"/>
      <c r="P58" s="181">
        <f>'将来負担比率（分子）の構造'!M$50</f>
        <v>1590</v>
      </c>
    </row>
    <row r="59" spans="1:16" x14ac:dyDescent="0.15">
      <c r="A59" s="181" t="s">
        <v>39</v>
      </c>
      <c r="B59" s="181" t="str">
        <f>'将来負担比率（分子）の構造'!I$49</f>
        <v>-</v>
      </c>
      <c r="C59" s="181"/>
      <c r="D59" s="181"/>
      <c r="E59" s="181">
        <f>'将来負担比率（分子）の構造'!J$49</f>
        <v>35</v>
      </c>
      <c r="F59" s="181"/>
      <c r="G59" s="181"/>
      <c r="H59" s="181">
        <f>'将来負担比率（分子）の構造'!K$49</f>
        <v>42</v>
      </c>
      <c r="I59" s="181"/>
      <c r="J59" s="181"/>
      <c r="K59" s="181">
        <f>'将来負担比率（分子）の構造'!L$49</f>
        <v>64</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499</v>
      </c>
      <c r="C62" s="181"/>
      <c r="D62" s="181"/>
      <c r="E62" s="181">
        <f>'将来負担比率（分子）の構造'!J$45</f>
        <v>500</v>
      </c>
      <c r="F62" s="181"/>
      <c r="G62" s="181"/>
      <c r="H62" s="181">
        <f>'将来負担比率（分子）の構造'!K$45</f>
        <v>483</v>
      </c>
      <c r="I62" s="181"/>
      <c r="J62" s="181"/>
      <c r="K62" s="181">
        <f>'将来負担比率（分子）の構造'!L$45</f>
        <v>452</v>
      </c>
      <c r="L62" s="181"/>
      <c r="M62" s="181"/>
      <c r="N62" s="181">
        <f>'将来負担比率（分子）の構造'!M$45</f>
        <v>422</v>
      </c>
      <c r="O62" s="181"/>
      <c r="P62" s="181"/>
    </row>
    <row r="63" spans="1:16" x14ac:dyDescent="0.15">
      <c r="A63" s="181" t="s">
        <v>34</v>
      </c>
      <c r="B63" s="181">
        <f>'将来負担比率（分子）の構造'!I$44</f>
        <v>676</v>
      </c>
      <c r="C63" s="181"/>
      <c r="D63" s="181"/>
      <c r="E63" s="181">
        <f>'将来負担比率（分子）の構造'!J$44</f>
        <v>640</v>
      </c>
      <c r="F63" s="181"/>
      <c r="G63" s="181"/>
      <c r="H63" s="181">
        <f>'将来負担比率（分子）の構造'!K$44</f>
        <v>592</v>
      </c>
      <c r="I63" s="181"/>
      <c r="J63" s="181"/>
      <c r="K63" s="181">
        <f>'将来負担比率（分子）の構造'!L$44</f>
        <v>546</v>
      </c>
      <c r="L63" s="181"/>
      <c r="M63" s="181"/>
      <c r="N63" s="181">
        <f>'将来負担比率（分子）の構造'!M$44</f>
        <v>532</v>
      </c>
      <c r="O63" s="181"/>
      <c r="P63" s="181"/>
    </row>
    <row r="64" spans="1:16" x14ac:dyDescent="0.15">
      <c r="A64" s="181" t="s">
        <v>33</v>
      </c>
      <c r="B64" s="181">
        <f>'将来負担比率（分子）の構造'!I$43</f>
        <v>2094</v>
      </c>
      <c r="C64" s="181"/>
      <c r="D64" s="181"/>
      <c r="E64" s="181">
        <f>'将来負担比率（分子）の構造'!J$43</f>
        <v>2137</v>
      </c>
      <c r="F64" s="181"/>
      <c r="G64" s="181"/>
      <c r="H64" s="181">
        <f>'将来負担比率（分子）の構造'!K$43</f>
        <v>2154</v>
      </c>
      <c r="I64" s="181"/>
      <c r="J64" s="181"/>
      <c r="K64" s="181">
        <f>'将来負担比率（分子）の構造'!L$43</f>
        <v>2143</v>
      </c>
      <c r="L64" s="181"/>
      <c r="M64" s="181"/>
      <c r="N64" s="181">
        <f>'将来負担比率（分子）の構造'!M$43</f>
        <v>2054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3505</v>
      </c>
      <c r="C66" s="181"/>
      <c r="D66" s="181"/>
      <c r="E66" s="181">
        <f>'将来負担比率（分子）の構造'!J$41</f>
        <v>3701</v>
      </c>
      <c r="F66" s="181"/>
      <c r="G66" s="181"/>
      <c r="H66" s="181">
        <f>'将来負担比率（分子）の構造'!K$41</f>
        <v>3653</v>
      </c>
      <c r="I66" s="181"/>
      <c r="J66" s="181"/>
      <c r="K66" s="181">
        <f>'将来負担比率（分子）の構造'!L$41</f>
        <v>3699</v>
      </c>
      <c r="L66" s="181"/>
      <c r="M66" s="181"/>
      <c r="N66" s="181">
        <f>'将来負担比率（分子）の構造'!M$41</f>
        <v>3971</v>
      </c>
      <c r="O66" s="181"/>
      <c r="P66" s="181"/>
    </row>
    <row r="67" spans="1:16" x14ac:dyDescent="0.15">
      <c r="A67" s="181" t="s">
        <v>75</v>
      </c>
      <c r="B67" s="181" t="e">
        <f>NA()</f>
        <v>#N/A</v>
      </c>
      <c r="C67" s="181">
        <f>IF(ISNUMBER('将来負担比率（分子）の構造'!I$53), IF('将来負担比率（分子）の構造'!I$53 &lt; 0, 0, '将来負担比率（分子）の構造'!I$53), NA())</f>
        <v>1024</v>
      </c>
      <c r="D67" s="181" t="e">
        <f>NA()</f>
        <v>#N/A</v>
      </c>
      <c r="E67" s="181" t="e">
        <f>NA()</f>
        <v>#N/A</v>
      </c>
      <c r="F67" s="181">
        <f>IF(ISNUMBER('将来負担比率（分子）の構造'!J$53), IF('将来負担比率（分子）の構造'!J$53 &lt; 0, 0, '将来負担比率（分子）の構造'!J$53), NA())</f>
        <v>1513</v>
      </c>
      <c r="G67" s="181" t="e">
        <f>NA()</f>
        <v>#N/A</v>
      </c>
      <c r="H67" s="181" t="e">
        <f>NA()</f>
        <v>#N/A</v>
      </c>
      <c r="I67" s="181">
        <f>IF(ISNUMBER('将来負担比率（分子）の構造'!K$53), IF('将来負担比率（分子）の構造'!K$53 &lt; 0, 0, '将来負担比率（分子）の構造'!K$53), NA())</f>
        <v>1489</v>
      </c>
      <c r="J67" s="181" t="e">
        <f>NA()</f>
        <v>#N/A</v>
      </c>
      <c r="K67" s="181" t="e">
        <f>NA()</f>
        <v>#N/A</v>
      </c>
      <c r="L67" s="181">
        <f>IF(ISNUMBER('将来負担比率（分子）の構造'!L$53), IF('将来負担比率（分子）の構造'!L$53 &lt; 0, 0, '将来負担比率（分子）の構造'!L$53), NA())</f>
        <v>1624</v>
      </c>
      <c r="M67" s="181" t="e">
        <f>NA()</f>
        <v>#N/A</v>
      </c>
      <c r="N67" s="181" t="e">
        <f>NA()</f>
        <v>#N/A</v>
      </c>
      <c r="O67" s="181">
        <f>IF(ISNUMBER('将来負担比率（分子）の構造'!M$53), IF('将来負担比率（分子）の構造'!M$53 &lt; 0, 0, '将来負担比率（分子）の構造'!M$53), NA())</f>
        <v>1669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1206</v>
      </c>
      <c r="C72" s="185">
        <f>基金残高に係る経年分析!G55</f>
        <v>1012</v>
      </c>
      <c r="D72" s="185">
        <f>基金残高に係る経年分析!H55</f>
        <v>1107</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212</v>
      </c>
      <c r="C74" s="185">
        <f>基金残高に係る経年分析!G57</f>
        <v>198</v>
      </c>
      <c r="D74" s="185">
        <f>基金残高に係る経年分析!H57</f>
        <v>193</v>
      </c>
    </row>
  </sheetData>
  <sheetProtection algorithmName="SHA-512" hashValue="axSgwAXLRMYlRG3vbPiCwwNYtP9DFsS85h/VZyefxys21Syrh9Av6Ymo+uJ9Mm9BoXLPQxGXccYn82oHUzsdNQ==" saltValue="zxIDyxUL1wnTOVjlx0Lw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734135</v>
      </c>
      <c r="S5" s="736"/>
      <c r="T5" s="736"/>
      <c r="U5" s="736"/>
      <c r="V5" s="736"/>
      <c r="W5" s="736"/>
      <c r="X5" s="736"/>
      <c r="Y5" s="779"/>
      <c r="Z5" s="797">
        <v>11.9</v>
      </c>
      <c r="AA5" s="797"/>
      <c r="AB5" s="797"/>
      <c r="AC5" s="797"/>
      <c r="AD5" s="798">
        <v>734135</v>
      </c>
      <c r="AE5" s="798"/>
      <c r="AF5" s="798"/>
      <c r="AG5" s="798"/>
      <c r="AH5" s="798"/>
      <c r="AI5" s="798"/>
      <c r="AJ5" s="798"/>
      <c r="AK5" s="798"/>
      <c r="AL5" s="780">
        <v>27.3</v>
      </c>
      <c r="AM5" s="751"/>
      <c r="AN5" s="751"/>
      <c r="AO5" s="781"/>
      <c r="AP5" s="746" t="s">
        <v>225</v>
      </c>
      <c r="AQ5" s="747"/>
      <c r="AR5" s="747"/>
      <c r="AS5" s="747"/>
      <c r="AT5" s="747"/>
      <c r="AU5" s="747"/>
      <c r="AV5" s="747"/>
      <c r="AW5" s="747"/>
      <c r="AX5" s="747"/>
      <c r="AY5" s="747"/>
      <c r="AZ5" s="747"/>
      <c r="BA5" s="747"/>
      <c r="BB5" s="747"/>
      <c r="BC5" s="747"/>
      <c r="BD5" s="747"/>
      <c r="BE5" s="747"/>
      <c r="BF5" s="748"/>
      <c r="BG5" s="680">
        <v>728872</v>
      </c>
      <c r="BH5" s="681"/>
      <c r="BI5" s="681"/>
      <c r="BJ5" s="681"/>
      <c r="BK5" s="681"/>
      <c r="BL5" s="681"/>
      <c r="BM5" s="681"/>
      <c r="BN5" s="682"/>
      <c r="BO5" s="713">
        <v>99.3</v>
      </c>
      <c r="BP5" s="713"/>
      <c r="BQ5" s="713"/>
      <c r="BR5" s="713"/>
      <c r="BS5" s="714" t="s">
        <v>129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42641</v>
      </c>
      <c r="S6" s="681"/>
      <c r="T6" s="681"/>
      <c r="U6" s="681"/>
      <c r="V6" s="681"/>
      <c r="W6" s="681"/>
      <c r="X6" s="681"/>
      <c r="Y6" s="682"/>
      <c r="Z6" s="713">
        <v>0.7</v>
      </c>
      <c r="AA6" s="713"/>
      <c r="AB6" s="713"/>
      <c r="AC6" s="713"/>
      <c r="AD6" s="714">
        <v>42641</v>
      </c>
      <c r="AE6" s="714"/>
      <c r="AF6" s="714"/>
      <c r="AG6" s="714"/>
      <c r="AH6" s="714"/>
      <c r="AI6" s="714"/>
      <c r="AJ6" s="714"/>
      <c r="AK6" s="714"/>
      <c r="AL6" s="683">
        <v>1.6</v>
      </c>
      <c r="AM6" s="684"/>
      <c r="AN6" s="684"/>
      <c r="AO6" s="715"/>
      <c r="AP6" s="677" t="s">
        <v>230</v>
      </c>
      <c r="AQ6" s="678"/>
      <c r="AR6" s="678"/>
      <c r="AS6" s="678"/>
      <c r="AT6" s="678"/>
      <c r="AU6" s="678"/>
      <c r="AV6" s="678"/>
      <c r="AW6" s="678"/>
      <c r="AX6" s="678"/>
      <c r="AY6" s="678"/>
      <c r="AZ6" s="678"/>
      <c r="BA6" s="678"/>
      <c r="BB6" s="678"/>
      <c r="BC6" s="678"/>
      <c r="BD6" s="678"/>
      <c r="BE6" s="678"/>
      <c r="BF6" s="679"/>
      <c r="BG6" s="680">
        <v>728872</v>
      </c>
      <c r="BH6" s="681"/>
      <c r="BI6" s="681"/>
      <c r="BJ6" s="681"/>
      <c r="BK6" s="681"/>
      <c r="BL6" s="681"/>
      <c r="BM6" s="681"/>
      <c r="BN6" s="682"/>
      <c r="BO6" s="713">
        <v>99.3</v>
      </c>
      <c r="BP6" s="713"/>
      <c r="BQ6" s="713"/>
      <c r="BR6" s="713"/>
      <c r="BS6" s="714" t="s">
        <v>172</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60174</v>
      </c>
      <c r="CS6" s="681"/>
      <c r="CT6" s="681"/>
      <c r="CU6" s="681"/>
      <c r="CV6" s="681"/>
      <c r="CW6" s="681"/>
      <c r="CX6" s="681"/>
      <c r="CY6" s="682"/>
      <c r="CZ6" s="780">
        <v>1</v>
      </c>
      <c r="DA6" s="751"/>
      <c r="DB6" s="751"/>
      <c r="DC6" s="783"/>
      <c r="DD6" s="686" t="s">
        <v>129</v>
      </c>
      <c r="DE6" s="681"/>
      <c r="DF6" s="681"/>
      <c r="DG6" s="681"/>
      <c r="DH6" s="681"/>
      <c r="DI6" s="681"/>
      <c r="DJ6" s="681"/>
      <c r="DK6" s="681"/>
      <c r="DL6" s="681"/>
      <c r="DM6" s="681"/>
      <c r="DN6" s="681"/>
      <c r="DO6" s="681"/>
      <c r="DP6" s="682"/>
      <c r="DQ6" s="686">
        <v>60174</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1125</v>
      </c>
      <c r="S7" s="681"/>
      <c r="T7" s="681"/>
      <c r="U7" s="681"/>
      <c r="V7" s="681"/>
      <c r="W7" s="681"/>
      <c r="X7" s="681"/>
      <c r="Y7" s="682"/>
      <c r="Z7" s="713">
        <v>0</v>
      </c>
      <c r="AA7" s="713"/>
      <c r="AB7" s="713"/>
      <c r="AC7" s="713"/>
      <c r="AD7" s="714">
        <v>1125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334932</v>
      </c>
      <c r="BH7" s="681"/>
      <c r="BI7" s="681"/>
      <c r="BJ7" s="681"/>
      <c r="BK7" s="681"/>
      <c r="BL7" s="681"/>
      <c r="BM7" s="681"/>
      <c r="BN7" s="682"/>
      <c r="BO7" s="713">
        <v>45.6</v>
      </c>
      <c r="BP7" s="713"/>
      <c r="BQ7" s="713"/>
      <c r="BR7" s="713"/>
      <c r="BS7" s="714" t="s">
        <v>129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1465514</v>
      </c>
      <c r="CS7" s="681"/>
      <c r="CT7" s="681"/>
      <c r="CU7" s="681"/>
      <c r="CV7" s="681"/>
      <c r="CW7" s="681"/>
      <c r="CX7" s="681"/>
      <c r="CY7" s="682"/>
      <c r="CZ7" s="713">
        <v>25</v>
      </c>
      <c r="DA7" s="713"/>
      <c r="DB7" s="713"/>
      <c r="DC7" s="713"/>
      <c r="DD7" s="686" t="s">
        <v>129</v>
      </c>
      <c r="DE7" s="681"/>
      <c r="DF7" s="681"/>
      <c r="DG7" s="681"/>
      <c r="DH7" s="681"/>
      <c r="DI7" s="681"/>
      <c r="DJ7" s="681"/>
      <c r="DK7" s="681"/>
      <c r="DL7" s="681"/>
      <c r="DM7" s="681"/>
      <c r="DN7" s="681"/>
      <c r="DO7" s="681"/>
      <c r="DP7" s="682"/>
      <c r="DQ7" s="686">
        <v>581514</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4395</v>
      </c>
      <c r="S8" s="681"/>
      <c r="T8" s="681"/>
      <c r="U8" s="681"/>
      <c r="V8" s="681"/>
      <c r="W8" s="681"/>
      <c r="X8" s="681"/>
      <c r="Y8" s="682"/>
      <c r="Z8" s="713">
        <v>0.1</v>
      </c>
      <c r="AA8" s="713"/>
      <c r="AB8" s="713"/>
      <c r="AC8" s="713"/>
      <c r="AD8" s="714">
        <v>4395</v>
      </c>
      <c r="AE8" s="714"/>
      <c r="AF8" s="714"/>
      <c r="AG8" s="714"/>
      <c r="AH8" s="714"/>
      <c r="AI8" s="714"/>
      <c r="AJ8" s="714"/>
      <c r="AK8" s="714"/>
      <c r="AL8" s="683">
        <v>0.2</v>
      </c>
      <c r="AM8" s="684"/>
      <c r="AN8" s="684"/>
      <c r="AO8" s="715"/>
      <c r="AP8" s="677" t="s">
        <v>236</v>
      </c>
      <c r="AQ8" s="678"/>
      <c r="AR8" s="678"/>
      <c r="AS8" s="678"/>
      <c r="AT8" s="678"/>
      <c r="AU8" s="678"/>
      <c r="AV8" s="678"/>
      <c r="AW8" s="678"/>
      <c r="AX8" s="678"/>
      <c r="AY8" s="678"/>
      <c r="AZ8" s="678"/>
      <c r="BA8" s="678"/>
      <c r="BB8" s="678"/>
      <c r="BC8" s="678"/>
      <c r="BD8" s="678"/>
      <c r="BE8" s="678"/>
      <c r="BF8" s="679"/>
      <c r="BG8" s="680">
        <v>12612</v>
      </c>
      <c r="BH8" s="681"/>
      <c r="BI8" s="681"/>
      <c r="BJ8" s="681"/>
      <c r="BK8" s="681"/>
      <c r="BL8" s="681"/>
      <c r="BM8" s="681"/>
      <c r="BN8" s="682"/>
      <c r="BO8" s="713">
        <v>1.7</v>
      </c>
      <c r="BP8" s="713"/>
      <c r="BQ8" s="713"/>
      <c r="BR8" s="713"/>
      <c r="BS8" s="686" t="s">
        <v>172</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1420436</v>
      </c>
      <c r="CS8" s="681"/>
      <c r="CT8" s="681"/>
      <c r="CU8" s="681"/>
      <c r="CV8" s="681"/>
      <c r="CW8" s="681"/>
      <c r="CX8" s="681"/>
      <c r="CY8" s="682"/>
      <c r="CZ8" s="713">
        <v>24.3</v>
      </c>
      <c r="DA8" s="713"/>
      <c r="DB8" s="713"/>
      <c r="DC8" s="713"/>
      <c r="DD8" s="686">
        <v>26338</v>
      </c>
      <c r="DE8" s="681"/>
      <c r="DF8" s="681"/>
      <c r="DG8" s="681"/>
      <c r="DH8" s="681"/>
      <c r="DI8" s="681"/>
      <c r="DJ8" s="681"/>
      <c r="DK8" s="681"/>
      <c r="DL8" s="681"/>
      <c r="DM8" s="681"/>
      <c r="DN8" s="681"/>
      <c r="DO8" s="681"/>
      <c r="DP8" s="682"/>
      <c r="DQ8" s="686">
        <v>910188</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5000</v>
      </c>
      <c r="S9" s="681"/>
      <c r="T9" s="681"/>
      <c r="U9" s="681"/>
      <c r="V9" s="681"/>
      <c r="W9" s="681"/>
      <c r="X9" s="681"/>
      <c r="Y9" s="682"/>
      <c r="Z9" s="713">
        <v>0.1</v>
      </c>
      <c r="AA9" s="713"/>
      <c r="AB9" s="713"/>
      <c r="AC9" s="713"/>
      <c r="AD9" s="714">
        <v>5000</v>
      </c>
      <c r="AE9" s="714"/>
      <c r="AF9" s="714"/>
      <c r="AG9" s="714"/>
      <c r="AH9" s="714"/>
      <c r="AI9" s="714"/>
      <c r="AJ9" s="714"/>
      <c r="AK9" s="714"/>
      <c r="AL9" s="683">
        <v>0.2</v>
      </c>
      <c r="AM9" s="684"/>
      <c r="AN9" s="684"/>
      <c r="AO9" s="715"/>
      <c r="AP9" s="677" t="s">
        <v>239</v>
      </c>
      <c r="AQ9" s="678"/>
      <c r="AR9" s="678"/>
      <c r="AS9" s="678"/>
      <c r="AT9" s="678"/>
      <c r="AU9" s="678"/>
      <c r="AV9" s="678"/>
      <c r="AW9" s="678"/>
      <c r="AX9" s="678"/>
      <c r="AY9" s="678"/>
      <c r="AZ9" s="678"/>
      <c r="BA9" s="678"/>
      <c r="BB9" s="678"/>
      <c r="BC9" s="678"/>
      <c r="BD9" s="678"/>
      <c r="BE9" s="678"/>
      <c r="BF9" s="679"/>
      <c r="BG9" s="680">
        <v>298528</v>
      </c>
      <c r="BH9" s="681"/>
      <c r="BI9" s="681"/>
      <c r="BJ9" s="681"/>
      <c r="BK9" s="681"/>
      <c r="BL9" s="681"/>
      <c r="BM9" s="681"/>
      <c r="BN9" s="682"/>
      <c r="BO9" s="713">
        <v>40.700000000000003</v>
      </c>
      <c r="BP9" s="713"/>
      <c r="BQ9" s="713"/>
      <c r="BR9" s="713"/>
      <c r="BS9" s="686" t="s">
        <v>129</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467995</v>
      </c>
      <c r="CS9" s="681"/>
      <c r="CT9" s="681"/>
      <c r="CU9" s="681"/>
      <c r="CV9" s="681"/>
      <c r="CW9" s="681"/>
      <c r="CX9" s="681"/>
      <c r="CY9" s="682"/>
      <c r="CZ9" s="713">
        <v>8</v>
      </c>
      <c r="DA9" s="713"/>
      <c r="DB9" s="713"/>
      <c r="DC9" s="713"/>
      <c r="DD9" s="686">
        <v>15632</v>
      </c>
      <c r="DE9" s="681"/>
      <c r="DF9" s="681"/>
      <c r="DG9" s="681"/>
      <c r="DH9" s="681"/>
      <c r="DI9" s="681"/>
      <c r="DJ9" s="681"/>
      <c r="DK9" s="681"/>
      <c r="DL9" s="681"/>
      <c r="DM9" s="681"/>
      <c r="DN9" s="681"/>
      <c r="DO9" s="681"/>
      <c r="DP9" s="682"/>
      <c r="DQ9" s="686">
        <v>438118</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172</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129</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10767</v>
      </c>
      <c r="BH10" s="681"/>
      <c r="BI10" s="681"/>
      <c r="BJ10" s="681"/>
      <c r="BK10" s="681"/>
      <c r="BL10" s="681"/>
      <c r="BM10" s="681"/>
      <c r="BN10" s="682"/>
      <c r="BO10" s="713">
        <v>1.5</v>
      </c>
      <c r="BP10" s="713"/>
      <c r="BQ10" s="713"/>
      <c r="BR10" s="713"/>
      <c r="BS10" s="686" t="s">
        <v>129</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t="s">
        <v>129</v>
      </c>
      <c r="CS10" s="681"/>
      <c r="CT10" s="681"/>
      <c r="CU10" s="681"/>
      <c r="CV10" s="681"/>
      <c r="CW10" s="681"/>
      <c r="CX10" s="681"/>
      <c r="CY10" s="682"/>
      <c r="CZ10" s="713" t="s">
        <v>172</v>
      </c>
      <c r="DA10" s="713"/>
      <c r="DB10" s="713"/>
      <c r="DC10" s="713"/>
      <c r="DD10" s="686" t="s">
        <v>129</v>
      </c>
      <c r="DE10" s="681"/>
      <c r="DF10" s="681"/>
      <c r="DG10" s="681"/>
      <c r="DH10" s="681"/>
      <c r="DI10" s="681"/>
      <c r="DJ10" s="681"/>
      <c r="DK10" s="681"/>
      <c r="DL10" s="681"/>
      <c r="DM10" s="681"/>
      <c r="DN10" s="681"/>
      <c r="DO10" s="681"/>
      <c r="DP10" s="682"/>
      <c r="DQ10" s="686" t="s">
        <v>129</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142767</v>
      </c>
      <c r="S11" s="681"/>
      <c r="T11" s="681"/>
      <c r="U11" s="681"/>
      <c r="V11" s="681"/>
      <c r="W11" s="681"/>
      <c r="X11" s="681"/>
      <c r="Y11" s="682"/>
      <c r="Z11" s="683">
        <v>2.2999999999999998</v>
      </c>
      <c r="AA11" s="684"/>
      <c r="AB11" s="684"/>
      <c r="AC11" s="685"/>
      <c r="AD11" s="686">
        <v>142767</v>
      </c>
      <c r="AE11" s="681"/>
      <c r="AF11" s="681"/>
      <c r="AG11" s="681"/>
      <c r="AH11" s="681"/>
      <c r="AI11" s="681"/>
      <c r="AJ11" s="681"/>
      <c r="AK11" s="682"/>
      <c r="AL11" s="683">
        <v>5.3</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13025</v>
      </c>
      <c r="BH11" s="681"/>
      <c r="BI11" s="681"/>
      <c r="BJ11" s="681"/>
      <c r="BK11" s="681"/>
      <c r="BL11" s="681"/>
      <c r="BM11" s="681"/>
      <c r="BN11" s="682"/>
      <c r="BO11" s="713">
        <v>1.8</v>
      </c>
      <c r="BP11" s="713"/>
      <c r="BQ11" s="713"/>
      <c r="BR11" s="713"/>
      <c r="BS11" s="686" t="s">
        <v>129</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540344</v>
      </c>
      <c r="CS11" s="681"/>
      <c r="CT11" s="681"/>
      <c r="CU11" s="681"/>
      <c r="CV11" s="681"/>
      <c r="CW11" s="681"/>
      <c r="CX11" s="681"/>
      <c r="CY11" s="682"/>
      <c r="CZ11" s="713">
        <v>9.1999999999999993</v>
      </c>
      <c r="DA11" s="713"/>
      <c r="DB11" s="713"/>
      <c r="DC11" s="713"/>
      <c r="DD11" s="686">
        <v>237019</v>
      </c>
      <c r="DE11" s="681"/>
      <c r="DF11" s="681"/>
      <c r="DG11" s="681"/>
      <c r="DH11" s="681"/>
      <c r="DI11" s="681"/>
      <c r="DJ11" s="681"/>
      <c r="DK11" s="681"/>
      <c r="DL11" s="681"/>
      <c r="DM11" s="681"/>
      <c r="DN11" s="681"/>
      <c r="DO11" s="681"/>
      <c r="DP11" s="682"/>
      <c r="DQ11" s="686">
        <v>287038</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t="s">
        <v>129</v>
      </c>
      <c r="S12" s="681"/>
      <c r="T12" s="681"/>
      <c r="U12" s="681"/>
      <c r="V12" s="681"/>
      <c r="W12" s="681"/>
      <c r="X12" s="681"/>
      <c r="Y12" s="682"/>
      <c r="Z12" s="713" t="s">
        <v>172</v>
      </c>
      <c r="AA12" s="713"/>
      <c r="AB12" s="713"/>
      <c r="AC12" s="713"/>
      <c r="AD12" s="714" t="s">
        <v>129</v>
      </c>
      <c r="AE12" s="714"/>
      <c r="AF12" s="714"/>
      <c r="AG12" s="714"/>
      <c r="AH12" s="714"/>
      <c r="AI12" s="714"/>
      <c r="AJ12" s="714"/>
      <c r="AK12" s="714"/>
      <c r="AL12" s="683" t="s">
        <v>172</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315778</v>
      </c>
      <c r="BH12" s="681"/>
      <c r="BI12" s="681"/>
      <c r="BJ12" s="681"/>
      <c r="BK12" s="681"/>
      <c r="BL12" s="681"/>
      <c r="BM12" s="681"/>
      <c r="BN12" s="682"/>
      <c r="BO12" s="713">
        <v>43</v>
      </c>
      <c r="BP12" s="713"/>
      <c r="BQ12" s="713"/>
      <c r="BR12" s="713"/>
      <c r="BS12" s="686" t="s">
        <v>129</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111393</v>
      </c>
      <c r="CS12" s="681"/>
      <c r="CT12" s="681"/>
      <c r="CU12" s="681"/>
      <c r="CV12" s="681"/>
      <c r="CW12" s="681"/>
      <c r="CX12" s="681"/>
      <c r="CY12" s="682"/>
      <c r="CZ12" s="713">
        <v>1.9</v>
      </c>
      <c r="DA12" s="713"/>
      <c r="DB12" s="713"/>
      <c r="DC12" s="713"/>
      <c r="DD12" s="686" t="s">
        <v>172</v>
      </c>
      <c r="DE12" s="681"/>
      <c r="DF12" s="681"/>
      <c r="DG12" s="681"/>
      <c r="DH12" s="681"/>
      <c r="DI12" s="681"/>
      <c r="DJ12" s="681"/>
      <c r="DK12" s="681"/>
      <c r="DL12" s="681"/>
      <c r="DM12" s="681"/>
      <c r="DN12" s="681"/>
      <c r="DO12" s="681"/>
      <c r="DP12" s="682"/>
      <c r="DQ12" s="686">
        <v>98641</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315403</v>
      </c>
      <c r="BH13" s="681"/>
      <c r="BI13" s="681"/>
      <c r="BJ13" s="681"/>
      <c r="BK13" s="681"/>
      <c r="BL13" s="681"/>
      <c r="BM13" s="681"/>
      <c r="BN13" s="682"/>
      <c r="BO13" s="713">
        <v>43</v>
      </c>
      <c r="BP13" s="713"/>
      <c r="BQ13" s="713"/>
      <c r="BR13" s="713"/>
      <c r="BS13" s="686" t="s">
        <v>129</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180507</v>
      </c>
      <c r="CS13" s="681"/>
      <c r="CT13" s="681"/>
      <c r="CU13" s="681"/>
      <c r="CV13" s="681"/>
      <c r="CW13" s="681"/>
      <c r="CX13" s="681"/>
      <c r="CY13" s="682"/>
      <c r="CZ13" s="713">
        <v>3.1</v>
      </c>
      <c r="DA13" s="713"/>
      <c r="DB13" s="713"/>
      <c r="DC13" s="713"/>
      <c r="DD13" s="686">
        <v>158100</v>
      </c>
      <c r="DE13" s="681"/>
      <c r="DF13" s="681"/>
      <c r="DG13" s="681"/>
      <c r="DH13" s="681"/>
      <c r="DI13" s="681"/>
      <c r="DJ13" s="681"/>
      <c r="DK13" s="681"/>
      <c r="DL13" s="681"/>
      <c r="DM13" s="681"/>
      <c r="DN13" s="681"/>
      <c r="DO13" s="681"/>
      <c r="DP13" s="682"/>
      <c r="DQ13" s="686">
        <v>64677</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31628</v>
      </c>
      <c r="BH14" s="681"/>
      <c r="BI14" s="681"/>
      <c r="BJ14" s="681"/>
      <c r="BK14" s="681"/>
      <c r="BL14" s="681"/>
      <c r="BM14" s="681"/>
      <c r="BN14" s="682"/>
      <c r="BO14" s="713">
        <v>4.3</v>
      </c>
      <c r="BP14" s="713"/>
      <c r="BQ14" s="713"/>
      <c r="BR14" s="713"/>
      <c r="BS14" s="686" t="s">
        <v>172</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180690</v>
      </c>
      <c r="CS14" s="681"/>
      <c r="CT14" s="681"/>
      <c r="CU14" s="681"/>
      <c r="CV14" s="681"/>
      <c r="CW14" s="681"/>
      <c r="CX14" s="681"/>
      <c r="CY14" s="682"/>
      <c r="CZ14" s="713">
        <v>3.1</v>
      </c>
      <c r="DA14" s="713"/>
      <c r="DB14" s="713"/>
      <c r="DC14" s="713"/>
      <c r="DD14" s="686">
        <v>20119</v>
      </c>
      <c r="DE14" s="681"/>
      <c r="DF14" s="681"/>
      <c r="DG14" s="681"/>
      <c r="DH14" s="681"/>
      <c r="DI14" s="681"/>
      <c r="DJ14" s="681"/>
      <c r="DK14" s="681"/>
      <c r="DL14" s="681"/>
      <c r="DM14" s="681"/>
      <c r="DN14" s="681"/>
      <c r="DO14" s="681"/>
      <c r="DP14" s="682"/>
      <c r="DQ14" s="686">
        <v>157143</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257</v>
      </c>
      <c r="AQ15" s="678"/>
      <c r="AR15" s="678"/>
      <c r="AS15" s="678"/>
      <c r="AT15" s="678"/>
      <c r="AU15" s="678"/>
      <c r="AV15" s="678"/>
      <c r="AW15" s="678"/>
      <c r="AX15" s="678"/>
      <c r="AY15" s="678"/>
      <c r="AZ15" s="678"/>
      <c r="BA15" s="678"/>
      <c r="BB15" s="678"/>
      <c r="BC15" s="678"/>
      <c r="BD15" s="678"/>
      <c r="BE15" s="678"/>
      <c r="BF15" s="679"/>
      <c r="BG15" s="680">
        <v>46534</v>
      </c>
      <c r="BH15" s="681"/>
      <c r="BI15" s="681"/>
      <c r="BJ15" s="681"/>
      <c r="BK15" s="681"/>
      <c r="BL15" s="681"/>
      <c r="BM15" s="681"/>
      <c r="BN15" s="682"/>
      <c r="BO15" s="713">
        <v>6.3</v>
      </c>
      <c r="BP15" s="713"/>
      <c r="BQ15" s="713"/>
      <c r="BR15" s="713"/>
      <c r="BS15" s="686" t="s">
        <v>129</v>
      </c>
      <c r="BT15" s="681"/>
      <c r="BU15" s="681"/>
      <c r="BV15" s="681"/>
      <c r="BW15" s="681"/>
      <c r="BX15" s="681"/>
      <c r="BY15" s="681"/>
      <c r="BZ15" s="681"/>
      <c r="CA15" s="681"/>
      <c r="CB15" s="727"/>
      <c r="CD15" s="719" t="s">
        <v>258</v>
      </c>
      <c r="CE15" s="720"/>
      <c r="CF15" s="720"/>
      <c r="CG15" s="720"/>
      <c r="CH15" s="720"/>
      <c r="CI15" s="720"/>
      <c r="CJ15" s="720"/>
      <c r="CK15" s="720"/>
      <c r="CL15" s="720"/>
      <c r="CM15" s="720"/>
      <c r="CN15" s="720"/>
      <c r="CO15" s="720"/>
      <c r="CP15" s="720"/>
      <c r="CQ15" s="721"/>
      <c r="CR15" s="680">
        <v>1059213</v>
      </c>
      <c r="CS15" s="681"/>
      <c r="CT15" s="681"/>
      <c r="CU15" s="681"/>
      <c r="CV15" s="681"/>
      <c r="CW15" s="681"/>
      <c r="CX15" s="681"/>
      <c r="CY15" s="682"/>
      <c r="CZ15" s="713">
        <v>18.100000000000001</v>
      </c>
      <c r="DA15" s="713"/>
      <c r="DB15" s="713"/>
      <c r="DC15" s="713"/>
      <c r="DD15" s="686">
        <v>637013</v>
      </c>
      <c r="DE15" s="681"/>
      <c r="DF15" s="681"/>
      <c r="DG15" s="681"/>
      <c r="DH15" s="681"/>
      <c r="DI15" s="681"/>
      <c r="DJ15" s="681"/>
      <c r="DK15" s="681"/>
      <c r="DL15" s="681"/>
      <c r="DM15" s="681"/>
      <c r="DN15" s="681"/>
      <c r="DO15" s="681"/>
      <c r="DP15" s="682"/>
      <c r="DQ15" s="686">
        <v>351176</v>
      </c>
      <c r="DR15" s="681"/>
      <c r="DS15" s="681"/>
      <c r="DT15" s="681"/>
      <c r="DU15" s="681"/>
      <c r="DV15" s="681"/>
      <c r="DW15" s="681"/>
      <c r="DX15" s="681"/>
      <c r="DY15" s="681"/>
      <c r="DZ15" s="681"/>
      <c r="EA15" s="681"/>
      <c r="EB15" s="681"/>
      <c r="EC15" s="727"/>
    </row>
    <row r="16" spans="2:143" ht="11.25" customHeight="1" x14ac:dyDescent="0.15">
      <c r="B16" s="677" t="s">
        <v>259</v>
      </c>
      <c r="C16" s="678"/>
      <c r="D16" s="678"/>
      <c r="E16" s="678"/>
      <c r="F16" s="678"/>
      <c r="G16" s="678"/>
      <c r="H16" s="678"/>
      <c r="I16" s="678"/>
      <c r="J16" s="678"/>
      <c r="K16" s="678"/>
      <c r="L16" s="678"/>
      <c r="M16" s="678"/>
      <c r="N16" s="678"/>
      <c r="O16" s="678"/>
      <c r="P16" s="678"/>
      <c r="Q16" s="679"/>
      <c r="R16" s="680">
        <v>3796</v>
      </c>
      <c r="S16" s="681"/>
      <c r="T16" s="681"/>
      <c r="U16" s="681"/>
      <c r="V16" s="681"/>
      <c r="W16" s="681"/>
      <c r="X16" s="681"/>
      <c r="Y16" s="682"/>
      <c r="Z16" s="713">
        <v>0.1</v>
      </c>
      <c r="AA16" s="713"/>
      <c r="AB16" s="713"/>
      <c r="AC16" s="713"/>
      <c r="AD16" s="714">
        <v>3796</v>
      </c>
      <c r="AE16" s="714"/>
      <c r="AF16" s="714"/>
      <c r="AG16" s="714"/>
      <c r="AH16" s="714"/>
      <c r="AI16" s="714"/>
      <c r="AJ16" s="714"/>
      <c r="AK16" s="714"/>
      <c r="AL16" s="683">
        <v>0.1</v>
      </c>
      <c r="AM16" s="684"/>
      <c r="AN16" s="684"/>
      <c r="AO16" s="715"/>
      <c r="AP16" s="677" t="s">
        <v>260</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172</v>
      </c>
      <c r="BP16" s="713"/>
      <c r="BQ16" s="713"/>
      <c r="BR16" s="713"/>
      <c r="BS16" s="686" t="s">
        <v>129</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19798</v>
      </c>
      <c r="CS16" s="681"/>
      <c r="CT16" s="681"/>
      <c r="CU16" s="681"/>
      <c r="CV16" s="681"/>
      <c r="CW16" s="681"/>
      <c r="CX16" s="681"/>
      <c r="CY16" s="682"/>
      <c r="CZ16" s="713">
        <v>0.3</v>
      </c>
      <c r="DA16" s="713"/>
      <c r="DB16" s="713"/>
      <c r="DC16" s="713"/>
      <c r="DD16" s="686" t="s">
        <v>129</v>
      </c>
      <c r="DE16" s="681"/>
      <c r="DF16" s="681"/>
      <c r="DG16" s="681"/>
      <c r="DH16" s="681"/>
      <c r="DI16" s="681"/>
      <c r="DJ16" s="681"/>
      <c r="DK16" s="681"/>
      <c r="DL16" s="681"/>
      <c r="DM16" s="681"/>
      <c r="DN16" s="681"/>
      <c r="DO16" s="681"/>
      <c r="DP16" s="682"/>
      <c r="DQ16" s="686">
        <v>1910</v>
      </c>
      <c r="DR16" s="681"/>
      <c r="DS16" s="681"/>
      <c r="DT16" s="681"/>
      <c r="DU16" s="681"/>
      <c r="DV16" s="681"/>
      <c r="DW16" s="681"/>
      <c r="DX16" s="681"/>
      <c r="DY16" s="681"/>
      <c r="DZ16" s="681"/>
      <c r="EA16" s="681"/>
      <c r="EB16" s="681"/>
      <c r="EC16" s="727"/>
    </row>
    <row r="17" spans="2:133" ht="11.25" customHeight="1" x14ac:dyDescent="0.15">
      <c r="B17" s="677" t="s">
        <v>262</v>
      </c>
      <c r="C17" s="678"/>
      <c r="D17" s="678"/>
      <c r="E17" s="678"/>
      <c r="F17" s="678"/>
      <c r="G17" s="678"/>
      <c r="H17" s="678"/>
      <c r="I17" s="678"/>
      <c r="J17" s="678"/>
      <c r="K17" s="678"/>
      <c r="L17" s="678"/>
      <c r="M17" s="678"/>
      <c r="N17" s="678"/>
      <c r="O17" s="678"/>
      <c r="P17" s="678"/>
      <c r="Q17" s="679"/>
      <c r="R17" s="680">
        <v>1240</v>
      </c>
      <c r="S17" s="681"/>
      <c r="T17" s="681"/>
      <c r="U17" s="681"/>
      <c r="V17" s="681"/>
      <c r="W17" s="681"/>
      <c r="X17" s="681"/>
      <c r="Y17" s="682"/>
      <c r="Z17" s="713">
        <v>0</v>
      </c>
      <c r="AA17" s="713"/>
      <c r="AB17" s="713"/>
      <c r="AC17" s="713"/>
      <c r="AD17" s="714">
        <v>1240</v>
      </c>
      <c r="AE17" s="714"/>
      <c r="AF17" s="714"/>
      <c r="AG17" s="714"/>
      <c r="AH17" s="714"/>
      <c r="AI17" s="714"/>
      <c r="AJ17" s="714"/>
      <c r="AK17" s="714"/>
      <c r="AL17" s="683">
        <v>0</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172</v>
      </c>
      <c r="BP17" s="713"/>
      <c r="BQ17" s="713"/>
      <c r="BR17" s="713"/>
      <c r="BS17" s="686" t="s">
        <v>129</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348877</v>
      </c>
      <c r="CS17" s="681"/>
      <c r="CT17" s="681"/>
      <c r="CU17" s="681"/>
      <c r="CV17" s="681"/>
      <c r="CW17" s="681"/>
      <c r="CX17" s="681"/>
      <c r="CY17" s="682"/>
      <c r="CZ17" s="713">
        <v>6</v>
      </c>
      <c r="DA17" s="713"/>
      <c r="DB17" s="713"/>
      <c r="DC17" s="713"/>
      <c r="DD17" s="686" t="s">
        <v>129</v>
      </c>
      <c r="DE17" s="681"/>
      <c r="DF17" s="681"/>
      <c r="DG17" s="681"/>
      <c r="DH17" s="681"/>
      <c r="DI17" s="681"/>
      <c r="DJ17" s="681"/>
      <c r="DK17" s="681"/>
      <c r="DL17" s="681"/>
      <c r="DM17" s="681"/>
      <c r="DN17" s="681"/>
      <c r="DO17" s="681"/>
      <c r="DP17" s="682"/>
      <c r="DQ17" s="686">
        <v>348522</v>
      </c>
      <c r="DR17" s="681"/>
      <c r="DS17" s="681"/>
      <c r="DT17" s="681"/>
      <c r="DU17" s="681"/>
      <c r="DV17" s="681"/>
      <c r="DW17" s="681"/>
      <c r="DX17" s="681"/>
      <c r="DY17" s="681"/>
      <c r="DZ17" s="681"/>
      <c r="EA17" s="681"/>
      <c r="EB17" s="681"/>
      <c r="EC17" s="727"/>
    </row>
    <row r="18" spans="2:133" ht="11.25" customHeight="1" x14ac:dyDescent="0.15">
      <c r="B18" s="677" t="s">
        <v>265</v>
      </c>
      <c r="C18" s="678"/>
      <c r="D18" s="678"/>
      <c r="E18" s="678"/>
      <c r="F18" s="678"/>
      <c r="G18" s="678"/>
      <c r="H18" s="678"/>
      <c r="I18" s="678"/>
      <c r="J18" s="678"/>
      <c r="K18" s="678"/>
      <c r="L18" s="678"/>
      <c r="M18" s="678"/>
      <c r="N18" s="678"/>
      <c r="O18" s="678"/>
      <c r="P18" s="678"/>
      <c r="Q18" s="679"/>
      <c r="R18" s="680">
        <v>13402</v>
      </c>
      <c r="S18" s="681"/>
      <c r="T18" s="681"/>
      <c r="U18" s="681"/>
      <c r="V18" s="681"/>
      <c r="W18" s="681"/>
      <c r="X18" s="681"/>
      <c r="Y18" s="682"/>
      <c r="Z18" s="713">
        <v>0.2</v>
      </c>
      <c r="AA18" s="713"/>
      <c r="AB18" s="713"/>
      <c r="AC18" s="713"/>
      <c r="AD18" s="714">
        <v>13402</v>
      </c>
      <c r="AE18" s="714"/>
      <c r="AF18" s="714"/>
      <c r="AG18" s="714"/>
      <c r="AH18" s="714"/>
      <c r="AI18" s="714"/>
      <c r="AJ18" s="714"/>
      <c r="AK18" s="714"/>
      <c r="AL18" s="683">
        <v>0.5</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172</v>
      </c>
      <c r="DA18" s="713"/>
      <c r="DB18" s="713"/>
      <c r="DC18" s="713"/>
      <c r="DD18" s="686" t="s">
        <v>129</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268</v>
      </c>
      <c r="C19" s="678"/>
      <c r="D19" s="678"/>
      <c r="E19" s="678"/>
      <c r="F19" s="678"/>
      <c r="G19" s="678"/>
      <c r="H19" s="678"/>
      <c r="I19" s="678"/>
      <c r="J19" s="678"/>
      <c r="K19" s="678"/>
      <c r="L19" s="678"/>
      <c r="M19" s="678"/>
      <c r="N19" s="678"/>
      <c r="O19" s="678"/>
      <c r="P19" s="678"/>
      <c r="Q19" s="679"/>
      <c r="R19" s="680">
        <v>11014</v>
      </c>
      <c r="S19" s="681"/>
      <c r="T19" s="681"/>
      <c r="U19" s="681"/>
      <c r="V19" s="681"/>
      <c r="W19" s="681"/>
      <c r="X19" s="681"/>
      <c r="Y19" s="682"/>
      <c r="Z19" s="713">
        <v>0.2</v>
      </c>
      <c r="AA19" s="713"/>
      <c r="AB19" s="713"/>
      <c r="AC19" s="713"/>
      <c r="AD19" s="714">
        <v>11014</v>
      </c>
      <c r="AE19" s="714"/>
      <c r="AF19" s="714"/>
      <c r="AG19" s="714"/>
      <c r="AH19" s="714"/>
      <c r="AI19" s="714"/>
      <c r="AJ19" s="714"/>
      <c r="AK19" s="714"/>
      <c r="AL19" s="683">
        <v>0.4</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5263</v>
      </c>
      <c r="BH19" s="681"/>
      <c r="BI19" s="681"/>
      <c r="BJ19" s="681"/>
      <c r="BK19" s="681"/>
      <c r="BL19" s="681"/>
      <c r="BM19" s="681"/>
      <c r="BN19" s="682"/>
      <c r="BO19" s="713">
        <v>0.7</v>
      </c>
      <c r="BP19" s="713"/>
      <c r="BQ19" s="713"/>
      <c r="BR19" s="713"/>
      <c r="BS19" s="686" t="s">
        <v>172</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129</v>
      </c>
      <c r="CS19" s="681"/>
      <c r="CT19" s="681"/>
      <c r="CU19" s="681"/>
      <c r="CV19" s="681"/>
      <c r="CW19" s="681"/>
      <c r="CX19" s="681"/>
      <c r="CY19" s="682"/>
      <c r="CZ19" s="713" t="s">
        <v>129</v>
      </c>
      <c r="DA19" s="713"/>
      <c r="DB19" s="713"/>
      <c r="DC19" s="713"/>
      <c r="DD19" s="686" t="s">
        <v>129</v>
      </c>
      <c r="DE19" s="681"/>
      <c r="DF19" s="681"/>
      <c r="DG19" s="681"/>
      <c r="DH19" s="681"/>
      <c r="DI19" s="681"/>
      <c r="DJ19" s="681"/>
      <c r="DK19" s="681"/>
      <c r="DL19" s="681"/>
      <c r="DM19" s="681"/>
      <c r="DN19" s="681"/>
      <c r="DO19" s="681"/>
      <c r="DP19" s="682"/>
      <c r="DQ19" s="686" t="s">
        <v>172</v>
      </c>
      <c r="DR19" s="681"/>
      <c r="DS19" s="681"/>
      <c r="DT19" s="681"/>
      <c r="DU19" s="681"/>
      <c r="DV19" s="681"/>
      <c r="DW19" s="681"/>
      <c r="DX19" s="681"/>
      <c r="DY19" s="681"/>
      <c r="DZ19" s="681"/>
      <c r="EA19" s="681"/>
      <c r="EB19" s="681"/>
      <c r="EC19" s="727"/>
    </row>
    <row r="20" spans="2:133" ht="11.25" customHeight="1" x14ac:dyDescent="0.15">
      <c r="B20" s="677" t="s">
        <v>271</v>
      </c>
      <c r="C20" s="678"/>
      <c r="D20" s="678"/>
      <c r="E20" s="678"/>
      <c r="F20" s="678"/>
      <c r="G20" s="678"/>
      <c r="H20" s="678"/>
      <c r="I20" s="678"/>
      <c r="J20" s="678"/>
      <c r="K20" s="678"/>
      <c r="L20" s="678"/>
      <c r="M20" s="678"/>
      <c r="N20" s="678"/>
      <c r="O20" s="678"/>
      <c r="P20" s="678"/>
      <c r="Q20" s="679"/>
      <c r="R20" s="680">
        <v>1681</v>
      </c>
      <c r="S20" s="681"/>
      <c r="T20" s="681"/>
      <c r="U20" s="681"/>
      <c r="V20" s="681"/>
      <c r="W20" s="681"/>
      <c r="X20" s="681"/>
      <c r="Y20" s="682"/>
      <c r="Z20" s="713">
        <v>0</v>
      </c>
      <c r="AA20" s="713"/>
      <c r="AB20" s="713"/>
      <c r="AC20" s="713"/>
      <c r="AD20" s="714">
        <v>1681</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5263</v>
      </c>
      <c r="BH20" s="681"/>
      <c r="BI20" s="681"/>
      <c r="BJ20" s="681"/>
      <c r="BK20" s="681"/>
      <c r="BL20" s="681"/>
      <c r="BM20" s="681"/>
      <c r="BN20" s="682"/>
      <c r="BO20" s="713">
        <v>0.7</v>
      </c>
      <c r="BP20" s="713"/>
      <c r="BQ20" s="713"/>
      <c r="BR20" s="713"/>
      <c r="BS20" s="686" t="s">
        <v>129</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5854941</v>
      </c>
      <c r="CS20" s="681"/>
      <c r="CT20" s="681"/>
      <c r="CU20" s="681"/>
      <c r="CV20" s="681"/>
      <c r="CW20" s="681"/>
      <c r="CX20" s="681"/>
      <c r="CY20" s="682"/>
      <c r="CZ20" s="713">
        <v>100</v>
      </c>
      <c r="DA20" s="713"/>
      <c r="DB20" s="713"/>
      <c r="DC20" s="713"/>
      <c r="DD20" s="686">
        <v>1094221</v>
      </c>
      <c r="DE20" s="681"/>
      <c r="DF20" s="681"/>
      <c r="DG20" s="681"/>
      <c r="DH20" s="681"/>
      <c r="DI20" s="681"/>
      <c r="DJ20" s="681"/>
      <c r="DK20" s="681"/>
      <c r="DL20" s="681"/>
      <c r="DM20" s="681"/>
      <c r="DN20" s="681"/>
      <c r="DO20" s="681"/>
      <c r="DP20" s="682"/>
      <c r="DQ20" s="686">
        <v>3299101</v>
      </c>
      <c r="DR20" s="681"/>
      <c r="DS20" s="681"/>
      <c r="DT20" s="681"/>
      <c r="DU20" s="681"/>
      <c r="DV20" s="681"/>
      <c r="DW20" s="681"/>
      <c r="DX20" s="681"/>
      <c r="DY20" s="681"/>
      <c r="DZ20" s="681"/>
      <c r="EA20" s="681"/>
      <c r="EB20" s="681"/>
      <c r="EC20" s="727"/>
    </row>
    <row r="21" spans="2:133" ht="11.25" customHeight="1" x14ac:dyDescent="0.15">
      <c r="B21" s="677" t="s">
        <v>274</v>
      </c>
      <c r="C21" s="678"/>
      <c r="D21" s="678"/>
      <c r="E21" s="678"/>
      <c r="F21" s="678"/>
      <c r="G21" s="678"/>
      <c r="H21" s="678"/>
      <c r="I21" s="678"/>
      <c r="J21" s="678"/>
      <c r="K21" s="678"/>
      <c r="L21" s="678"/>
      <c r="M21" s="678"/>
      <c r="N21" s="678"/>
      <c r="O21" s="678"/>
      <c r="P21" s="678"/>
      <c r="Q21" s="679"/>
      <c r="R21" s="680">
        <v>707</v>
      </c>
      <c r="S21" s="681"/>
      <c r="T21" s="681"/>
      <c r="U21" s="681"/>
      <c r="V21" s="681"/>
      <c r="W21" s="681"/>
      <c r="X21" s="681"/>
      <c r="Y21" s="682"/>
      <c r="Z21" s="713">
        <v>0</v>
      </c>
      <c r="AA21" s="713"/>
      <c r="AB21" s="713"/>
      <c r="AC21" s="713"/>
      <c r="AD21" s="714">
        <v>707</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v>5263</v>
      </c>
      <c r="BH21" s="681"/>
      <c r="BI21" s="681"/>
      <c r="BJ21" s="681"/>
      <c r="BK21" s="681"/>
      <c r="BL21" s="681"/>
      <c r="BM21" s="681"/>
      <c r="BN21" s="682"/>
      <c r="BO21" s="713">
        <v>0.7</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276</v>
      </c>
      <c r="C22" s="678"/>
      <c r="D22" s="678"/>
      <c r="E22" s="678"/>
      <c r="F22" s="678"/>
      <c r="G22" s="678"/>
      <c r="H22" s="678"/>
      <c r="I22" s="678"/>
      <c r="J22" s="678"/>
      <c r="K22" s="678"/>
      <c r="L22" s="678"/>
      <c r="M22" s="678"/>
      <c r="N22" s="678"/>
      <c r="O22" s="678"/>
      <c r="P22" s="678"/>
      <c r="Q22" s="679"/>
      <c r="R22" s="680">
        <v>1933406</v>
      </c>
      <c r="S22" s="681"/>
      <c r="T22" s="681"/>
      <c r="U22" s="681"/>
      <c r="V22" s="681"/>
      <c r="W22" s="681"/>
      <c r="X22" s="681"/>
      <c r="Y22" s="682"/>
      <c r="Z22" s="713">
        <v>31.3</v>
      </c>
      <c r="AA22" s="713"/>
      <c r="AB22" s="713"/>
      <c r="AC22" s="713"/>
      <c r="AD22" s="714">
        <v>1741260</v>
      </c>
      <c r="AE22" s="714"/>
      <c r="AF22" s="714"/>
      <c r="AG22" s="714"/>
      <c r="AH22" s="714"/>
      <c r="AI22" s="714"/>
      <c r="AJ22" s="714"/>
      <c r="AK22" s="714"/>
      <c r="AL22" s="683">
        <v>64.7</v>
      </c>
      <c r="AM22" s="684"/>
      <c r="AN22" s="684"/>
      <c r="AO22" s="715"/>
      <c r="AP22" s="774" t="s">
        <v>277</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129</v>
      </c>
      <c r="BP22" s="713"/>
      <c r="BQ22" s="713"/>
      <c r="BR22" s="713"/>
      <c r="BS22" s="686" t="s">
        <v>129</v>
      </c>
      <c r="BT22" s="681"/>
      <c r="BU22" s="681"/>
      <c r="BV22" s="681"/>
      <c r="BW22" s="681"/>
      <c r="BX22" s="681"/>
      <c r="BY22" s="681"/>
      <c r="BZ22" s="681"/>
      <c r="CA22" s="681"/>
      <c r="CB22" s="727"/>
      <c r="CD22" s="784" t="s">
        <v>278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279</v>
      </c>
      <c r="C23" s="678"/>
      <c r="D23" s="678"/>
      <c r="E23" s="678"/>
      <c r="F23" s="678"/>
      <c r="G23" s="678"/>
      <c r="H23" s="678"/>
      <c r="I23" s="678"/>
      <c r="J23" s="678"/>
      <c r="K23" s="678"/>
      <c r="L23" s="678"/>
      <c r="M23" s="678"/>
      <c r="N23" s="678"/>
      <c r="O23" s="678"/>
      <c r="P23" s="678"/>
      <c r="Q23" s="679"/>
      <c r="R23" s="680">
        <v>1741260</v>
      </c>
      <c r="S23" s="681"/>
      <c r="T23" s="681"/>
      <c r="U23" s="681"/>
      <c r="V23" s="681"/>
      <c r="W23" s="681"/>
      <c r="X23" s="681"/>
      <c r="Y23" s="682"/>
      <c r="Z23" s="713">
        <v>28.2</v>
      </c>
      <c r="AA23" s="713"/>
      <c r="AB23" s="713"/>
      <c r="AC23" s="713"/>
      <c r="AD23" s="714">
        <v>1741260</v>
      </c>
      <c r="AE23" s="714"/>
      <c r="AF23" s="714"/>
      <c r="AG23" s="714"/>
      <c r="AH23" s="714"/>
      <c r="AI23" s="714"/>
      <c r="AJ23" s="714"/>
      <c r="AK23" s="714"/>
      <c r="AL23" s="683">
        <v>64.7</v>
      </c>
      <c r="AM23" s="684"/>
      <c r="AN23" s="684"/>
      <c r="AO23" s="715"/>
      <c r="AP23" s="774" t="s">
        <v>280</v>
      </c>
      <c r="AQ23" s="782"/>
      <c r="AR23" s="782"/>
      <c r="AS23" s="782"/>
      <c r="AT23" s="782"/>
      <c r="AU23" s="782"/>
      <c r="AV23" s="782"/>
      <c r="AW23" s="782"/>
      <c r="AX23" s="782"/>
      <c r="AY23" s="782"/>
      <c r="AZ23" s="782"/>
      <c r="BA23" s="782"/>
      <c r="BB23" s="782"/>
      <c r="BC23" s="782"/>
      <c r="BD23" s="782"/>
      <c r="BE23" s="782"/>
      <c r="BF23" s="776"/>
      <c r="BG23" s="680" t="s">
        <v>129</v>
      </c>
      <c r="BH23" s="681"/>
      <c r="BI23" s="681"/>
      <c r="BJ23" s="681"/>
      <c r="BK23" s="681"/>
      <c r="BL23" s="681"/>
      <c r="BM23" s="681"/>
      <c r="BN23" s="682"/>
      <c r="BO23" s="713" t="s">
        <v>172</v>
      </c>
      <c r="BP23" s="713"/>
      <c r="BQ23" s="713"/>
      <c r="BR23" s="713"/>
      <c r="BS23" s="686" t="s">
        <v>129</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281</v>
      </c>
      <c r="CS23" s="785"/>
      <c r="CT23" s="785"/>
      <c r="CU23" s="785"/>
      <c r="CV23" s="785"/>
      <c r="CW23" s="785"/>
      <c r="CX23" s="785"/>
      <c r="CY23" s="786"/>
      <c r="CZ23" s="784" t="s">
        <v>282</v>
      </c>
      <c r="DA23" s="785"/>
      <c r="DB23" s="785"/>
      <c r="DC23" s="786"/>
      <c r="DD23" s="784" t="s">
        <v>283</v>
      </c>
      <c r="DE23" s="785"/>
      <c r="DF23" s="785"/>
      <c r="DG23" s="785"/>
      <c r="DH23" s="785"/>
      <c r="DI23" s="785"/>
      <c r="DJ23" s="785"/>
      <c r="DK23" s="786"/>
      <c r="DL23" s="793" t="s">
        <v>284</v>
      </c>
      <c r="DM23" s="794"/>
      <c r="DN23" s="794"/>
      <c r="DO23" s="794"/>
      <c r="DP23" s="794"/>
      <c r="DQ23" s="794"/>
      <c r="DR23" s="794"/>
      <c r="DS23" s="794"/>
      <c r="DT23" s="794"/>
      <c r="DU23" s="794"/>
      <c r="DV23" s="795"/>
      <c r="DW23" s="784" t="s">
        <v>285</v>
      </c>
      <c r="DX23" s="785"/>
      <c r="DY23" s="785"/>
      <c r="DZ23" s="785"/>
      <c r="EA23" s="785"/>
      <c r="EB23" s="785"/>
      <c r="EC23" s="786"/>
    </row>
    <row r="24" spans="2:133" ht="11.25" customHeight="1" x14ac:dyDescent="0.15">
      <c r="B24" s="677" t="s">
        <v>286</v>
      </c>
      <c r="C24" s="678"/>
      <c r="D24" s="678"/>
      <c r="E24" s="678"/>
      <c r="F24" s="678"/>
      <c r="G24" s="678"/>
      <c r="H24" s="678"/>
      <c r="I24" s="678"/>
      <c r="J24" s="678"/>
      <c r="K24" s="678"/>
      <c r="L24" s="678"/>
      <c r="M24" s="678"/>
      <c r="N24" s="678"/>
      <c r="O24" s="678"/>
      <c r="P24" s="678"/>
      <c r="Q24" s="679"/>
      <c r="R24" s="680">
        <v>192146</v>
      </c>
      <c r="S24" s="681"/>
      <c r="T24" s="681"/>
      <c r="U24" s="681"/>
      <c r="V24" s="681"/>
      <c r="W24" s="681"/>
      <c r="X24" s="681"/>
      <c r="Y24" s="682"/>
      <c r="Z24" s="713">
        <v>3.1</v>
      </c>
      <c r="AA24" s="713"/>
      <c r="AB24" s="713"/>
      <c r="AC24" s="713"/>
      <c r="AD24" s="714" t="s">
        <v>129</v>
      </c>
      <c r="AE24" s="714"/>
      <c r="AF24" s="714"/>
      <c r="AG24" s="714"/>
      <c r="AH24" s="714"/>
      <c r="AI24" s="714"/>
      <c r="AJ24" s="714"/>
      <c r="AK24" s="714"/>
      <c r="AL24" s="683" t="s">
        <v>172</v>
      </c>
      <c r="AM24" s="684"/>
      <c r="AN24" s="684"/>
      <c r="AO24" s="715"/>
      <c r="AP24" s="774" t="s">
        <v>287</v>
      </c>
      <c r="AQ24" s="782"/>
      <c r="AR24" s="782"/>
      <c r="AS24" s="782"/>
      <c r="AT24" s="782"/>
      <c r="AU24" s="782"/>
      <c r="AV24" s="782"/>
      <c r="AW24" s="782"/>
      <c r="AX24" s="782"/>
      <c r="AY24" s="782"/>
      <c r="AZ24" s="782"/>
      <c r="BA24" s="782"/>
      <c r="BB24" s="782"/>
      <c r="BC24" s="782"/>
      <c r="BD24" s="782"/>
      <c r="BE24" s="782"/>
      <c r="BF24" s="776"/>
      <c r="BG24" s="680" t="s">
        <v>172</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288</v>
      </c>
      <c r="CE24" s="739"/>
      <c r="CF24" s="739"/>
      <c r="CG24" s="739"/>
      <c r="CH24" s="739"/>
      <c r="CI24" s="739"/>
      <c r="CJ24" s="739"/>
      <c r="CK24" s="739"/>
      <c r="CL24" s="739"/>
      <c r="CM24" s="739"/>
      <c r="CN24" s="739"/>
      <c r="CO24" s="739"/>
      <c r="CP24" s="739"/>
      <c r="CQ24" s="740"/>
      <c r="CR24" s="735">
        <v>1512656</v>
      </c>
      <c r="CS24" s="736"/>
      <c r="CT24" s="736"/>
      <c r="CU24" s="736"/>
      <c r="CV24" s="736"/>
      <c r="CW24" s="736"/>
      <c r="CX24" s="736"/>
      <c r="CY24" s="779"/>
      <c r="CZ24" s="780">
        <v>25.8</v>
      </c>
      <c r="DA24" s="751"/>
      <c r="DB24" s="751"/>
      <c r="DC24" s="783"/>
      <c r="DD24" s="778">
        <v>1122733</v>
      </c>
      <c r="DE24" s="736"/>
      <c r="DF24" s="736"/>
      <c r="DG24" s="736"/>
      <c r="DH24" s="736"/>
      <c r="DI24" s="736"/>
      <c r="DJ24" s="736"/>
      <c r="DK24" s="779"/>
      <c r="DL24" s="778">
        <v>1074160</v>
      </c>
      <c r="DM24" s="736"/>
      <c r="DN24" s="736"/>
      <c r="DO24" s="736"/>
      <c r="DP24" s="736"/>
      <c r="DQ24" s="736"/>
      <c r="DR24" s="736"/>
      <c r="DS24" s="736"/>
      <c r="DT24" s="736"/>
      <c r="DU24" s="736"/>
      <c r="DV24" s="779"/>
      <c r="DW24" s="780">
        <v>38.6</v>
      </c>
      <c r="DX24" s="751"/>
      <c r="DY24" s="751"/>
      <c r="DZ24" s="751"/>
      <c r="EA24" s="751"/>
      <c r="EB24" s="751"/>
      <c r="EC24" s="781"/>
    </row>
    <row r="25" spans="2:133" ht="11.25" customHeight="1" x14ac:dyDescent="0.15">
      <c r="B25" s="677" t="s">
        <v>289</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129</v>
      </c>
      <c r="AA25" s="713"/>
      <c r="AB25" s="713"/>
      <c r="AC25" s="713"/>
      <c r="AD25" s="714" t="s">
        <v>129</v>
      </c>
      <c r="AE25" s="714"/>
      <c r="AF25" s="714"/>
      <c r="AG25" s="714"/>
      <c r="AH25" s="714"/>
      <c r="AI25" s="714"/>
      <c r="AJ25" s="714"/>
      <c r="AK25" s="714"/>
      <c r="AL25" s="683" t="s">
        <v>129</v>
      </c>
      <c r="AM25" s="684"/>
      <c r="AN25" s="684"/>
      <c r="AO25" s="715"/>
      <c r="AP25" s="774" t="s">
        <v>290</v>
      </c>
      <c r="AQ25" s="782"/>
      <c r="AR25" s="782"/>
      <c r="AS25" s="782"/>
      <c r="AT25" s="782"/>
      <c r="AU25" s="782"/>
      <c r="AV25" s="782"/>
      <c r="AW25" s="782"/>
      <c r="AX25" s="782"/>
      <c r="AY25" s="782"/>
      <c r="AZ25" s="782"/>
      <c r="BA25" s="782"/>
      <c r="BB25" s="782"/>
      <c r="BC25" s="782"/>
      <c r="BD25" s="782"/>
      <c r="BE25" s="782"/>
      <c r="BF25" s="776"/>
      <c r="BG25" s="680" t="s">
        <v>129</v>
      </c>
      <c r="BH25" s="681"/>
      <c r="BI25" s="681"/>
      <c r="BJ25" s="681"/>
      <c r="BK25" s="681"/>
      <c r="BL25" s="681"/>
      <c r="BM25" s="681"/>
      <c r="BN25" s="682"/>
      <c r="BO25" s="713" t="s">
        <v>172</v>
      </c>
      <c r="BP25" s="713"/>
      <c r="BQ25" s="713"/>
      <c r="BR25" s="713"/>
      <c r="BS25" s="686" t="s">
        <v>129</v>
      </c>
      <c r="BT25" s="681"/>
      <c r="BU25" s="681"/>
      <c r="BV25" s="681"/>
      <c r="BW25" s="681"/>
      <c r="BX25" s="681"/>
      <c r="BY25" s="681"/>
      <c r="BZ25" s="681"/>
      <c r="CA25" s="681"/>
      <c r="CB25" s="727"/>
      <c r="CD25" s="719" t="s">
        <v>291</v>
      </c>
      <c r="CE25" s="720"/>
      <c r="CF25" s="720"/>
      <c r="CG25" s="720"/>
      <c r="CH25" s="720"/>
      <c r="CI25" s="720"/>
      <c r="CJ25" s="720"/>
      <c r="CK25" s="720"/>
      <c r="CL25" s="720"/>
      <c r="CM25" s="720"/>
      <c r="CN25" s="720"/>
      <c r="CO25" s="720"/>
      <c r="CP25" s="720"/>
      <c r="CQ25" s="721"/>
      <c r="CR25" s="680">
        <v>640979</v>
      </c>
      <c r="CS25" s="699"/>
      <c r="CT25" s="699"/>
      <c r="CU25" s="699"/>
      <c r="CV25" s="699"/>
      <c r="CW25" s="699"/>
      <c r="CX25" s="699"/>
      <c r="CY25" s="700"/>
      <c r="CZ25" s="683">
        <v>10.9</v>
      </c>
      <c r="DA25" s="701"/>
      <c r="DB25" s="701"/>
      <c r="DC25" s="702"/>
      <c r="DD25" s="686">
        <v>610216</v>
      </c>
      <c r="DE25" s="699"/>
      <c r="DF25" s="699"/>
      <c r="DG25" s="699"/>
      <c r="DH25" s="699"/>
      <c r="DI25" s="699"/>
      <c r="DJ25" s="699"/>
      <c r="DK25" s="700"/>
      <c r="DL25" s="686">
        <v>568343</v>
      </c>
      <c r="DM25" s="699"/>
      <c r="DN25" s="699"/>
      <c r="DO25" s="699"/>
      <c r="DP25" s="699"/>
      <c r="DQ25" s="699"/>
      <c r="DR25" s="699"/>
      <c r="DS25" s="699"/>
      <c r="DT25" s="699"/>
      <c r="DU25" s="699"/>
      <c r="DV25" s="700"/>
      <c r="DW25" s="683">
        <v>20.399999999999999</v>
      </c>
      <c r="DX25" s="701"/>
      <c r="DY25" s="701"/>
      <c r="DZ25" s="701"/>
      <c r="EA25" s="701"/>
      <c r="EB25" s="701"/>
      <c r="EC25" s="722"/>
    </row>
    <row r="26" spans="2:133" ht="11.25" customHeight="1" x14ac:dyDescent="0.15">
      <c r="B26" s="677" t="s">
        <v>292</v>
      </c>
      <c r="C26" s="678"/>
      <c r="D26" s="678"/>
      <c r="E26" s="678"/>
      <c r="F26" s="678"/>
      <c r="G26" s="678"/>
      <c r="H26" s="678"/>
      <c r="I26" s="678"/>
      <c r="J26" s="678"/>
      <c r="K26" s="678"/>
      <c r="L26" s="678"/>
      <c r="M26" s="678"/>
      <c r="N26" s="678"/>
      <c r="O26" s="678"/>
      <c r="P26" s="678"/>
      <c r="Q26" s="679"/>
      <c r="R26" s="680">
        <v>2881907</v>
      </c>
      <c r="S26" s="681"/>
      <c r="T26" s="681"/>
      <c r="U26" s="681"/>
      <c r="V26" s="681"/>
      <c r="W26" s="681"/>
      <c r="X26" s="681"/>
      <c r="Y26" s="682"/>
      <c r="Z26" s="713">
        <v>46.7</v>
      </c>
      <c r="AA26" s="713"/>
      <c r="AB26" s="713"/>
      <c r="AC26" s="713"/>
      <c r="AD26" s="714">
        <v>2689761</v>
      </c>
      <c r="AE26" s="714"/>
      <c r="AF26" s="714"/>
      <c r="AG26" s="714"/>
      <c r="AH26" s="714"/>
      <c r="AI26" s="714"/>
      <c r="AJ26" s="714"/>
      <c r="AK26" s="714"/>
      <c r="AL26" s="683">
        <v>99.9</v>
      </c>
      <c r="AM26" s="684"/>
      <c r="AN26" s="684"/>
      <c r="AO26" s="715"/>
      <c r="AP26" s="774" t="s">
        <v>293</v>
      </c>
      <c r="AQ26" s="775"/>
      <c r="AR26" s="775"/>
      <c r="AS26" s="775"/>
      <c r="AT26" s="775"/>
      <c r="AU26" s="775"/>
      <c r="AV26" s="775"/>
      <c r="AW26" s="775"/>
      <c r="AX26" s="775"/>
      <c r="AY26" s="775"/>
      <c r="AZ26" s="775"/>
      <c r="BA26" s="775"/>
      <c r="BB26" s="775"/>
      <c r="BC26" s="775"/>
      <c r="BD26" s="775"/>
      <c r="BE26" s="775"/>
      <c r="BF26" s="776"/>
      <c r="BG26" s="680" t="s">
        <v>172</v>
      </c>
      <c r="BH26" s="681"/>
      <c r="BI26" s="681"/>
      <c r="BJ26" s="681"/>
      <c r="BK26" s="681"/>
      <c r="BL26" s="681"/>
      <c r="BM26" s="681"/>
      <c r="BN26" s="682"/>
      <c r="BO26" s="713" t="s">
        <v>129</v>
      </c>
      <c r="BP26" s="713"/>
      <c r="BQ26" s="713"/>
      <c r="BR26" s="713"/>
      <c r="BS26" s="686" t="s">
        <v>129</v>
      </c>
      <c r="BT26" s="681"/>
      <c r="BU26" s="681"/>
      <c r="BV26" s="681"/>
      <c r="BW26" s="681"/>
      <c r="BX26" s="681"/>
      <c r="BY26" s="681"/>
      <c r="BZ26" s="681"/>
      <c r="CA26" s="681"/>
      <c r="CB26" s="727"/>
      <c r="CD26" s="719" t="s">
        <v>294</v>
      </c>
      <c r="CE26" s="720"/>
      <c r="CF26" s="720"/>
      <c r="CG26" s="720"/>
      <c r="CH26" s="720"/>
      <c r="CI26" s="720"/>
      <c r="CJ26" s="720"/>
      <c r="CK26" s="720"/>
      <c r="CL26" s="720"/>
      <c r="CM26" s="720"/>
      <c r="CN26" s="720"/>
      <c r="CO26" s="720"/>
      <c r="CP26" s="720"/>
      <c r="CQ26" s="721"/>
      <c r="CR26" s="680">
        <v>384218</v>
      </c>
      <c r="CS26" s="681"/>
      <c r="CT26" s="681"/>
      <c r="CU26" s="681"/>
      <c r="CV26" s="681"/>
      <c r="CW26" s="681"/>
      <c r="CX26" s="681"/>
      <c r="CY26" s="682"/>
      <c r="CZ26" s="683">
        <v>6.6</v>
      </c>
      <c r="DA26" s="701"/>
      <c r="DB26" s="701"/>
      <c r="DC26" s="702"/>
      <c r="DD26" s="686">
        <v>355917</v>
      </c>
      <c r="DE26" s="681"/>
      <c r="DF26" s="681"/>
      <c r="DG26" s="681"/>
      <c r="DH26" s="681"/>
      <c r="DI26" s="681"/>
      <c r="DJ26" s="681"/>
      <c r="DK26" s="682"/>
      <c r="DL26" s="686" t="s">
        <v>129</v>
      </c>
      <c r="DM26" s="681"/>
      <c r="DN26" s="681"/>
      <c r="DO26" s="681"/>
      <c r="DP26" s="681"/>
      <c r="DQ26" s="681"/>
      <c r="DR26" s="681"/>
      <c r="DS26" s="681"/>
      <c r="DT26" s="681"/>
      <c r="DU26" s="681"/>
      <c r="DV26" s="682"/>
      <c r="DW26" s="683" t="s">
        <v>172</v>
      </c>
      <c r="DX26" s="701"/>
      <c r="DY26" s="701"/>
      <c r="DZ26" s="701"/>
      <c r="EA26" s="701"/>
      <c r="EB26" s="701"/>
      <c r="EC26" s="722"/>
    </row>
    <row r="27" spans="2:133" ht="11.25" customHeight="1" x14ac:dyDescent="0.15">
      <c r="B27" s="677" t="s">
        <v>295</v>
      </c>
      <c r="C27" s="678"/>
      <c r="D27" s="678"/>
      <c r="E27" s="678"/>
      <c r="F27" s="678"/>
      <c r="G27" s="678"/>
      <c r="H27" s="678"/>
      <c r="I27" s="678"/>
      <c r="J27" s="678"/>
      <c r="K27" s="678"/>
      <c r="L27" s="678"/>
      <c r="M27" s="678"/>
      <c r="N27" s="678"/>
      <c r="O27" s="678"/>
      <c r="P27" s="678"/>
      <c r="Q27" s="679"/>
      <c r="R27" s="680">
        <v>526</v>
      </c>
      <c r="S27" s="681"/>
      <c r="T27" s="681"/>
      <c r="U27" s="681"/>
      <c r="V27" s="681"/>
      <c r="W27" s="681"/>
      <c r="X27" s="681"/>
      <c r="Y27" s="682"/>
      <c r="Z27" s="713">
        <v>0</v>
      </c>
      <c r="AA27" s="713"/>
      <c r="AB27" s="713"/>
      <c r="AC27" s="713"/>
      <c r="AD27" s="714">
        <v>526</v>
      </c>
      <c r="AE27" s="714"/>
      <c r="AF27" s="714"/>
      <c r="AG27" s="714"/>
      <c r="AH27" s="714"/>
      <c r="AI27" s="714"/>
      <c r="AJ27" s="714"/>
      <c r="AK27" s="714"/>
      <c r="AL27" s="683">
        <v>0</v>
      </c>
      <c r="AM27" s="684"/>
      <c r="AN27" s="684"/>
      <c r="AO27" s="715"/>
      <c r="AP27" s="677" t="s">
        <v>296</v>
      </c>
      <c r="AQ27" s="678"/>
      <c r="AR27" s="678"/>
      <c r="AS27" s="678"/>
      <c r="AT27" s="678"/>
      <c r="AU27" s="678"/>
      <c r="AV27" s="678"/>
      <c r="AW27" s="678"/>
      <c r="AX27" s="678"/>
      <c r="AY27" s="678"/>
      <c r="AZ27" s="678"/>
      <c r="BA27" s="678"/>
      <c r="BB27" s="678"/>
      <c r="BC27" s="678"/>
      <c r="BD27" s="678"/>
      <c r="BE27" s="678"/>
      <c r="BF27" s="679"/>
      <c r="BG27" s="680">
        <v>734135</v>
      </c>
      <c r="BH27" s="681"/>
      <c r="BI27" s="681"/>
      <c r="BJ27" s="681"/>
      <c r="BK27" s="681"/>
      <c r="BL27" s="681"/>
      <c r="BM27" s="681"/>
      <c r="BN27" s="682"/>
      <c r="BO27" s="713">
        <v>100</v>
      </c>
      <c r="BP27" s="713"/>
      <c r="BQ27" s="713"/>
      <c r="BR27" s="713"/>
      <c r="BS27" s="686" t="s">
        <v>129</v>
      </c>
      <c r="BT27" s="681"/>
      <c r="BU27" s="681"/>
      <c r="BV27" s="681"/>
      <c r="BW27" s="681"/>
      <c r="BX27" s="681"/>
      <c r="BY27" s="681"/>
      <c r="BZ27" s="681"/>
      <c r="CA27" s="681"/>
      <c r="CB27" s="727"/>
      <c r="CD27" s="719" t="s">
        <v>297</v>
      </c>
      <c r="CE27" s="720"/>
      <c r="CF27" s="720"/>
      <c r="CG27" s="720"/>
      <c r="CH27" s="720"/>
      <c r="CI27" s="720"/>
      <c r="CJ27" s="720"/>
      <c r="CK27" s="720"/>
      <c r="CL27" s="720"/>
      <c r="CM27" s="720"/>
      <c r="CN27" s="720"/>
      <c r="CO27" s="720"/>
      <c r="CP27" s="720"/>
      <c r="CQ27" s="721"/>
      <c r="CR27" s="680">
        <v>522800</v>
      </c>
      <c r="CS27" s="699"/>
      <c r="CT27" s="699"/>
      <c r="CU27" s="699"/>
      <c r="CV27" s="699"/>
      <c r="CW27" s="699"/>
      <c r="CX27" s="699"/>
      <c r="CY27" s="700"/>
      <c r="CZ27" s="683">
        <v>8.9</v>
      </c>
      <c r="DA27" s="701"/>
      <c r="DB27" s="701"/>
      <c r="DC27" s="702"/>
      <c r="DD27" s="686">
        <v>163995</v>
      </c>
      <c r="DE27" s="699"/>
      <c r="DF27" s="699"/>
      <c r="DG27" s="699"/>
      <c r="DH27" s="699"/>
      <c r="DI27" s="699"/>
      <c r="DJ27" s="699"/>
      <c r="DK27" s="700"/>
      <c r="DL27" s="686">
        <v>157295</v>
      </c>
      <c r="DM27" s="699"/>
      <c r="DN27" s="699"/>
      <c r="DO27" s="699"/>
      <c r="DP27" s="699"/>
      <c r="DQ27" s="699"/>
      <c r="DR27" s="699"/>
      <c r="DS27" s="699"/>
      <c r="DT27" s="699"/>
      <c r="DU27" s="699"/>
      <c r="DV27" s="700"/>
      <c r="DW27" s="683">
        <v>5.7</v>
      </c>
      <c r="DX27" s="701"/>
      <c r="DY27" s="701"/>
      <c r="DZ27" s="701"/>
      <c r="EA27" s="701"/>
      <c r="EB27" s="701"/>
      <c r="EC27" s="722"/>
    </row>
    <row r="28" spans="2:133" ht="11.25" customHeight="1" x14ac:dyDescent="0.15">
      <c r="B28" s="677" t="s">
        <v>298</v>
      </c>
      <c r="C28" s="678"/>
      <c r="D28" s="678"/>
      <c r="E28" s="678"/>
      <c r="F28" s="678"/>
      <c r="G28" s="678"/>
      <c r="H28" s="678"/>
      <c r="I28" s="678"/>
      <c r="J28" s="678"/>
      <c r="K28" s="678"/>
      <c r="L28" s="678"/>
      <c r="M28" s="678"/>
      <c r="N28" s="678"/>
      <c r="O28" s="678"/>
      <c r="P28" s="678"/>
      <c r="Q28" s="679"/>
      <c r="R28" s="680">
        <v>55615</v>
      </c>
      <c r="S28" s="681"/>
      <c r="T28" s="681"/>
      <c r="U28" s="681"/>
      <c r="V28" s="681"/>
      <c r="W28" s="681"/>
      <c r="X28" s="681"/>
      <c r="Y28" s="682"/>
      <c r="Z28" s="713">
        <v>0.9</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299</v>
      </c>
      <c r="CE28" s="720"/>
      <c r="CF28" s="720"/>
      <c r="CG28" s="720"/>
      <c r="CH28" s="720"/>
      <c r="CI28" s="720"/>
      <c r="CJ28" s="720"/>
      <c r="CK28" s="720"/>
      <c r="CL28" s="720"/>
      <c r="CM28" s="720"/>
      <c r="CN28" s="720"/>
      <c r="CO28" s="720"/>
      <c r="CP28" s="720"/>
      <c r="CQ28" s="721"/>
      <c r="CR28" s="680">
        <v>348877</v>
      </c>
      <c r="CS28" s="681"/>
      <c r="CT28" s="681"/>
      <c r="CU28" s="681"/>
      <c r="CV28" s="681"/>
      <c r="CW28" s="681"/>
      <c r="CX28" s="681"/>
      <c r="CY28" s="682"/>
      <c r="CZ28" s="683">
        <v>6</v>
      </c>
      <c r="DA28" s="701"/>
      <c r="DB28" s="701"/>
      <c r="DC28" s="702"/>
      <c r="DD28" s="686">
        <v>348522</v>
      </c>
      <c r="DE28" s="681"/>
      <c r="DF28" s="681"/>
      <c r="DG28" s="681"/>
      <c r="DH28" s="681"/>
      <c r="DI28" s="681"/>
      <c r="DJ28" s="681"/>
      <c r="DK28" s="682"/>
      <c r="DL28" s="686">
        <v>348522</v>
      </c>
      <c r="DM28" s="681"/>
      <c r="DN28" s="681"/>
      <c r="DO28" s="681"/>
      <c r="DP28" s="681"/>
      <c r="DQ28" s="681"/>
      <c r="DR28" s="681"/>
      <c r="DS28" s="681"/>
      <c r="DT28" s="681"/>
      <c r="DU28" s="681"/>
      <c r="DV28" s="682"/>
      <c r="DW28" s="683">
        <v>12.5</v>
      </c>
      <c r="DX28" s="701"/>
      <c r="DY28" s="701"/>
      <c r="DZ28" s="701"/>
      <c r="EA28" s="701"/>
      <c r="EB28" s="701"/>
      <c r="EC28" s="722"/>
    </row>
    <row r="29" spans="2:133" ht="11.25" customHeight="1" x14ac:dyDescent="0.15">
      <c r="B29" s="677" t="s">
        <v>300</v>
      </c>
      <c r="C29" s="678"/>
      <c r="D29" s="678"/>
      <c r="E29" s="678"/>
      <c r="F29" s="678"/>
      <c r="G29" s="678"/>
      <c r="H29" s="678"/>
      <c r="I29" s="678"/>
      <c r="J29" s="678"/>
      <c r="K29" s="678"/>
      <c r="L29" s="678"/>
      <c r="M29" s="678"/>
      <c r="N29" s="678"/>
      <c r="O29" s="678"/>
      <c r="P29" s="678"/>
      <c r="Q29" s="679"/>
      <c r="R29" s="680">
        <v>33701</v>
      </c>
      <c r="S29" s="681"/>
      <c r="T29" s="681"/>
      <c r="U29" s="681"/>
      <c r="V29" s="681"/>
      <c r="W29" s="681"/>
      <c r="X29" s="681"/>
      <c r="Y29" s="682"/>
      <c r="Z29" s="713">
        <v>0.5</v>
      </c>
      <c r="AA29" s="713"/>
      <c r="AB29" s="713"/>
      <c r="AC29" s="713"/>
      <c r="AD29" s="714">
        <v>860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301</v>
      </c>
      <c r="CE29" s="769"/>
      <c r="CF29" s="719" t="s">
        <v>70</v>
      </c>
      <c r="CG29" s="720"/>
      <c r="CH29" s="720"/>
      <c r="CI29" s="720"/>
      <c r="CJ29" s="720"/>
      <c r="CK29" s="720"/>
      <c r="CL29" s="720"/>
      <c r="CM29" s="720"/>
      <c r="CN29" s="720"/>
      <c r="CO29" s="720"/>
      <c r="CP29" s="720"/>
      <c r="CQ29" s="721"/>
      <c r="CR29" s="680">
        <v>348854</v>
      </c>
      <c r="CS29" s="699"/>
      <c r="CT29" s="699"/>
      <c r="CU29" s="699"/>
      <c r="CV29" s="699"/>
      <c r="CW29" s="699"/>
      <c r="CX29" s="699"/>
      <c r="CY29" s="700"/>
      <c r="CZ29" s="683">
        <v>6</v>
      </c>
      <c r="DA29" s="701"/>
      <c r="DB29" s="701"/>
      <c r="DC29" s="702"/>
      <c r="DD29" s="686">
        <v>348499</v>
      </c>
      <c r="DE29" s="699"/>
      <c r="DF29" s="699"/>
      <c r="DG29" s="699"/>
      <c r="DH29" s="699"/>
      <c r="DI29" s="699"/>
      <c r="DJ29" s="699"/>
      <c r="DK29" s="700"/>
      <c r="DL29" s="686">
        <v>348499</v>
      </c>
      <c r="DM29" s="699"/>
      <c r="DN29" s="699"/>
      <c r="DO29" s="699"/>
      <c r="DP29" s="699"/>
      <c r="DQ29" s="699"/>
      <c r="DR29" s="699"/>
      <c r="DS29" s="699"/>
      <c r="DT29" s="699"/>
      <c r="DU29" s="699"/>
      <c r="DV29" s="700"/>
      <c r="DW29" s="683">
        <v>12.5</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20598</v>
      </c>
      <c r="S30" s="681"/>
      <c r="T30" s="681"/>
      <c r="U30" s="681"/>
      <c r="V30" s="681"/>
      <c r="W30" s="681"/>
      <c r="X30" s="681"/>
      <c r="Y30" s="682"/>
      <c r="Z30" s="713">
        <v>0.3</v>
      </c>
      <c r="AA30" s="713"/>
      <c r="AB30" s="713"/>
      <c r="AC30" s="713"/>
      <c r="AD30" s="714" t="s">
        <v>129</v>
      </c>
      <c r="AE30" s="714"/>
      <c r="AF30" s="714"/>
      <c r="AG30" s="714"/>
      <c r="AH30" s="714"/>
      <c r="AI30" s="714"/>
      <c r="AJ30" s="714"/>
      <c r="AK30" s="714"/>
      <c r="AL30" s="683" t="s">
        <v>129</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0"/>
      <c r="CE30" s="771"/>
      <c r="CF30" s="719" t="s">
        <v>305</v>
      </c>
      <c r="CG30" s="720"/>
      <c r="CH30" s="720"/>
      <c r="CI30" s="720"/>
      <c r="CJ30" s="720"/>
      <c r="CK30" s="720"/>
      <c r="CL30" s="720"/>
      <c r="CM30" s="720"/>
      <c r="CN30" s="720"/>
      <c r="CO30" s="720"/>
      <c r="CP30" s="720"/>
      <c r="CQ30" s="721"/>
      <c r="CR30" s="680">
        <v>329425</v>
      </c>
      <c r="CS30" s="681"/>
      <c r="CT30" s="681"/>
      <c r="CU30" s="681"/>
      <c r="CV30" s="681"/>
      <c r="CW30" s="681"/>
      <c r="CX30" s="681"/>
      <c r="CY30" s="682"/>
      <c r="CZ30" s="683">
        <v>5.6</v>
      </c>
      <c r="DA30" s="701"/>
      <c r="DB30" s="701"/>
      <c r="DC30" s="702"/>
      <c r="DD30" s="686">
        <v>329076</v>
      </c>
      <c r="DE30" s="681"/>
      <c r="DF30" s="681"/>
      <c r="DG30" s="681"/>
      <c r="DH30" s="681"/>
      <c r="DI30" s="681"/>
      <c r="DJ30" s="681"/>
      <c r="DK30" s="682"/>
      <c r="DL30" s="686">
        <v>329076</v>
      </c>
      <c r="DM30" s="681"/>
      <c r="DN30" s="681"/>
      <c r="DO30" s="681"/>
      <c r="DP30" s="681"/>
      <c r="DQ30" s="681"/>
      <c r="DR30" s="681"/>
      <c r="DS30" s="681"/>
      <c r="DT30" s="681"/>
      <c r="DU30" s="681"/>
      <c r="DV30" s="682"/>
      <c r="DW30" s="683">
        <v>11.8</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1655395</v>
      </c>
      <c r="S31" s="681"/>
      <c r="T31" s="681"/>
      <c r="U31" s="681"/>
      <c r="V31" s="681"/>
      <c r="W31" s="681"/>
      <c r="X31" s="681"/>
      <c r="Y31" s="682"/>
      <c r="Z31" s="713">
        <v>26.8</v>
      </c>
      <c r="AA31" s="713"/>
      <c r="AB31" s="713"/>
      <c r="AC31" s="713"/>
      <c r="AD31" s="714" t="s">
        <v>129</v>
      </c>
      <c r="AE31" s="714"/>
      <c r="AF31" s="714"/>
      <c r="AG31" s="714"/>
      <c r="AH31" s="714"/>
      <c r="AI31" s="714"/>
      <c r="AJ31" s="714"/>
      <c r="AK31" s="714"/>
      <c r="AL31" s="683" t="s">
        <v>129</v>
      </c>
      <c r="AM31" s="684"/>
      <c r="AN31" s="684"/>
      <c r="AO31" s="715"/>
      <c r="AP31" s="754" t="s">
        <v>307</v>
      </c>
      <c r="AQ31" s="755"/>
      <c r="AR31" s="755"/>
      <c r="AS31" s="755"/>
      <c r="AT31" s="760" t="s">
        <v>308</v>
      </c>
      <c r="AU31" s="231"/>
      <c r="AV31" s="231"/>
      <c r="AW31" s="231"/>
      <c r="AX31" s="746" t="s">
        <v>185</v>
      </c>
      <c r="AY31" s="747"/>
      <c r="AZ31" s="747"/>
      <c r="BA31" s="747"/>
      <c r="BB31" s="747"/>
      <c r="BC31" s="747"/>
      <c r="BD31" s="747"/>
      <c r="BE31" s="747"/>
      <c r="BF31" s="748"/>
      <c r="BG31" s="749">
        <v>97.8</v>
      </c>
      <c r="BH31" s="750"/>
      <c r="BI31" s="750"/>
      <c r="BJ31" s="750"/>
      <c r="BK31" s="750"/>
      <c r="BL31" s="750"/>
      <c r="BM31" s="751">
        <v>96</v>
      </c>
      <c r="BN31" s="750"/>
      <c r="BO31" s="750"/>
      <c r="BP31" s="750"/>
      <c r="BQ31" s="752"/>
      <c r="BR31" s="749">
        <v>99.4</v>
      </c>
      <c r="BS31" s="750"/>
      <c r="BT31" s="750"/>
      <c r="BU31" s="750"/>
      <c r="BV31" s="750"/>
      <c r="BW31" s="750"/>
      <c r="BX31" s="751">
        <v>97.5</v>
      </c>
      <c r="BY31" s="750"/>
      <c r="BZ31" s="750"/>
      <c r="CA31" s="750"/>
      <c r="CB31" s="752"/>
      <c r="CD31" s="770"/>
      <c r="CE31" s="771"/>
      <c r="CF31" s="719" t="s">
        <v>309</v>
      </c>
      <c r="CG31" s="720"/>
      <c r="CH31" s="720"/>
      <c r="CI31" s="720"/>
      <c r="CJ31" s="720"/>
      <c r="CK31" s="720"/>
      <c r="CL31" s="720"/>
      <c r="CM31" s="720"/>
      <c r="CN31" s="720"/>
      <c r="CO31" s="720"/>
      <c r="CP31" s="720"/>
      <c r="CQ31" s="721"/>
      <c r="CR31" s="680">
        <v>19429</v>
      </c>
      <c r="CS31" s="699"/>
      <c r="CT31" s="699"/>
      <c r="CU31" s="699"/>
      <c r="CV31" s="699"/>
      <c r="CW31" s="699"/>
      <c r="CX31" s="699"/>
      <c r="CY31" s="700"/>
      <c r="CZ31" s="683">
        <v>0.3</v>
      </c>
      <c r="DA31" s="701"/>
      <c r="DB31" s="701"/>
      <c r="DC31" s="702"/>
      <c r="DD31" s="686">
        <v>19423</v>
      </c>
      <c r="DE31" s="699"/>
      <c r="DF31" s="699"/>
      <c r="DG31" s="699"/>
      <c r="DH31" s="699"/>
      <c r="DI31" s="699"/>
      <c r="DJ31" s="699"/>
      <c r="DK31" s="700"/>
      <c r="DL31" s="686">
        <v>19423</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310</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6"/>
      <c r="AQ32" s="757"/>
      <c r="AR32" s="757"/>
      <c r="AS32" s="757"/>
      <c r="AT32" s="761"/>
      <c r="AU32" s="230" t="s">
        <v>311</v>
      </c>
      <c r="AV32" s="230"/>
      <c r="AW32" s="230"/>
      <c r="AX32" s="677" t="s">
        <v>312</v>
      </c>
      <c r="AY32" s="678"/>
      <c r="AZ32" s="678"/>
      <c r="BA32" s="678"/>
      <c r="BB32" s="678"/>
      <c r="BC32" s="678"/>
      <c r="BD32" s="678"/>
      <c r="BE32" s="678"/>
      <c r="BF32" s="679"/>
      <c r="BG32" s="753">
        <v>99.2</v>
      </c>
      <c r="BH32" s="699"/>
      <c r="BI32" s="699"/>
      <c r="BJ32" s="699"/>
      <c r="BK32" s="699"/>
      <c r="BL32" s="699"/>
      <c r="BM32" s="684">
        <v>97.9</v>
      </c>
      <c r="BN32" s="745"/>
      <c r="BO32" s="745"/>
      <c r="BP32" s="745"/>
      <c r="BQ32" s="726"/>
      <c r="BR32" s="753">
        <v>99.6</v>
      </c>
      <c r="BS32" s="699"/>
      <c r="BT32" s="699"/>
      <c r="BU32" s="699"/>
      <c r="BV32" s="699"/>
      <c r="BW32" s="699"/>
      <c r="BX32" s="684">
        <v>98.2</v>
      </c>
      <c r="BY32" s="745"/>
      <c r="BZ32" s="745"/>
      <c r="CA32" s="745"/>
      <c r="CB32" s="726"/>
      <c r="CD32" s="772"/>
      <c r="CE32" s="773"/>
      <c r="CF32" s="719" t="s">
        <v>313</v>
      </c>
      <c r="CG32" s="720"/>
      <c r="CH32" s="720"/>
      <c r="CI32" s="720"/>
      <c r="CJ32" s="720"/>
      <c r="CK32" s="720"/>
      <c r="CL32" s="720"/>
      <c r="CM32" s="720"/>
      <c r="CN32" s="720"/>
      <c r="CO32" s="720"/>
      <c r="CP32" s="720"/>
      <c r="CQ32" s="721"/>
      <c r="CR32" s="680">
        <v>23</v>
      </c>
      <c r="CS32" s="681"/>
      <c r="CT32" s="681"/>
      <c r="CU32" s="681"/>
      <c r="CV32" s="681"/>
      <c r="CW32" s="681"/>
      <c r="CX32" s="681"/>
      <c r="CY32" s="682"/>
      <c r="CZ32" s="683">
        <v>0</v>
      </c>
      <c r="DA32" s="701"/>
      <c r="DB32" s="701"/>
      <c r="DC32" s="702"/>
      <c r="DD32" s="686">
        <v>23</v>
      </c>
      <c r="DE32" s="681"/>
      <c r="DF32" s="681"/>
      <c r="DG32" s="681"/>
      <c r="DH32" s="681"/>
      <c r="DI32" s="681"/>
      <c r="DJ32" s="681"/>
      <c r="DK32" s="682"/>
      <c r="DL32" s="686">
        <v>23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371189</v>
      </c>
      <c r="S33" s="681"/>
      <c r="T33" s="681"/>
      <c r="U33" s="681"/>
      <c r="V33" s="681"/>
      <c r="W33" s="681"/>
      <c r="X33" s="681"/>
      <c r="Y33" s="682"/>
      <c r="Z33" s="713">
        <v>6</v>
      </c>
      <c r="AA33" s="713"/>
      <c r="AB33" s="713"/>
      <c r="AC33" s="713"/>
      <c r="AD33" s="714" t="s">
        <v>129</v>
      </c>
      <c r="AE33" s="714"/>
      <c r="AF33" s="714"/>
      <c r="AG33" s="714"/>
      <c r="AH33" s="714"/>
      <c r="AI33" s="714"/>
      <c r="AJ33" s="714"/>
      <c r="AK33" s="714"/>
      <c r="AL33" s="683" t="s">
        <v>129</v>
      </c>
      <c r="AM33" s="684"/>
      <c r="AN33" s="684"/>
      <c r="AO33" s="715"/>
      <c r="AP33" s="758"/>
      <c r="AQ33" s="759"/>
      <c r="AR33" s="759"/>
      <c r="AS33" s="759"/>
      <c r="AT33" s="762"/>
      <c r="AU33" s="232"/>
      <c r="AV33" s="232"/>
      <c r="AW33" s="232"/>
      <c r="AX33" s="661" t="s">
        <v>315</v>
      </c>
      <c r="AY33" s="662"/>
      <c r="AZ33" s="662"/>
      <c r="BA33" s="662"/>
      <c r="BB33" s="662"/>
      <c r="BC33" s="662"/>
      <c r="BD33" s="662"/>
      <c r="BE33" s="662"/>
      <c r="BF33" s="663"/>
      <c r="BG33" s="744">
        <v>95.8</v>
      </c>
      <c r="BH33" s="665"/>
      <c r="BI33" s="665"/>
      <c r="BJ33" s="665"/>
      <c r="BK33" s="665"/>
      <c r="BL33" s="665"/>
      <c r="BM33" s="707">
        <v>93.3</v>
      </c>
      <c r="BN33" s="665"/>
      <c r="BO33" s="665"/>
      <c r="BP33" s="665"/>
      <c r="BQ33" s="709"/>
      <c r="BR33" s="744">
        <v>99.2</v>
      </c>
      <c r="BS33" s="665"/>
      <c r="BT33" s="665"/>
      <c r="BU33" s="665"/>
      <c r="BV33" s="665"/>
      <c r="BW33" s="665"/>
      <c r="BX33" s="707">
        <v>96.4</v>
      </c>
      <c r="BY33" s="665"/>
      <c r="BZ33" s="665"/>
      <c r="CA33" s="665"/>
      <c r="CB33" s="709"/>
      <c r="CD33" s="719" t="s">
        <v>316</v>
      </c>
      <c r="CE33" s="720"/>
      <c r="CF33" s="720"/>
      <c r="CG33" s="720"/>
      <c r="CH33" s="720"/>
      <c r="CI33" s="720"/>
      <c r="CJ33" s="720"/>
      <c r="CK33" s="720"/>
      <c r="CL33" s="720"/>
      <c r="CM33" s="720"/>
      <c r="CN33" s="720"/>
      <c r="CO33" s="720"/>
      <c r="CP33" s="720"/>
      <c r="CQ33" s="721"/>
      <c r="CR33" s="680">
        <v>3228266</v>
      </c>
      <c r="CS33" s="699"/>
      <c r="CT33" s="699"/>
      <c r="CU33" s="699"/>
      <c r="CV33" s="699"/>
      <c r="CW33" s="699"/>
      <c r="CX33" s="699"/>
      <c r="CY33" s="700"/>
      <c r="CZ33" s="683">
        <v>55.1</v>
      </c>
      <c r="DA33" s="701"/>
      <c r="DB33" s="701"/>
      <c r="DC33" s="702"/>
      <c r="DD33" s="686">
        <v>2035182</v>
      </c>
      <c r="DE33" s="699"/>
      <c r="DF33" s="699"/>
      <c r="DG33" s="699"/>
      <c r="DH33" s="699"/>
      <c r="DI33" s="699"/>
      <c r="DJ33" s="699"/>
      <c r="DK33" s="700"/>
      <c r="DL33" s="686">
        <v>1624476</v>
      </c>
      <c r="DM33" s="699"/>
      <c r="DN33" s="699"/>
      <c r="DO33" s="699"/>
      <c r="DP33" s="699"/>
      <c r="DQ33" s="699"/>
      <c r="DR33" s="699"/>
      <c r="DS33" s="699"/>
      <c r="DT33" s="699"/>
      <c r="DU33" s="699"/>
      <c r="DV33" s="700"/>
      <c r="DW33" s="683">
        <v>58.4</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4001</v>
      </c>
      <c r="S34" s="681"/>
      <c r="T34" s="681"/>
      <c r="U34" s="681"/>
      <c r="V34" s="681"/>
      <c r="W34" s="681"/>
      <c r="X34" s="681"/>
      <c r="Y34" s="682"/>
      <c r="Z34" s="713">
        <v>0.1</v>
      </c>
      <c r="AA34" s="713"/>
      <c r="AB34" s="713"/>
      <c r="AC34" s="713"/>
      <c r="AD34" s="714">
        <v>908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998201</v>
      </c>
      <c r="CS34" s="681"/>
      <c r="CT34" s="681"/>
      <c r="CU34" s="681"/>
      <c r="CV34" s="681"/>
      <c r="CW34" s="681"/>
      <c r="CX34" s="681"/>
      <c r="CY34" s="682"/>
      <c r="CZ34" s="683">
        <v>17</v>
      </c>
      <c r="DA34" s="701"/>
      <c r="DB34" s="701"/>
      <c r="DC34" s="702"/>
      <c r="DD34" s="686">
        <v>763444</v>
      </c>
      <c r="DE34" s="681"/>
      <c r="DF34" s="681"/>
      <c r="DG34" s="681"/>
      <c r="DH34" s="681"/>
      <c r="DI34" s="681"/>
      <c r="DJ34" s="681"/>
      <c r="DK34" s="682"/>
      <c r="DL34" s="686">
        <v>651892</v>
      </c>
      <c r="DM34" s="681"/>
      <c r="DN34" s="681"/>
      <c r="DO34" s="681"/>
      <c r="DP34" s="681"/>
      <c r="DQ34" s="681"/>
      <c r="DR34" s="681"/>
      <c r="DS34" s="681"/>
      <c r="DT34" s="681"/>
      <c r="DU34" s="681"/>
      <c r="DV34" s="682"/>
      <c r="DW34" s="683">
        <v>23.4</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46423</v>
      </c>
      <c r="S35" s="681"/>
      <c r="T35" s="681"/>
      <c r="U35" s="681"/>
      <c r="V35" s="681"/>
      <c r="W35" s="681"/>
      <c r="X35" s="681"/>
      <c r="Y35" s="682"/>
      <c r="Z35" s="713">
        <v>0.8</v>
      </c>
      <c r="AA35" s="713"/>
      <c r="AB35" s="713"/>
      <c r="AC35" s="713"/>
      <c r="AD35" s="714" t="s">
        <v>129</v>
      </c>
      <c r="AE35" s="714"/>
      <c r="AF35" s="714"/>
      <c r="AG35" s="714"/>
      <c r="AH35" s="714"/>
      <c r="AI35" s="714"/>
      <c r="AJ35" s="714"/>
      <c r="AK35" s="714"/>
      <c r="AL35" s="683" t="s">
        <v>172</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14369</v>
      </c>
      <c r="CS35" s="699"/>
      <c r="CT35" s="699"/>
      <c r="CU35" s="699"/>
      <c r="CV35" s="699"/>
      <c r="CW35" s="699"/>
      <c r="CX35" s="699"/>
      <c r="CY35" s="700"/>
      <c r="CZ35" s="683">
        <v>0.2</v>
      </c>
      <c r="DA35" s="701"/>
      <c r="DB35" s="701"/>
      <c r="DC35" s="702"/>
      <c r="DD35" s="686">
        <v>14067</v>
      </c>
      <c r="DE35" s="699"/>
      <c r="DF35" s="699"/>
      <c r="DG35" s="699"/>
      <c r="DH35" s="699"/>
      <c r="DI35" s="699"/>
      <c r="DJ35" s="699"/>
      <c r="DK35" s="700"/>
      <c r="DL35" s="686">
        <v>14067</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175894</v>
      </c>
      <c r="S36" s="681"/>
      <c r="T36" s="681"/>
      <c r="U36" s="681"/>
      <c r="V36" s="681"/>
      <c r="W36" s="681"/>
      <c r="X36" s="681"/>
      <c r="Y36" s="682"/>
      <c r="Z36" s="713">
        <v>2.9</v>
      </c>
      <c r="AA36" s="713"/>
      <c r="AB36" s="713"/>
      <c r="AC36" s="713"/>
      <c r="AD36" s="714" t="s">
        <v>172</v>
      </c>
      <c r="AE36" s="714"/>
      <c r="AF36" s="714"/>
      <c r="AG36" s="714"/>
      <c r="AH36" s="714"/>
      <c r="AI36" s="714"/>
      <c r="AJ36" s="714"/>
      <c r="AK36" s="714"/>
      <c r="AL36" s="683" t="s">
        <v>129</v>
      </c>
      <c r="AM36" s="684"/>
      <c r="AN36" s="684"/>
      <c r="AO36" s="715"/>
      <c r="AP36" s="235"/>
      <c r="AQ36" s="732" t="s">
        <v>324</v>
      </c>
      <c r="AR36" s="733"/>
      <c r="AS36" s="733"/>
      <c r="AT36" s="733"/>
      <c r="AU36" s="733"/>
      <c r="AV36" s="733"/>
      <c r="AW36" s="733"/>
      <c r="AX36" s="733"/>
      <c r="AY36" s="734"/>
      <c r="AZ36" s="735">
        <v>774285</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29705</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1510695</v>
      </c>
      <c r="CS36" s="681"/>
      <c r="CT36" s="681"/>
      <c r="CU36" s="681"/>
      <c r="CV36" s="681"/>
      <c r="CW36" s="681"/>
      <c r="CX36" s="681"/>
      <c r="CY36" s="682"/>
      <c r="CZ36" s="683">
        <v>25.8</v>
      </c>
      <c r="DA36" s="701"/>
      <c r="DB36" s="701"/>
      <c r="DC36" s="702"/>
      <c r="DD36" s="686">
        <v>664540</v>
      </c>
      <c r="DE36" s="681"/>
      <c r="DF36" s="681"/>
      <c r="DG36" s="681"/>
      <c r="DH36" s="681"/>
      <c r="DI36" s="681"/>
      <c r="DJ36" s="681"/>
      <c r="DK36" s="682"/>
      <c r="DL36" s="686">
        <v>433181</v>
      </c>
      <c r="DM36" s="681"/>
      <c r="DN36" s="681"/>
      <c r="DO36" s="681"/>
      <c r="DP36" s="681"/>
      <c r="DQ36" s="681"/>
      <c r="DR36" s="681"/>
      <c r="DS36" s="681"/>
      <c r="DT36" s="681"/>
      <c r="DU36" s="681"/>
      <c r="DV36" s="682"/>
      <c r="DW36" s="683">
        <v>15.6</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295552</v>
      </c>
      <c r="S37" s="681"/>
      <c r="T37" s="681"/>
      <c r="U37" s="681"/>
      <c r="V37" s="681"/>
      <c r="W37" s="681"/>
      <c r="X37" s="681"/>
      <c r="Y37" s="682"/>
      <c r="Z37" s="713">
        <v>4.8</v>
      </c>
      <c r="AA37" s="713"/>
      <c r="AB37" s="713"/>
      <c r="AC37" s="713"/>
      <c r="AD37" s="714" t="s">
        <v>129</v>
      </c>
      <c r="AE37" s="714"/>
      <c r="AF37" s="714"/>
      <c r="AG37" s="714"/>
      <c r="AH37" s="714"/>
      <c r="AI37" s="714"/>
      <c r="AJ37" s="714"/>
      <c r="AK37" s="714"/>
      <c r="AL37" s="683" t="s">
        <v>129</v>
      </c>
      <c r="AM37" s="684"/>
      <c r="AN37" s="684"/>
      <c r="AO37" s="715"/>
      <c r="AQ37" s="723" t="s">
        <v>328</v>
      </c>
      <c r="AR37" s="724"/>
      <c r="AS37" s="724"/>
      <c r="AT37" s="724"/>
      <c r="AU37" s="724"/>
      <c r="AV37" s="724"/>
      <c r="AW37" s="724"/>
      <c r="AX37" s="724"/>
      <c r="AY37" s="725"/>
      <c r="AZ37" s="680">
        <v>212770</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28310</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250300</v>
      </c>
      <c r="CS37" s="699"/>
      <c r="CT37" s="699"/>
      <c r="CU37" s="699"/>
      <c r="CV37" s="699"/>
      <c r="CW37" s="699"/>
      <c r="CX37" s="699"/>
      <c r="CY37" s="700"/>
      <c r="CZ37" s="683">
        <v>4.3</v>
      </c>
      <c r="DA37" s="701"/>
      <c r="DB37" s="701"/>
      <c r="DC37" s="702"/>
      <c r="DD37" s="686">
        <v>246247</v>
      </c>
      <c r="DE37" s="699"/>
      <c r="DF37" s="699"/>
      <c r="DG37" s="699"/>
      <c r="DH37" s="699"/>
      <c r="DI37" s="699"/>
      <c r="DJ37" s="699"/>
      <c r="DK37" s="700"/>
      <c r="DL37" s="686">
        <v>223465</v>
      </c>
      <c r="DM37" s="699"/>
      <c r="DN37" s="699"/>
      <c r="DO37" s="699"/>
      <c r="DP37" s="699"/>
      <c r="DQ37" s="699"/>
      <c r="DR37" s="699"/>
      <c r="DS37" s="699"/>
      <c r="DT37" s="699"/>
      <c r="DU37" s="699"/>
      <c r="DV37" s="700"/>
      <c r="DW37" s="683">
        <v>8</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29575</v>
      </c>
      <c r="S38" s="681"/>
      <c r="T38" s="681"/>
      <c r="U38" s="681"/>
      <c r="V38" s="681"/>
      <c r="W38" s="681"/>
      <c r="X38" s="681"/>
      <c r="Y38" s="682"/>
      <c r="Z38" s="713">
        <v>0.5</v>
      </c>
      <c r="AA38" s="713"/>
      <c r="AB38" s="713"/>
      <c r="AC38" s="713"/>
      <c r="AD38" s="714">
        <v>428</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125844</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1119</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626707</v>
      </c>
      <c r="CS38" s="681"/>
      <c r="CT38" s="681"/>
      <c r="CU38" s="681"/>
      <c r="CV38" s="681"/>
      <c r="CW38" s="681"/>
      <c r="CX38" s="681"/>
      <c r="CY38" s="682"/>
      <c r="CZ38" s="683">
        <v>10.7</v>
      </c>
      <c r="DA38" s="701"/>
      <c r="DB38" s="701"/>
      <c r="DC38" s="702"/>
      <c r="DD38" s="686">
        <v>561764</v>
      </c>
      <c r="DE38" s="681"/>
      <c r="DF38" s="681"/>
      <c r="DG38" s="681"/>
      <c r="DH38" s="681"/>
      <c r="DI38" s="681"/>
      <c r="DJ38" s="681"/>
      <c r="DK38" s="682"/>
      <c r="DL38" s="686">
        <v>525336</v>
      </c>
      <c r="DM38" s="681"/>
      <c r="DN38" s="681"/>
      <c r="DO38" s="681"/>
      <c r="DP38" s="681"/>
      <c r="DQ38" s="681"/>
      <c r="DR38" s="681"/>
      <c r="DS38" s="681"/>
      <c r="DT38" s="681"/>
      <c r="DU38" s="681"/>
      <c r="DV38" s="682"/>
      <c r="DW38" s="683">
        <v>18.899999999999999</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601000</v>
      </c>
      <c r="S39" s="681"/>
      <c r="T39" s="681"/>
      <c r="U39" s="681"/>
      <c r="V39" s="681"/>
      <c r="W39" s="681"/>
      <c r="X39" s="681"/>
      <c r="Y39" s="682"/>
      <c r="Z39" s="713">
        <v>9.6999999999999993</v>
      </c>
      <c r="AA39" s="713"/>
      <c r="AB39" s="713"/>
      <c r="AC39" s="713"/>
      <c r="AD39" s="714" t="s">
        <v>129</v>
      </c>
      <c r="AE39" s="714"/>
      <c r="AF39" s="714"/>
      <c r="AG39" s="714"/>
      <c r="AH39" s="714"/>
      <c r="AI39" s="714"/>
      <c r="AJ39" s="714"/>
      <c r="AK39" s="714"/>
      <c r="AL39" s="683" t="s">
        <v>129</v>
      </c>
      <c r="AM39" s="684"/>
      <c r="AN39" s="684"/>
      <c r="AO39" s="715"/>
      <c r="AQ39" s="723" t="s">
        <v>336</v>
      </c>
      <c r="AR39" s="724"/>
      <c r="AS39" s="724"/>
      <c r="AT39" s="724"/>
      <c r="AU39" s="724"/>
      <c r="AV39" s="724"/>
      <c r="AW39" s="724"/>
      <c r="AX39" s="724"/>
      <c r="AY39" s="725"/>
      <c r="AZ39" s="680">
        <v>21734</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1902</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78294</v>
      </c>
      <c r="CS39" s="699"/>
      <c r="CT39" s="699"/>
      <c r="CU39" s="699"/>
      <c r="CV39" s="699"/>
      <c r="CW39" s="699"/>
      <c r="CX39" s="699"/>
      <c r="CY39" s="700"/>
      <c r="CZ39" s="683">
        <v>1.3</v>
      </c>
      <c r="DA39" s="701"/>
      <c r="DB39" s="701"/>
      <c r="DC39" s="702"/>
      <c r="DD39" s="686">
        <v>31367</v>
      </c>
      <c r="DE39" s="699"/>
      <c r="DF39" s="699"/>
      <c r="DG39" s="699"/>
      <c r="DH39" s="699"/>
      <c r="DI39" s="699"/>
      <c r="DJ39" s="699"/>
      <c r="DK39" s="700"/>
      <c r="DL39" s="686" t="s">
        <v>172</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129</v>
      </c>
      <c r="AM40" s="684"/>
      <c r="AN40" s="684"/>
      <c r="AO40" s="715"/>
      <c r="AQ40" s="723" t="s">
        <v>340</v>
      </c>
      <c r="AR40" s="724"/>
      <c r="AS40" s="724"/>
      <c r="AT40" s="724"/>
      <c r="AU40" s="724"/>
      <c r="AV40" s="724"/>
      <c r="AW40" s="724"/>
      <c r="AX40" s="724"/>
      <c r="AY40" s="725"/>
      <c r="AZ40" s="680">
        <v>5</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85</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t="s">
        <v>129</v>
      </c>
      <c r="CS40" s="681"/>
      <c r="CT40" s="681"/>
      <c r="CU40" s="681"/>
      <c r="CV40" s="681"/>
      <c r="CW40" s="681"/>
      <c r="CX40" s="681"/>
      <c r="CY40" s="682"/>
      <c r="CZ40" s="683" t="s">
        <v>129</v>
      </c>
      <c r="DA40" s="701"/>
      <c r="DB40" s="701"/>
      <c r="DC40" s="702"/>
      <c r="DD40" s="686" t="s">
        <v>129</v>
      </c>
      <c r="DE40" s="681"/>
      <c r="DF40" s="681"/>
      <c r="DG40" s="681"/>
      <c r="DH40" s="681"/>
      <c r="DI40" s="681"/>
      <c r="DJ40" s="681"/>
      <c r="DK40" s="682"/>
      <c r="DL40" s="686" t="s">
        <v>129</v>
      </c>
      <c r="DM40" s="681"/>
      <c r="DN40" s="681"/>
      <c r="DO40" s="681"/>
      <c r="DP40" s="681"/>
      <c r="DQ40" s="681"/>
      <c r="DR40" s="681"/>
      <c r="DS40" s="681"/>
      <c r="DT40" s="681"/>
      <c r="DU40" s="681"/>
      <c r="DV40" s="682"/>
      <c r="DW40" s="683" t="s">
        <v>129</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172</v>
      </c>
      <c r="AM41" s="684"/>
      <c r="AN41" s="684"/>
      <c r="AO41" s="715"/>
      <c r="AQ41" s="723" t="s">
        <v>345</v>
      </c>
      <c r="AR41" s="724"/>
      <c r="AS41" s="724"/>
      <c r="AT41" s="724"/>
      <c r="AU41" s="724"/>
      <c r="AV41" s="724"/>
      <c r="AW41" s="724"/>
      <c r="AX41" s="724"/>
      <c r="AY41" s="725"/>
      <c r="AZ41" s="680">
        <v>99818</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172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90100</v>
      </c>
      <c r="S42" s="681"/>
      <c r="T42" s="681"/>
      <c r="U42" s="681"/>
      <c r="V42" s="681"/>
      <c r="W42" s="681"/>
      <c r="X42" s="681"/>
      <c r="Y42" s="682"/>
      <c r="Z42" s="713">
        <v>1.5</v>
      </c>
      <c r="AA42" s="713"/>
      <c r="AB42" s="713"/>
      <c r="AC42" s="713"/>
      <c r="AD42" s="714" t="s">
        <v>129</v>
      </c>
      <c r="AE42" s="714"/>
      <c r="AF42" s="714"/>
      <c r="AG42" s="714"/>
      <c r="AH42" s="714"/>
      <c r="AI42" s="714"/>
      <c r="AJ42" s="714"/>
      <c r="AK42" s="714"/>
      <c r="AL42" s="683" t="s">
        <v>172</v>
      </c>
      <c r="AM42" s="684"/>
      <c r="AN42" s="684"/>
      <c r="AO42" s="715"/>
      <c r="AQ42" s="716" t="s">
        <v>349</v>
      </c>
      <c r="AR42" s="717"/>
      <c r="AS42" s="717"/>
      <c r="AT42" s="717"/>
      <c r="AU42" s="717"/>
      <c r="AV42" s="717"/>
      <c r="AW42" s="717"/>
      <c r="AX42" s="717"/>
      <c r="AY42" s="718"/>
      <c r="AZ42" s="664">
        <v>314114</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303</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1114019</v>
      </c>
      <c r="CS42" s="681"/>
      <c r="CT42" s="681"/>
      <c r="CU42" s="681"/>
      <c r="CV42" s="681"/>
      <c r="CW42" s="681"/>
      <c r="CX42" s="681"/>
      <c r="CY42" s="682"/>
      <c r="CZ42" s="683">
        <v>19</v>
      </c>
      <c r="DA42" s="684"/>
      <c r="DB42" s="684"/>
      <c r="DC42" s="685"/>
      <c r="DD42" s="686">
        <v>141186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6171376</v>
      </c>
      <c r="S43" s="703"/>
      <c r="T43" s="703"/>
      <c r="U43" s="703"/>
      <c r="V43" s="703"/>
      <c r="W43" s="703"/>
      <c r="X43" s="703"/>
      <c r="Y43" s="704"/>
      <c r="Z43" s="705">
        <v>100</v>
      </c>
      <c r="AA43" s="705"/>
      <c r="AB43" s="705"/>
      <c r="AC43" s="705"/>
      <c r="AD43" s="706">
        <v>2692483</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t="s">
        <v>172</v>
      </c>
      <c r="CS43" s="699"/>
      <c r="CT43" s="699"/>
      <c r="CU43" s="699"/>
      <c r="CV43" s="699"/>
      <c r="CW43" s="699"/>
      <c r="CX43" s="699"/>
      <c r="CY43" s="700"/>
      <c r="CZ43" s="683" t="s">
        <v>172</v>
      </c>
      <c r="DA43" s="701"/>
      <c r="DB43" s="701"/>
      <c r="DC43" s="702"/>
      <c r="DD43" s="686" t="s">
        <v>172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301</v>
      </c>
      <c r="CE44" s="694"/>
      <c r="CF44" s="677" t="s">
        <v>354</v>
      </c>
      <c r="CG44" s="678"/>
      <c r="CH44" s="678"/>
      <c r="CI44" s="678"/>
      <c r="CJ44" s="678"/>
      <c r="CK44" s="678"/>
      <c r="CL44" s="678"/>
      <c r="CM44" s="678"/>
      <c r="CN44" s="678"/>
      <c r="CO44" s="678"/>
      <c r="CP44" s="678"/>
      <c r="CQ44" s="679"/>
      <c r="CR44" s="680">
        <v>1094221</v>
      </c>
      <c r="CS44" s="681"/>
      <c r="CT44" s="681"/>
      <c r="CU44" s="681"/>
      <c r="CV44" s="681"/>
      <c r="CW44" s="681"/>
      <c r="CX44" s="681"/>
      <c r="CY44" s="682"/>
      <c r="CZ44" s="683">
        <v>18.7</v>
      </c>
      <c r="DA44" s="684"/>
      <c r="DB44" s="684"/>
      <c r="DC44" s="685"/>
      <c r="DD44" s="686">
        <v>139276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733083</v>
      </c>
      <c r="CS45" s="699"/>
      <c r="CT45" s="699"/>
      <c r="CU45" s="699"/>
      <c r="CV45" s="699"/>
      <c r="CW45" s="699"/>
      <c r="CX45" s="699"/>
      <c r="CY45" s="700"/>
      <c r="CZ45" s="683">
        <v>12.5</v>
      </c>
      <c r="DA45" s="701"/>
      <c r="DB45" s="701"/>
      <c r="DC45" s="702"/>
      <c r="DD45" s="686">
        <v>62187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337755</v>
      </c>
      <c r="CS46" s="681"/>
      <c r="CT46" s="681"/>
      <c r="CU46" s="681"/>
      <c r="CV46" s="681"/>
      <c r="CW46" s="681"/>
      <c r="CX46" s="681"/>
      <c r="CY46" s="682"/>
      <c r="CZ46" s="683">
        <v>5.8</v>
      </c>
      <c r="DA46" s="684"/>
      <c r="DB46" s="684"/>
      <c r="DC46" s="685"/>
      <c r="DD46" s="686">
        <v>75816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19798</v>
      </c>
      <c r="CS47" s="699"/>
      <c r="CT47" s="699"/>
      <c r="CU47" s="699"/>
      <c r="CV47" s="699"/>
      <c r="CW47" s="699"/>
      <c r="CX47" s="699"/>
      <c r="CY47" s="700"/>
      <c r="CZ47" s="683">
        <v>0.3</v>
      </c>
      <c r="DA47" s="701"/>
      <c r="DB47" s="701"/>
      <c r="DC47" s="702"/>
      <c r="DD47" s="686">
        <v>1910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172</v>
      </c>
      <c r="CS48" s="681"/>
      <c r="CT48" s="681"/>
      <c r="CU48" s="681"/>
      <c r="CV48" s="681"/>
      <c r="CW48" s="681"/>
      <c r="CX48" s="681"/>
      <c r="CY48" s="682"/>
      <c r="CZ48" s="683" t="s">
        <v>172</v>
      </c>
      <c r="DA48" s="684"/>
      <c r="DB48" s="684"/>
      <c r="DC48" s="685"/>
      <c r="DD48" s="686" t="s">
        <v>172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5854941</v>
      </c>
      <c r="CS49" s="665"/>
      <c r="CT49" s="665"/>
      <c r="CU49" s="665"/>
      <c r="CV49" s="665"/>
      <c r="CW49" s="665"/>
      <c r="CX49" s="665"/>
      <c r="CY49" s="666"/>
      <c r="CZ49" s="667">
        <v>100</v>
      </c>
      <c r="DA49" s="668"/>
      <c r="DB49" s="668"/>
      <c r="DC49" s="669"/>
      <c r="DD49" s="670">
        <v>3299101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kY5+2Rz3Z7DwEidvOsMPzcpxfSjZ8GsZlgn3tzJR4GRkvdP9TqtxO76gOzKabNzn7S3aoGRztsGmk/rXG63PQ==" saltValue="n5eZR51V8teFo5XWHWZAJ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6135</v>
      </c>
      <c r="R7" s="1200"/>
      <c r="S7" s="1200"/>
      <c r="T7" s="1200"/>
      <c r="U7" s="1200"/>
      <c r="V7" s="1200">
        <v>5855</v>
      </c>
      <c r="W7" s="1200"/>
      <c r="X7" s="1200"/>
      <c r="Y7" s="1200"/>
      <c r="Z7" s="1200"/>
      <c r="AA7" s="1200">
        <v>280</v>
      </c>
      <c r="AB7" s="1200"/>
      <c r="AC7" s="1200"/>
      <c r="AD7" s="1200"/>
      <c r="AE7" s="1201"/>
      <c r="AF7" s="1202">
        <v>247</v>
      </c>
      <c r="AG7" s="1203"/>
      <c r="AH7" s="1203"/>
      <c r="AI7" s="1203"/>
      <c r="AJ7" s="1204"/>
      <c r="AK7" s="1186">
        <v>176</v>
      </c>
      <c r="AL7" s="1187"/>
      <c r="AM7" s="1187"/>
      <c r="AN7" s="1187"/>
      <c r="AO7" s="1187"/>
      <c r="AP7" s="1187">
        <v>3971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386</v>
      </c>
      <c r="C8" s="1133"/>
      <c r="D8" s="1133"/>
      <c r="E8" s="1133"/>
      <c r="F8" s="1133"/>
      <c r="G8" s="1133"/>
      <c r="H8" s="1133"/>
      <c r="I8" s="1133"/>
      <c r="J8" s="1133"/>
      <c r="K8" s="1133"/>
      <c r="L8" s="1133"/>
      <c r="M8" s="1133"/>
      <c r="N8" s="1133"/>
      <c r="O8" s="1133"/>
      <c r="P8" s="1134"/>
      <c r="Q8" s="1138">
        <v>36</v>
      </c>
      <c r="R8" s="1139"/>
      <c r="S8" s="1139"/>
      <c r="T8" s="1139"/>
      <c r="U8" s="1139"/>
      <c r="V8" s="1139">
        <v>0</v>
      </c>
      <c r="W8" s="1139"/>
      <c r="X8" s="1139"/>
      <c r="Y8" s="1139"/>
      <c r="Z8" s="1139"/>
      <c r="AA8" s="1139">
        <v>36</v>
      </c>
      <c r="AB8" s="1139"/>
      <c r="AC8" s="1139"/>
      <c r="AD8" s="1139"/>
      <c r="AE8" s="1140"/>
      <c r="AF8" s="1114">
        <v>36</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388</v>
      </c>
      <c r="B23" s="1039" t="s">
        <v>389</v>
      </c>
      <c r="C23" s="1040"/>
      <c r="D23" s="1040"/>
      <c r="E23" s="1040"/>
      <c r="F23" s="1040"/>
      <c r="G23" s="1040"/>
      <c r="H23" s="1040"/>
      <c r="I23" s="1040"/>
      <c r="J23" s="1040"/>
      <c r="K23" s="1040"/>
      <c r="L23" s="1040"/>
      <c r="M23" s="1040"/>
      <c r="N23" s="1040"/>
      <c r="O23" s="1040"/>
      <c r="P23" s="1041"/>
      <c r="Q23" s="1163">
        <v>6171</v>
      </c>
      <c r="R23" s="1164"/>
      <c r="S23" s="1164"/>
      <c r="T23" s="1164"/>
      <c r="U23" s="1164"/>
      <c r="V23" s="1164">
        <v>5855</v>
      </c>
      <c r="W23" s="1164"/>
      <c r="X23" s="1164"/>
      <c r="Y23" s="1164"/>
      <c r="Z23" s="1164"/>
      <c r="AA23" s="1164">
        <v>316</v>
      </c>
      <c r="AB23" s="1164"/>
      <c r="AC23" s="1164"/>
      <c r="AD23" s="1164"/>
      <c r="AE23" s="1165"/>
      <c r="AF23" s="1166">
        <v>284</v>
      </c>
      <c r="AG23" s="1164"/>
      <c r="AH23" s="1164"/>
      <c r="AI23" s="1164"/>
      <c r="AJ23" s="1167"/>
      <c r="AK23" s="1168"/>
      <c r="AL23" s="1169"/>
      <c r="AM23" s="1169"/>
      <c r="AN23" s="1169"/>
      <c r="AO23" s="1169"/>
      <c r="AP23" s="1164">
        <v>3971</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401</v>
      </c>
      <c r="C28" s="1146"/>
      <c r="D28" s="1146"/>
      <c r="E28" s="1146"/>
      <c r="F28" s="1146"/>
      <c r="G28" s="1146"/>
      <c r="H28" s="1146"/>
      <c r="I28" s="1146"/>
      <c r="J28" s="1146"/>
      <c r="K28" s="1146"/>
      <c r="L28" s="1146"/>
      <c r="M28" s="1146"/>
      <c r="N28" s="1146"/>
      <c r="O28" s="1146"/>
      <c r="P28" s="1147"/>
      <c r="Q28" s="1148">
        <v>881</v>
      </c>
      <c r="R28" s="1149"/>
      <c r="S28" s="1149"/>
      <c r="T28" s="1149"/>
      <c r="U28" s="1149"/>
      <c r="V28" s="1149">
        <v>851</v>
      </c>
      <c r="W28" s="1149"/>
      <c r="X28" s="1149"/>
      <c r="Y28" s="1149"/>
      <c r="Z28" s="1149"/>
      <c r="AA28" s="1149">
        <v>30</v>
      </c>
      <c r="AB28" s="1149"/>
      <c r="AC28" s="1149"/>
      <c r="AD28" s="1149"/>
      <c r="AE28" s="1150"/>
      <c r="AF28" s="1151">
        <v>30</v>
      </c>
      <c r="AG28" s="1149"/>
      <c r="AH28" s="1149"/>
      <c r="AI28" s="1149"/>
      <c r="AJ28" s="1152"/>
      <c r="AK28" s="1153">
        <v>74</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402</v>
      </c>
      <c r="C29" s="1133"/>
      <c r="D29" s="1133"/>
      <c r="E29" s="1133"/>
      <c r="F29" s="1133"/>
      <c r="G29" s="1133"/>
      <c r="H29" s="1133"/>
      <c r="I29" s="1133"/>
      <c r="J29" s="1133"/>
      <c r="K29" s="1133"/>
      <c r="L29" s="1133"/>
      <c r="M29" s="1133"/>
      <c r="N29" s="1133"/>
      <c r="O29" s="1133"/>
      <c r="P29" s="1134"/>
      <c r="Q29" s="1138">
        <v>944</v>
      </c>
      <c r="R29" s="1139"/>
      <c r="S29" s="1139"/>
      <c r="T29" s="1139"/>
      <c r="U29" s="1139"/>
      <c r="V29" s="1139">
        <v>873</v>
      </c>
      <c r="W29" s="1139"/>
      <c r="X29" s="1139"/>
      <c r="Y29" s="1139"/>
      <c r="Z29" s="1139"/>
      <c r="AA29" s="1139">
        <v>71</v>
      </c>
      <c r="AB29" s="1139"/>
      <c r="AC29" s="1139"/>
      <c r="AD29" s="1139"/>
      <c r="AE29" s="1140"/>
      <c r="AF29" s="1114">
        <v>71</v>
      </c>
      <c r="AG29" s="1115"/>
      <c r="AH29" s="1115"/>
      <c r="AI29" s="1115"/>
      <c r="AJ29" s="1116"/>
      <c r="AK29" s="1075">
        <v>141</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205</v>
      </c>
      <c r="R30" s="1139"/>
      <c r="S30" s="1139"/>
      <c r="T30" s="1139"/>
      <c r="U30" s="1139"/>
      <c r="V30" s="1139">
        <v>203</v>
      </c>
      <c r="W30" s="1139"/>
      <c r="X30" s="1139"/>
      <c r="Y30" s="1139"/>
      <c r="Z30" s="1139"/>
      <c r="AA30" s="1139">
        <v>2</v>
      </c>
      <c r="AB30" s="1139"/>
      <c r="AC30" s="1139"/>
      <c r="AD30" s="1139"/>
      <c r="AE30" s="1140"/>
      <c r="AF30" s="1114">
        <v>2</v>
      </c>
      <c r="AG30" s="1115"/>
      <c r="AH30" s="1115"/>
      <c r="AI30" s="1115"/>
      <c r="AJ30" s="1116"/>
      <c r="AK30" s="1075">
        <v>133</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404</v>
      </c>
      <c r="C31" s="1133"/>
      <c r="D31" s="1133"/>
      <c r="E31" s="1133"/>
      <c r="F31" s="1133"/>
      <c r="G31" s="1133"/>
      <c r="H31" s="1133"/>
      <c r="I31" s="1133"/>
      <c r="J31" s="1133"/>
      <c r="K31" s="1133"/>
      <c r="L31" s="1133"/>
      <c r="M31" s="1133"/>
      <c r="N31" s="1133"/>
      <c r="O31" s="1133"/>
      <c r="P31" s="1134"/>
      <c r="Q31" s="1138">
        <v>226</v>
      </c>
      <c r="R31" s="1139"/>
      <c r="S31" s="1139"/>
      <c r="T31" s="1139"/>
      <c r="U31" s="1139"/>
      <c r="V31" s="1139">
        <v>251</v>
      </c>
      <c r="W31" s="1139"/>
      <c r="X31" s="1139"/>
      <c r="Y31" s="1139"/>
      <c r="Z31" s="1139"/>
      <c r="AA31" s="1139">
        <v>-25</v>
      </c>
      <c r="AB31" s="1139"/>
      <c r="AC31" s="1139"/>
      <c r="AD31" s="1139"/>
      <c r="AE31" s="1140"/>
      <c r="AF31" s="1114">
        <v>245</v>
      </c>
      <c r="AG31" s="1115"/>
      <c r="AH31" s="1115"/>
      <c r="AI31" s="1115"/>
      <c r="AJ31" s="1116"/>
      <c r="AK31" s="1075">
        <v>10</v>
      </c>
      <c r="AL31" s="1066"/>
      <c r="AM31" s="1066"/>
      <c r="AN31" s="1066"/>
      <c r="AO31" s="1066"/>
      <c r="AP31" s="1066">
        <v>811</v>
      </c>
      <c r="AQ31" s="1066"/>
      <c r="AR31" s="1066"/>
      <c r="AS31" s="1066"/>
      <c r="AT31" s="1066"/>
      <c r="AU31" s="1066">
        <v>235</v>
      </c>
      <c r="AV31" s="1066"/>
      <c r="AW31" s="1066"/>
      <c r="AX31" s="1066"/>
      <c r="AY31" s="1066"/>
      <c r="AZ31" s="1137" t="s">
        <v>598</v>
      </c>
      <c r="BA31" s="1137"/>
      <c r="BB31" s="1137"/>
      <c r="BC31" s="1137"/>
      <c r="BD31" s="1137"/>
      <c r="BE31" s="1127" t="s">
        <v>405</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467</v>
      </c>
      <c r="R32" s="1139"/>
      <c r="S32" s="1139"/>
      <c r="T32" s="1139"/>
      <c r="U32" s="1139"/>
      <c r="V32" s="1139">
        <v>435</v>
      </c>
      <c r="W32" s="1139"/>
      <c r="X32" s="1139"/>
      <c r="Y32" s="1139"/>
      <c r="Z32" s="1139"/>
      <c r="AA32" s="1139">
        <v>32</v>
      </c>
      <c r="AB32" s="1139"/>
      <c r="AC32" s="1139"/>
      <c r="AD32" s="1139"/>
      <c r="AE32" s="1140"/>
      <c r="AF32" s="1114">
        <v>32</v>
      </c>
      <c r="AG32" s="1115"/>
      <c r="AH32" s="1115"/>
      <c r="AI32" s="1115"/>
      <c r="AJ32" s="1116"/>
      <c r="AK32" s="1075">
        <v>213</v>
      </c>
      <c r="AL32" s="1066"/>
      <c r="AM32" s="1066"/>
      <c r="AN32" s="1066"/>
      <c r="AO32" s="1066"/>
      <c r="AP32" s="1066">
        <v>1818</v>
      </c>
      <c r="AQ32" s="1066"/>
      <c r="AR32" s="1066"/>
      <c r="AS32" s="1066"/>
      <c r="AT32" s="1066"/>
      <c r="AU32" s="1066">
        <v>1818</v>
      </c>
      <c r="AV32" s="1066"/>
      <c r="AW32" s="1066"/>
      <c r="AX32" s="1066"/>
      <c r="AY32" s="1066"/>
      <c r="AZ32" s="1137" t="s">
        <v>598</v>
      </c>
      <c r="BA32" s="1137"/>
      <c r="BB32" s="1137"/>
      <c r="BC32" s="1137"/>
      <c r="BD32" s="1137"/>
      <c r="BE32" s="1127" t="s">
        <v>407</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388</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379</v>
      </c>
      <c r="AG63" s="1054"/>
      <c r="AH63" s="1054"/>
      <c r="AI63" s="1054"/>
      <c r="AJ63" s="1125"/>
      <c r="AK63" s="1126"/>
      <c r="AL63" s="1058"/>
      <c r="AM63" s="1058"/>
      <c r="AN63" s="1058"/>
      <c r="AO63" s="1058"/>
      <c r="AP63" s="1054">
        <v>2629</v>
      </c>
      <c r="AQ63" s="1054"/>
      <c r="AR63" s="1054"/>
      <c r="AS63" s="1054"/>
      <c r="AT63" s="1054"/>
      <c r="AU63" s="1054">
        <v>2053</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1412</v>
      </c>
      <c r="R68" s="1077"/>
      <c r="S68" s="1077"/>
      <c r="T68" s="1077"/>
      <c r="U68" s="1077"/>
      <c r="V68" s="1077">
        <v>1269</v>
      </c>
      <c r="W68" s="1077"/>
      <c r="X68" s="1077"/>
      <c r="Y68" s="1077"/>
      <c r="Z68" s="1077"/>
      <c r="AA68" s="1077">
        <v>142</v>
      </c>
      <c r="AB68" s="1077"/>
      <c r="AC68" s="1077"/>
      <c r="AD68" s="1077"/>
      <c r="AE68" s="1077"/>
      <c r="AF68" s="1077">
        <v>142</v>
      </c>
      <c r="AG68" s="1077"/>
      <c r="AH68" s="1077"/>
      <c r="AI68" s="1077"/>
      <c r="AJ68" s="1077"/>
      <c r="AK68" s="1077" t="s">
        <v>598</v>
      </c>
      <c r="AL68" s="1077"/>
      <c r="AM68" s="1077"/>
      <c r="AN68" s="1077"/>
      <c r="AO68" s="1077"/>
      <c r="AP68" s="1077">
        <v>184</v>
      </c>
      <c r="AQ68" s="1077"/>
      <c r="AR68" s="1077"/>
      <c r="AS68" s="1077"/>
      <c r="AT68" s="1077"/>
      <c r="AU68" s="1077">
        <v>19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405</v>
      </c>
      <c r="R69" s="1066"/>
      <c r="S69" s="1066"/>
      <c r="T69" s="1066"/>
      <c r="U69" s="1066"/>
      <c r="V69" s="1066">
        <v>395</v>
      </c>
      <c r="W69" s="1066"/>
      <c r="X69" s="1066"/>
      <c r="Y69" s="1066"/>
      <c r="Z69" s="1066"/>
      <c r="AA69" s="1066">
        <v>11</v>
      </c>
      <c r="AB69" s="1066"/>
      <c r="AC69" s="1066"/>
      <c r="AD69" s="1066"/>
      <c r="AE69" s="1066"/>
      <c r="AF69" s="1066">
        <v>11</v>
      </c>
      <c r="AG69" s="1066"/>
      <c r="AH69" s="1066"/>
      <c r="AI69" s="1066"/>
      <c r="AJ69" s="1066"/>
      <c r="AK69" s="1066">
        <v>61</v>
      </c>
      <c r="AL69" s="1066"/>
      <c r="AM69" s="1066"/>
      <c r="AN69" s="1066"/>
      <c r="AO69" s="1066"/>
      <c r="AP69" s="1066">
        <v>54</v>
      </c>
      <c r="AQ69" s="1066"/>
      <c r="AR69" s="1066"/>
      <c r="AS69" s="1066"/>
      <c r="AT69" s="1066"/>
      <c r="AU69" s="1066">
        <v>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v>1254</v>
      </c>
      <c r="R70" s="1066"/>
      <c r="S70" s="1066"/>
      <c r="T70" s="1066"/>
      <c r="U70" s="1066"/>
      <c r="V70" s="1066">
        <v>1258</v>
      </c>
      <c r="W70" s="1066"/>
      <c r="X70" s="1066"/>
      <c r="Y70" s="1066"/>
      <c r="Z70" s="1066"/>
      <c r="AA70" s="1066">
        <v>44</v>
      </c>
      <c r="AB70" s="1066"/>
      <c r="AC70" s="1066"/>
      <c r="AD70" s="1066"/>
      <c r="AE70" s="1066"/>
      <c r="AF70" s="1066">
        <v>44</v>
      </c>
      <c r="AG70" s="1066"/>
      <c r="AH70" s="1066"/>
      <c r="AI70" s="1066"/>
      <c r="AJ70" s="1066"/>
      <c r="AK70" s="1066" t="s">
        <v>598</v>
      </c>
      <c r="AL70" s="1066"/>
      <c r="AM70" s="1066"/>
      <c r="AN70" s="1066"/>
      <c r="AO70" s="1066"/>
      <c r="AP70" s="1066">
        <v>27</v>
      </c>
      <c r="AQ70" s="1066"/>
      <c r="AR70" s="1066"/>
      <c r="AS70" s="1066"/>
      <c r="AT70" s="1066"/>
      <c r="AU70" s="1066">
        <v>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955</v>
      </c>
      <c r="R71" s="1066"/>
      <c r="S71" s="1066"/>
      <c r="T71" s="1066"/>
      <c r="U71" s="1066"/>
      <c r="V71" s="1066">
        <v>929</v>
      </c>
      <c r="W71" s="1066"/>
      <c r="X71" s="1066"/>
      <c r="Y71" s="1066"/>
      <c r="Z71" s="1066"/>
      <c r="AA71" s="1066">
        <v>26</v>
      </c>
      <c r="AB71" s="1066"/>
      <c r="AC71" s="1066"/>
      <c r="AD71" s="1066"/>
      <c r="AE71" s="1066"/>
      <c r="AF71" s="1066">
        <v>26</v>
      </c>
      <c r="AG71" s="1066"/>
      <c r="AH71" s="1066"/>
      <c r="AI71" s="1066"/>
      <c r="AJ71" s="1066"/>
      <c r="AK71" s="1066" t="s">
        <v>598</v>
      </c>
      <c r="AL71" s="1066"/>
      <c r="AM71" s="1066"/>
      <c r="AN71" s="1066"/>
      <c r="AO71" s="1066"/>
      <c r="AP71" s="1066">
        <v>235</v>
      </c>
      <c r="AQ71" s="1066"/>
      <c r="AR71" s="1066"/>
      <c r="AS71" s="1066"/>
      <c r="AT71" s="1066"/>
      <c r="AU71" s="1066">
        <v>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8026</v>
      </c>
      <c r="R72" s="1066"/>
      <c r="S72" s="1066"/>
      <c r="T72" s="1066"/>
      <c r="U72" s="1066"/>
      <c r="V72" s="1066">
        <v>7537</v>
      </c>
      <c r="W72" s="1066"/>
      <c r="X72" s="1066"/>
      <c r="Y72" s="1066"/>
      <c r="Z72" s="1066"/>
      <c r="AA72" s="1066">
        <v>489</v>
      </c>
      <c r="AB72" s="1066"/>
      <c r="AC72" s="1066"/>
      <c r="AD72" s="1066"/>
      <c r="AE72" s="1066"/>
      <c r="AF72" s="1066">
        <v>298</v>
      </c>
      <c r="AG72" s="1066"/>
      <c r="AH72" s="1066"/>
      <c r="AI72" s="1066"/>
      <c r="AJ72" s="1066"/>
      <c r="AK72" s="1066" t="s">
        <v>598</v>
      </c>
      <c r="AL72" s="1066"/>
      <c r="AM72" s="1066"/>
      <c r="AN72" s="1066"/>
      <c r="AO72" s="1066"/>
      <c r="AP72" s="1066">
        <v>4042</v>
      </c>
      <c r="AQ72" s="1066"/>
      <c r="AR72" s="1066"/>
      <c r="AS72" s="1066"/>
      <c r="AT72" s="1066"/>
      <c r="AU72" s="1066">
        <v>473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121</v>
      </c>
      <c r="R73" s="1066"/>
      <c r="S73" s="1066"/>
      <c r="T73" s="1066"/>
      <c r="U73" s="1066"/>
      <c r="V73" s="1066">
        <v>112</v>
      </c>
      <c r="W73" s="1066"/>
      <c r="X73" s="1066"/>
      <c r="Y73" s="1066"/>
      <c r="Z73" s="1066"/>
      <c r="AA73" s="1066">
        <v>8</v>
      </c>
      <c r="AB73" s="1066"/>
      <c r="AC73" s="1066"/>
      <c r="AD73" s="1066"/>
      <c r="AE73" s="1066"/>
      <c r="AF73" s="1066">
        <v>8</v>
      </c>
      <c r="AG73" s="1066"/>
      <c r="AH73" s="1066"/>
      <c r="AI73" s="1066"/>
      <c r="AJ73" s="1066"/>
      <c r="AK73" s="1066">
        <v>11</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152261</v>
      </c>
      <c r="R74" s="1066"/>
      <c r="S74" s="1066"/>
      <c r="T74" s="1066"/>
      <c r="U74" s="1066"/>
      <c r="V74" s="1066">
        <v>145343</v>
      </c>
      <c r="W74" s="1066"/>
      <c r="X74" s="1066"/>
      <c r="Y74" s="1066"/>
      <c r="Z74" s="1066"/>
      <c r="AA74" s="1066">
        <v>6917</v>
      </c>
      <c r="AB74" s="1066"/>
      <c r="AC74" s="1066"/>
      <c r="AD74" s="1066"/>
      <c r="AE74" s="1066"/>
      <c r="AF74" s="1066">
        <v>6917</v>
      </c>
      <c r="AG74" s="1066"/>
      <c r="AH74" s="1066"/>
      <c r="AI74" s="1066"/>
      <c r="AJ74" s="1066"/>
      <c r="AK74" s="1066">
        <v>20</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7328</v>
      </c>
      <c r="R75" s="1074"/>
      <c r="S75" s="1074"/>
      <c r="T75" s="1074"/>
      <c r="U75" s="1075"/>
      <c r="V75" s="1076">
        <v>6372</v>
      </c>
      <c r="W75" s="1074"/>
      <c r="X75" s="1074"/>
      <c r="Y75" s="1074"/>
      <c r="Z75" s="1075"/>
      <c r="AA75" s="1076">
        <v>956</v>
      </c>
      <c r="AB75" s="1074"/>
      <c r="AC75" s="1074"/>
      <c r="AD75" s="1074"/>
      <c r="AE75" s="1075"/>
      <c r="AF75" s="1076">
        <v>956</v>
      </c>
      <c r="AG75" s="1074"/>
      <c r="AH75" s="1074"/>
      <c r="AI75" s="1074"/>
      <c r="AJ75" s="1075"/>
      <c r="AK75" s="1076">
        <v>12</v>
      </c>
      <c r="AL75" s="1074"/>
      <c r="AM75" s="1074"/>
      <c r="AN75" s="1074"/>
      <c r="AO75" s="1075"/>
      <c r="AP75" s="1076" t="s">
        <v>598</v>
      </c>
      <c r="AQ75" s="1074"/>
      <c r="AR75" s="1074"/>
      <c r="AS75" s="1074"/>
      <c r="AT75" s="1075"/>
      <c r="AU75" s="1076" t="s">
        <v>598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v>126</v>
      </c>
      <c r="R76" s="1074"/>
      <c r="S76" s="1074"/>
      <c r="T76" s="1074"/>
      <c r="U76" s="1075"/>
      <c r="V76" s="1076">
        <v>123</v>
      </c>
      <c r="W76" s="1074"/>
      <c r="X76" s="1074"/>
      <c r="Y76" s="1074"/>
      <c r="Z76" s="1075"/>
      <c r="AA76" s="1076">
        <v>3</v>
      </c>
      <c r="AB76" s="1074"/>
      <c r="AC76" s="1074"/>
      <c r="AD76" s="1074"/>
      <c r="AE76" s="1075"/>
      <c r="AF76" s="1076">
        <v>3</v>
      </c>
      <c r="AG76" s="1074"/>
      <c r="AH76" s="1074"/>
      <c r="AI76" s="1074"/>
      <c r="AJ76" s="1075"/>
      <c r="AK76" s="1076">
        <v>26</v>
      </c>
      <c r="AL76" s="1074"/>
      <c r="AM76" s="1074"/>
      <c r="AN76" s="1074"/>
      <c r="AO76" s="1075"/>
      <c r="AP76" s="1076" t="s">
        <v>598</v>
      </c>
      <c r="AQ76" s="1074"/>
      <c r="AR76" s="1074"/>
      <c r="AS76" s="1074"/>
      <c r="AT76" s="1075"/>
      <c r="AU76" s="1076" t="s">
        <v>598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388</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8405</v>
      </c>
      <c r="AG88" s="1054"/>
      <c r="AH88" s="1054"/>
      <c r="AI88" s="1054"/>
      <c r="AJ88" s="1054"/>
      <c r="AK88" s="1058"/>
      <c r="AL88" s="1058"/>
      <c r="AM88" s="1058"/>
      <c r="AN88" s="1058"/>
      <c r="AO88" s="1058"/>
      <c r="AP88" s="1054">
        <v>4542</v>
      </c>
      <c r="AQ88" s="1054"/>
      <c r="AR88" s="1054"/>
      <c r="AS88" s="1054"/>
      <c r="AT88" s="1054"/>
      <c r="AU88" s="1054">
        <v>533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303</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303</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303</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322323</v>
      </c>
      <c r="AB110" s="982"/>
      <c r="AC110" s="982"/>
      <c r="AD110" s="982"/>
      <c r="AE110" s="983"/>
      <c r="AF110" s="984">
        <v>343738</v>
      </c>
      <c r="AG110" s="982"/>
      <c r="AH110" s="982"/>
      <c r="AI110" s="982"/>
      <c r="AJ110" s="983"/>
      <c r="AK110" s="984">
        <v>348854</v>
      </c>
      <c r="AL110" s="982"/>
      <c r="AM110" s="982"/>
      <c r="AN110" s="982"/>
      <c r="AO110" s="983"/>
      <c r="AP110" s="985">
        <v>14.3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3653362</v>
      </c>
      <c r="BR110" s="929"/>
      <c r="BS110" s="929"/>
      <c r="BT110" s="929"/>
      <c r="BU110" s="929"/>
      <c r="BV110" s="929">
        <v>3699123</v>
      </c>
      <c r="BW110" s="929"/>
      <c r="BX110" s="929"/>
      <c r="BY110" s="929"/>
      <c r="BZ110" s="929"/>
      <c r="CA110" s="929">
        <v>3970698</v>
      </c>
      <c r="CB110" s="929"/>
      <c r="CC110" s="929"/>
      <c r="CD110" s="929"/>
      <c r="CE110" s="929"/>
      <c r="CF110" s="953">
        <v>162.69999999999999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438</v>
      </c>
      <c r="DR110" s="929"/>
      <c r="DS110" s="929"/>
      <c r="DT110" s="929"/>
      <c r="DU110" s="929"/>
      <c r="DV110" s="930" t="s">
        <v>437</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438</v>
      </c>
      <c r="AG111" s="1010"/>
      <c r="AH111" s="1010"/>
      <c r="AI111" s="1010"/>
      <c r="AJ111" s="1011"/>
      <c r="AK111" s="1012" t="s">
        <v>438</v>
      </c>
      <c r="AL111" s="1010"/>
      <c r="AM111" s="1010"/>
      <c r="AN111" s="1010"/>
      <c r="AO111" s="1011"/>
      <c r="AP111" s="1013" t="s">
        <v>437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437</v>
      </c>
      <c r="BW111" s="901"/>
      <c r="BX111" s="901"/>
      <c r="BY111" s="901"/>
      <c r="BZ111" s="901"/>
      <c r="CA111" s="901" t="s">
        <v>438</v>
      </c>
      <c r="CB111" s="901"/>
      <c r="CC111" s="901"/>
      <c r="CD111" s="901"/>
      <c r="CE111" s="901"/>
      <c r="CF111" s="962" t="s">
        <v>437</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438</v>
      </c>
      <c r="DM111" s="901"/>
      <c r="DN111" s="901"/>
      <c r="DO111" s="901"/>
      <c r="DP111" s="901"/>
      <c r="DQ111" s="901" t="s">
        <v>437</v>
      </c>
      <c r="DR111" s="901"/>
      <c r="DS111" s="901"/>
      <c r="DT111" s="901"/>
      <c r="DU111" s="901"/>
      <c r="DV111" s="878" t="s">
        <v>438</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438</v>
      </c>
      <c r="AG112" s="864"/>
      <c r="AH112" s="864"/>
      <c r="AI112" s="864"/>
      <c r="AJ112" s="865"/>
      <c r="AK112" s="866" t="s">
        <v>437</v>
      </c>
      <c r="AL112" s="864"/>
      <c r="AM112" s="864"/>
      <c r="AN112" s="864"/>
      <c r="AO112" s="865"/>
      <c r="AP112" s="911" t="s">
        <v>438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2153508</v>
      </c>
      <c r="BR112" s="901"/>
      <c r="BS112" s="901"/>
      <c r="BT112" s="901"/>
      <c r="BU112" s="901"/>
      <c r="BV112" s="901">
        <v>2142597</v>
      </c>
      <c r="BW112" s="901"/>
      <c r="BX112" s="901"/>
      <c r="BY112" s="901"/>
      <c r="BZ112" s="901"/>
      <c r="CA112" s="901">
        <v>2053658</v>
      </c>
      <c r="CB112" s="901"/>
      <c r="CC112" s="901"/>
      <c r="CD112" s="901"/>
      <c r="CE112" s="901"/>
      <c r="CF112" s="962">
        <v>84.1</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438</v>
      </c>
      <c r="DM112" s="901"/>
      <c r="DN112" s="901"/>
      <c r="DO112" s="901"/>
      <c r="DP112" s="901"/>
      <c r="DQ112" s="901" t="s">
        <v>437</v>
      </c>
      <c r="DR112" s="901"/>
      <c r="DS112" s="901"/>
      <c r="DT112" s="901"/>
      <c r="DU112" s="901"/>
      <c r="DV112" s="878" t="s">
        <v>438</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170010</v>
      </c>
      <c r="AB113" s="1010"/>
      <c r="AC113" s="1010"/>
      <c r="AD113" s="1010"/>
      <c r="AE113" s="1011"/>
      <c r="AF113" s="1012">
        <v>169357</v>
      </c>
      <c r="AG113" s="1010"/>
      <c r="AH113" s="1010"/>
      <c r="AI113" s="1010"/>
      <c r="AJ113" s="1011"/>
      <c r="AK113" s="1012">
        <v>168826</v>
      </c>
      <c r="AL113" s="1010"/>
      <c r="AM113" s="1010"/>
      <c r="AN113" s="1010"/>
      <c r="AO113" s="1011"/>
      <c r="AP113" s="1013">
        <v>6.9</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591617</v>
      </c>
      <c r="BR113" s="901"/>
      <c r="BS113" s="901"/>
      <c r="BT113" s="901"/>
      <c r="BU113" s="901"/>
      <c r="BV113" s="901">
        <v>546029</v>
      </c>
      <c r="BW113" s="901"/>
      <c r="BX113" s="901"/>
      <c r="BY113" s="901"/>
      <c r="BZ113" s="901"/>
      <c r="CA113" s="901">
        <v>532116</v>
      </c>
      <c r="CB113" s="901"/>
      <c r="CC113" s="901"/>
      <c r="CD113" s="901"/>
      <c r="CE113" s="901"/>
      <c r="CF113" s="962">
        <v>21.8</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438</v>
      </c>
      <c r="DM113" s="864"/>
      <c r="DN113" s="864"/>
      <c r="DO113" s="864"/>
      <c r="DP113" s="865"/>
      <c r="DQ113" s="866" t="s">
        <v>437</v>
      </c>
      <c r="DR113" s="864"/>
      <c r="DS113" s="864"/>
      <c r="DT113" s="864"/>
      <c r="DU113" s="865"/>
      <c r="DV113" s="911" t="s">
        <v>438</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51411</v>
      </c>
      <c r="AB114" s="864"/>
      <c r="AC114" s="864"/>
      <c r="AD114" s="864"/>
      <c r="AE114" s="865"/>
      <c r="AF114" s="866">
        <v>53466</v>
      </c>
      <c r="AG114" s="864"/>
      <c r="AH114" s="864"/>
      <c r="AI114" s="864"/>
      <c r="AJ114" s="865"/>
      <c r="AK114" s="866">
        <v>50250</v>
      </c>
      <c r="AL114" s="864"/>
      <c r="AM114" s="864"/>
      <c r="AN114" s="864"/>
      <c r="AO114" s="865"/>
      <c r="AP114" s="911">
        <v>2.1</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482818</v>
      </c>
      <c r="BR114" s="901"/>
      <c r="BS114" s="901"/>
      <c r="BT114" s="901"/>
      <c r="BU114" s="901"/>
      <c r="BV114" s="901">
        <v>451803</v>
      </c>
      <c r="BW114" s="901"/>
      <c r="BX114" s="901"/>
      <c r="BY114" s="901"/>
      <c r="BZ114" s="901"/>
      <c r="CA114" s="901">
        <v>421891</v>
      </c>
      <c r="CB114" s="901"/>
      <c r="CC114" s="901"/>
      <c r="CD114" s="901"/>
      <c r="CE114" s="901"/>
      <c r="CF114" s="962">
        <v>17.3</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438</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438</v>
      </c>
      <c r="AB115" s="1010"/>
      <c r="AC115" s="1010"/>
      <c r="AD115" s="1010"/>
      <c r="AE115" s="1011"/>
      <c r="AF115" s="1012" t="s">
        <v>438</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454</v>
      </c>
      <c r="BR115" s="901"/>
      <c r="BS115" s="901"/>
      <c r="BT115" s="901"/>
      <c r="BU115" s="901"/>
      <c r="BV115" s="901" t="s">
        <v>437</v>
      </c>
      <c r="BW115" s="901"/>
      <c r="BX115" s="901"/>
      <c r="BY115" s="901"/>
      <c r="BZ115" s="901"/>
      <c r="CA115" s="901" t="s">
        <v>438</v>
      </c>
      <c r="CB115" s="901"/>
      <c r="CC115" s="901"/>
      <c r="CD115" s="901"/>
      <c r="CE115" s="901"/>
      <c r="CF115" s="962" t="s">
        <v>438</v>
      </c>
      <c r="CG115" s="963"/>
      <c r="CH115" s="963"/>
      <c r="CI115" s="963"/>
      <c r="CJ115" s="963"/>
      <c r="CK115" s="1018"/>
      <c r="CL115" s="905"/>
      <c r="CM115" s="899"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454</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456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67</v>
      </c>
      <c r="AB116" s="864"/>
      <c r="AC116" s="864"/>
      <c r="AD116" s="864"/>
      <c r="AE116" s="865"/>
      <c r="AF116" s="866">
        <v>31</v>
      </c>
      <c r="AG116" s="864"/>
      <c r="AH116" s="864"/>
      <c r="AI116" s="864"/>
      <c r="AJ116" s="865"/>
      <c r="AK116" s="866">
        <v>23</v>
      </c>
      <c r="AL116" s="864"/>
      <c r="AM116" s="864"/>
      <c r="AN116" s="864"/>
      <c r="AO116" s="865"/>
      <c r="AP116" s="911">
        <v>0</v>
      </c>
      <c r="AQ116" s="912"/>
      <c r="AR116" s="912"/>
      <c r="AS116" s="912"/>
      <c r="AT116" s="913"/>
      <c r="AU116" s="1023"/>
      <c r="AV116" s="1024"/>
      <c r="AW116" s="1024"/>
      <c r="AX116" s="1024"/>
      <c r="AY116" s="1024"/>
      <c r="AZ116" s="950" t="s">
        <v>457</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438</v>
      </c>
      <c r="CB116" s="901"/>
      <c r="CC116" s="901"/>
      <c r="CD116" s="901"/>
      <c r="CE116" s="901"/>
      <c r="CF116" s="962" t="s">
        <v>437</v>
      </c>
      <c r="CG116" s="963"/>
      <c r="CH116" s="963"/>
      <c r="CI116" s="963"/>
      <c r="CJ116" s="963"/>
      <c r="CK116" s="1018"/>
      <c r="CL116" s="905"/>
      <c r="CM116" s="908" t="s">
        <v>458</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438</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459</v>
      </c>
      <c r="Z117" s="990"/>
      <c r="AA117" s="995">
        <v>543811</v>
      </c>
      <c r="AB117" s="996"/>
      <c r="AC117" s="996"/>
      <c r="AD117" s="996"/>
      <c r="AE117" s="997"/>
      <c r="AF117" s="998">
        <v>566592</v>
      </c>
      <c r="AG117" s="996"/>
      <c r="AH117" s="996"/>
      <c r="AI117" s="996"/>
      <c r="AJ117" s="997"/>
      <c r="AK117" s="998">
        <v>567953</v>
      </c>
      <c r="AL117" s="996"/>
      <c r="AM117" s="996"/>
      <c r="AN117" s="996"/>
      <c r="AO117" s="997"/>
      <c r="AP117" s="999"/>
      <c r="AQ117" s="1000"/>
      <c r="AR117" s="1000"/>
      <c r="AS117" s="1000"/>
      <c r="AT117" s="1001"/>
      <c r="AU117" s="1023"/>
      <c r="AV117" s="1024"/>
      <c r="AW117" s="1024"/>
      <c r="AX117" s="1024"/>
      <c r="AY117" s="1024"/>
      <c r="AZ117" s="950" t="s">
        <v>460</v>
      </c>
      <c r="BA117" s="951"/>
      <c r="BB117" s="951"/>
      <c r="BC117" s="951"/>
      <c r="BD117" s="951"/>
      <c r="BE117" s="951"/>
      <c r="BF117" s="951"/>
      <c r="BG117" s="951"/>
      <c r="BH117" s="951"/>
      <c r="BI117" s="951"/>
      <c r="BJ117" s="951"/>
      <c r="BK117" s="951"/>
      <c r="BL117" s="951"/>
      <c r="BM117" s="951"/>
      <c r="BN117" s="951"/>
      <c r="BO117" s="951"/>
      <c r="BP117" s="952"/>
      <c r="BQ117" s="900" t="s">
        <v>461</v>
      </c>
      <c r="BR117" s="901"/>
      <c r="BS117" s="901"/>
      <c r="BT117" s="901"/>
      <c r="BU117" s="901"/>
      <c r="BV117" s="901" t="s">
        <v>462</v>
      </c>
      <c r="BW117" s="901"/>
      <c r="BX117" s="901"/>
      <c r="BY117" s="901"/>
      <c r="BZ117" s="901"/>
      <c r="CA117" s="901" t="s">
        <v>463</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466</v>
      </c>
      <c r="DH117" s="864"/>
      <c r="DI117" s="864"/>
      <c r="DJ117" s="864"/>
      <c r="DK117" s="865"/>
      <c r="DL117" s="866" t="s">
        <v>462</v>
      </c>
      <c r="DM117" s="864"/>
      <c r="DN117" s="864"/>
      <c r="DO117" s="864"/>
      <c r="DP117" s="865"/>
      <c r="DQ117" s="866" t="s">
        <v>454</v>
      </c>
      <c r="DR117" s="864"/>
      <c r="DS117" s="864"/>
      <c r="DT117" s="864"/>
      <c r="DU117" s="865"/>
      <c r="DV117" s="911" t="s">
        <v>462</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303</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v>42106</v>
      </c>
      <c r="BR118" s="932"/>
      <c r="BS118" s="932"/>
      <c r="BT118" s="932"/>
      <c r="BU118" s="932"/>
      <c r="BV118" s="932">
        <v>63703</v>
      </c>
      <c r="BW118" s="932"/>
      <c r="BX118" s="932"/>
      <c r="BY118" s="932"/>
      <c r="BZ118" s="932"/>
      <c r="CA118" s="932" t="s">
        <v>462</v>
      </c>
      <c r="CB118" s="932"/>
      <c r="CC118" s="932"/>
      <c r="CD118" s="932"/>
      <c r="CE118" s="932"/>
      <c r="CF118" s="962" t="s">
        <v>468</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463</v>
      </c>
      <c r="DH118" s="864"/>
      <c r="DI118" s="864"/>
      <c r="DJ118" s="864"/>
      <c r="DK118" s="865"/>
      <c r="DL118" s="866" t="s">
        <v>462</v>
      </c>
      <c r="DM118" s="864"/>
      <c r="DN118" s="864"/>
      <c r="DO118" s="864"/>
      <c r="DP118" s="865"/>
      <c r="DQ118" s="866" t="s">
        <v>462</v>
      </c>
      <c r="DR118" s="864"/>
      <c r="DS118" s="864"/>
      <c r="DT118" s="864"/>
      <c r="DU118" s="865"/>
      <c r="DV118" s="911" t="s">
        <v>462</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462</v>
      </c>
      <c r="AB119" s="982"/>
      <c r="AC119" s="982"/>
      <c r="AD119" s="982"/>
      <c r="AE119" s="983"/>
      <c r="AF119" s="984" t="s">
        <v>390</v>
      </c>
      <c r="AG119" s="982"/>
      <c r="AH119" s="982"/>
      <c r="AI119" s="982"/>
      <c r="AJ119" s="983"/>
      <c r="AK119" s="984" t="s">
        <v>470</v>
      </c>
      <c r="AL119" s="982"/>
      <c r="AM119" s="982"/>
      <c r="AN119" s="982"/>
      <c r="AO119" s="983"/>
      <c r="AP119" s="985" t="s">
        <v>437</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471</v>
      </c>
      <c r="BP119" s="965"/>
      <c r="BQ119" s="969">
        <v>6923411</v>
      </c>
      <c r="BR119" s="932"/>
      <c r="BS119" s="932"/>
      <c r="BT119" s="932"/>
      <c r="BU119" s="932"/>
      <c r="BV119" s="932">
        <v>6903255</v>
      </c>
      <c r="BW119" s="932"/>
      <c r="BX119" s="932"/>
      <c r="BY119" s="932"/>
      <c r="BZ119" s="932"/>
      <c r="CA119" s="932">
        <v>6978363</v>
      </c>
      <c r="CB119" s="932"/>
      <c r="CC119" s="932"/>
      <c r="CD119" s="932"/>
      <c r="CE119" s="932"/>
      <c r="CF119" s="830"/>
      <c r="CG119" s="831"/>
      <c r="CH119" s="831"/>
      <c r="CI119" s="831"/>
      <c r="CJ119" s="921"/>
      <c r="CK119" s="1019"/>
      <c r="CL119" s="907"/>
      <c r="CM119" s="925" t="s">
        <v>472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470</v>
      </c>
      <c r="DH119" s="847"/>
      <c r="DI119" s="847"/>
      <c r="DJ119" s="847"/>
      <c r="DK119" s="848"/>
      <c r="DL119" s="849" t="s">
        <v>461</v>
      </c>
      <c r="DM119" s="847"/>
      <c r="DN119" s="847"/>
      <c r="DO119" s="847"/>
      <c r="DP119" s="848"/>
      <c r="DQ119" s="849" t="s">
        <v>437</v>
      </c>
      <c r="DR119" s="847"/>
      <c r="DS119" s="847"/>
      <c r="DT119" s="847"/>
      <c r="DU119" s="848"/>
      <c r="DV119" s="935" t="s">
        <v>473</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390</v>
      </c>
      <c r="AG120" s="864"/>
      <c r="AH120" s="864"/>
      <c r="AI120" s="864"/>
      <c r="AJ120" s="865"/>
      <c r="AK120" s="866" t="s">
        <v>462</v>
      </c>
      <c r="AL120" s="864"/>
      <c r="AM120" s="864"/>
      <c r="AN120" s="864"/>
      <c r="AO120" s="865"/>
      <c r="AP120" s="911" t="s">
        <v>437</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1668696</v>
      </c>
      <c r="BR120" s="929"/>
      <c r="BS120" s="929"/>
      <c r="BT120" s="929"/>
      <c r="BU120" s="929"/>
      <c r="BV120" s="929">
        <v>1496740</v>
      </c>
      <c r="BW120" s="929"/>
      <c r="BX120" s="929"/>
      <c r="BY120" s="929"/>
      <c r="BZ120" s="929"/>
      <c r="CA120" s="929">
        <v>1590118</v>
      </c>
      <c r="CB120" s="929"/>
      <c r="CC120" s="929"/>
      <c r="CD120" s="929"/>
      <c r="CE120" s="929"/>
      <c r="CF120" s="953">
        <v>65.099999999999994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1875262</v>
      </c>
      <c r="DH120" s="929"/>
      <c r="DI120" s="929"/>
      <c r="DJ120" s="929"/>
      <c r="DK120" s="929"/>
      <c r="DL120" s="929">
        <v>1890035</v>
      </c>
      <c r="DM120" s="929"/>
      <c r="DN120" s="929"/>
      <c r="DO120" s="929"/>
      <c r="DP120" s="929"/>
      <c r="DQ120" s="929">
        <v>1818322</v>
      </c>
      <c r="DR120" s="929"/>
      <c r="DS120" s="929"/>
      <c r="DT120" s="929"/>
      <c r="DU120" s="929"/>
      <c r="DV120" s="930">
        <v>74.5</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462</v>
      </c>
      <c r="AG121" s="864"/>
      <c r="AH121" s="864"/>
      <c r="AI121" s="864"/>
      <c r="AJ121" s="865"/>
      <c r="AK121" s="866" t="s">
        <v>437</v>
      </c>
      <c r="AL121" s="864"/>
      <c r="AM121" s="864"/>
      <c r="AN121" s="864"/>
      <c r="AO121" s="865"/>
      <c r="AP121" s="911" t="s">
        <v>461</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816</v>
      </c>
      <c r="BR121" s="901"/>
      <c r="BS121" s="901"/>
      <c r="BT121" s="901"/>
      <c r="BU121" s="901"/>
      <c r="BV121" s="901">
        <v>415</v>
      </c>
      <c r="BW121" s="901"/>
      <c r="BX121" s="901"/>
      <c r="BY121" s="901"/>
      <c r="BZ121" s="901"/>
      <c r="CA121" s="901" t="s">
        <v>470</v>
      </c>
      <c r="CB121" s="901"/>
      <c r="CC121" s="901"/>
      <c r="CD121" s="901"/>
      <c r="CE121" s="901"/>
      <c r="CF121" s="962" t="s">
        <v>437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278246</v>
      </c>
      <c r="DH121" s="901"/>
      <c r="DI121" s="901"/>
      <c r="DJ121" s="901"/>
      <c r="DK121" s="901"/>
      <c r="DL121" s="901">
        <v>252562</v>
      </c>
      <c r="DM121" s="901"/>
      <c r="DN121" s="901"/>
      <c r="DO121" s="901"/>
      <c r="DP121" s="901"/>
      <c r="DQ121" s="901">
        <v>235336</v>
      </c>
      <c r="DR121" s="901"/>
      <c r="DS121" s="901"/>
      <c r="DT121" s="901"/>
      <c r="DU121" s="901"/>
      <c r="DV121" s="878">
        <v>9.6</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463</v>
      </c>
      <c r="AG122" s="864"/>
      <c r="AH122" s="864"/>
      <c r="AI122" s="864"/>
      <c r="AJ122" s="865"/>
      <c r="AK122" s="866" t="s">
        <v>462</v>
      </c>
      <c r="AL122" s="864"/>
      <c r="AM122" s="864"/>
      <c r="AN122" s="864"/>
      <c r="AO122" s="865"/>
      <c r="AP122" s="911" t="s">
        <v>462</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3764428</v>
      </c>
      <c r="BR122" s="932"/>
      <c r="BS122" s="932"/>
      <c r="BT122" s="932"/>
      <c r="BU122" s="932"/>
      <c r="BV122" s="932">
        <v>3781806</v>
      </c>
      <c r="BW122" s="932"/>
      <c r="BX122" s="932"/>
      <c r="BY122" s="932"/>
      <c r="BZ122" s="932"/>
      <c r="CA122" s="932">
        <v>3719134</v>
      </c>
      <c r="CB122" s="932"/>
      <c r="CC122" s="932"/>
      <c r="CD122" s="932"/>
      <c r="CE122" s="932"/>
      <c r="CF122" s="933">
        <v>152.4</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463</v>
      </c>
      <c r="DH122" s="901"/>
      <c r="DI122" s="901"/>
      <c r="DJ122" s="901"/>
      <c r="DK122" s="901"/>
      <c r="DL122" s="901" t="s">
        <v>462</v>
      </c>
      <c r="DM122" s="901"/>
      <c r="DN122" s="901"/>
      <c r="DO122" s="901"/>
      <c r="DP122" s="901"/>
      <c r="DQ122" s="901" t="s">
        <v>466</v>
      </c>
      <c r="DR122" s="901"/>
      <c r="DS122" s="901"/>
      <c r="DT122" s="901"/>
      <c r="DU122" s="901"/>
      <c r="DV122" s="878" t="s">
        <v>437</v>
      </c>
      <c r="DW122" s="878"/>
      <c r="DX122" s="878"/>
      <c r="DY122" s="878"/>
      <c r="DZ122" s="879"/>
    </row>
    <row r="123" spans="1:130" s="248" customFormat="1" ht="26.25" customHeight="1" x14ac:dyDescent="0.15">
      <c r="A123" s="904"/>
      <c r="B123" s="905"/>
      <c r="C123" s="908" t="s">
        <v>458</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463</v>
      </c>
      <c r="AG123" s="864"/>
      <c r="AH123" s="864"/>
      <c r="AI123" s="864"/>
      <c r="AJ123" s="865"/>
      <c r="AK123" s="866" t="s">
        <v>461</v>
      </c>
      <c r="AL123" s="864"/>
      <c r="AM123" s="864"/>
      <c r="AN123" s="864"/>
      <c r="AO123" s="865"/>
      <c r="AP123" s="911" t="s">
        <v>473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483</v>
      </c>
      <c r="BP123" s="965"/>
      <c r="BQ123" s="919">
        <v>5433940</v>
      </c>
      <c r="BR123" s="920"/>
      <c r="BS123" s="920"/>
      <c r="BT123" s="920"/>
      <c r="BU123" s="920"/>
      <c r="BV123" s="920">
        <v>5278961</v>
      </c>
      <c r="BW123" s="920"/>
      <c r="BX123" s="920"/>
      <c r="BY123" s="920"/>
      <c r="BZ123" s="920"/>
      <c r="CA123" s="920">
        <v>5309252</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462</v>
      </c>
      <c r="DH123" s="864"/>
      <c r="DI123" s="864"/>
      <c r="DJ123" s="864"/>
      <c r="DK123" s="865"/>
      <c r="DL123" s="866" t="s">
        <v>464</v>
      </c>
      <c r="DM123" s="864"/>
      <c r="DN123" s="864"/>
      <c r="DO123" s="864"/>
      <c r="DP123" s="865"/>
      <c r="DQ123" s="866" t="s">
        <v>461</v>
      </c>
      <c r="DR123" s="864"/>
      <c r="DS123" s="864"/>
      <c r="DT123" s="864"/>
      <c r="DU123" s="865"/>
      <c r="DV123" s="911" t="s">
        <v>437</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461</v>
      </c>
      <c r="AG124" s="864"/>
      <c r="AH124" s="864"/>
      <c r="AI124" s="864"/>
      <c r="AJ124" s="865"/>
      <c r="AK124" s="866" t="s">
        <v>461</v>
      </c>
      <c r="AL124" s="864"/>
      <c r="AM124" s="864"/>
      <c r="AN124" s="864"/>
      <c r="AO124" s="865"/>
      <c r="AP124" s="911" t="s">
        <v>464</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66.3</v>
      </c>
      <c r="BR124" s="918"/>
      <c r="BS124" s="918"/>
      <c r="BT124" s="918"/>
      <c r="BU124" s="918"/>
      <c r="BV124" s="918">
        <v>72</v>
      </c>
      <c r="BW124" s="918"/>
      <c r="BX124" s="918"/>
      <c r="BY124" s="918"/>
      <c r="BZ124" s="918"/>
      <c r="CA124" s="918">
        <v>68.3</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473</v>
      </c>
      <c r="DH124" s="847"/>
      <c r="DI124" s="847"/>
      <c r="DJ124" s="847"/>
      <c r="DK124" s="848"/>
      <c r="DL124" s="849" t="s">
        <v>454</v>
      </c>
      <c r="DM124" s="847"/>
      <c r="DN124" s="847"/>
      <c r="DO124" s="847"/>
      <c r="DP124" s="848"/>
      <c r="DQ124" s="849" t="s">
        <v>461</v>
      </c>
      <c r="DR124" s="847"/>
      <c r="DS124" s="847"/>
      <c r="DT124" s="847"/>
      <c r="DU124" s="848"/>
      <c r="DV124" s="935" t="s">
        <v>461</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461</v>
      </c>
      <c r="AB125" s="864"/>
      <c r="AC125" s="864"/>
      <c r="AD125" s="864"/>
      <c r="AE125" s="865"/>
      <c r="AF125" s="866" t="s">
        <v>437</v>
      </c>
      <c r="AG125" s="864"/>
      <c r="AH125" s="864"/>
      <c r="AI125" s="864"/>
      <c r="AJ125" s="865"/>
      <c r="AK125" s="866" t="s">
        <v>473</v>
      </c>
      <c r="AL125" s="864"/>
      <c r="AM125" s="864"/>
      <c r="AN125" s="864"/>
      <c r="AO125" s="865"/>
      <c r="AP125" s="911" t="s">
        <v>462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462</v>
      </c>
      <c r="DH125" s="929"/>
      <c r="DI125" s="929"/>
      <c r="DJ125" s="929"/>
      <c r="DK125" s="929"/>
      <c r="DL125" s="929" t="s">
        <v>462</v>
      </c>
      <c r="DM125" s="929"/>
      <c r="DN125" s="929"/>
      <c r="DO125" s="929"/>
      <c r="DP125" s="929"/>
      <c r="DQ125" s="929" t="s">
        <v>464</v>
      </c>
      <c r="DR125" s="929"/>
      <c r="DS125" s="929"/>
      <c r="DT125" s="929"/>
      <c r="DU125" s="929"/>
      <c r="DV125" s="930" t="s">
        <v>437</v>
      </c>
      <c r="DW125" s="930"/>
      <c r="DX125" s="930"/>
      <c r="DY125" s="930"/>
      <c r="DZ125" s="931"/>
    </row>
    <row r="126" spans="1:130" s="248" customFormat="1" ht="26.25" customHeight="1" thickBot="1" x14ac:dyDescent="0.2">
      <c r="A126" s="904"/>
      <c r="B126" s="905"/>
      <c r="C126" s="908" t="s">
        <v>472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463</v>
      </c>
      <c r="AG126" s="864"/>
      <c r="AH126" s="864"/>
      <c r="AI126" s="864"/>
      <c r="AJ126" s="865"/>
      <c r="AK126" s="866" t="s">
        <v>462</v>
      </c>
      <c r="AL126" s="864"/>
      <c r="AM126" s="864"/>
      <c r="AN126" s="864"/>
      <c r="AO126" s="865"/>
      <c r="AP126" s="911" t="s">
        <v>461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454</v>
      </c>
      <c r="DH126" s="901"/>
      <c r="DI126" s="901"/>
      <c r="DJ126" s="901"/>
      <c r="DK126" s="901"/>
      <c r="DL126" s="901" t="s">
        <v>461</v>
      </c>
      <c r="DM126" s="901"/>
      <c r="DN126" s="901"/>
      <c r="DO126" s="901"/>
      <c r="DP126" s="901"/>
      <c r="DQ126" s="901" t="s">
        <v>437</v>
      </c>
      <c r="DR126" s="901"/>
      <c r="DS126" s="901"/>
      <c r="DT126" s="901"/>
      <c r="DU126" s="901"/>
      <c r="DV126" s="878" t="s">
        <v>461</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470</v>
      </c>
      <c r="AB127" s="864"/>
      <c r="AC127" s="864"/>
      <c r="AD127" s="864"/>
      <c r="AE127" s="865"/>
      <c r="AF127" s="866" t="s">
        <v>437</v>
      </c>
      <c r="AG127" s="864"/>
      <c r="AH127" s="864"/>
      <c r="AI127" s="864"/>
      <c r="AJ127" s="865"/>
      <c r="AK127" s="866" t="s">
        <v>454</v>
      </c>
      <c r="AL127" s="864"/>
      <c r="AM127" s="864"/>
      <c r="AN127" s="864"/>
      <c r="AO127" s="865"/>
      <c r="AP127" s="911" t="s">
        <v>461</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461</v>
      </c>
      <c r="DM127" s="901"/>
      <c r="DN127" s="901"/>
      <c r="DO127" s="901"/>
      <c r="DP127" s="901"/>
      <c r="DQ127" s="901" t="s">
        <v>461</v>
      </c>
      <c r="DR127" s="901"/>
      <c r="DS127" s="901"/>
      <c r="DT127" s="901"/>
      <c r="DU127" s="901"/>
      <c r="DV127" s="878" t="s">
        <v>496</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426</v>
      </c>
      <c r="AB128" s="885"/>
      <c r="AC128" s="885"/>
      <c r="AD128" s="885"/>
      <c r="AE128" s="886"/>
      <c r="AF128" s="887">
        <v>425</v>
      </c>
      <c r="AG128" s="885"/>
      <c r="AH128" s="885"/>
      <c r="AI128" s="885"/>
      <c r="AJ128" s="886"/>
      <c r="AK128" s="887">
        <v>355</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461</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461</v>
      </c>
      <c r="DH128" s="875"/>
      <c r="DI128" s="875"/>
      <c r="DJ128" s="875"/>
      <c r="DK128" s="875"/>
      <c r="DL128" s="875" t="s">
        <v>437</v>
      </c>
      <c r="DM128" s="875"/>
      <c r="DN128" s="875"/>
      <c r="DO128" s="875"/>
      <c r="DP128" s="875"/>
      <c r="DQ128" s="875" t="s">
        <v>462</v>
      </c>
      <c r="DR128" s="875"/>
      <c r="DS128" s="875"/>
      <c r="DT128" s="875"/>
      <c r="DU128" s="875"/>
      <c r="DV128" s="876" t="s">
        <v>437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2599398</v>
      </c>
      <c r="AB129" s="864"/>
      <c r="AC129" s="864"/>
      <c r="AD129" s="864"/>
      <c r="AE129" s="865"/>
      <c r="AF129" s="866">
        <v>2606625</v>
      </c>
      <c r="AG129" s="864"/>
      <c r="AH129" s="864"/>
      <c r="AI129" s="864"/>
      <c r="AJ129" s="865"/>
      <c r="AK129" s="866">
        <v>2783445</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462</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355726</v>
      </c>
      <c r="AB130" s="864"/>
      <c r="AC130" s="864"/>
      <c r="AD130" s="864"/>
      <c r="AE130" s="865"/>
      <c r="AF130" s="866">
        <v>351915</v>
      </c>
      <c r="AG130" s="864"/>
      <c r="AH130" s="864"/>
      <c r="AI130" s="864"/>
      <c r="AJ130" s="865"/>
      <c r="AK130" s="866">
        <v>342481</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2243672</v>
      </c>
      <c r="AB131" s="847"/>
      <c r="AC131" s="847"/>
      <c r="AD131" s="847"/>
      <c r="AE131" s="848"/>
      <c r="AF131" s="849">
        <v>2254710</v>
      </c>
      <c r="AG131" s="847"/>
      <c r="AH131" s="847"/>
      <c r="AI131" s="847"/>
      <c r="AJ131" s="848"/>
      <c r="AK131" s="849">
        <v>2440964</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68.3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8.3639230690000002</v>
      </c>
      <c r="AB132" s="827"/>
      <c r="AC132" s="827"/>
      <c r="AD132" s="827"/>
      <c r="AE132" s="828"/>
      <c r="AF132" s="829">
        <v>9.5024193799999992</v>
      </c>
      <c r="AG132" s="827"/>
      <c r="AH132" s="827"/>
      <c r="AI132" s="827"/>
      <c r="AJ132" s="828"/>
      <c r="AK132" s="829">
        <v>9.2224629290000006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7.6</v>
      </c>
      <c r="AB133" s="806"/>
      <c r="AC133" s="806"/>
      <c r="AD133" s="806"/>
      <c r="AE133" s="807"/>
      <c r="AF133" s="805">
        <v>8.6</v>
      </c>
      <c r="AG133" s="806"/>
      <c r="AH133" s="806"/>
      <c r="AI133" s="806"/>
      <c r="AJ133" s="807"/>
      <c r="AK133" s="805">
        <v>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0O6qUKci+YJDu+ZHWaZQxPkx2veBsr1kCkNDj04RtzqjXt4wqQJ/dL2YhfAiKprbB+mz6p+kFBcDo8N2SZbWA==" saltValue="LdvaRPXtJk8hQ/NAS/U7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X1" zoomScale="80" zoomScaleNormal="85" zoomScaleSheetLayoutView="80" workbookViewId="0">
      <selection activeCell="BW28" sqref="BW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IqLTr2YVSNjmMcS8d9jPvtHGtw370PiI/FVNqIlVrnE8k642iVnxmJgU6ZV69zhbDOOPaa+xoEqh4b/e0zp5w==" saltValue="2JAelOk76eTTtm3sAPLi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E3MKIMObM/T/DaH3CdWhX2R18hndxgRkzws8XIYKm5ZfKKYrVzFyjwlXkHjq9d7q97dP+/EBteYl221w8Zdw==" saltValue="M693734EcCzufos+S4jt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640979</v>
      </c>
      <c r="AP9" s="314">
        <v>80728</v>
      </c>
      <c r="AQ9" s="315">
        <v>133274</v>
      </c>
      <c r="AR9" s="316">
        <v>-39.4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138657</v>
      </c>
      <c r="AP10" s="317">
        <v>17463</v>
      </c>
      <c r="AQ10" s="318">
        <v>18858</v>
      </c>
      <c r="AR10" s="319">
        <v>-7.4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63093</v>
      </c>
      <c r="AP11" s="317">
        <v>7946</v>
      </c>
      <c r="AQ11" s="318">
        <v>1196</v>
      </c>
      <c r="AR11" s="319">
        <v>564.4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t="s">
        <v>523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88349</v>
      </c>
      <c r="AP13" s="317">
        <v>11127</v>
      </c>
      <c r="AQ13" s="318">
        <v>5360</v>
      </c>
      <c r="AR13" s="319">
        <v>107.6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t="s">
        <v>523</v>
      </c>
      <c r="AP14" s="317" t="s">
        <v>523</v>
      </c>
      <c r="AQ14" s="318">
        <v>2713</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-49032</v>
      </c>
      <c r="AP15" s="317">
        <v>-6175</v>
      </c>
      <c r="AQ15" s="318">
        <v>-11837</v>
      </c>
      <c r="AR15" s="319">
        <v>-47.8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882046</v>
      </c>
      <c r="AP16" s="317">
        <v>111089</v>
      </c>
      <c r="AQ16" s="318">
        <v>149564</v>
      </c>
      <c r="AR16" s="319">
        <v>-25.7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8.69</v>
      </c>
      <c r="AP21" s="331">
        <v>13.76</v>
      </c>
      <c r="AQ21" s="332">
        <v>-5.07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96.8</v>
      </c>
      <c r="AP22" s="336">
        <v>95.5</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348854</v>
      </c>
      <c r="AP32" s="345">
        <v>43936</v>
      </c>
      <c r="AQ32" s="346">
        <v>71500</v>
      </c>
      <c r="AR32" s="347">
        <v>-38.6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1</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168826</v>
      </c>
      <c r="AP35" s="345">
        <v>21263</v>
      </c>
      <c r="AQ35" s="346">
        <v>19534</v>
      </c>
      <c r="AR35" s="347">
        <v>8.9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50250</v>
      </c>
      <c r="AP36" s="345">
        <v>6329</v>
      </c>
      <c r="AQ36" s="346">
        <v>5450</v>
      </c>
      <c r="AR36" s="347">
        <v>16.100000000000001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523</v>
      </c>
      <c r="AP37" s="345" t="s">
        <v>523</v>
      </c>
      <c r="AQ37" s="346">
        <v>1039</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v>23</v>
      </c>
      <c r="AP38" s="348">
        <v>3</v>
      </c>
      <c r="AQ38" s="349">
        <v>9</v>
      </c>
      <c r="AR38" s="337">
        <v>-66.7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-355</v>
      </c>
      <c r="AP39" s="345">
        <v>-45</v>
      </c>
      <c r="AQ39" s="346">
        <v>-2217</v>
      </c>
      <c r="AR39" s="347">
        <v>-98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-342481</v>
      </c>
      <c r="AP40" s="345">
        <v>-43134</v>
      </c>
      <c r="AQ40" s="346">
        <v>-63826</v>
      </c>
      <c r="AR40" s="347">
        <v>-32.4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296</v>
      </c>
      <c r="AL41" s="1220"/>
      <c r="AM41" s="1220"/>
      <c r="AN41" s="1221"/>
      <c r="AO41" s="345">
        <v>225117</v>
      </c>
      <c r="AP41" s="345">
        <v>28352</v>
      </c>
      <c r="AQ41" s="346">
        <v>31490</v>
      </c>
      <c r="AR41" s="347">
        <v>-10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537630</v>
      </c>
      <c r="AN51" s="367">
        <v>67601</v>
      </c>
      <c r="AO51" s="368">
        <v>1</v>
      </c>
      <c r="AP51" s="369">
        <v>119882</v>
      </c>
      <c r="AQ51" s="370">
        <v>9.1</v>
      </c>
      <c r="AR51" s="371">
        <v>-8.1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292218</v>
      </c>
      <c r="AN52" s="375">
        <v>36743</v>
      </c>
      <c r="AO52" s="376">
        <v>29.6</v>
      </c>
      <c r="AP52" s="377">
        <v>66481</v>
      </c>
      <c r="AQ52" s="378">
        <v>6</v>
      </c>
      <c r="AR52" s="379">
        <v>23.6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729385</v>
      </c>
      <c r="AN53" s="367">
        <v>91723</v>
      </c>
      <c r="AO53" s="368">
        <v>35.700000000000003</v>
      </c>
      <c r="AP53" s="369">
        <v>116162</v>
      </c>
      <c r="AQ53" s="370">
        <v>-3.1</v>
      </c>
      <c r="AR53" s="371">
        <v>38.799999999999997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348181</v>
      </c>
      <c r="AN54" s="375">
        <v>43785</v>
      </c>
      <c r="AO54" s="376">
        <v>19.2</v>
      </c>
      <c r="AP54" s="377">
        <v>61562</v>
      </c>
      <c r="AQ54" s="378">
        <v>-7.4</v>
      </c>
      <c r="AR54" s="379">
        <v>26.6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342602</v>
      </c>
      <c r="AN55" s="367">
        <v>43149</v>
      </c>
      <c r="AO55" s="368">
        <v>-53</v>
      </c>
      <c r="AP55" s="369">
        <v>121449</v>
      </c>
      <c r="AQ55" s="370">
        <v>4.5999999999999996</v>
      </c>
      <c r="AR55" s="371">
        <v>-57.6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171233</v>
      </c>
      <c r="AN56" s="375">
        <v>21566</v>
      </c>
      <c r="AO56" s="376">
        <v>-50.7</v>
      </c>
      <c r="AP56" s="377">
        <v>62922</v>
      </c>
      <c r="AQ56" s="378">
        <v>2.2000000000000002</v>
      </c>
      <c r="AR56" s="379">
        <v>-52.9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486183</v>
      </c>
      <c r="AN57" s="367">
        <v>61271</v>
      </c>
      <c r="AO57" s="368">
        <v>42</v>
      </c>
      <c r="AP57" s="369">
        <v>145139</v>
      </c>
      <c r="AQ57" s="370">
        <v>19.5</v>
      </c>
      <c r="AR57" s="371">
        <v>22.5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355167</v>
      </c>
      <c r="AN58" s="375">
        <v>44760</v>
      </c>
      <c r="AO58" s="376">
        <v>107.5</v>
      </c>
      <c r="AP58" s="377">
        <v>83762</v>
      </c>
      <c r="AQ58" s="378">
        <v>33.1</v>
      </c>
      <c r="AR58" s="379">
        <v>74.400000000000006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1094221</v>
      </c>
      <c r="AN59" s="367">
        <v>137811</v>
      </c>
      <c r="AO59" s="368">
        <v>124.9</v>
      </c>
      <c r="AP59" s="369">
        <v>125391</v>
      </c>
      <c r="AQ59" s="370">
        <v>-13.6</v>
      </c>
      <c r="AR59" s="371">
        <v>138.5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337755</v>
      </c>
      <c r="AN60" s="375">
        <v>42538</v>
      </c>
      <c r="AO60" s="376">
        <v>-5</v>
      </c>
      <c r="AP60" s="377">
        <v>68516</v>
      </c>
      <c r="AQ60" s="378">
        <v>-18.2</v>
      </c>
      <c r="AR60" s="379">
        <v>13.2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638004</v>
      </c>
      <c r="AN61" s="382">
        <v>80311</v>
      </c>
      <c r="AO61" s="383">
        <v>30.1</v>
      </c>
      <c r="AP61" s="384">
        <v>125605</v>
      </c>
      <c r="AQ61" s="385">
        <v>3.3</v>
      </c>
      <c r="AR61" s="371">
        <v>26.8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300911</v>
      </c>
      <c r="AN62" s="375">
        <v>37878</v>
      </c>
      <c r="AO62" s="376">
        <v>20.100000000000001</v>
      </c>
      <c r="AP62" s="377">
        <v>68649</v>
      </c>
      <c r="AQ62" s="378">
        <v>3.1</v>
      </c>
      <c r="AR62" s="379">
        <v>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d/K6eQliNLh2IT8aj31B0TaH2RpL3Z7pjy4fjv19T9K2QLqVFgppFHntIbYGFeuOpXyWh0R9RxW9rGP4+4cw==" saltValue="GWETS8sXfshNEHl5D4v55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54Es2c8lUv9Zy9Ujv8IGCLcD5t6xxthvLRykEtg4q7J26vtzZwmb2p89ZD7waT82qwUBYHszN+DzQhg7P8s2+g==" saltValue="tjifumrouUx32rdCC44e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W116" sqref="W11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MuJlJtjs3u0Eltemb+qmkKx4BRTtpcrxF6ZGnzAXQIIZpBlwrgF7H95bdjohOqcnc0Gm/CLNq74g1xQMrco89A==" saltValue="TOQ0ZrBu8WKy1gnecg3d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53.84</v>
      </c>
      <c r="G47" s="12">
        <v>48.27</v>
      </c>
      <c r="H47" s="12">
        <v>46.4</v>
      </c>
      <c r="I47" s="12">
        <v>38.83</v>
      </c>
      <c r="J47" s="13">
        <v>39.78</v>
      </c>
    </row>
    <row r="48" spans="2:10" ht="57.75" customHeight="1" x14ac:dyDescent="0.15">
      <c r="B48" s="14"/>
      <c r="C48" s="1240" t="s">
        <v>4</v>
      </c>
      <c r="D48" s="1240"/>
      <c r="E48" s="1241"/>
      <c r="F48" s="15">
        <v>11.48</v>
      </c>
      <c r="G48" s="16">
        <v>11.39</v>
      </c>
      <c r="H48" s="16">
        <v>11.13</v>
      </c>
      <c r="I48" s="16">
        <v>13.78</v>
      </c>
      <c r="J48" s="17">
        <v>10.19</v>
      </c>
    </row>
    <row r="49" spans="2:10" ht="57.75" customHeight="1" thickBot="1" x14ac:dyDescent="0.2">
      <c r="B49" s="18"/>
      <c r="C49" s="1242" t="s">
        <v>5</v>
      </c>
      <c r="D49" s="1242"/>
      <c r="E49" s="1243"/>
      <c r="F49" s="19" t="s">
        <v>569</v>
      </c>
      <c r="G49" s="20" t="s">
        <v>570</v>
      </c>
      <c r="H49" s="20" t="s">
        <v>571</v>
      </c>
      <c r="I49" s="20" t="s">
        <v>572</v>
      </c>
      <c r="J49" s="21" t="s">
        <v>573</v>
      </c>
    </row>
    <row r="50" spans="2:10" ht="13.5" customHeight="1" x14ac:dyDescent="0.15"/>
  </sheetData>
  <sheetProtection algorithmName="SHA-512" hashValue="1sZB3Ambmuirj/I1gioSSB+Vq3Tre546QzGkE5t6tzaiqQkmt7NBgArpboEKwhoZX3UR+TeEb1s23OsYSLYrSA==" saltValue="w9kdnFGtAKN86CXzUIU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2022-09-15T01:12:16Z</cp:lastPrinted>
  <dcterms:created xsi:type="dcterms:W3CDTF">2022-02-02T06:15:00Z</dcterms:created>
  <dcterms:modified xsi:type="dcterms:W3CDTF">2022-09-15T12:20:44Z</dcterms:modified>
  <cp:category/>
</cp:coreProperties>
</file>