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4_公表用最終データ\"/>
    </mc:Choice>
  </mc:AlternateContent>
  <bookViews>
    <workbookView xWindow="0" yWindow="0" windowWidth="15360" windowHeight="7635" tabRatio="7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<sst xmlns="http://schemas.openxmlformats.org/spreadsheetml/2006/main" count="1170" uniqueCount="625">
  <si>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</si>
  <si>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</si>
  <si>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</si>
  <si>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</si>
  <si>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</si>
  <si>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</si>
  <si>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</si>
  <si>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</si>
  <si>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</si>
  <si>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</si>
  <si>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</si>
  <si>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</si>
  <si>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</si>
  <si>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</si>
  <si>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</si>
  <si>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</si>
  <si>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</si>
  <si>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</si>
  <si>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</si>
  <si>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</si>
  <si>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</si>
  <si>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</si>
  <si>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</si>
  <si>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</si>
  <si>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</si>
  <si>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</si>
  <si>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</si>
  <si>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</si>
  <si>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</si>
  <si>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</si>
  <si>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</si>
  <si>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</si>
  <si>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</si>
  <si>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</si>
  <si>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</si>
  <si>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</si>
  <si>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</si>
  <si>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</si>
  <si>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</si>
  <si>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</si>
  <si>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</si>
  <si>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</si>
  <si>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</si>
  <si>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</si>
  <si>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</si>
  <si>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</si>
  <si>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</si>
  <si>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</si>
  <si>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</si>
  <si>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</si>
  <si>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</si>
  <si>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</si>
  <si>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</si>
  <si>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</si>
  <si>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</si>
  <si>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</si>
  <si>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</si>
  <si>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</si>
  <si>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</si>
  <si>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</si>
  <si>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</si>
  <si>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</si>
  <si>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</si>
  <si>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</si>
  <si>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</si>
  <si>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</si>
  <si>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</si>
  <si>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</si>
  <si>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</si>
  <si>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</si>
  <si>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</si>
  <si>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</si>
  <si>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</si>
  <si>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</si>
  <si>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</si>
  <si>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</si>
  <si>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</si>
  <si>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</si>
  <si>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</si>
  <si>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</si>
  <si>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</si>
  <si>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</si>
  <si>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</si>
  <si>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</si>
  <si>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</si>
  <si>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</si>
  <si>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</si>
  <si>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</si>
  <si>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</si>
  <si>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</si>
  <si>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</si>
  <si>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</si>
  <si>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</si>
  <si>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</si>
  <si>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</si>
  <si>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</si>
  <si>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</si>
  <si>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</si>
  <si>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</si>
  <si>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</si>
  <si>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</si>
  <si>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</si>
  <si>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</si>
  <si>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</si>
  <si>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</si>
  <si>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</si>
  <si>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</si>
  <si>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</si>
  <si>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</si>
  <si>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</si>
  <si>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</si>
  <si>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</si>
  <si>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</si>
  <si>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</si>
  <si>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</si>
  <si>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</si>
  <si>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</si>
  <si>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</si>
  <si>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</si>
  <si>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</si>
  <si>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</si>
  <si>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</si>
  <si>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</si>
  <si>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</si>
  <si>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</si>
  <si>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</si>
  <si>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</si>
  <si>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</si>
  <si>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</si>
  <si>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</si>
  <si>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</si>
  <si>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</si>
  <si>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</si>
  <si>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</si>
  <si>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</si>
  <si>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</si>
  <si>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</si>
  <si>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</si>
  <si>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</si>
  <si>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</si>
  <si>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</si>
  <si>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</si>
  <si>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</si>
  <si>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</si>
  <si>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</si>
  <si>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</si>
  <si>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</si>
  <si>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</si>
  <si>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</si>
  <si>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</si>
  <si>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</si>
  <si>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</si>
  <si>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</si>
  <si>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</si>
  <si>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</si>
  <si>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</si>
  <si>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</si>
  <si>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</si>
  <si>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</si>
  <si>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</si>
  <si>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</si>
  <si>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</si>
  <si>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</si>
  <si>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</si>
  <si>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</si>
  <si>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</si>
  <si>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</si>
  <si>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</si>
  <si>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</si>
  <si>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</si>
  <si>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</si>
  <si>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</si>
  <si>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</si>
  <si>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</si>
  <si>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</si>
  <si>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</si>
  <si>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</si>
  <si>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</si>
  <si>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</si>
  <si>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</si>
  <si>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</si>
  <si>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</si>
  <si>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</si>
  <si>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</si>
  <si>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</si>
  <si>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</si>
  <si>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</si>
  <si>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</si>
  <si>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</si>
  <si>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</si>
  <si>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</si>
  <si>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</si>
  <si>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</si>
  <si>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</si>
  <si>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</si>
  <si>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</si>
  <si>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</si>
  <si>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</si>
  <si>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</si>
  <si>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</si>
  <si>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</si>
  <si>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</si>
  <si>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</si>
  <si>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</si>
  <si>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</si>
  <si>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</si>
  <si>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</si>
  <si>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</si>
  <si>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</si>
  <si>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</si>
  <si>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</si>
  <si>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</si>
  <si>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</si>
  <si>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</si>
  <si>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</si>
  <si>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</si>
  <si>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</si>
  <si>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</si>
  <si>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</si>
  <si>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</si>
  <si>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</si>
  <si>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</si>
  <si>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</si>
  <si>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和歌山県有田川町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</si>
  <si>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</si>
  <si>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</si>
  <si>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</si>
  <si>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</si>
  <si>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</si>
  <si>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</si>
  <si>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</si>
  <si>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</si>
  <si>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</si>
  <si>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</si>
  <si>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</si>
  <si>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</si>
  <si>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</si>
  <si>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</si>
  <si>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</si>
  <si>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</si>
  <si>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</si>
  <si>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</si>
  <si>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</si>
  <si>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</si>
  <si>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</si>
  <si>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</si>
  <si>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</si>
  <si>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</si>
  <si>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</si>
  <si>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</si>
  <si>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</si>
  <si>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</si>
  <si>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</si>
  <si>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</si>
  <si>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</si>
  <si>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</si>
  <si>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</si>
  <si>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</si>
  <si>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</si>
  <si>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</si>
  <si>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</si>
  <si>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</si>
  <si>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</si>
  <si>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</si>
  <si>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</si>
  <si>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</si>
  <si>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</si>
  <si>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</si>
  <si>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</si>
  <si>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</si>
  <si>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</si>
  <si>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</si>
  <si>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</si>
  <si>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</si>
  <si>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</si>
  <si>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</si>
  <si>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</si>
  <si>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</si>
  <si>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</si>
  <si>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</si>
  <si>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</si>
  <si>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</si>
  <si>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</si>
  <si>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</si>
  <si>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</si>
  <si>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</si>
  <si>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</si>
  <si>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</si>
  <si>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</si>
  <si>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</si>
  <si>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</si>
  <si>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</si>
  <si>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</si>
  <si>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</si>
  <si>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</si>
  <si>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</si>
  <si>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</si>
  <si>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</si>
  <si>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</si>
  <si>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</si>
  <si>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</si>
  <si>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</si>
  <si>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</si>
  <si>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</si>
  <si>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</si>
  <si>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</si>
  <si>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</si>
  <si>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</si>
  <si>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</si>
  <si>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</si>
  <si>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</si>
  <si>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</si>
  <si>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</si>
  <si>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</si>
  <si>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</si>
  <si>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</si>
  <si>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</si>
  <si>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</si>
  <si>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</si>
  <si>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</si>
  <si>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</si>
  <si>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</si>
  <si>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</si>
  <si>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</si>
  <si>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</si>
  <si>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</si>
  <si>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</si>
  <si>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</si>
  <si>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</si>
  <si>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</si>
  <si>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</si>
  <si>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</si>
  <si>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</si>
  <si>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</si>
  <si>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</si>
  <si>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</si>
  <si>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</si>
  <si>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</si>
  <si>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</si>
  <si>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</si>
  <si>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</si>
  <si>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</si>
  <si>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</si>
  <si>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</si>
  <si>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</si>
  <si>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</si>
  <si>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</si>
  <si>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</si>
  <si>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</si>
  <si>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</si>
  <si>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</si>
  <si>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</si>
  <si>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</si>
  <si>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</si>
  <si>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</si>
  <si>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</si>
  <si>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</si>
  <si>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</si>
  <si>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</si>
  <si>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</si>
  <si>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</si>
  <si>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</si>
  <si>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</si>
  <si>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</si>
  <si>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</si>
  <si>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</si>
  <si>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</si>
  <si>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</si>
  <si>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</si>
  <si>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</si>
  <si>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</si>
  <si>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</si>
  <si>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</si>
  <si>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</si>
  <si>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</si>
  <si>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</si>
  <si>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</si>
  <si>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</si>
  <si>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和歌山県有田川町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</si>
  <si>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</si>
  <si>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</si>
  <si>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</si>
  <si>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</si>
  <si>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</si>
  <si>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</si>
  <si>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</si>
  <si>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</si>
  <si>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</si>
  <si>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</si>
  <si>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</si>
  <si>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</si>
  <si>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</si>
  <si>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</si>
  <si>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</si>
  <si>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</si>
  <si>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</si>
  <si>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</si>
  <si>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</si>
  <si>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</si>
  <si>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</si>
  <si>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</si>
  <si>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</si>
  <si>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</si>
  <si>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</si>
  <si>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</si>
  <si>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</si>
  <si>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</si>
  <si>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</si>
  <si>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</si>
  <si>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</si>
  <si>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</si>
  <si>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</si>
  <si>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</si>
  <si>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</si>
  <si>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</si>
  <si>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</si>
  <si>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</si>
  <si>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</si>
  <si>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</si>
  <si>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</si>
  <si>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</si>
  <si>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</si>
  <si>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有田川町農業集落排水事業特別会計</t>
    <phoneticPr fontId="5"/>
  </si>
  <si>
    <t>法非適用企業</t>
    <phoneticPr fontId="5"/>
  </si>
  <si>
    <t>有田川町簡易排水事業特別会計</t>
    <phoneticPr fontId="5"/>
  </si>
  <si>
    <t>法非適用企業</t>
    <phoneticPr fontId="5"/>
  </si>
  <si>
    <t>有田川町浄化槽事業特別会計</t>
    <phoneticPr fontId="5"/>
  </si>
  <si>
    <t>有田川町かなや明恵峡温泉特別会計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</si>
  <si>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</si>
  <si>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</si>
  <si>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</si>
  <si>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</si>
  <si>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</si>
  <si>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</si>
  <si>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</si>
  <si>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</si>
  <si>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</si>
  <si>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</si>
  <si>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</si>
  <si>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</si>
  <si>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</si>
  <si>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</si>
  <si>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</si>
  <si>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</si>
  <si>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</si>
  <si>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</si>
  <si>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</si>
  <si>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</si>
  <si>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</si>
  <si>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</si>
  <si>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</si>
  <si>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</si>
  <si>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</si>
  <si>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</si>
  <si>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</si>
  <si>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</si>
  <si>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</si>
  <si>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</si>
  <si>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</si>
  <si>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</si>
  <si>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</si>
  <si>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</si>
  <si>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</si>
  <si>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</si>
  <si>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</si>
  <si>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</si>
  <si>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</si>
  <si>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</si>
  <si>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</si>
  <si>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</si>
  <si>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</si>
  <si>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</si>
  <si>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</si>
  <si>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</si>
  <si>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</si>
  <si>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</si>
  <si>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</si>
  <si>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</si>
  <si>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</si>
  <si>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</si>
  <si>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</si>
  <si>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</si>
  <si>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</si>
  <si>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</si>
  <si>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</si>
  <si>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</si>
  <si>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</si>
  <si>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</si>
  <si>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</si>
  <si>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有田川町公共下水道事業特別会計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</si>
  <si>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</si>
  <si>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</si>
  <si>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有田川町簡易水道事業特別会計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</si>
  <si>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</si>
  <si>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有田川町農業集落排水事業特別会計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</si>
  <si>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</si>
  <si>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</si>
  <si>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</si>
  <si>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</si>
  <si>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</si>
  <si>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</si>
  <si>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</si>
  <si>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</si>
  <si>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</si>
  <si>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</si>
  <si>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</si>
  <si>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</si>
  <si>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</si>
  <si>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</si>
  <si>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</si>
  <si>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</si>
  <si>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</si>
  <si>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</si>
  <si>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</si>
  <si>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</si>
  <si>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</si>
  <si>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</si>
  <si>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</si>
  <si>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</si>
  <si>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</si>
  <si>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</si>
  <si>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</si>
  <si>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</si>
  <si>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</si>
  <si>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</si>
  <si>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</si>
  <si>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</si>
  <si>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</si>
  <si>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</si>
  <si>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</si>
  <si>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</si>
  <si>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</si>
  <si>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</si>
  <si>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</si>
  <si>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</si>
  <si>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</si>
  <si>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</si>
  <si>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</si>
  <si>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</si>
  <si>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</si>
  <si>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</si>
  <si>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</si>
  <si>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</si>
  <si>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</si>
  <si>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</si>
  <si>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</si>
  <si>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</si>
  <si>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</si>
  <si>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</si>
  <si>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</si>
  <si>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</si>
  <si>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</si>
  <si>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</si>
  <si>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</si>
  <si>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</si>
  <si>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</si>
  <si>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</si>
  <si>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</si>
  <si>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</si>
  <si>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</si>
  <si>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</si>
  <si>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</si>
  <si>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</si>
  <si>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</si>
  <si>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</si>
  <si>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</si>
  <si>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</si>
  <si>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</si>
  <si>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</si>
  <si>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</si>
  <si>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</si>
  <si>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</si>
  <si>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</si>
  <si>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</si>
  <si>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</si>
  <si>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</si>
  <si>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</si>
  <si>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</si>
  <si>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</si>
  <si>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0.59</t>
  </si>
  <si>
    <t>有田川町水道事業会計</t>
  </si>
  <si>
    <t>有田川町一般会計</t>
  </si>
  <si>
    <t>有田川町介護保険事業特別会計</t>
  </si>
  <si>
    <t>有田川町後期高齢者医療特別会計</t>
  </si>
  <si>
    <t>有田川町国民健康保険事業特別会計</t>
  </si>
  <si>
    <t>有田川町特別養護老人ホーム等事業特別会計</t>
  </si>
  <si>
    <t>有田川町簡易水道事業特別会計</t>
  </si>
  <si>
    <t>有田川町公共下水道事業特別会計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</si>
  <si>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</si>
  <si>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</si>
  <si>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</si>
  <si>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</si>
  <si>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</si>
  <si>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</si>
  <si>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</si>
  <si>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</si>
  <si>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有田川町ふるさと開発公社</t>
    <rPh sb="0" eb="4">
      <t>アリダガワチョウ</t>
    </rPh>
    <rPh sb="8" eb="10">
      <t>カイハツ</t>
    </rPh>
    <rPh sb="10" eb="12">
      <t>コウシャ</t>
    </rPh>
    <phoneticPr fontId="2"/>
  </si>
  <si>
    <t>有田観光物産センター</t>
    <rPh sb="0" eb="2">
      <t>アリダ</t>
    </rPh>
    <rPh sb="2" eb="4">
      <t>カンコウ</t>
    </rPh>
    <rPh sb="4" eb="6">
      <t>ブッサン</t>
    </rPh>
    <phoneticPr fontId="2"/>
  </si>
  <si>
    <t>-</t>
    <phoneticPr fontId="2"/>
  </si>
  <si>
    <t>和歌山県市町村総合事務組合</t>
    <rPh sb="0" eb="4">
      <t>ワカヤマケン</t>
    </rPh>
    <rPh sb="4" eb="7">
      <t>シチョウソン</t>
    </rPh>
    <rPh sb="7" eb="9">
      <t>ソウゴウ</t>
    </rPh>
    <rPh sb="9" eb="11">
      <t>ジム</t>
    </rPh>
    <rPh sb="11" eb="13">
      <t>クミアイ</t>
    </rPh>
    <phoneticPr fontId="5"/>
  </si>
  <si>
    <t>和歌山地方税回収機構</t>
    <rPh sb="0" eb="3">
      <t>ワカヤマ</t>
    </rPh>
    <rPh sb="3" eb="5">
      <t>チホウ</t>
    </rPh>
    <rPh sb="5" eb="6">
      <t>ゼイ</t>
    </rPh>
    <rPh sb="6" eb="8">
      <t>カイシュウ</t>
    </rPh>
    <rPh sb="8" eb="10">
      <t>キコウ</t>
    </rPh>
    <phoneticPr fontId="5"/>
  </si>
  <si>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</si>
  <si>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</si>
  <si>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</si>
  <si>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</si>
  <si>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</si>
  <si>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</si>
  <si>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t>
    <phoneticPr fontId="2"/>
  </si>
  <si>
    <t>公共施設整備基金</t>
    <rPh sb="0" eb="2">
      <t>コウキョウ</t>
    </rPh>
    <rPh sb="2" eb="4">
      <t>シセツ</t>
    </rPh>
    <rPh sb="4" eb="6">
      <t>セイビ</t>
    </rPh>
    <rPh sb="6" eb="8">
      <t>キキン</t>
    </rPh>
    <phoneticPr fontId="5"/>
  </si>
  <si>
    <t>合併地域振興基金</t>
    <rPh sb="0" eb="2">
      <t>ガッペイ</t>
    </rPh>
    <rPh sb="2" eb="4">
      <t>チイキ</t>
    </rPh>
    <rPh sb="4" eb="8">
      <t>シンコウキキン</t>
    </rPh>
    <phoneticPr fontId="5"/>
  </si>
  <si>
    <t>ふるさと応援基金</t>
    <rPh sb="4" eb="6">
      <t>オウエン</t>
    </rPh>
    <rPh sb="6" eb="8">
      <t>キキン</t>
    </rPh>
    <phoneticPr fontId="5"/>
  </si>
  <si>
    <t>退職手当負担金基金</t>
    <rPh sb="0" eb="4">
      <t>タイショクテアテ</t>
    </rPh>
    <rPh sb="4" eb="7">
      <t>フタンキン</t>
    </rPh>
    <rPh sb="7" eb="9">
      <t>キキン</t>
    </rPh>
    <phoneticPr fontId="5"/>
  </si>
  <si>
    <t>地域福祉基金</t>
    <rPh sb="0" eb="6">
      <t>チイキフクシキキン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</si>
  <si>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</si>
  <si>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</si>
  <si>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</si>
  <si>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</si>
  <si>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</si>
  <si>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将来負担負担比率は、上記の要因により令和２年度に発生しているが、実質公債費比率は前年度と比較して０．４ポイント好転し１３．０％となった。これは類似団体と比較しても高い水準となっている。
ストック的指標である将来負担比率が発生している要因は、一部事務組合の実施する事業の財源に地方債を充当していることにより将来負担額が増加したものである。一方でフロー的指標である実質公債費比率が好転している要因は、一般会計で元利償還金が減少し、また固定資産税や地方消費税交付金及び地方交付税が増収となったためであるが、公共下水道事業特別会計の事業実施に地方債を充当しており、その元利償還金が増加傾向であることから、今後も計画的な地方債発行及び交付税算入率の高い地方債の選択を実施するとともに、経常経費の抑制に取り組む必要がある。</t>
    <rPh sb="19" eb="21">
      <t>レイワ</t>
    </rPh>
    <rPh sb="22" eb="24">
      <t>ネンド</t>
    </rPh>
    <rPh sb="25" eb="27">
      <t>ハッセイ</t>
    </rPh>
    <rPh sb="56" eb="58">
      <t>コウテン</t>
    </rPh>
    <rPh sb="111" eb="113">
      <t>ハッセイ</t>
    </rPh>
    <rPh sb="121" eb="123">
      <t>イチブ</t>
    </rPh>
    <rPh sb="123" eb="127">
      <t>ジムクミアイ</t>
    </rPh>
    <rPh sb="128" eb="130">
      <t>ジッシ</t>
    </rPh>
    <rPh sb="132" eb="134">
      <t>ジギョウ</t>
    </rPh>
    <rPh sb="135" eb="137">
      <t>ザイゲン</t>
    </rPh>
    <rPh sb="138" eb="141">
      <t>チホウサイ</t>
    </rPh>
    <rPh sb="142" eb="144">
      <t>ジュウトウ</t>
    </rPh>
    <rPh sb="153" eb="155">
      <t>ショウライ</t>
    </rPh>
    <rPh sb="155" eb="158">
      <t>フタンガク</t>
    </rPh>
    <rPh sb="159" eb="161">
      <t>ゾウカ</t>
    </rPh>
    <rPh sb="189" eb="191">
      <t>コウテン</t>
    </rPh>
    <rPh sb="216" eb="220">
      <t>コテイシサン</t>
    </rPh>
    <rPh sb="220" eb="221">
      <t>ゼイ</t>
    </rPh>
    <rPh sb="222" eb="224">
      <t>チホウ</t>
    </rPh>
    <rPh sb="224" eb="227">
      <t>ショウヒゼイ</t>
    </rPh>
    <rPh sb="227" eb="230">
      <t>コウフキン</t>
    </rPh>
    <rPh sb="230" eb="231">
      <t>オヨ</t>
    </rPh>
    <rPh sb="232" eb="237">
      <t>チホウコウフゼイ</t>
    </rPh>
    <rPh sb="238" eb="240">
      <t>ゾウシュウ</t>
    </rPh>
    <rPh sb="272" eb="274">
      <t>ジュウトウ</t>
    </rPh>
    <rPh sb="289" eb="291">
      <t>ケイコウ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</si>
  <si>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</si>
  <si>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</si>
  <si>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</si>
  <si>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年々低下しており、令和元年度は当該比率は発生しなかったが、令和２年度に再度発生した。しかし類似団体と比較すると下回っている。また有形固定資産減価償却率は上昇傾向となっているが、類似団体と比較すると低い状態である。
将来負担比率は、新規発行額の抑制、銀行等資金の繰上償還を実施してきたところであるが、一部事務組合が実施した事業の影響により発生したものである。一方で有形固定資産減価償却率では、住民一人あたりの有形固定資産減価償却累計額は前年度に比べ42千円増加し、今後においても有形固定資産更新リスクは増加していくため、計画的に更新費用の平準化等を行っていく必要がある。</t>
    <rPh sb="37" eb="39">
      <t>レイワ</t>
    </rPh>
    <rPh sb="40" eb="42">
      <t>ネンド</t>
    </rPh>
    <rPh sb="43" eb="45">
      <t>サイド</t>
    </rPh>
    <rPh sb="45" eb="47">
      <t>ハッセイ</t>
    </rPh>
    <rPh sb="106" eb="107">
      <t>ヒク</t>
    </rPh>
    <rPh sb="108" eb="110">
      <t>ジョウタイ</t>
    </rPh>
    <rPh sb="157" eb="159">
      <t>イチブ</t>
    </rPh>
    <rPh sb="159" eb="161">
      <t>ジム</t>
    </rPh>
    <rPh sb="161" eb="163">
      <t>クミアイ</t>
    </rPh>
    <rPh sb="164" eb="166">
      <t>ジッシ</t>
    </rPh>
    <rPh sb="168" eb="170">
      <t>ジギョウ</t>
    </rPh>
    <rPh sb="171" eb="173">
      <t>エイキョウ</t>
    </rPh>
    <rPh sb="176" eb="178">
      <t>ハッセイ</t>
    </rPh>
    <rPh sb="211" eb="213">
      <t>ユウケイ</t>
    </rPh>
    <rPh sb="213" eb="215">
      <t>コテイ</t>
    </rPh>
    <rPh sb="215" eb="217">
      <t>シサン</t>
    </rPh>
    <rPh sb="217" eb="219">
      <t>ゲンカ</t>
    </rPh>
    <rPh sb="219" eb="221">
      <t>ショウキャク</t>
    </rPh>
    <rPh sb="221" eb="223">
      <t>ルイケイ</t>
    </rPh>
    <rPh sb="223" eb="224">
      <t>ガク</t>
    </rPh>
    <rPh sb="225" eb="228">
      <t>ゼンネンド</t>
    </rPh>
    <rPh sb="229" eb="230">
      <t>クラ</t>
    </rPh>
    <rPh sb="233" eb="235">
      <t>センエン</t>
    </rPh>
    <rPh sb="235" eb="237">
      <t>ゾウカ</t>
    </rPh>
    <rPh sb="239" eb="241">
      <t>コンゴ</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</si>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</sst>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85078</c:v>
                </c:pt>
                <c:pt idx="1">
                  <c:v>65052</c:v>
                </c:pt>
                <c:pt idx="2">
                  <c:v>66364</c:v>
                </c:pt>
                <c:pt idx="3">
                  <c:v>68548</c:v>
                </c:pt>
                <c:pt idx="4">
                  <c:v>78575</c:v>
                </c:pt>
              </c:numCache>
            </c:numRef>
          </c:val>
          <c:smooth val="0"/>
          <c:extLst>
            <c:ext xmlns:c16="http://schemas.microsoft.com/office/drawing/2014/chart" uri="{C3380CC4-5D6E-409C-BE32-E72D297353CC}">
              <c16:uniqueId val="{00000000-DFEA-4FC4-9970-15821280FF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93234</c:v>
                </c:pt>
                <c:pt idx="1">
                  <c:v>47284</c:v>
                </c:pt>
                <c:pt idx="2">
                  <c:v>36419</c:v>
                </c:pt>
                <c:pt idx="3">
                  <c:v>52135</c:v>
                </c:pt>
                <c:pt idx="4">
                  <c:v>106381</c:v>
                </c:pt>
              </c:numCache>
            </c:numRef>
          </c:val>
          <c:smooth val="0"/>
          <c:extLst>
            <c:ext xmlns:c16="http://schemas.microsoft.com/office/drawing/2014/chart" uri="{C3380CC4-5D6E-409C-BE32-E72D297353CC}">
              <c16:uniqueId val="{00000001-DFEA-4FC4-9970-15821280FF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3.29</c:v>
                </c:pt>
                <c:pt idx="1">
                  <c:v>3.52</c:v>
                </c:pt>
                <c:pt idx="2">
                  <c:v>3.52</c:v>
                </c:pt>
                <c:pt idx="3">
                  <c:v>3.71</c:v>
                </c:pt>
                <c:pt idx="4">
                  <c:v>3.54</c:v>
                </c:pt>
              </c:numCache>
            </c:numRef>
          </c:val>
          <c:extLst>
            <c:ext xmlns:c16="http://schemas.microsoft.com/office/drawing/2014/chart" uri="{C3380CC4-5D6E-409C-BE32-E72D297353CC}">
              <c16:uniqueId val="{00000000-7C4B-4C5E-B2CD-B5AE8243EB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40.82</c:v>
                </c:pt>
                <c:pt idx="1">
                  <c:v>40.85</c:v>
                </c:pt>
                <c:pt idx="2">
                  <c:v>41.37</c:v>
                </c:pt>
                <c:pt idx="3">
                  <c:v>42.02</c:v>
                </c:pt>
                <c:pt idx="4">
                  <c:v>40.44</c:v>
                </c:pt>
              </c:numCache>
            </c:numRef>
          </c:val>
          <c:extLst>
            <c:ext xmlns:c16="http://schemas.microsoft.com/office/drawing/2014/chart" uri="{C3380CC4-5D6E-409C-BE32-E72D297353CC}">
              <c16:uniqueId val="{00000001-7C4B-4C5E-B2CD-B5AE8243EB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-0.59</c:v>
                </c:pt>
                <c:pt idx="1">
                  <c:v>0.3</c:v>
                </c:pt>
                <c:pt idx="2">
                  <c:v>6.48</c:v>
                </c:pt>
                <c:pt idx="3">
                  <c:v>4.76</c:v>
                </c:pt>
                <c:pt idx="4">
                  <c:v>0.02</c:v>
                </c:pt>
              </c:numCache>
            </c:numRef>
          </c:val>
          <c:smooth val="0"/>
          <c:extLst>
            <c:ext xmlns:c16="http://schemas.microsoft.com/office/drawing/2014/chart" uri="{C3380CC4-5D6E-409C-BE32-E72D297353CC}">
              <c16:uniqueId val="{00000002-7C4B-4C5E-B2CD-B5AE8243EB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D87-48D4-A50E-2A6C6BF3D8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87-48D4-A50E-2A6C6BF3D89F}"/>
            </c:ext>
          </c:extLst>
        </c:ser>
        <c:ser>
          <c:idx val="2"/>
          <c:order val="2"/>
          <c:tx>
            <c:strRef>
              <c:f>データシート!$A$29</c:f>
              <c:strCache>
                <c:ptCount val="1"/>
                <c:pt idx="0">
                  <c:v>有田川町公共下水道事業特別会計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D87-48D4-A50E-2A6C6BF3D89F}"/>
            </c:ext>
          </c:extLst>
        </c:ser>
        <c:ser>
          <c:idx val="3"/>
          <c:order val="3"/>
          <c:tx>
            <c:strRef>
              <c:f>データシート!$A$30</c:f>
              <c:strCache>
                <c:ptCount val="1"/>
                <c:pt idx="0">
                  <c:v>有田川町簡易水道事業特別会計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3-6D87-48D4-A50E-2A6C6BF3D89F}"/>
            </c:ext>
          </c:extLst>
        </c:ser>
        <c:ser>
          <c:idx val="4"/>
          <c:order val="4"/>
          <c:tx>
            <c:strRef>
              <c:f>データシート!$A$31</c:f>
              <c:strCache>
                <c:ptCount val="1"/>
                <c:pt idx="0">
                  <c:v>有田川町特別養護老人ホーム等事業特別会計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6D87-48D4-A50E-2A6C6BF3D89F}"/>
            </c:ext>
          </c:extLst>
        </c:ser>
        <c:ser>
          <c:idx val="5"/>
          <c:order val="5"/>
          <c:tx>
            <c:strRef>
              <c:f>データシート!$A$32</c:f>
              <c:strCache>
                <c:ptCount val="1"/>
                <c:pt idx="0">
                  <c:v>有田川町国民健康保険事業特別会計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0.71</c:v>
                </c:pt>
                <c:pt idx="4">
                  <c:v>#N/A</c:v>
                </c:pt>
                <c:pt idx="5">
                  <c:v>0.86</c:v>
                </c:pt>
                <c:pt idx="6">
                  <c:v>#N/A</c:v>
                </c:pt>
                <c:pt idx="7">
                  <c:v>0.1</c:v>
                </c:pt>
                <c:pt idx="8">
                  <c:v>#N/A</c:v>
                </c:pt>
                <c:pt idx="9">
                  <c:v>0.04</c:v>
                </c:pt>
              </c:numCache>
            </c:numRef>
          </c:val>
          <c:extLst>
            <c:ext xmlns:c16="http://schemas.microsoft.com/office/drawing/2014/chart" uri="{C3380CC4-5D6E-409C-BE32-E72D297353CC}">
              <c16:uniqueId val="{00000005-6D87-48D4-A50E-2A6C6BF3D89F}"/>
            </c:ext>
          </c:extLst>
        </c:ser>
        <c:ser>
          <c:idx val="6"/>
          <c:order val="6"/>
          <c:tx>
            <c:strRef>
              <c:f>データシート!$A$33</c:f>
              <c:strCache>
                <c:ptCount val="1"/>
                <c:pt idx="0">
                  <c:v>有田川町後期高齢者医療特別会計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0.08</c:v>
                </c:pt>
                <c:pt idx="4">
                  <c:v>#N/A</c:v>
                </c:pt>
                <c:pt idx="5">
                  <c:v>0.09</c:v>
                </c:pt>
                <c:pt idx="6">
                  <c:v>#N/A</c:v>
                </c:pt>
                <c:pt idx="7">
                  <c:v>0.09</c:v>
                </c:pt>
                <c:pt idx="8">
                  <c:v>#N/A</c:v>
                </c:pt>
                <c:pt idx="9">
                  <c:v>0.1</c:v>
                </c:pt>
              </c:numCache>
            </c:numRef>
          </c:val>
          <c:extLst>
            <c:ext xmlns:c16="http://schemas.microsoft.com/office/drawing/2014/chart" uri="{C3380CC4-5D6E-409C-BE32-E72D297353CC}">
              <c16:uniqueId val="{00000006-6D87-48D4-A50E-2A6C6BF3D89F}"/>
            </c:ext>
          </c:extLst>
        </c:ser>
        <c:ser>
          <c:idx val="7"/>
          <c:order val="7"/>
          <c:tx>
            <c:strRef>
              <c:f>データシート!$A$34</c:f>
              <c:strCache>
                <c:ptCount val="1"/>
                <c:pt idx="0">
                  <c:v>有田川町介護保険事業特別会計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0.52</c:v>
                </c:pt>
                <c:pt idx="2">
                  <c:v>#N/A</c:v>
                </c:pt>
                <c:pt idx="3">
                  <c:v>0.5</c:v>
                </c:pt>
                <c:pt idx="4">
                  <c:v>#N/A</c:v>
                </c:pt>
                <c:pt idx="5">
                  <c:v>0.44</c:v>
                </c:pt>
                <c:pt idx="6">
                  <c:v>#N/A</c:v>
                </c:pt>
                <c:pt idx="7">
                  <c:v>0.92</c:v>
                </c:pt>
                <c:pt idx="8">
                  <c:v>#N/A</c:v>
                </c:pt>
                <c:pt idx="9">
                  <c:v>0.61</c:v>
                </c:pt>
              </c:numCache>
            </c:numRef>
          </c:val>
          <c:extLst>
            <c:ext xmlns:c16="http://schemas.microsoft.com/office/drawing/2014/chart" uri="{C3380CC4-5D6E-409C-BE32-E72D297353CC}">
              <c16:uniqueId val="{00000007-6D87-48D4-A50E-2A6C6BF3D89F}"/>
            </c:ext>
          </c:extLst>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3.28</c:v>
                </c:pt>
                <c:pt idx="2">
                  <c:v>#N/A</c:v>
                </c:pt>
                <c:pt idx="3">
                  <c:v>3.51</c:v>
                </c:pt>
                <c:pt idx="4">
                  <c:v>#N/A</c:v>
                </c:pt>
                <c:pt idx="5">
                  <c:v>3.52</c:v>
                </c:pt>
                <c:pt idx="6">
                  <c:v>#N/A</c:v>
                </c:pt>
                <c:pt idx="7">
                  <c:v>3.71</c:v>
                </c:pt>
                <c:pt idx="8">
                  <c:v>#N/A</c:v>
                </c:pt>
                <c:pt idx="9">
                  <c:v>3.53</c:v>
                </c:pt>
              </c:numCache>
            </c:numRef>
          </c:val>
          <c:extLst>
            <c:ext xmlns:c16="http://schemas.microsoft.com/office/drawing/2014/chart" uri="{C3380CC4-5D6E-409C-BE32-E72D297353CC}">
              <c16:uniqueId val="{00000008-6D87-48D4-A50E-2A6C6BF3D89F}"/>
            </c:ext>
          </c:extLst>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7.58</c:v>
                </c:pt>
                <c:pt idx="2">
                  <c:v>#N/A</c:v>
                </c:pt>
                <c:pt idx="3">
                  <c:v>8.1999999999999993</c:v>
                </c:pt>
                <c:pt idx="4">
                  <c:v>#N/A</c:v>
                </c:pt>
                <c:pt idx="5">
                  <c:v>9.19</c:v>
                </c:pt>
                <c:pt idx="6">
                  <c:v>#N/A</c:v>
                </c:pt>
                <c:pt idx="7">
                  <c:v>10.25</c:v>
                </c:pt>
                <c:pt idx="8">
                  <c:v>#N/A</c:v>
                </c:pt>
                <c:pt idx="9">
                  <c:v>11.37</c:v>
                </c:pt>
              </c:numCache>
            </c:numRef>
          </c:val>
          <c:extLst>
            <c:ext xmlns:c16="http://schemas.microsoft.com/office/drawing/2014/chart" uri="{C3380CC4-5D6E-409C-BE32-E72D297353CC}">
              <c16:uniqueId val="{00000009-6D87-48D4-A50E-2A6C6BF3D8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2424</c:v>
                </c:pt>
                <c:pt idx="5">
                  <c:v>2563</c:v>
                </c:pt>
                <c:pt idx="8">
                  <c:v>2497</c:v>
                </c:pt>
                <c:pt idx="11">
                  <c:v>2500</c:v>
                </c:pt>
                <c:pt idx="14">
                  <c:v>2450</c:v>
                </c:pt>
              </c:numCache>
            </c:numRef>
          </c:val>
          <c:extLst>
            <c:ext xmlns:c16="http://schemas.microsoft.com/office/drawing/2014/chart" uri="{C3380CC4-5D6E-409C-BE32-E72D297353CC}">
              <c16:uniqueId val="{00000000-E1B9-4AEF-B8A4-6F252229EA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B9-4AEF-B8A4-6F252229EA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B9-4AEF-B8A4-6F252229EA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c:v>
                </c:pt>
                <c:pt idx="3">
                  <c:v>30</c:v>
                </c:pt>
                <c:pt idx="6">
                  <c:v>27</c:v>
                </c:pt>
                <c:pt idx="9">
                  <c:v>27</c:v>
                </c:pt>
                <c:pt idx="12">
                  <c:v>28</c:v>
                </c:pt>
              </c:numCache>
            </c:numRef>
          </c:val>
          <c:extLst>
            <c:ext xmlns:c16="http://schemas.microsoft.com/office/drawing/2014/chart" uri="{C3380CC4-5D6E-409C-BE32-E72D297353CC}">
              <c16:uniqueId val="{00000003-E1B9-4AEF-B8A4-6F252229EA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630</c:v>
                </c:pt>
                <c:pt idx="3">
                  <c:v>765</c:v>
                </c:pt>
                <c:pt idx="6">
                  <c:v>864</c:v>
                </c:pt>
                <c:pt idx="9">
                  <c:v>945</c:v>
                </c:pt>
                <c:pt idx="12">
                  <c:v>972</c:v>
                </c:pt>
              </c:numCache>
            </c:numRef>
          </c:val>
          <c:extLst>
            <c:ext xmlns:c16="http://schemas.microsoft.com/office/drawing/2014/chart" uri="{C3380CC4-5D6E-409C-BE32-E72D297353CC}">
              <c16:uniqueId val="{00000004-E1B9-4AEF-B8A4-6F252229EA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B9-4AEF-B8A4-6F252229EA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B9-4AEF-B8A4-6F252229EA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2596</c:v>
                </c:pt>
                <c:pt idx="3">
                  <c:v>2738</c:v>
                </c:pt>
                <c:pt idx="6">
                  <c:v>2630</c:v>
                </c:pt>
                <c:pt idx="9">
                  <c:v>2515</c:v>
                </c:pt>
                <c:pt idx="12">
                  <c:v>2374</c:v>
                </c:pt>
              </c:numCache>
            </c:numRef>
          </c:val>
          <c:extLst>
            <c:ext xmlns:c16="http://schemas.microsoft.com/office/drawing/2014/chart" uri="{C3380CC4-5D6E-409C-BE32-E72D297353CC}">
              <c16:uniqueId val="{00000007-E1B9-4AEF-B8A4-6F252229EA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829</c:v>
                </c:pt>
                <c:pt idx="2">
                  <c:v>#N/A</c:v>
                </c:pt>
                <c:pt idx="3">
                  <c:v>#N/A</c:v>
                </c:pt>
                <c:pt idx="4">
                  <c:v>970</c:v>
                </c:pt>
                <c:pt idx="5">
                  <c:v>#N/A</c:v>
                </c:pt>
                <c:pt idx="6">
                  <c:v>#N/A</c:v>
                </c:pt>
                <c:pt idx="7">
                  <c:v>1024</c:v>
                </c:pt>
                <c:pt idx="8">
                  <c:v>#N/A</c:v>
                </c:pt>
                <c:pt idx="9">
                  <c:v>#N/A</c:v>
                </c:pt>
                <c:pt idx="10">
                  <c:v>987</c:v>
                </c:pt>
                <c:pt idx="11">
                  <c:v>#N/A</c:v>
                </c:pt>
                <c:pt idx="12">
                  <c:v>#N/A</c:v>
                </c:pt>
                <c:pt idx="13">
                  <c:v>924</c:v>
                </c:pt>
                <c:pt idx="14">
                  <c:v>#N/A</c:v>
                </c:pt>
              </c:numCache>
            </c:numRef>
          </c:val>
          <c:smooth val="0"/>
          <c:extLst>
            <c:ext xmlns:c16="http://schemas.microsoft.com/office/drawing/2014/chart" uri="{C3380CC4-5D6E-409C-BE32-E72D297353CC}">
              <c16:uniqueId val="{00000008-E1B9-4AEF-B8A4-6F252229EA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22865</c:v>
                </c:pt>
                <c:pt idx="5">
                  <c:v>22192</c:v>
                </c:pt>
                <c:pt idx="8">
                  <c:v>21661</c:v>
                </c:pt>
                <c:pt idx="11">
                  <c:v>21195</c:v>
                </c:pt>
                <c:pt idx="14">
                  <c:v>21174</c:v>
                </c:pt>
              </c:numCache>
            </c:numRef>
          </c:val>
          <c:extLst>
            <c:ext xmlns:c16="http://schemas.microsoft.com/office/drawing/2014/chart" uri="{C3380CC4-5D6E-409C-BE32-E72D297353CC}">
              <c16:uniqueId val="{00000000-781C-487D-B546-6C2C6B68F1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c:v>
                </c:pt>
                <c:pt idx="5">
                  <c:v>29</c:v>
                </c:pt>
                <c:pt idx="8">
                  <c:v>25</c:v>
                </c:pt>
                <c:pt idx="11">
                  <c:v>20</c:v>
                </c:pt>
                <c:pt idx="14">
                  <c:v>16</c:v>
                </c:pt>
              </c:numCache>
            </c:numRef>
          </c:val>
          <c:extLst>
            <c:ext xmlns:c16="http://schemas.microsoft.com/office/drawing/2014/chart" uri="{C3380CC4-5D6E-409C-BE32-E72D297353CC}">
              <c16:uniqueId val="{00000001-781C-487D-B546-6C2C6B68F1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10640</c:v>
                </c:pt>
                <c:pt idx="5">
                  <c:v>12024</c:v>
                </c:pt>
                <c:pt idx="8">
                  <c:v>11452</c:v>
                </c:pt>
                <c:pt idx="11">
                  <c:v>11576</c:v>
                </c:pt>
                <c:pt idx="14">
                  <c:v>11749</c:v>
                </c:pt>
              </c:numCache>
            </c:numRef>
          </c:val>
          <c:extLst>
            <c:ext xmlns:c16="http://schemas.microsoft.com/office/drawing/2014/chart" uri="{C3380CC4-5D6E-409C-BE32-E72D297353CC}">
              <c16:uniqueId val="{00000002-781C-487D-B546-6C2C6B68F1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1C-487D-B546-6C2C6B68F1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1C-487D-B546-6C2C6B68F1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1C-487D-B546-6C2C6B68F1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2883</c:v>
                </c:pt>
                <c:pt idx="3">
                  <c:v>2848</c:v>
                </c:pt>
                <c:pt idx="6">
                  <c:v>2692</c:v>
                </c:pt>
                <c:pt idx="9">
                  <c:v>2617</c:v>
                </c:pt>
                <c:pt idx="12">
                  <c:v>2563</c:v>
                </c:pt>
              </c:numCache>
            </c:numRef>
          </c:val>
          <c:extLst>
            <c:ext xmlns:c16="http://schemas.microsoft.com/office/drawing/2014/chart" uri="{C3380CC4-5D6E-409C-BE32-E72D297353CC}">
              <c16:uniqueId val="{00000006-781C-487D-B546-6C2C6B68F1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225</c:v>
                </c:pt>
                <c:pt idx="3">
                  <c:v>196</c:v>
                </c:pt>
                <c:pt idx="6">
                  <c:v>163</c:v>
                </c:pt>
                <c:pt idx="9">
                  <c:v>259</c:v>
                </c:pt>
                <c:pt idx="12">
                  <c:v>920</c:v>
                </c:pt>
              </c:numCache>
            </c:numRef>
          </c:val>
          <c:extLst>
            <c:ext xmlns:c16="http://schemas.microsoft.com/office/drawing/2014/chart" uri="{C3380CC4-5D6E-409C-BE32-E72D297353CC}">
              <c16:uniqueId val="{00000007-781C-487D-B546-6C2C6B68F1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10556</c:v>
                </c:pt>
                <c:pt idx="3">
                  <c:v>11238</c:v>
                </c:pt>
                <c:pt idx="6">
                  <c:v>11788</c:v>
                </c:pt>
                <c:pt idx="9">
                  <c:v>12181</c:v>
                </c:pt>
                <c:pt idx="12">
                  <c:v>12190</c:v>
                </c:pt>
              </c:numCache>
            </c:numRef>
          </c:val>
          <c:extLst>
            <c:ext xmlns:c16="http://schemas.microsoft.com/office/drawing/2014/chart" uri="{C3380CC4-5D6E-409C-BE32-E72D297353CC}">
              <c16:uniqueId val="{00000008-781C-487D-B546-6C2C6B68F1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1C-487D-B546-6C2C6B68F1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22379</c:v>
                </c:pt>
                <c:pt idx="3">
                  <c:v>21081</c:v>
                </c:pt>
                <c:pt idx="6">
                  <c:v>19137</c:v>
                </c:pt>
                <c:pt idx="9">
                  <c:v>17520</c:v>
                </c:pt>
                <c:pt idx="12">
                  <c:v>17517</c:v>
                </c:pt>
              </c:numCache>
            </c:numRef>
          </c:val>
          <c:extLst>
            <c:ext xmlns:c16="http://schemas.microsoft.com/office/drawing/2014/chart" uri="{C3380CC4-5D6E-409C-BE32-E72D297353CC}">
              <c16:uniqueId val="{0000000A-781C-487D-B546-6C2C6B68F1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2509</c:v>
                </c:pt>
                <c:pt idx="2">
                  <c:v>#N/A</c:v>
                </c:pt>
                <c:pt idx="3">
                  <c:v>#N/A</c:v>
                </c:pt>
                <c:pt idx="4">
                  <c:v>1118</c:v>
                </c:pt>
                <c:pt idx="5">
                  <c:v>#N/A</c:v>
                </c:pt>
                <c:pt idx="6">
                  <c:v>#N/A</c:v>
                </c:pt>
                <c:pt idx="7">
                  <c:v>641</c:v>
                </c:pt>
                <c:pt idx="8">
                  <c:v>#N/A</c:v>
                </c:pt>
                <c:pt idx="9">
                  <c:v>#N/A</c:v>
                </c:pt>
                <c:pt idx="10">
                  <c:v>0</c:v>
                </c:pt>
                <c:pt idx="11">
                  <c:v>#N/A</c:v>
                </c:pt>
                <c:pt idx="12">
                  <c:v>#N/A</c:v>
                </c:pt>
                <c:pt idx="13">
                  <c:v>252</c:v>
                </c:pt>
                <c:pt idx="14">
                  <c:v>#N/A</c:v>
                </c:pt>
              </c:numCache>
            </c:numRef>
          </c:val>
          <c:smooth val="0"/>
          <c:extLst>
            <c:ext xmlns:c16="http://schemas.microsoft.com/office/drawing/2014/chart" uri="{C3380CC4-5D6E-409C-BE32-E72D297353CC}">
              <c16:uniqueId val="{0000000B-781C-487D-B546-6C2C6B68F1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4095</c:v>
                </c:pt>
                <c:pt idx="1">
                  <c:v>4131</c:v>
                </c:pt>
                <c:pt idx="2">
                  <c:v>4136</c:v>
                </c:pt>
              </c:numCache>
            </c:numRef>
          </c:val>
          <c:extLst>
            <c:ext xmlns:c16="http://schemas.microsoft.com/office/drawing/2014/chart" uri="{C3380CC4-5D6E-409C-BE32-E72D297353CC}">
              <c16:uniqueId val="{00000000-B02F-46B5-A250-11577FBBB0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1221</c:v>
                </c:pt>
                <c:pt idx="1">
                  <c:v>814</c:v>
                </c:pt>
                <c:pt idx="2">
                  <c:v>1046</c:v>
                </c:pt>
              </c:numCache>
            </c:numRef>
          </c:val>
          <c:extLst>
            <c:ext xmlns:c16="http://schemas.microsoft.com/office/drawing/2014/chart" uri="{C3380CC4-5D6E-409C-BE32-E72D297353CC}">
              <c16:uniqueId val="{00000001-B02F-46B5-A250-11577FBBB0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6860</c:v>
                </c:pt>
                <c:pt idx="1">
                  <c:v>7238</c:v>
                </c:pt>
                <c:pt idx="2">
                  <c:v>7070</c:v>
                </c:pt>
              </c:numCache>
            </c:numRef>
          </c:val>
          <c:extLst>
            <c:ext xmlns:c16="http://schemas.microsoft.com/office/drawing/2014/chart" uri="{C3380CC4-5D6E-409C-BE32-E72D297353CC}">
              <c16:uniqueId val="{00000002-B02F-46B5-A250-11577FBBB0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{8B02031A-3272-4D78-9237-6A43EF77B79E}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1A3-43CD-AB87-36B9AF2F54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{F4CE426B-B8D8-4295-BDED-8C133B9FF760}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A3-43CD-AB87-36B9AF2F54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{86AE6A20-9B68-46B8-AEAB-033C9F76B54B}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A3-43CD-AB87-36B9AF2F54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{EB369707-DEE1-4243-94A6-6FD91998B958}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A3-43CD-AB87-36B9AF2F54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{D54D9F6A-0984-4A86-AA76-36A4B20B2715}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A3-43CD-AB87-36B9AF2F54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{0BB34123-07C3-48C6-B633-2BBC203A5C57}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1A3-43CD-AB87-36B9AF2F54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{E638BE2F-912B-479E-8252-9C01E2E0AADB}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1A3-43CD-AB87-36B9AF2F54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{ED590DE5-EE40-44E5-B65C-D2756E5E33EA}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1A3-43CD-AB87-36B9AF2F54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{2DEAD907-ECB4-4991-86EC-E40C1BDB2194}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1A3-43CD-AB87-36B9AF2F54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53.3</c:v>
                </c:pt>
                <c:pt idx="16">
                  <c:v>54.4</c:v>
                </c:pt>
                <c:pt idx="24">
                  <c:v>55.8</c:v>
                </c:pt>
                <c:pt idx="32">
                  <c:v>55.8</c:v>
                </c:pt>
              </c:numCache>
            </c:numRef>
          </c:xVal>
          <c:yVal>
            <c:numRef>
              <c:f>公会計指標分析・財政指標組合せ分析表!$BP$51:$DC$51</c:f>
              <c:numCache>
                <c:formatCode>#,##0.0;"▲ "#,##0.0</c:formatCode>
                <c:ptCount val="40"/>
                <c:pt idx="0">
                  <c:v>33.1</c:v>
                </c:pt>
                <c:pt idx="8">
                  <c:v>15</c:v>
                </c:pt>
                <c:pt idx="16">
                  <c:v>8.6</c:v>
                </c:pt>
                <c:pt idx="32">
                  <c:v>3.2</c:v>
                </c:pt>
              </c:numCache>
            </c:numRef>
          </c:yVal>
          <c:smooth val="0"/>
          <c:extLst>
            <c:ext xmlns:c16="http://schemas.microsoft.com/office/drawing/2014/chart" uri="{C3380CC4-5D6E-409C-BE32-E72D297353CC}">
              <c16:uniqueId val="{00000009-11A3-43CD-AB87-36B9AF2F54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{3620947C-A9A7-4E4B-9B5D-5DA469CD83C2}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1A3-43CD-AB87-36B9AF2F54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{80A29972-D02D-4B1C-B3ED-9FF6FF8341B5}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A3-43CD-AB87-36B9AF2F54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{AEDA4FCC-8699-4DE0-B351-507328C624DD}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A3-43CD-AB87-36B9AF2F54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{2AA41197-8C09-4990-B0F3-40115C301D56}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A3-43CD-AB87-36B9AF2F54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{FB66418B-5864-4D1A-9E9F-117AC3163302}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A3-43CD-AB87-36B9AF2F54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{3AF56437-F531-4294-9B39-1C3E3BF7287E}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1A3-43CD-AB87-36B9AF2F54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{A08D0B56-F229-44BC-B2C0-881436F1201B}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1A3-43CD-AB87-36B9AF2F54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{F190E71F-7886-49BC-BCDF-047E861F3B1E}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1A3-43CD-AB87-36B9AF2F54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{77699308-7BC5-4637-B027-E52C20A6ACBA}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1A3-43CD-AB87-36B9AF2F54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51.3</c:v>
                </c:pt>
                <c:pt idx="8">
                  <c:v>53.6</c:v>
                </c:pt>
                <c:pt idx="16">
                  <c:v>56.3</c:v>
                </c:pt>
                <c:pt idx="24">
                  <c:v>57.9</c:v>
                </c:pt>
                <c:pt idx="32">
                  <c:v>60.1</c:v>
                </c:pt>
              </c:numCache>
            </c:numRef>
          </c:xVal>
          <c:yVal>
            <c:numRef>
              <c:f>公会計指標分析・財政指標組合せ分析表!$BP$55:$DC$55</c:f>
              <c:numCache>
                <c:formatCode>#,##0.0;"▲ "#,##0.0</c:formatCode>
                <c:ptCount val="40"/>
                <c:pt idx="0">
                  <c:v>42</c:v>
                </c:pt>
                <c:pt idx="8">
                  <c:v>38.200000000000003</c:v>
                </c:pt>
                <c:pt idx="16">
                  <c:v>29.7</c:v>
                </c:pt>
                <c:pt idx="24">
                  <c:v>23.2</c:v>
                </c:pt>
                <c:pt idx="32">
                  <c:v>25.1</c:v>
                </c:pt>
              </c:numCache>
            </c:numRef>
          </c:yVal>
          <c:smooth val="0"/>
          <c:extLst>
            <c:ext xmlns:c16="http://schemas.microsoft.com/office/drawing/2014/chart" uri="{C3380CC4-5D6E-409C-BE32-E72D297353CC}">
              <c16:uniqueId val="{00000013-11A3-43CD-AB87-36B9AF2F54F1}"/>
            </c:ext>
          </c:extLst>
        </c:ser>
        <c:dLbls>
          <c:showLegendKey val="0"/>
          <c:showVal val="1"/>
          <c:showCatName val="0"/>
          <c:showSerName val="0"/>
          <c:showPercent val="0"/>
          <c:showBubbleSize val="0"/>
        </c:dLbls>
        <c:axId val="46179840"/>
        <c:axId val="46181760"/>
      </c:scatterChart>
      <c:valAx>
        <c:axId val="46179840"/>
        <c:scaling>
          <c:orientation val="maxMin"/>
          <c:max val="61"/>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{74CE40B1-0DA9-445A-8ABF-3D3471FCC26C}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32F-44CF-B56A-38CD44C6B6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{08D34C03-51F0-4A3D-8093-25A614B91407}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2F-44CF-B56A-38CD44C6B6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{FD2306F9-8CC7-4AE1-8DC0-19D2B3E37F2A}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2F-44CF-B56A-38CD44C6B6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{939B7BD7-06FD-46A5-9022-4C3C1C07CADC}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2F-44CF-B56A-38CD44C6B6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{7946F4FE-89A3-4D1C-A192-790DC903C873}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2F-44CF-B56A-38CD44C6B61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{4EAC2A8C-1F1F-45F5-B752-C9C3FD97F069}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32F-44CF-B56A-38CD44C6B61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{D7058C07-1E51-484F-A726-6023BD681666}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32F-44CF-B56A-38CD44C6B61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{B6B00D27-2C37-43E9-B4AB-E4D9DE670D70}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32F-44CF-B56A-38CD44C6B61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{7C3F388E-46A7-4614-A750-72F9CA649CF4}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32F-44CF-B56A-38CD44C6B6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11.3</c:v>
                </c:pt>
                <c:pt idx="16">
                  <c:v>12.6</c:v>
                </c:pt>
                <c:pt idx="24">
                  <c:v>13.4</c:v>
                </c:pt>
                <c:pt idx="32">
                  <c:v>13</c:v>
                </c:pt>
              </c:numCache>
            </c:numRef>
          </c:xVal>
          <c:yVal>
            <c:numRef>
              <c:f>公会計指標分析・財政指標組合せ分析表!$BP$73:$DC$73</c:f>
              <c:numCache>
                <c:formatCode>#,##0.0;"▲ "#,##0.0</c:formatCode>
                <c:ptCount val="40"/>
                <c:pt idx="0">
                  <c:v>33.1</c:v>
                </c:pt>
                <c:pt idx="8">
                  <c:v>15</c:v>
                </c:pt>
                <c:pt idx="16">
                  <c:v>8.6</c:v>
                </c:pt>
                <c:pt idx="32">
                  <c:v>3.2</c:v>
                </c:pt>
              </c:numCache>
            </c:numRef>
          </c:yVal>
          <c:smooth val="0"/>
          <c:extLst>
            <c:ext xmlns:c16="http://schemas.microsoft.com/office/drawing/2014/chart" uri="{C3380CC4-5D6E-409C-BE32-E72D297353CC}">
              <c16:uniqueId val="{00000009-E32F-44CF-B56A-38CD44C6B6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{63F9533A-99C7-4F1E-B370-38B998E01324}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32F-44CF-B56A-38CD44C6B6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{3376A2DB-CB20-4B0E-B5B5-BD404DFF3556}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2F-44CF-B56A-38CD44C6B6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{AF698423-8DD7-435D-9823-CA12D391063C}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2F-44CF-B56A-38CD44C6B6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{BF249688-F0A7-407F-BEA0-FFBD85D8CBD3}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2F-44CF-B56A-38CD44C6B6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{1CB30DC8-FE8E-43A9-B81A-00D5D7569BF4}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2F-44CF-B56A-38CD44C6B61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{03FD6A74-4B95-4CAF-BE05-6C1E1ABD82A7}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32F-44CF-B56A-38CD44C6B61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{A71D3958-67A6-4597-B011-F668608A7F67}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32F-44CF-B56A-38CD44C6B61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{C3947B45-0EDA-46AA-9442-3A84D65A2E25}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32F-44CF-B56A-38CD44C6B61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{5A67A08C-B07F-4ABE-8C57-CE3A63C6CC7D}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32F-44CF-B56A-38CD44C6B6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9.6</c:v>
                </c:pt>
                <c:pt idx="24">
                  <c:v>9.8000000000000007</c:v>
                </c:pt>
                <c:pt idx="32">
                  <c:v>10.199999999999999</c:v>
                </c:pt>
              </c:numCache>
            </c:numRef>
          </c:xVal>
          <c:yVal>
            <c:numRef>
              <c:f>公会計指標分析・財政指標組合せ分析表!$BP$77:$DC$77</c:f>
              <c:numCache>
                <c:formatCode>#,##0.0;"▲ "#,##0.0</c:formatCode>
                <c:ptCount val="40"/>
                <c:pt idx="0">
                  <c:v>42</c:v>
                </c:pt>
                <c:pt idx="8">
                  <c:v>38.200000000000003</c:v>
                </c:pt>
                <c:pt idx="16">
                  <c:v>29.7</c:v>
                </c:pt>
                <c:pt idx="24">
                  <c:v>23.2</c:v>
                </c:pt>
                <c:pt idx="32">
                  <c:v>25.1</c:v>
                </c:pt>
              </c:numCache>
            </c:numRef>
          </c:yVal>
          <c:smooth val="0"/>
          <c:extLst>
            <c:ext xmlns:c16="http://schemas.microsoft.com/office/drawing/2014/chart" uri="{C3380CC4-5D6E-409C-BE32-E72D297353CC}">
              <c16:uniqueId val="{00000013-E32F-44CF-B56A-38CD44C6B61E}"/>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・普通会計における元利償還</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金</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減少しているが</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、公営企業の</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元利償還金</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充当</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される繰入金については</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下水道事業</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整備</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を進める中で、</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毎年度</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地方債を新規発行しているため元利償還金が増加し、元利償還に対する繰入金も</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している状況である</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。組合等が起こした地方債</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の元利償還金</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に対する負担金</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等について</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百万円の内、有田老人福祉施設事務組合（なぎ園）に対する負担金が</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98</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％を占め、横ばいで推移しているが、今後は有田周辺広域圏事務組合の施設更新等に伴い増加予定である。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分子である地方債の元利償還</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金</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年度及び</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R2</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年度に吉備庁舎大規模改修事業や防災行政無線デジタル化改修事業等の大きな事業を実施し新規起債を発行したが、</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H30</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年度及び</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年度に任意の繰上償還をしたこともあり今後は減少傾向となる。</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分母である</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普通交付税については合併算定替えの終了により減少していくこととなるため、実質公債費比率は</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現状より高く推移</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していく傾向にある。</a:t>
          </a:r>
          <a:endParaRPr kumimoji="1" lang="ja-JP" altLang="en-US"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・一般会計等の地方債現在高については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Ｒ２年度は緊急防災・減災事業債の増や、減収補塡債の皆増により増加したものの、合併特例事業債や臨時財政対策債等の減少幅が大きく、前年度から微減となった。今後も減少傾向になると見込んでいる。</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公営企業債等繰入見込</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については、公共下水道</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整備事業により</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、毎年度地方債の新規発行</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があるため元利償還額に対する繰入金が増加傾向にあるが、Ｒ３年度に事業が完了予定であり、減少傾向になると見込んでいる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組合等負担等見込額については、これまで横ばいであったが、Ｒ２年度はごみ処理施設改修事業の影響により大幅に増加した。今後は、し尿処理施設建設事業もあることから増加傾向となる。</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額について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算定対象となる一般職の職員数が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人減小したことにより退職手当支給基本額が減となっている。今後も、</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定員適正化計画に基づき</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職員数を削減していくため、減少する見込みである。</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また、充当可能基金については、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減債基金、公共施設整備基金、ふるさと応援基金等に積立を行ったことにより増加している。今後は、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合併算定替えの段階的縮減額を補てんするため、</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取崩額が増え積立額も減ることから、横ばいか微減方向になると見込んでいる。</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基準財政需要額算入見込額</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引き続き交付税措置の少ない地方債の発行抑制に努め、合併特例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債等の交付税措置の有利な地方債を活用することにより、充当可能財源の確保に努める。</a:t>
          </a:r>
          <a:endPar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・地方交付税の増収等により、町債減債基金に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231,037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千円、将来の公共施設更新等の財源を確保するため、公共施設整備基金へ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203,979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千円の積み立てを行った。また、ふるさと応援寄附金を原資として、ふるさと応援基金へ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485,236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千円を積み立て、合併特例債を活用し合併地域振興基金へ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116,117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千円を積み立てた一方、公共施設整備基金を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425,300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千円、ふるさと応援基金を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377,000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千円、合併地域振興基金を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122,370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千円取り崩したこと等から、基金全体としては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68,145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普通交付税の合併算定替の終了による影響で、今後の交付税額減少が見込まれることから、持続可能で健全な財政運営を行うために、適正な規模の残高を維持していく。減債基金については、将来の地方債の償還額及び任意の繰上償還の実施のため決算剰余金の範囲で積み立てを行っていく。その他の基金については、ふるさと応援基金等の積立原資があるものは所要額を積み立てるとともに、短期的には公共施設整備基金に重点を置き積み立て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・公共施設整備基金：社会福祉施設、教育文化施設、環境衛生施設、庁舎及び道路網等の建設、改修、解体撤去に充当するため。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・合併地域振興基金：町の一体性の確保及び均衡ある地域振興に資するため。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ふるさと応援基金：町のまちづくりに賛同する人々の寄附金を財源として、寄附者のまちづくりに対する意向を具体化することにより、多様な人々の参加による個性豊かな活力あるふるさとづくりに資す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・公共施設整備基金：将来の公共施設等の更新に必要な財源を確保するため、</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203,979</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千円を積み立てた一方で、吉備庁舎大規模改修事業に</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397,300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千円を取り崩したことなどにより減少した。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・合併地域振興基金：合併特例債による基金造成のため</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116,117</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千円を積み立てた一方で、一体性の確保や地域振興に資する事業に</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122,370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千円を取り崩したことにより減少した。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・ふるさと応援基金：コロナ対策として町民一人あたり１万円のクーポン券を配布する事業（第１弾・第２弾）に計</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304,900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千円を取り崩した一方で、ふるさと応援寄附金が前年度より増加し、ふるさと応援寄附金及び運用利子分を</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485,236</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千円を積み立てたため増加した。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・公共施設整備基金：公共施設等総合管理計画に基づき、将来の公共施設更新等に必要な財源を確保するため重点的に積み立てる方針である。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・合併地域振興基金：合併特例債の発行による基金造成は</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年度で終了したため、今後は基金残高に留意し、効果的・計画的に活用していく方針である。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・ふるさと応援基金：ふるさと応援寄附金を原資として積み立てる一方、寄附者の意向に沿った事業へ活用するため取り崩していく方針である。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・財政調整基金については、基金運用利子分を積み立てたことにより、今年度末では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4,135,892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令和２年度で普通交付税の合併算定替（段階的縮減）が終了し交付税の減収は避けることができないことから、持続可能で健全な財政運営を行うため又は災害等の突発的な財政需要に備えるため、適正な規模の残高を維持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・減債基金については、翌年度以降において任意の繰上償還等に備えるため、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231,037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千円を積み立てたことにより、今年度末では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1,045,518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の残高は、実質公債費比率の動向を注視するとともに、経常一般財源の確保を図るため任意の繰上償還を実施していくことを目標として、決算剰余金の範囲で積み立て、適正な規模の残高を維持し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26,104
26,014
351.84
20,975,186
20,353,467
361,838
10,226,446
17,516,845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有形固定資産減価償却率は、全国及び県平均と比較して低い水準となり、前年度と同率の５５．８％となった。有形固定資産全体で新規取得から耐用年数が半分以上経過し老朽化が進行している状況である。</a:t>
          </a:r>
        </a:p>
        <a:p>
          <a:r>
            <a:rPr kumimoji="1" lang="ja-JP" altLang="en-US" sz="1100">
              <a:latin typeface="ＭＳ Ｐゴシック" panose="020B0600070205080204" pitchFamily="50" charset="-128"/>
              <a:ea typeface="ＭＳ Ｐゴシック" panose="020B0600070205080204" pitchFamily="50" charset="-128"/>
            </a:rPr>
            <a:t>　令和３年度に改訂した公共施設等総合管理計画及び各個別施設計画により長寿命化等や施設の統廃合、資産の除却等を計画的に実施し財政負担の平準化を図っていく。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144992</xdr:rowOff>
    </xdr:from>
    <xdr:to>
      <xdr:col>23</xdr:col>
      <xdr:colOff>85090</xdr:colOff>
      <xdr:row>35</xdr:row>
      <xdr:rowOff>51858</xdr:rowOff>
    </xdr:to>
    <xdr:cxnSp macro="">
      <xdr:nvCxnSpPr>
        <xdr:cNvPr id="67" name="直線コネクタ 66"/>
        <xdr:cNvCxnSpPr/>
      </xdr:nvCxnSpPr>
      <xdr:spPr>
        <a:xfrm flipV="1">
          <a:off x="4760595" y="5117042"/>
          <a:ext cx="1270" cy="935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8" name="有形固定資産減価償却率最小値テキスト"/>
        <xdr:cNvSpPr txBox="1"/>
      </xdr:nvSpPr>
      <xdr:spPr>
        <a:xfrm>
          <a:off x="4813300"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9" name="直線コネクタ 68"/>
        <xdr:cNvCxnSpPr/>
      </xdr:nvCxnSpPr>
      <xdr:spPr>
        <a:xfrm>
          <a:off x="4673600" y="605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91669</xdr:rowOff>
    </xdr:from>
    <xdr:ext cx="405111" cy="259045"/>
    <xdr:sp macro="" textlink="">
      <xdr:nvSpPr>
        <xdr:cNvPr id="70" name="有形固定資産減価償却率最大値テキスト"/>
        <xdr:cNvSpPr txBox="1"/>
      </xdr:nvSpPr>
      <xdr:spPr>
        <a:xfrm>
          <a:off x="4813300" y="489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144992</xdr:rowOff>
    </xdr:from>
    <xdr:to>
      <xdr:col>23</xdr:col>
      <xdr:colOff>174625</xdr:colOff>
      <xdr:row>29</xdr:row>
      <xdr:rowOff>144992</xdr:rowOff>
    </xdr:to>
    <xdr:cxnSp macro="">
      <xdr:nvCxnSpPr>
        <xdr:cNvPr id="71" name="直線コネクタ 70"/>
        <xdr:cNvCxnSpPr/>
      </xdr:nvCxnSpPr>
      <xdr:spPr>
        <a:xfrm>
          <a:off x="4673600" y="511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74030</xdr:rowOff>
    </xdr:from>
    <xdr:ext cx="405111" cy="259045"/>
    <xdr:sp macro="" textlink="">
      <xdr:nvSpPr>
        <xdr:cNvPr id="72" name="有形固定資産減価償却率平均値テキスト"/>
        <xdr:cNvSpPr txBox="1"/>
      </xdr:nvSpPr>
      <xdr:spPr>
        <a:xfrm>
          <a:off x="4813300" y="5560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95603</xdr:rowOff>
    </xdr:from>
    <xdr:to>
      <xdr:col>23</xdr:col>
      <xdr:colOff>136525</xdr:colOff>
      <xdr:row>33</xdr:row>
      <xdr:rowOff>25753</xdr:rowOff>
    </xdr:to>
    <xdr:sp macro="" textlink="">
      <xdr:nvSpPr>
        <xdr:cNvPr id="73" name="フローチャート: 判断 72"/>
        <xdr:cNvSpPr/>
      </xdr:nvSpPr>
      <xdr:spPr>
        <a:xfrm>
          <a:off x="4711700" y="558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3175</xdr:rowOff>
    </xdr:from>
    <xdr:to>
      <xdr:col>19</xdr:col>
      <xdr:colOff>187325</xdr:colOff>
      <xdr:row>31</xdr:row>
      <xdr:rowOff>104775</xdr:rowOff>
    </xdr:to>
    <xdr:sp macro="" textlink="">
      <xdr:nvSpPr>
        <xdr:cNvPr id="74" name="フローチャート: 判断 73"/>
        <xdr:cNvSpPr/>
      </xdr:nvSpPr>
      <xdr:spPr>
        <a:xfrm>
          <a:off x="4000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154164</xdr:rowOff>
    </xdr:from>
    <xdr:to>
      <xdr:col>15</xdr:col>
      <xdr:colOff>187325</xdr:colOff>
      <xdr:row>30</xdr:row>
      <xdr:rowOff>84314</xdr:rowOff>
    </xdr:to>
    <xdr:sp macro="" textlink="">
      <xdr:nvSpPr>
        <xdr:cNvPr id="75" name="フローチャート: 判断 74"/>
        <xdr:cNvSpPr/>
      </xdr:nvSpPr>
      <xdr:spPr>
        <a:xfrm>
          <a:off x="3238500" y="512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1764</xdr:rowOff>
    </xdr:from>
    <xdr:to>
      <xdr:col>11</xdr:col>
      <xdr:colOff>187325</xdr:colOff>
      <xdr:row>28</xdr:row>
      <xdr:rowOff>103364</xdr:rowOff>
    </xdr:to>
    <xdr:sp macro="" textlink="">
      <xdr:nvSpPr>
        <xdr:cNvPr id="76" name="フローチャート: 判断 75"/>
        <xdr:cNvSpPr/>
      </xdr:nvSpPr>
      <xdr:spPr>
        <a:xfrm>
          <a:off x="2476500" y="48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68792</xdr:rowOff>
    </xdr:from>
    <xdr:to>
      <xdr:col>7</xdr:col>
      <xdr:colOff>187325</xdr:colOff>
      <xdr:row>26</xdr:row>
      <xdr:rowOff>170392</xdr:rowOff>
    </xdr:to>
    <xdr:sp macro="" textlink="">
      <xdr:nvSpPr>
        <xdr:cNvPr id="77" name="フローチャート: 判断 76"/>
        <xdr:cNvSpPr/>
      </xdr:nvSpPr>
      <xdr:spPr>
        <a:xfrm>
          <a:off x="1714500" y="45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83" name="楕円 82"/>
        <xdr:cNvSpPr/>
      </xdr:nvSpPr>
      <xdr:spPr>
        <a:xfrm>
          <a:off x="4711700" y="5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47219</xdr:rowOff>
    </xdr:from>
    <xdr:ext cx="405111" cy="259045"/>
    <xdr:sp macro="" textlink="">
      <xdr:nvSpPr>
        <xdr:cNvPr id="84" name="有形固定資産減価償却率該当値テキスト"/>
        <xdr:cNvSpPr txBox="1"/>
      </xdr:nvSpPr>
      <xdr:spPr>
        <a:xfrm>
          <a:off x="4813300" y="501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85" name="楕円 84"/>
        <xdr:cNvSpPr/>
      </xdr:nvSpPr>
      <xdr:spPr>
        <a:xfrm>
          <a:off x="4000500" y="5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29</xdr:row>
      <xdr:rowOff>144992</xdr:rowOff>
    </xdr:to>
    <xdr:cxnSp macro="">
      <xdr:nvCxnSpPr>
        <xdr:cNvPr id="86" name="直線コネクタ 85"/>
        <xdr:cNvCxnSpPr/>
      </xdr:nvCxnSpPr>
      <xdr:spPr>
        <a:xfrm>
          <a:off x="4051300" y="511704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97720</xdr:rowOff>
    </xdr:from>
    <xdr:to>
      <xdr:col>15</xdr:col>
      <xdr:colOff>187325</xdr:colOff>
      <xdr:row>29</xdr:row>
      <xdr:rowOff>27870</xdr:rowOff>
    </xdr:to>
    <xdr:sp macro="" textlink="">
      <xdr:nvSpPr>
        <xdr:cNvPr id="87" name="楕円 86"/>
        <xdr:cNvSpPr/>
      </xdr:nvSpPr>
      <xdr:spPr>
        <a:xfrm>
          <a:off x="3238500" y="48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148520</xdr:rowOff>
    </xdr:from>
    <xdr:to>
      <xdr:col>19</xdr:col>
      <xdr:colOff>136525</xdr:colOff>
      <xdr:row>29</xdr:row>
      <xdr:rowOff>144992</xdr:rowOff>
    </xdr:to>
    <xdr:cxnSp macro="">
      <xdr:nvCxnSpPr>
        <xdr:cNvPr id="88" name="直線コネクタ 87"/>
        <xdr:cNvCxnSpPr/>
      </xdr:nvCxnSpPr>
      <xdr:spPr>
        <a:xfrm>
          <a:off x="3289300" y="4949120"/>
          <a:ext cx="762000" cy="16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137230</xdr:rowOff>
    </xdr:from>
    <xdr:to>
      <xdr:col>11</xdr:col>
      <xdr:colOff>187325</xdr:colOff>
      <xdr:row>28</xdr:row>
      <xdr:rowOff>67380</xdr:rowOff>
    </xdr:to>
    <xdr:sp macro="" textlink="">
      <xdr:nvSpPr>
        <xdr:cNvPr id="89" name="楕円 88"/>
        <xdr:cNvSpPr/>
      </xdr:nvSpPr>
      <xdr:spPr>
        <a:xfrm>
          <a:off x="2476500" y="476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16580</xdr:rowOff>
    </xdr:from>
    <xdr:to>
      <xdr:col>15</xdr:col>
      <xdr:colOff>136525</xdr:colOff>
      <xdr:row>28</xdr:row>
      <xdr:rowOff>148520</xdr:rowOff>
    </xdr:to>
    <xdr:cxnSp macro="">
      <xdr:nvCxnSpPr>
        <xdr:cNvPr id="90" name="直線コネクタ 89"/>
        <xdr:cNvCxnSpPr/>
      </xdr:nvCxnSpPr>
      <xdr:spPr>
        <a:xfrm>
          <a:off x="2527300" y="4817180"/>
          <a:ext cx="762000" cy="1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5292</xdr:rowOff>
    </xdr:from>
    <xdr:to>
      <xdr:col>7</xdr:col>
      <xdr:colOff>187325</xdr:colOff>
      <xdr:row>27</xdr:row>
      <xdr:rowOff>106892</xdr:rowOff>
    </xdr:to>
    <xdr:sp macro="" textlink="">
      <xdr:nvSpPr>
        <xdr:cNvPr id="91" name="楕円 90"/>
        <xdr:cNvSpPr/>
      </xdr:nvSpPr>
      <xdr:spPr>
        <a:xfrm>
          <a:off x="1714500" y="46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56092</xdr:rowOff>
    </xdr:from>
    <xdr:to>
      <xdr:col>11</xdr:col>
      <xdr:colOff>136525</xdr:colOff>
      <xdr:row>28</xdr:row>
      <xdr:rowOff>16580</xdr:rowOff>
    </xdr:to>
    <xdr:cxnSp macro="">
      <xdr:nvCxnSpPr>
        <xdr:cNvPr id="92" name="直線コネクタ 91"/>
        <xdr:cNvCxnSpPr/>
      </xdr:nvCxnSpPr>
      <xdr:spPr>
        <a:xfrm>
          <a:off x="1765300" y="4685242"/>
          <a:ext cx="762000" cy="1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95902</xdr:rowOff>
    </xdr:from>
    <xdr:ext cx="405111" cy="259045"/>
    <xdr:sp macro="" textlink="">
      <xdr:nvSpPr>
        <xdr:cNvPr id="93" name="n_1aveValue有形固定資産減価償却率"/>
        <xdr:cNvSpPr txBox="1"/>
      </xdr:nvSpPr>
      <xdr:spPr>
        <a:xfrm>
          <a:off x="38360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75441</xdr:rowOff>
    </xdr:from>
    <xdr:ext cx="405111" cy="259045"/>
    <xdr:sp macro="" textlink="">
      <xdr:nvSpPr>
        <xdr:cNvPr id="94" name="n_2aveValue有形固定資産減価償却率"/>
        <xdr:cNvSpPr txBox="1"/>
      </xdr:nvSpPr>
      <xdr:spPr>
        <a:xfrm>
          <a:off x="3086744" y="521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94491</xdr:rowOff>
    </xdr:from>
    <xdr:ext cx="405111" cy="259045"/>
    <xdr:sp macro="" textlink="">
      <xdr:nvSpPr>
        <xdr:cNvPr id="95" name="n_3aveValue有形固定資産減価償却率"/>
        <xdr:cNvSpPr txBox="1"/>
      </xdr:nvSpPr>
      <xdr:spPr>
        <a:xfrm>
          <a:off x="2324744" y="489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15469</xdr:rowOff>
    </xdr:from>
    <xdr:ext cx="405111" cy="259045"/>
    <xdr:sp macro="" textlink="">
      <xdr:nvSpPr>
        <xdr:cNvPr id="96" name="n_4aveValue有形固定資産減価償却率"/>
        <xdr:cNvSpPr txBox="1"/>
      </xdr:nvSpPr>
      <xdr:spPr>
        <a:xfrm>
          <a:off x="1562744" y="43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40869</xdr:rowOff>
    </xdr:from>
    <xdr:ext cx="405111" cy="259045"/>
    <xdr:sp macro="" textlink="">
      <xdr:nvSpPr>
        <xdr:cNvPr id="97" name="n_1mainValue有形固定資産減価償却率"/>
        <xdr:cNvSpPr txBox="1"/>
      </xdr:nvSpPr>
      <xdr:spPr>
        <a:xfrm>
          <a:off x="3836044"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44397</xdr:rowOff>
    </xdr:from>
    <xdr:ext cx="405111" cy="259045"/>
    <xdr:sp macro="" textlink="">
      <xdr:nvSpPr>
        <xdr:cNvPr id="98" name="n_2mainValue有形固定資産減価償却率"/>
        <xdr:cNvSpPr txBox="1"/>
      </xdr:nvSpPr>
      <xdr:spPr>
        <a:xfrm>
          <a:off x="3086744" y="467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83907</xdr:rowOff>
    </xdr:from>
    <xdr:ext cx="405111" cy="259045"/>
    <xdr:sp macro="" textlink="">
      <xdr:nvSpPr>
        <xdr:cNvPr id="99" name="n_3mainValue有形固定資産減価償却率"/>
        <xdr:cNvSpPr txBox="1"/>
      </xdr:nvSpPr>
      <xdr:spPr>
        <a:xfrm>
          <a:off x="2324744" y="454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98019</xdr:rowOff>
    </xdr:from>
    <xdr:ext cx="405111" cy="259045"/>
    <xdr:sp macro="" textlink="">
      <xdr:nvSpPr>
        <xdr:cNvPr id="100" name="n_4mainValue有形固定資産減価償却率"/>
        <xdr:cNvSpPr txBox="1"/>
      </xdr:nvSpPr>
      <xdr:spPr>
        <a:xfrm>
          <a:off x="1562744" y="472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債務償還比率は、全国平均、県平均と比較して低い水準であり、また類似団体では最も低い水準となり、昨年度より２０．５ポイント減少した。</a:t>
          </a:r>
        </a:p>
        <a:p>
          <a:r>
            <a:rPr kumimoji="1" lang="ja-JP" altLang="en-US" sz="1050">
              <a:latin typeface="ＭＳ Ｐゴシック" panose="020B0600070205080204" pitchFamily="50" charset="-128"/>
              <a:ea typeface="ＭＳ Ｐゴシック" panose="020B0600070205080204" pitchFamily="50" charset="-128"/>
            </a:rPr>
            <a:t>　要因としては、一般会計地方債現在高の減少によるものであり、銀行資金等の任意繰上償還を実施した結果である。</a:t>
          </a:r>
        </a:p>
        <a:p>
          <a:r>
            <a:rPr kumimoji="1" lang="ja-JP" altLang="en-US" sz="1050">
              <a:latin typeface="ＭＳ Ｐゴシック" panose="020B0600070205080204" pitchFamily="50" charset="-128"/>
              <a:ea typeface="ＭＳ Ｐゴシック" panose="020B0600070205080204" pitchFamily="50" charset="-128"/>
            </a:rPr>
            <a:t>　しかしながら、一部事務組合の事業実施等により、将来負担額が増加しており、今後もその傾向であるため、全体の地方債現在高の推移について注視し計画的な事業をしていくとともに経常経費の削減に努め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6" name="テキスト ボックス 115"/>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96562</xdr:rowOff>
    </xdr:from>
    <xdr:to>
      <xdr:col>76</xdr:col>
      <xdr:colOff>21589</xdr:colOff>
      <xdr:row>33</xdr:row>
      <xdr:rowOff>135679</xdr:rowOff>
    </xdr:to>
    <xdr:cxnSp macro="">
      <xdr:nvCxnSpPr>
        <xdr:cNvPr id="130" name="直線コネクタ 129"/>
        <xdr:cNvCxnSpPr/>
      </xdr:nvCxnSpPr>
      <xdr:spPr>
        <a:xfrm flipV="1">
          <a:off x="14793595" y="4554262"/>
          <a:ext cx="1269" cy="1239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139506</xdr:rowOff>
    </xdr:from>
    <xdr:ext cx="469744" cy="259045"/>
    <xdr:sp macro="" textlink="">
      <xdr:nvSpPr>
        <xdr:cNvPr id="131" name="債務償還比率最小値テキスト"/>
        <xdr:cNvSpPr txBox="1"/>
      </xdr:nvSpPr>
      <xdr:spPr>
        <a:xfrm>
          <a:off x="14846300" y="579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135679</xdr:rowOff>
    </xdr:from>
    <xdr:to>
      <xdr:col>76</xdr:col>
      <xdr:colOff>111125</xdr:colOff>
      <xdr:row>33</xdr:row>
      <xdr:rowOff>135679</xdr:rowOff>
    </xdr:to>
    <xdr:cxnSp macro="">
      <xdr:nvCxnSpPr>
        <xdr:cNvPr id="132" name="直線コネクタ 131"/>
        <xdr:cNvCxnSpPr/>
      </xdr:nvCxnSpPr>
      <xdr:spPr>
        <a:xfrm>
          <a:off x="14706600" y="579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43239</xdr:rowOff>
    </xdr:from>
    <xdr:ext cx="469744" cy="259045"/>
    <xdr:sp macro="" textlink="">
      <xdr:nvSpPr>
        <xdr:cNvPr id="133" name="債務償還比率最大値テキスト"/>
        <xdr:cNvSpPr txBox="1"/>
      </xdr:nvSpPr>
      <xdr:spPr>
        <a:xfrm>
          <a:off x="14846300" y="432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96562</xdr:rowOff>
    </xdr:from>
    <xdr:to>
      <xdr:col>76</xdr:col>
      <xdr:colOff>111125</xdr:colOff>
      <xdr:row>26</xdr:row>
      <xdr:rowOff>96562</xdr:rowOff>
    </xdr:to>
    <xdr:cxnSp macro="">
      <xdr:nvCxnSpPr>
        <xdr:cNvPr id="134" name="直線コネクタ 133"/>
        <xdr:cNvCxnSpPr/>
      </xdr:nvCxnSpPr>
      <xdr:spPr>
        <a:xfrm>
          <a:off x="14706600" y="455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110930</xdr:rowOff>
    </xdr:from>
    <xdr:ext cx="469744" cy="259045"/>
    <xdr:sp macro="" textlink="">
      <xdr:nvSpPr>
        <xdr:cNvPr id="135" name="債務償還比率平均値テキスト"/>
        <xdr:cNvSpPr txBox="1"/>
      </xdr:nvSpPr>
      <xdr:spPr>
        <a:xfrm>
          <a:off x="14846300" y="4911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132503</xdr:rowOff>
    </xdr:from>
    <xdr:to>
      <xdr:col>76</xdr:col>
      <xdr:colOff>73025</xdr:colOff>
      <xdr:row>29</xdr:row>
      <xdr:rowOff>62653</xdr:rowOff>
    </xdr:to>
    <xdr:sp macro="" textlink="">
      <xdr:nvSpPr>
        <xdr:cNvPr id="136" name="フローチャート: 判断 135"/>
        <xdr:cNvSpPr/>
      </xdr:nvSpPr>
      <xdr:spPr>
        <a:xfrm>
          <a:off x="14744700" y="4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51223</xdr:rowOff>
    </xdr:from>
    <xdr:to>
      <xdr:col>72</xdr:col>
      <xdr:colOff>123825</xdr:colOff>
      <xdr:row>32</xdr:row>
      <xdr:rowOff>152823</xdr:rowOff>
    </xdr:to>
    <xdr:sp macro="" textlink="">
      <xdr:nvSpPr>
        <xdr:cNvPr id="137" name="フローチャート: 判断 136"/>
        <xdr:cNvSpPr/>
      </xdr:nvSpPr>
      <xdr:spPr>
        <a:xfrm>
          <a:off x="14033500" y="5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103759</xdr:rowOff>
    </xdr:from>
    <xdr:to>
      <xdr:col>68</xdr:col>
      <xdr:colOff>123825</xdr:colOff>
      <xdr:row>33</xdr:row>
      <xdr:rowOff>33909</xdr:rowOff>
    </xdr:to>
    <xdr:sp macro="" textlink="">
      <xdr:nvSpPr>
        <xdr:cNvPr id="138" name="フローチャート: 判断 137"/>
        <xdr:cNvSpPr/>
      </xdr:nvSpPr>
      <xdr:spPr>
        <a:xfrm>
          <a:off x="13271500" y="559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46186</xdr:rowOff>
    </xdr:from>
    <xdr:to>
      <xdr:col>64</xdr:col>
      <xdr:colOff>123825</xdr:colOff>
      <xdr:row>32</xdr:row>
      <xdr:rowOff>147786</xdr:rowOff>
    </xdr:to>
    <xdr:sp macro="" textlink="">
      <xdr:nvSpPr>
        <xdr:cNvPr id="139" name="フローチャート: 判断 138"/>
        <xdr:cNvSpPr/>
      </xdr:nvSpPr>
      <xdr:spPr>
        <a:xfrm>
          <a:off x="12509500" y="553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98721</xdr:rowOff>
    </xdr:from>
    <xdr:to>
      <xdr:col>60</xdr:col>
      <xdr:colOff>123825</xdr:colOff>
      <xdr:row>33</xdr:row>
      <xdr:rowOff>28871</xdr:rowOff>
    </xdr:to>
    <xdr:sp macro="" textlink="">
      <xdr:nvSpPr>
        <xdr:cNvPr id="140" name="フローチャート: 判断 139"/>
        <xdr:cNvSpPr/>
      </xdr:nvSpPr>
      <xdr:spPr>
        <a:xfrm>
          <a:off x="11747500" y="55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45762</xdr:rowOff>
    </xdr:from>
    <xdr:to>
      <xdr:col>76</xdr:col>
      <xdr:colOff>73025</xdr:colOff>
      <xdr:row>26</xdr:row>
      <xdr:rowOff>147362</xdr:rowOff>
    </xdr:to>
    <xdr:sp macro="" textlink="">
      <xdr:nvSpPr>
        <xdr:cNvPr id="146" name="楕円 145"/>
        <xdr:cNvSpPr/>
      </xdr:nvSpPr>
      <xdr:spPr>
        <a:xfrm>
          <a:off x="14744700" y="4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170239</xdr:rowOff>
    </xdr:from>
    <xdr:ext cx="469744" cy="259045"/>
    <xdr:sp macro="" textlink="">
      <xdr:nvSpPr>
        <xdr:cNvPr id="147" name="債務償還比率該当値テキスト"/>
        <xdr:cNvSpPr txBox="1"/>
      </xdr:nvSpPr>
      <xdr:spPr>
        <a:xfrm>
          <a:off x="14846300" y="445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21844</xdr:rowOff>
    </xdr:from>
    <xdr:to>
      <xdr:col>72</xdr:col>
      <xdr:colOff>123825</xdr:colOff>
      <xdr:row>27</xdr:row>
      <xdr:rowOff>123444</xdr:rowOff>
    </xdr:to>
    <xdr:sp macro="" textlink="">
      <xdr:nvSpPr>
        <xdr:cNvPr id="148" name="楕円 147"/>
        <xdr:cNvSpPr/>
      </xdr:nvSpPr>
      <xdr:spPr>
        <a:xfrm>
          <a:off x="14033500" y="46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96562</xdr:rowOff>
    </xdr:from>
    <xdr:to>
      <xdr:col>76</xdr:col>
      <xdr:colOff>22225</xdr:colOff>
      <xdr:row>27</xdr:row>
      <xdr:rowOff>72644</xdr:rowOff>
    </xdr:to>
    <xdr:cxnSp macro="">
      <xdr:nvCxnSpPr>
        <xdr:cNvPr id="149" name="直線コネクタ 148"/>
        <xdr:cNvCxnSpPr/>
      </xdr:nvCxnSpPr>
      <xdr:spPr>
        <a:xfrm flipV="1">
          <a:off x="14084300" y="4554262"/>
          <a:ext cx="7112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83566</xdr:rowOff>
    </xdr:from>
    <xdr:to>
      <xdr:col>68</xdr:col>
      <xdr:colOff>123825</xdr:colOff>
      <xdr:row>29</xdr:row>
      <xdr:rowOff>13716</xdr:rowOff>
    </xdr:to>
    <xdr:sp macro="" textlink="">
      <xdr:nvSpPr>
        <xdr:cNvPr id="150" name="楕円 149"/>
        <xdr:cNvSpPr/>
      </xdr:nvSpPr>
      <xdr:spPr>
        <a:xfrm>
          <a:off x="13271500" y="488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72644</xdr:rowOff>
    </xdr:from>
    <xdr:to>
      <xdr:col>72</xdr:col>
      <xdr:colOff>73025</xdr:colOff>
      <xdr:row>28</xdr:row>
      <xdr:rowOff>134366</xdr:rowOff>
    </xdr:to>
    <xdr:cxnSp macro="">
      <xdr:nvCxnSpPr>
        <xdr:cNvPr id="151" name="直線コネクタ 150"/>
        <xdr:cNvCxnSpPr/>
      </xdr:nvCxnSpPr>
      <xdr:spPr>
        <a:xfrm flipV="1">
          <a:off x="13322300" y="4701794"/>
          <a:ext cx="762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145627</xdr:rowOff>
    </xdr:from>
    <xdr:to>
      <xdr:col>64</xdr:col>
      <xdr:colOff>123825</xdr:colOff>
      <xdr:row>28</xdr:row>
      <xdr:rowOff>75777</xdr:rowOff>
    </xdr:to>
    <xdr:sp macro="" textlink="">
      <xdr:nvSpPr>
        <xdr:cNvPr id="152" name="楕円 151"/>
        <xdr:cNvSpPr/>
      </xdr:nvSpPr>
      <xdr:spPr>
        <a:xfrm>
          <a:off x="12509500" y="47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24977</xdr:rowOff>
    </xdr:from>
    <xdr:to>
      <xdr:col>68</xdr:col>
      <xdr:colOff>73025</xdr:colOff>
      <xdr:row>28</xdr:row>
      <xdr:rowOff>134366</xdr:rowOff>
    </xdr:to>
    <xdr:cxnSp macro="">
      <xdr:nvCxnSpPr>
        <xdr:cNvPr id="153" name="直線コネクタ 152"/>
        <xdr:cNvCxnSpPr/>
      </xdr:nvCxnSpPr>
      <xdr:spPr>
        <a:xfrm>
          <a:off x="12560300" y="4825577"/>
          <a:ext cx="762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143679</xdr:rowOff>
    </xdr:from>
    <xdr:to>
      <xdr:col>60</xdr:col>
      <xdr:colOff>123825</xdr:colOff>
      <xdr:row>31</xdr:row>
      <xdr:rowOff>73829</xdr:rowOff>
    </xdr:to>
    <xdr:sp macro="" textlink="">
      <xdr:nvSpPr>
        <xdr:cNvPr id="154" name="楕円 153"/>
        <xdr:cNvSpPr/>
      </xdr:nvSpPr>
      <xdr:spPr>
        <a:xfrm>
          <a:off x="11747500" y="52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24977</xdr:rowOff>
    </xdr:from>
    <xdr:to>
      <xdr:col>64</xdr:col>
      <xdr:colOff>73025</xdr:colOff>
      <xdr:row>31</xdr:row>
      <xdr:rowOff>23029</xdr:rowOff>
    </xdr:to>
    <xdr:cxnSp macro="">
      <xdr:nvCxnSpPr>
        <xdr:cNvPr id="155" name="直線コネクタ 154"/>
        <xdr:cNvCxnSpPr/>
      </xdr:nvCxnSpPr>
      <xdr:spPr>
        <a:xfrm flipV="1">
          <a:off x="11798300" y="4825577"/>
          <a:ext cx="762000" cy="5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143950</xdr:rowOff>
    </xdr:from>
    <xdr:ext cx="469744" cy="259045"/>
    <xdr:sp macro="" textlink="">
      <xdr:nvSpPr>
        <xdr:cNvPr id="156" name="n_1aveValue債務償還比率"/>
        <xdr:cNvSpPr txBox="1"/>
      </xdr:nvSpPr>
      <xdr:spPr>
        <a:xfrm>
          <a:off x="13836727" y="563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25036</xdr:rowOff>
    </xdr:from>
    <xdr:ext cx="469744" cy="259045"/>
    <xdr:sp macro="" textlink="">
      <xdr:nvSpPr>
        <xdr:cNvPr id="157" name="n_2aveValue債務償還比率"/>
        <xdr:cNvSpPr txBox="1"/>
      </xdr:nvSpPr>
      <xdr:spPr>
        <a:xfrm>
          <a:off x="13087427" y="56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138913</xdr:rowOff>
    </xdr:from>
    <xdr:ext cx="469744" cy="259045"/>
    <xdr:sp macro="" textlink="">
      <xdr:nvSpPr>
        <xdr:cNvPr id="158" name="n_3aveValue債務償還比率"/>
        <xdr:cNvSpPr txBox="1"/>
      </xdr:nvSpPr>
      <xdr:spPr>
        <a:xfrm>
          <a:off x="12325427" y="56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19998</xdr:rowOff>
    </xdr:from>
    <xdr:ext cx="469744" cy="259045"/>
    <xdr:sp macro="" textlink="">
      <xdr:nvSpPr>
        <xdr:cNvPr id="159" name="n_4aveValue債務償還比率"/>
        <xdr:cNvSpPr txBox="1"/>
      </xdr:nvSpPr>
      <xdr:spPr>
        <a:xfrm>
          <a:off x="11563427" y="56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139971</xdr:rowOff>
    </xdr:from>
    <xdr:ext cx="469744" cy="259045"/>
    <xdr:sp macro="" textlink="">
      <xdr:nvSpPr>
        <xdr:cNvPr id="160" name="n_1mainValue債務償還比率"/>
        <xdr:cNvSpPr txBox="1"/>
      </xdr:nvSpPr>
      <xdr:spPr>
        <a:xfrm>
          <a:off x="13836727" y="442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30243</xdr:rowOff>
    </xdr:from>
    <xdr:ext cx="469744" cy="259045"/>
    <xdr:sp macro="" textlink="">
      <xdr:nvSpPr>
        <xdr:cNvPr id="161" name="n_2mainValue債務償還比率"/>
        <xdr:cNvSpPr txBox="1"/>
      </xdr:nvSpPr>
      <xdr:spPr>
        <a:xfrm>
          <a:off x="13087427" y="465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92304</xdr:rowOff>
    </xdr:from>
    <xdr:ext cx="469744" cy="259045"/>
    <xdr:sp macro="" textlink="">
      <xdr:nvSpPr>
        <xdr:cNvPr id="162" name="n_3mainValue債務償還比率"/>
        <xdr:cNvSpPr txBox="1"/>
      </xdr:nvSpPr>
      <xdr:spPr>
        <a:xfrm>
          <a:off x="12325427" y="45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90356</xdr:rowOff>
    </xdr:from>
    <xdr:ext cx="469744" cy="259045"/>
    <xdr:sp macro="" textlink="">
      <xdr:nvSpPr>
        <xdr:cNvPr id="163" name="n_4mainValue債務償還比率"/>
        <xdr:cNvSpPr txBox="1"/>
      </xdr:nvSpPr>
      <xdr:spPr>
        <a:xfrm>
          <a:off x="11563427" y="506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26,104
26,014
351.84
20,975,186
20,353,467
361,838
10,226,446
17,516,845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42</xdr:row>
      <xdr:rowOff>16764</xdr:rowOff>
    </xdr:to>
    <xdr:cxnSp macro="">
      <xdr:nvCxnSpPr>
        <xdr:cNvPr id="55" name="直線コネクタ 54"/>
        <xdr:cNvCxnSpPr/>
      </xdr:nvCxnSpPr>
      <xdr:spPr>
        <a:xfrm flipV="1">
          <a:off x="4634865" y="57454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8"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9" name="直線コネクタ 58"/>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17543</xdr:rowOff>
    </xdr:from>
    <xdr:ext cx="405111" cy="259045"/>
    <xdr:sp macro="" textlink="">
      <xdr:nvSpPr>
        <xdr:cNvPr id="60" name="【道路】&#10;有形固定資産減価償却率平均値テキスト"/>
        <xdr:cNvSpPr txBox="1"/>
      </xdr:nvSpPr>
      <xdr:spPr>
        <a:xfrm>
          <a:off x="4673600" y="6532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39116</xdr:rowOff>
    </xdr:from>
    <xdr:to>
      <xdr:col>24</xdr:col>
      <xdr:colOff>114300</xdr:colOff>
      <xdr:row>38</xdr:row>
      <xdr:rowOff>140716</xdr:rowOff>
    </xdr:to>
    <xdr:sp macro="" textlink="">
      <xdr:nvSpPr>
        <xdr:cNvPr id="61" name="フローチャート: 判断 60"/>
        <xdr:cNvSpPr/>
      </xdr:nvSpPr>
      <xdr:spPr>
        <a:xfrm>
          <a:off x="45847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137414</xdr:rowOff>
    </xdr:from>
    <xdr:to>
      <xdr:col>20</xdr:col>
      <xdr:colOff>38100</xdr:colOff>
      <xdr:row>38</xdr:row>
      <xdr:rowOff>67564</xdr:rowOff>
    </xdr:to>
    <xdr:sp macro="" textlink="">
      <xdr:nvSpPr>
        <xdr:cNvPr id="62" name="フローチャート: 判断 61"/>
        <xdr:cNvSpPr/>
      </xdr:nvSpPr>
      <xdr:spPr>
        <a:xfrm>
          <a:off x="3746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162560</xdr:rowOff>
    </xdr:from>
    <xdr:to>
      <xdr:col>15</xdr:col>
      <xdr:colOff>101600</xdr:colOff>
      <xdr:row>37</xdr:row>
      <xdr:rowOff>92710</xdr:rowOff>
    </xdr:to>
    <xdr:sp macro="" textlink="">
      <xdr:nvSpPr>
        <xdr:cNvPr id="63" name="フローチャート: 判断 62"/>
        <xdr:cNvSpPr/>
      </xdr:nvSpPr>
      <xdr:spPr>
        <a:xfrm>
          <a:off x="2857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4" name="フローチャート: 判断 63"/>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141986</xdr:rowOff>
    </xdr:from>
    <xdr:to>
      <xdr:col>6</xdr:col>
      <xdr:colOff>38100</xdr:colOff>
      <xdr:row>36</xdr:row>
      <xdr:rowOff>72136</xdr:rowOff>
    </xdr:to>
    <xdr:sp macro="" textlink="">
      <xdr:nvSpPr>
        <xdr:cNvPr id="65" name="フローチャート: 判断 64"/>
        <xdr:cNvSpPr/>
      </xdr:nvSpPr>
      <xdr:spPr>
        <a:xfrm>
          <a:off x="1079500" y="61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36830</xdr:rowOff>
    </xdr:from>
    <xdr:to>
      <xdr:col>24</xdr:col>
      <xdr:colOff>114300</xdr:colOff>
      <xdr:row>33</xdr:row>
      <xdr:rowOff>138430</xdr:rowOff>
    </xdr:to>
    <xdr:sp macro="" textlink="">
      <xdr:nvSpPr>
        <xdr:cNvPr id="71" name="楕円 70"/>
        <xdr:cNvSpPr/>
      </xdr:nvSpPr>
      <xdr:spPr>
        <a:xfrm>
          <a:off x="45847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161307</xdr:rowOff>
    </xdr:from>
    <xdr:ext cx="405111" cy="259045"/>
    <xdr:sp macro="" textlink="">
      <xdr:nvSpPr>
        <xdr:cNvPr id="72" name="【道路】&#10;有形固定資産減価償却率該当値テキスト"/>
        <xdr:cNvSpPr txBox="1"/>
      </xdr:nvSpPr>
      <xdr:spPr>
        <a:xfrm>
          <a:off x="4673600" y="564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148844</xdr:rowOff>
    </xdr:from>
    <xdr:to>
      <xdr:col>20</xdr:col>
      <xdr:colOff>38100</xdr:colOff>
      <xdr:row>35</xdr:row>
      <xdr:rowOff>78994</xdr:rowOff>
    </xdr:to>
    <xdr:sp macro="" textlink="">
      <xdr:nvSpPr>
        <xdr:cNvPr id="73" name="楕円 72"/>
        <xdr:cNvSpPr/>
      </xdr:nvSpPr>
      <xdr:spPr>
        <a:xfrm>
          <a:off x="3746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87630</xdr:rowOff>
    </xdr:from>
    <xdr:to>
      <xdr:col>24</xdr:col>
      <xdr:colOff>63500</xdr:colOff>
      <xdr:row>35</xdr:row>
      <xdr:rowOff>28194</xdr:rowOff>
    </xdr:to>
    <xdr:cxnSp macro="">
      <xdr:nvCxnSpPr>
        <xdr:cNvPr id="74" name="直線コネクタ 73"/>
        <xdr:cNvCxnSpPr/>
      </xdr:nvCxnSpPr>
      <xdr:spPr>
        <a:xfrm flipV="1">
          <a:off x="3797300" y="574548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5" name="楕円 74"/>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28194</xdr:rowOff>
    </xdr:from>
    <xdr:to>
      <xdr:col>19</xdr:col>
      <xdr:colOff>177800</xdr:colOff>
      <xdr:row>35</xdr:row>
      <xdr:rowOff>110490</xdr:rowOff>
    </xdr:to>
    <xdr:cxnSp macro="">
      <xdr:nvCxnSpPr>
        <xdr:cNvPr id="76" name="直線コネクタ 75"/>
        <xdr:cNvCxnSpPr/>
      </xdr:nvCxnSpPr>
      <xdr:spPr>
        <a:xfrm flipV="1">
          <a:off x="2908300" y="60289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73406</xdr:rowOff>
    </xdr:from>
    <xdr:to>
      <xdr:col>10</xdr:col>
      <xdr:colOff>165100</xdr:colOff>
      <xdr:row>38</xdr:row>
      <xdr:rowOff>3556</xdr:rowOff>
    </xdr:to>
    <xdr:sp macro="" textlink="">
      <xdr:nvSpPr>
        <xdr:cNvPr id="77" name="楕円 76"/>
        <xdr:cNvSpPr/>
      </xdr:nvSpPr>
      <xdr:spPr>
        <a:xfrm>
          <a:off x="1968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37</xdr:row>
      <xdr:rowOff>124206</xdr:rowOff>
    </xdr:to>
    <xdr:cxnSp macro="">
      <xdr:nvCxnSpPr>
        <xdr:cNvPr id="78" name="直線コネクタ 77"/>
        <xdr:cNvCxnSpPr/>
      </xdr:nvCxnSpPr>
      <xdr:spPr>
        <a:xfrm flipV="1">
          <a:off x="2019300" y="6111240"/>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153416</xdr:rowOff>
    </xdr:from>
    <xdr:to>
      <xdr:col>6</xdr:col>
      <xdr:colOff>38100</xdr:colOff>
      <xdr:row>41</xdr:row>
      <xdr:rowOff>83566</xdr:rowOff>
    </xdr:to>
    <xdr:sp macro="" textlink="">
      <xdr:nvSpPr>
        <xdr:cNvPr id="79" name="楕円 78"/>
        <xdr:cNvSpPr/>
      </xdr:nvSpPr>
      <xdr:spPr>
        <a:xfrm>
          <a:off x="1079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124206</xdr:rowOff>
    </xdr:from>
    <xdr:to>
      <xdr:col>10</xdr:col>
      <xdr:colOff>114300</xdr:colOff>
      <xdr:row>41</xdr:row>
      <xdr:rowOff>32766</xdr:rowOff>
    </xdr:to>
    <xdr:cxnSp macro="">
      <xdr:nvCxnSpPr>
        <xdr:cNvPr id="80" name="直線コネクタ 79"/>
        <xdr:cNvCxnSpPr/>
      </xdr:nvCxnSpPr>
      <xdr:spPr>
        <a:xfrm flipV="1">
          <a:off x="1130300" y="6467856"/>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58691</xdr:rowOff>
    </xdr:from>
    <xdr:ext cx="405111" cy="259045"/>
    <xdr:sp macro="" textlink="">
      <xdr:nvSpPr>
        <xdr:cNvPr id="81" name="n_1aveValue【道路】&#10;有形固定資産減価償却率"/>
        <xdr:cNvSpPr txBox="1"/>
      </xdr:nvSpPr>
      <xdr:spPr>
        <a:xfrm>
          <a:off x="3582044"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83837</xdr:rowOff>
    </xdr:from>
    <xdr:ext cx="405111" cy="259045"/>
    <xdr:sp macro="" textlink="">
      <xdr:nvSpPr>
        <xdr:cNvPr id="82" name="n_2aveValue【道路】&#10;有形固定資産減価償却率"/>
        <xdr:cNvSpPr txBox="1"/>
      </xdr:nvSpPr>
      <xdr:spPr>
        <a:xfrm>
          <a:off x="2705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3"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88663</xdr:rowOff>
    </xdr:from>
    <xdr:ext cx="405111" cy="259045"/>
    <xdr:sp macro="" textlink="">
      <xdr:nvSpPr>
        <xdr:cNvPr id="84" name="n_4aveValue【道路】&#10;有形固定資産減価償却率"/>
        <xdr:cNvSpPr txBox="1"/>
      </xdr:nvSpPr>
      <xdr:spPr>
        <a:xfrm>
          <a:off x="927744"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95521</xdr:rowOff>
    </xdr:from>
    <xdr:ext cx="405111" cy="259045"/>
    <xdr:sp macro="" textlink="">
      <xdr:nvSpPr>
        <xdr:cNvPr id="85" name="n_1mainValue【道路】&#10;有形固定資産減価償却率"/>
        <xdr:cNvSpPr txBox="1"/>
      </xdr:nvSpPr>
      <xdr:spPr>
        <a:xfrm>
          <a:off x="35820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mainValue【道路】&#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166133</xdr:rowOff>
    </xdr:from>
    <xdr:ext cx="405111" cy="259045"/>
    <xdr:sp macro="" textlink="">
      <xdr:nvSpPr>
        <xdr:cNvPr id="87" name="n_3mainValue【道路】&#10;有形固定資産減価償却率"/>
        <xdr:cNvSpPr txBox="1"/>
      </xdr:nvSpPr>
      <xdr:spPr>
        <a:xfrm>
          <a:off x="1816744" y="65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74693</xdr:rowOff>
    </xdr:from>
    <xdr:ext cx="405111" cy="259045"/>
    <xdr:sp macro="" textlink="">
      <xdr:nvSpPr>
        <xdr:cNvPr id="88" name="n_4mainValue【道路】&#10;有形固定資産減価償却率"/>
        <xdr:cNvSpPr txBox="1"/>
      </xdr:nvSpPr>
      <xdr:spPr>
        <a:xfrm>
          <a:off x="927744" y="710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1" name="テキスト ボックス 100"/>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3" name="テキスト ボックス 10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5" name="テキスト ボックス 10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38644</xdr:rowOff>
    </xdr:from>
    <xdr:to>
      <xdr:col>54</xdr:col>
      <xdr:colOff>189865</xdr:colOff>
      <xdr:row>42</xdr:row>
      <xdr:rowOff>38481</xdr:rowOff>
    </xdr:to>
    <xdr:cxnSp macro="">
      <xdr:nvCxnSpPr>
        <xdr:cNvPr id="115" name="直線コネクタ 114"/>
        <xdr:cNvCxnSpPr/>
      </xdr:nvCxnSpPr>
      <xdr:spPr>
        <a:xfrm flipV="1">
          <a:off x="10476865" y="5696494"/>
          <a:ext cx="0" cy="1542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42308</xdr:rowOff>
    </xdr:from>
    <xdr:ext cx="534377" cy="259045"/>
    <xdr:sp macro="" textlink="">
      <xdr:nvSpPr>
        <xdr:cNvPr id="116" name="【道路】&#10;一人当たり延長最小値テキスト"/>
        <xdr:cNvSpPr txBox="1"/>
      </xdr:nvSpPr>
      <xdr:spPr>
        <a:xfrm>
          <a:off x="10515600" y="724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38481</xdr:rowOff>
    </xdr:from>
    <xdr:to>
      <xdr:col>55</xdr:col>
      <xdr:colOff>88900</xdr:colOff>
      <xdr:row>42</xdr:row>
      <xdr:rowOff>38481</xdr:rowOff>
    </xdr:to>
    <xdr:cxnSp macro="">
      <xdr:nvCxnSpPr>
        <xdr:cNvPr id="117" name="直線コネクタ 116"/>
        <xdr:cNvCxnSpPr/>
      </xdr:nvCxnSpPr>
      <xdr:spPr>
        <a:xfrm>
          <a:off x="10388600" y="7239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156771</xdr:rowOff>
    </xdr:from>
    <xdr:ext cx="534377" cy="259045"/>
    <xdr:sp macro="" textlink="">
      <xdr:nvSpPr>
        <xdr:cNvPr id="118" name="【道路】&#10;一人当たり延長最大値テキスト"/>
        <xdr:cNvSpPr txBox="1"/>
      </xdr:nvSpPr>
      <xdr:spPr>
        <a:xfrm>
          <a:off x="10515600" y="54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38644</xdr:rowOff>
    </xdr:from>
    <xdr:to>
      <xdr:col>55</xdr:col>
      <xdr:colOff>88900</xdr:colOff>
      <xdr:row>33</xdr:row>
      <xdr:rowOff>38644</xdr:rowOff>
    </xdr:to>
    <xdr:cxnSp macro="">
      <xdr:nvCxnSpPr>
        <xdr:cNvPr id="119" name="直線コネクタ 118"/>
        <xdr:cNvCxnSpPr/>
      </xdr:nvCxnSpPr>
      <xdr:spPr>
        <a:xfrm>
          <a:off x="10388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128741</xdr:rowOff>
    </xdr:from>
    <xdr:ext cx="534377" cy="259045"/>
    <xdr:sp macro="" textlink="">
      <xdr:nvSpPr>
        <xdr:cNvPr id="120" name="【道路】&#10;一人当たり延長平均値テキスト"/>
        <xdr:cNvSpPr txBox="1"/>
      </xdr:nvSpPr>
      <xdr:spPr>
        <a:xfrm>
          <a:off x="10515600" y="6129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150314</xdr:rowOff>
    </xdr:from>
    <xdr:to>
      <xdr:col>55</xdr:col>
      <xdr:colOff>50800</xdr:colOff>
      <xdr:row>36</xdr:row>
      <xdr:rowOff>80464</xdr:rowOff>
    </xdr:to>
    <xdr:sp macro="" textlink="">
      <xdr:nvSpPr>
        <xdr:cNvPr id="121" name="フローチャート: 判断 120"/>
        <xdr:cNvSpPr/>
      </xdr:nvSpPr>
      <xdr:spPr>
        <a:xfrm>
          <a:off x="10426700" y="615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34217</xdr:rowOff>
    </xdr:from>
    <xdr:to>
      <xdr:col>50</xdr:col>
      <xdr:colOff>165100</xdr:colOff>
      <xdr:row>37</xdr:row>
      <xdr:rowOff>135817</xdr:rowOff>
    </xdr:to>
    <xdr:sp macro="" textlink="">
      <xdr:nvSpPr>
        <xdr:cNvPr id="122" name="フローチャート: 判断 121"/>
        <xdr:cNvSpPr/>
      </xdr:nvSpPr>
      <xdr:spPr>
        <a:xfrm>
          <a:off x="95885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124351</xdr:rowOff>
    </xdr:from>
    <xdr:to>
      <xdr:col>46</xdr:col>
      <xdr:colOff>38100</xdr:colOff>
      <xdr:row>38</xdr:row>
      <xdr:rowOff>54501</xdr:rowOff>
    </xdr:to>
    <xdr:sp macro="" textlink="">
      <xdr:nvSpPr>
        <xdr:cNvPr id="123" name="フローチャート: 判断 122"/>
        <xdr:cNvSpPr/>
      </xdr:nvSpPr>
      <xdr:spPr>
        <a:xfrm>
          <a:off x="8699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82060</xdr:rowOff>
    </xdr:from>
    <xdr:to>
      <xdr:col>41</xdr:col>
      <xdr:colOff>101600</xdr:colOff>
      <xdr:row>38</xdr:row>
      <xdr:rowOff>12210</xdr:rowOff>
    </xdr:to>
    <xdr:sp macro="" textlink="">
      <xdr:nvSpPr>
        <xdr:cNvPr id="124" name="フローチャート: 判断 123"/>
        <xdr:cNvSpPr/>
      </xdr:nvSpPr>
      <xdr:spPr>
        <a:xfrm>
          <a:off x="7810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150150</xdr:rowOff>
    </xdr:from>
    <xdr:to>
      <xdr:col>36</xdr:col>
      <xdr:colOff>165100</xdr:colOff>
      <xdr:row>38</xdr:row>
      <xdr:rowOff>80301</xdr:rowOff>
    </xdr:to>
    <xdr:sp macro="" textlink="">
      <xdr:nvSpPr>
        <xdr:cNvPr id="125" name="フローチャート: 判断 124"/>
        <xdr:cNvSpPr/>
      </xdr:nvSpPr>
      <xdr:spPr>
        <a:xfrm>
          <a:off x="6921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159294</xdr:rowOff>
    </xdr:from>
    <xdr:to>
      <xdr:col>55</xdr:col>
      <xdr:colOff>50800</xdr:colOff>
      <xdr:row>33</xdr:row>
      <xdr:rowOff>89444</xdr:rowOff>
    </xdr:to>
    <xdr:sp macro="" textlink="">
      <xdr:nvSpPr>
        <xdr:cNvPr id="131" name="楕円 130"/>
        <xdr:cNvSpPr/>
      </xdr:nvSpPr>
      <xdr:spPr>
        <a:xfrm>
          <a:off x="10426700" y="5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112321</xdr:rowOff>
    </xdr:from>
    <xdr:ext cx="534377" cy="259045"/>
    <xdr:sp macro="" textlink="">
      <xdr:nvSpPr>
        <xdr:cNvPr id="132" name="【道路】&#10;一人当たり延長該当値テキスト"/>
        <xdr:cNvSpPr txBox="1"/>
      </xdr:nvSpPr>
      <xdr:spPr>
        <a:xfrm>
          <a:off x="10515600" y="55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65568</xdr:rowOff>
    </xdr:from>
    <xdr:to>
      <xdr:col>50</xdr:col>
      <xdr:colOff>165100</xdr:colOff>
      <xdr:row>33</xdr:row>
      <xdr:rowOff>167168</xdr:rowOff>
    </xdr:to>
    <xdr:sp macro="" textlink="">
      <xdr:nvSpPr>
        <xdr:cNvPr id="133" name="楕円 132"/>
        <xdr:cNvSpPr/>
      </xdr:nvSpPr>
      <xdr:spPr>
        <a:xfrm>
          <a:off x="9588500" y="57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38644</xdr:rowOff>
    </xdr:from>
    <xdr:to>
      <xdr:col>55</xdr:col>
      <xdr:colOff>0</xdr:colOff>
      <xdr:row>33</xdr:row>
      <xdr:rowOff>116368</xdr:rowOff>
    </xdr:to>
    <xdr:cxnSp macro="">
      <xdr:nvCxnSpPr>
        <xdr:cNvPr id="134" name="直線コネクタ 133"/>
        <xdr:cNvCxnSpPr/>
      </xdr:nvCxnSpPr>
      <xdr:spPr>
        <a:xfrm flipV="1">
          <a:off x="9639300" y="569649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124678</xdr:rowOff>
    </xdr:from>
    <xdr:to>
      <xdr:col>46</xdr:col>
      <xdr:colOff>38100</xdr:colOff>
      <xdr:row>34</xdr:row>
      <xdr:rowOff>54828</xdr:rowOff>
    </xdr:to>
    <xdr:sp macro="" textlink="">
      <xdr:nvSpPr>
        <xdr:cNvPr id="135" name="楕円 134"/>
        <xdr:cNvSpPr/>
      </xdr:nvSpPr>
      <xdr:spPr>
        <a:xfrm>
          <a:off x="8699500" y="57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116368</xdr:rowOff>
    </xdr:from>
    <xdr:to>
      <xdr:col>50</xdr:col>
      <xdr:colOff>114300</xdr:colOff>
      <xdr:row>34</xdr:row>
      <xdr:rowOff>4028</xdr:rowOff>
    </xdr:to>
    <xdr:cxnSp macro="">
      <xdr:nvCxnSpPr>
        <xdr:cNvPr id="136" name="直線コネクタ 135"/>
        <xdr:cNvCxnSpPr/>
      </xdr:nvCxnSpPr>
      <xdr:spPr>
        <a:xfrm flipV="1">
          <a:off x="8750300" y="5774218"/>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35850</xdr:rowOff>
    </xdr:from>
    <xdr:to>
      <xdr:col>41</xdr:col>
      <xdr:colOff>101600</xdr:colOff>
      <xdr:row>34</xdr:row>
      <xdr:rowOff>137450</xdr:rowOff>
    </xdr:to>
    <xdr:sp macro="" textlink="">
      <xdr:nvSpPr>
        <xdr:cNvPr id="137" name="楕円 136"/>
        <xdr:cNvSpPr/>
      </xdr:nvSpPr>
      <xdr:spPr>
        <a:xfrm>
          <a:off x="7810500" y="58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4028</xdr:rowOff>
    </xdr:from>
    <xdr:to>
      <xdr:col>45</xdr:col>
      <xdr:colOff>177800</xdr:colOff>
      <xdr:row>34</xdr:row>
      <xdr:rowOff>86650</xdr:rowOff>
    </xdr:to>
    <xdr:cxnSp macro="">
      <xdr:nvCxnSpPr>
        <xdr:cNvPr id="138" name="直線コネクタ 137"/>
        <xdr:cNvCxnSpPr/>
      </xdr:nvCxnSpPr>
      <xdr:spPr>
        <a:xfrm flipV="1">
          <a:off x="7861300" y="5833328"/>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87449</xdr:rowOff>
    </xdr:from>
    <xdr:to>
      <xdr:col>36</xdr:col>
      <xdr:colOff>165100</xdr:colOff>
      <xdr:row>35</xdr:row>
      <xdr:rowOff>17599</xdr:rowOff>
    </xdr:to>
    <xdr:sp macro="" textlink="">
      <xdr:nvSpPr>
        <xdr:cNvPr id="139" name="楕円 138"/>
        <xdr:cNvSpPr/>
      </xdr:nvSpPr>
      <xdr:spPr>
        <a:xfrm>
          <a:off x="6921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86650</xdr:rowOff>
    </xdr:from>
    <xdr:to>
      <xdr:col>41</xdr:col>
      <xdr:colOff>50800</xdr:colOff>
      <xdr:row>34</xdr:row>
      <xdr:rowOff>138249</xdr:rowOff>
    </xdr:to>
    <xdr:cxnSp macro="">
      <xdr:nvCxnSpPr>
        <xdr:cNvPr id="140" name="直線コネクタ 139"/>
        <xdr:cNvCxnSpPr/>
      </xdr:nvCxnSpPr>
      <xdr:spPr>
        <a:xfrm flipV="1">
          <a:off x="6972300" y="5915950"/>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126944</xdr:rowOff>
    </xdr:from>
    <xdr:ext cx="534377" cy="259045"/>
    <xdr:sp macro="" textlink="">
      <xdr:nvSpPr>
        <xdr:cNvPr id="141" name="n_1aveValue【道路】&#10;一人当たり延長"/>
        <xdr:cNvSpPr txBox="1"/>
      </xdr:nvSpPr>
      <xdr:spPr>
        <a:xfrm>
          <a:off x="9359411" y="64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45628</xdr:rowOff>
    </xdr:from>
    <xdr:ext cx="534377" cy="259045"/>
    <xdr:sp macro="" textlink="">
      <xdr:nvSpPr>
        <xdr:cNvPr id="142" name="n_2aveValue【道路】&#10;一人当たり延長"/>
        <xdr:cNvSpPr txBox="1"/>
      </xdr:nvSpPr>
      <xdr:spPr>
        <a:xfrm>
          <a:off x="84831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3337</xdr:rowOff>
    </xdr:from>
    <xdr:ext cx="534377" cy="259045"/>
    <xdr:sp macro="" textlink="">
      <xdr:nvSpPr>
        <xdr:cNvPr id="143" name="n_3aveValue【道路】&#10;一人当たり延長"/>
        <xdr:cNvSpPr txBox="1"/>
      </xdr:nvSpPr>
      <xdr:spPr>
        <a:xfrm>
          <a:off x="7594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71428</xdr:rowOff>
    </xdr:from>
    <xdr:ext cx="534377" cy="259045"/>
    <xdr:sp macro="" textlink="">
      <xdr:nvSpPr>
        <xdr:cNvPr id="144" name="n_4aveValue【道路】&#10;一人当たり延長"/>
        <xdr:cNvSpPr txBox="1"/>
      </xdr:nvSpPr>
      <xdr:spPr>
        <a:xfrm>
          <a:off x="6705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12245</xdr:rowOff>
    </xdr:from>
    <xdr:ext cx="534377" cy="259045"/>
    <xdr:sp macro="" textlink="">
      <xdr:nvSpPr>
        <xdr:cNvPr id="145" name="n_1mainValue【道路】&#10;一人当たり延長"/>
        <xdr:cNvSpPr txBox="1"/>
      </xdr:nvSpPr>
      <xdr:spPr>
        <a:xfrm>
          <a:off x="9359411" y="54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71355</xdr:rowOff>
    </xdr:from>
    <xdr:ext cx="534377" cy="259045"/>
    <xdr:sp macro="" textlink="">
      <xdr:nvSpPr>
        <xdr:cNvPr id="146" name="n_2mainValue【道路】&#10;一人当たり延長"/>
        <xdr:cNvSpPr txBox="1"/>
      </xdr:nvSpPr>
      <xdr:spPr>
        <a:xfrm>
          <a:off x="8483111" y="555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153977</xdr:rowOff>
    </xdr:from>
    <xdr:ext cx="534377" cy="259045"/>
    <xdr:sp macro="" textlink="">
      <xdr:nvSpPr>
        <xdr:cNvPr id="147" name="n_3mainValue【道路】&#10;一人当たり延長"/>
        <xdr:cNvSpPr txBox="1"/>
      </xdr:nvSpPr>
      <xdr:spPr>
        <a:xfrm>
          <a:off x="7594111" y="56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34126</xdr:rowOff>
    </xdr:from>
    <xdr:ext cx="534377" cy="259045"/>
    <xdr:sp macro="" textlink="">
      <xdr:nvSpPr>
        <xdr:cNvPr id="148" name="n_4mainValue【道路】&#10;一人当たり延長"/>
        <xdr:cNvSpPr txBox="1"/>
      </xdr:nvSpPr>
      <xdr:spPr>
        <a:xfrm>
          <a:off x="6705111" y="56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55</xdr:row>
      <xdr:rowOff>29227</xdr:rowOff>
    </xdr:from>
    <xdr:ext cx="338939" cy="259045"/>
    <xdr:sp macro="" textlink="">
      <xdr:nvSpPr>
        <xdr:cNvPr id="167" name="テキスト ボックス 166"/>
        <xdr:cNvSpPr txBox="1"/>
      </xdr:nvSpPr>
      <xdr:spPr>
        <a:xfrm>
          <a:off x="423061" y="945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102870</xdr:rowOff>
    </xdr:to>
    <xdr:cxnSp macro="">
      <xdr:nvCxnSpPr>
        <xdr:cNvPr id="170" name="直線コネクタ 169"/>
        <xdr:cNvCxnSpPr/>
      </xdr:nvCxnSpPr>
      <xdr:spPr>
        <a:xfrm flipV="1">
          <a:off x="4634865" y="972693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1"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2" name="直線コネクタ 1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340478" cy="259045"/>
    <xdr:sp macro="" textlink="">
      <xdr:nvSpPr>
        <xdr:cNvPr id="173" name="【橋りょう・トンネル】&#10;有形固定資産減価償却率最大値テキスト"/>
        <xdr:cNvSpPr txBox="1"/>
      </xdr:nvSpPr>
      <xdr:spPr>
        <a:xfrm>
          <a:off x="4673600" y="9502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4" name="直線コネクタ 173"/>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10939</xdr:rowOff>
    </xdr:from>
    <xdr:ext cx="405111" cy="259045"/>
    <xdr:sp macro="" textlink="">
      <xdr:nvSpPr>
        <xdr:cNvPr id="175" name="【橋りょう・トンネル】&#10;有形固定資産減価償却率平均値テキスト"/>
        <xdr:cNvSpPr txBox="1"/>
      </xdr:nvSpPr>
      <xdr:spPr>
        <a:xfrm>
          <a:off x="4673600" y="10812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159512</xdr:rowOff>
    </xdr:from>
    <xdr:to>
      <xdr:col>24</xdr:col>
      <xdr:colOff>114300</xdr:colOff>
      <xdr:row>64</xdr:row>
      <xdr:rowOff>89662</xdr:rowOff>
    </xdr:to>
    <xdr:sp macro="" textlink="">
      <xdr:nvSpPr>
        <xdr:cNvPr id="176" name="フローチャート: 判断 175"/>
        <xdr:cNvSpPr/>
      </xdr:nvSpPr>
      <xdr:spPr>
        <a:xfrm>
          <a:off x="4584700" y="1096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166370</xdr:rowOff>
    </xdr:from>
    <xdr:to>
      <xdr:col>20</xdr:col>
      <xdr:colOff>38100</xdr:colOff>
      <xdr:row>63</xdr:row>
      <xdr:rowOff>96520</xdr:rowOff>
    </xdr:to>
    <xdr:sp macro="" textlink="">
      <xdr:nvSpPr>
        <xdr:cNvPr id="177" name="フローチャート: 判断 176"/>
        <xdr:cNvSpPr/>
      </xdr:nvSpPr>
      <xdr:spPr>
        <a:xfrm>
          <a:off x="3746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136652</xdr:rowOff>
    </xdr:from>
    <xdr:to>
      <xdr:col>15</xdr:col>
      <xdr:colOff>101600</xdr:colOff>
      <xdr:row>63</xdr:row>
      <xdr:rowOff>66802</xdr:rowOff>
    </xdr:to>
    <xdr:sp macro="" textlink="">
      <xdr:nvSpPr>
        <xdr:cNvPr id="178" name="フローチャート: 判断 177"/>
        <xdr:cNvSpPr/>
      </xdr:nvSpPr>
      <xdr:spPr>
        <a:xfrm>
          <a:off x="2857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113792</xdr:rowOff>
    </xdr:from>
    <xdr:to>
      <xdr:col>10</xdr:col>
      <xdr:colOff>165100</xdr:colOff>
      <xdr:row>63</xdr:row>
      <xdr:rowOff>43942</xdr:rowOff>
    </xdr:to>
    <xdr:sp macro="" textlink="">
      <xdr:nvSpPr>
        <xdr:cNvPr id="179" name="フローチャート: 判断 178"/>
        <xdr:cNvSpPr/>
      </xdr:nvSpPr>
      <xdr:spPr>
        <a:xfrm>
          <a:off x="1968500" y="1074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84074</xdr:rowOff>
    </xdr:from>
    <xdr:to>
      <xdr:col>6</xdr:col>
      <xdr:colOff>38100</xdr:colOff>
      <xdr:row>63</xdr:row>
      <xdr:rowOff>14224</xdr:rowOff>
    </xdr:to>
    <xdr:sp macro="" textlink="">
      <xdr:nvSpPr>
        <xdr:cNvPr id="180" name="フローチャート: 判断 179"/>
        <xdr:cNvSpPr/>
      </xdr:nvSpPr>
      <xdr:spPr>
        <a:xfrm>
          <a:off x="1079500" y="1071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52070</xdr:rowOff>
    </xdr:from>
    <xdr:to>
      <xdr:col>24</xdr:col>
      <xdr:colOff>114300</xdr:colOff>
      <xdr:row>64</xdr:row>
      <xdr:rowOff>153670</xdr:rowOff>
    </xdr:to>
    <xdr:sp macro="" textlink="">
      <xdr:nvSpPr>
        <xdr:cNvPr id="186" name="楕円 185"/>
        <xdr:cNvSpPr/>
      </xdr:nvSpPr>
      <xdr:spPr>
        <a:xfrm>
          <a:off x="45847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138447</xdr:rowOff>
    </xdr:from>
    <xdr:ext cx="405111" cy="259045"/>
    <xdr:sp macro="" textlink="">
      <xdr:nvSpPr>
        <xdr:cNvPr id="187" name="【橋りょう・トンネル】&#10;有形固定資産減価償却率該当値テキスト"/>
        <xdr:cNvSpPr txBox="1"/>
      </xdr:nvSpPr>
      <xdr:spPr>
        <a:xfrm>
          <a:off x="4673600" y="1093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15494</xdr:rowOff>
    </xdr:from>
    <xdr:to>
      <xdr:col>20</xdr:col>
      <xdr:colOff>38100</xdr:colOff>
      <xdr:row>64</xdr:row>
      <xdr:rowOff>117094</xdr:rowOff>
    </xdr:to>
    <xdr:sp macro="" textlink="">
      <xdr:nvSpPr>
        <xdr:cNvPr id="188" name="楕円 187"/>
        <xdr:cNvSpPr/>
      </xdr:nvSpPr>
      <xdr:spPr>
        <a:xfrm>
          <a:off x="3746500" y="109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66294</xdr:rowOff>
    </xdr:from>
    <xdr:to>
      <xdr:col>24</xdr:col>
      <xdr:colOff>63500</xdr:colOff>
      <xdr:row>64</xdr:row>
      <xdr:rowOff>102870</xdr:rowOff>
    </xdr:to>
    <xdr:cxnSp macro="">
      <xdr:nvCxnSpPr>
        <xdr:cNvPr id="189" name="直線コネクタ 188"/>
        <xdr:cNvCxnSpPr/>
      </xdr:nvCxnSpPr>
      <xdr:spPr>
        <a:xfrm>
          <a:off x="3797300" y="1103909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157226</xdr:rowOff>
    </xdr:from>
    <xdr:to>
      <xdr:col>15</xdr:col>
      <xdr:colOff>101600</xdr:colOff>
      <xdr:row>64</xdr:row>
      <xdr:rowOff>87376</xdr:rowOff>
    </xdr:to>
    <xdr:sp macro="" textlink="">
      <xdr:nvSpPr>
        <xdr:cNvPr id="190" name="楕円 189"/>
        <xdr:cNvSpPr/>
      </xdr:nvSpPr>
      <xdr:spPr>
        <a:xfrm>
          <a:off x="2857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36576</xdr:rowOff>
    </xdr:from>
    <xdr:to>
      <xdr:col>19</xdr:col>
      <xdr:colOff>177800</xdr:colOff>
      <xdr:row>64</xdr:row>
      <xdr:rowOff>66294</xdr:rowOff>
    </xdr:to>
    <xdr:cxnSp macro="">
      <xdr:nvCxnSpPr>
        <xdr:cNvPr id="191" name="直線コネクタ 190"/>
        <xdr:cNvCxnSpPr/>
      </xdr:nvCxnSpPr>
      <xdr:spPr>
        <a:xfrm>
          <a:off x="2908300" y="1100937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136652</xdr:rowOff>
    </xdr:from>
    <xdr:to>
      <xdr:col>10</xdr:col>
      <xdr:colOff>165100</xdr:colOff>
      <xdr:row>64</xdr:row>
      <xdr:rowOff>66802</xdr:rowOff>
    </xdr:to>
    <xdr:sp macro="" textlink="">
      <xdr:nvSpPr>
        <xdr:cNvPr id="192" name="楕円 191"/>
        <xdr:cNvSpPr/>
      </xdr:nvSpPr>
      <xdr:spPr>
        <a:xfrm>
          <a:off x="1968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16002</xdr:rowOff>
    </xdr:from>
    <xdr:to>
      <xdr:col>15</xdr:col>
      <xdr:colOff>50800</xdr:colOff>
      <xdr:row>64</xdr:row>
      <xdr:rowOff>36576</xdr:rowOff>
    </xdr:to>
    <xdr:cxnSp macro="">
      <xdr:nvCxnSpPr>
        <xdr:cNvPr id="193" name="直線コネクタ 192"/>
        <xdr:cNvCxnSpPr/>
      </xdr:nvCxnSpPr>
      <xdr:spPr>
        <a:xfrm>
          <a:off x="2019300" y="109888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127508</xdr:rowOff>
    </xdr:from>
    <xdr:to>
      <xdr:col>6</xdr:col>
      <xdr:colOff>38100</xdr:colOff>
      <xdr:row>64</xdr:row>
      <xdr:rowOff>57658</xdr:rowOff>
    </xdr:to>
    <xdr:sp macro="" textlink="">
      <xdr:nvSpPr>
        <xdr:cNvPr id="194" name="楕円 193"/>
        <xdr:cNvSpPr/>
      </xdr:nvSpPr>
      <xdr:spPr>
        <a:xfrm>
          <a:off x="1079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6858</xdr:rowOff>
    </xdr:from>
    <xdr:to>
      <xdr:col>10</xdr:col>
      <xdr:colOff>114300</xdr:colOff>
      <xdr:row>64</xdr:row>
      <xdr:rowOff>16002</xdr:rowOff>
    </xdr:to>
    <xdr:cxnSp macro="">
      <xdr:nvCxnSpPr>
        <xdr:cNvPr id="195" name="直線コネクタ 194"/>
        <xdr:cNvCxnSpPr/>
      </xdr:nvCxnSpPr>
      <xdr:spPr>
        <a:xfrm>
          <a:off x="1130300" y="109796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113047</xdr:rowOff>
    </xdr:from>
    <xdr:ext cx="405111" cy="259045"/>
    <xdr:sp macro="" textlink="">
      <xdr:nvSpPr>
        <xdr:cNvPr id="196" name="n_1aveValue【橋りょう・トンネル】&#10;有形固定資産減価償却率"/>
        <xdr:cNvSpPr txBox="1"/>
      </xdr:nvSpPr>
      <xdr:spPr>
        <a:xfrm>
          <a:off x="3582044"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83329</xdr:rowOff>
    </xdr:from>
    <xdr:ext cx="405111" cy="259045"/>
    <xdr:sp macro="" textlink="">
      <xdr:nvSpPr>
        <xdr:cNvPr id="197" name="n_2aveValue【橋りょう・トンネル】&#10;有形固定資産減価償却率"/>
        <xdr:cNvSpPr txBox="1"/>
      </xdr:nvSpPr>
      <xdr:spPr>
        <a:xfrm>
          <a:off x="2705744" y="1054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60469</xdr:rowOff>
    </xdr:from>
    <xdr:ext cx="405111" cy="259045"/>
    <xdr:sp macro="" textlink="">
      <xdr:nvSpPr>
        <xdr:cNvPr id="198" name="n_3aveValue【橋りょう・トンネル】&#10;有形固定資産減価償却率"/>
        <xdr:cNvSpPr txBox="1"/>
      </xdr:nvSpPr>
      <xdr:spPr>
        <a:xfrm>
          <a:off x="1816744" y="1051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30751</xdr:rowOff>
    </xdr:from>
    <xdr:ext cx="405111" cy="259045"/>
    <xdr:sp macro="" textlink="">
      <xdr:nvSpPr>
        <xdr:cNvPr id="199" name="n_4aveValue【橋りょう・トンネル】&#10;有形固定資産減価償却率"/>
        <xdr:cNvSpPr txBox="1"/>
      </xdr:nvSpPr>
      <xdr:spPr>
        <a:xfrm>
          <a:off x="927744" y="10489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108221</xdr:rowOff>
    </xdr:from>
    <xdr:ext cx="405111" cy="259045"/>
    <xdr:sp macro="" textlink="">
      <xdr:nvSpPr>
        <xdr:cNvPr id="200" name="n_1mainValue【橋りょう・トンネル】&#10;有形固定資産減価償却率"/>
        <xdr:cNvSpPr txBox="1"/>
      </xdr:nvSpPr>
      <xdr:spPr>
        <a:xfrm>
          <a:off x="3582044" y="1108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78503</xdr:rowOff>
    </xdr:from>
    <xdr:ext cx="405111" cy="259045"/>
    <xdr:sp macro="" textlink="">
      <xdr:nvSpPr>
        <xdr:cNvPr id="201" name="n_2mainValue【橋りょう・トンネル】&#10;有形固定資産減価償却率"/>
        <xdr:cNvSpPr txBox="1"/>
      </xdr:nvSpPr>
      <xdr:spPr>
        <a:xfrm>
          <a:off x="2705744" y="1105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57929</xdr:rowOff>
    </xdr:from>
    <xdr:ext cx="405111" cy="259045"/>
    <xdr:sp macro="" textlink="">
      <xdr:nvSpPr>
        <xdr:cNvPr id="202" name="n_3mainValue【橋りょう・トンネル】&#10;有形固定資産減価償却率"/>
        <xdr:cNvSpPr txBox="1"/>
      </xdr:nvSpPr>
      <xdr:spPr>
        <a:xfrm>
          <a:off x="1816744" y="1103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48785</xdr:rowOff>
    </xdr:from>
    <xdr:ext cx="405111" cy="259045"/>
    <xdr:sp macro="" textlink="">
      <xdr:nvSpPr>
        <xdr:cNvPr id="203" name="n_4mainValue【橋りょう・トンネル】&#10;有形固定資産減価償却率"/>
        <xdr:cNvSpPr txBox="1"/>
      </xdr:nvSpPr>
      <xdr:spPr>
        <a:xfrm>
          <a:off x="927744" y="1102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7" name="テキスト ボックス 21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9" name="テキスト ボックス 21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1" name="テキスト ボックス 22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3" name="テキスト ボックス 222"/>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5" name="テキスト ボックス 224"/>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7" name="テキスト ボックス 22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126693</xdr:rowOff>
    </xdr:from>
    <xdr:to>
      <xdr:col>54</xdr:col>
      <xdr:colOff>189865</xdr:colOff>
      <xdr:row>64</xdr:row>
      <xdr:rowOff>92168</xdr:rowOff>
    </xdr:to>
    <xdr:cxnSp macro="">
      <xdr:nvCxnSpPr>
        <xdr:cNvPr id="229" name="直線コネクタ 228"/>
        <xdr:cNvCxnSpPr/>
      </xdr:nvCxnSpPr>
      <xdr:spPr>
        <a:xfrm flipV="1">
          <a:off x="10476865" y="9556443"/>
          <a:ext cx="0" cy="1508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95995</xdr:rowOff>
    </xdr:from>
    <xdr:ext cx="534377" cy="259045"/>
    <xdr:sp macro="" textlink="">
      <xdr:nvSpPr>
        <xdr:cNvPr id="230" name="【橋りょう・トンネル】&#10;一人当たり有形固定資産（償却資産）額最小値テキスト"/>
        <xdr:cNvSpPr txBox="1"/>
      </xdr:nvSpPr>
      <xdr:spPr>
        <a:xfrm>
          <a:off x="10515600" y="1106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92168</xdr:rowOff>
    </xdr:from>
    <xdr:to>
      <xdr:col>55</xdr:col>
      <xdr:colOff>88900</xdr:colOff>
      <xdr:row>64</xdr:row>
      <xdr:rowOff>92168</xdr:rowOff>
    </xdr:to>
    <xdr:cxnSp macro="">
      <xdr:nvCxnSpPr>
        <xdr:cNvPr id="231" name="直線コネクタ 230"/>
        <xdr:cNvCxnSpPr/>
      </xdr:nvCxnSpPr>
      <xdr:spPr>
        <a:xfrm>
          <a:off x="10388600" y="1106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73370</xdr:rowOff>
    </xdr:from>
    <xdr:ext cx="599010" cy="259045"/>
    <xdr:sp macro="" textlink="">
      <xdr:nvSpPr>
        <xdr:cNvPr id="232" name="【橋りょう・トンネル】&#10;一人当たり有形固定資産（償却資産）額最大値テキスト"/>
        <xdr:cNvSpPr txBox="1"/>
      </xdr:nvSpPr>
      <xdr:spPr>
        <a:xfrm>
          <a:off x="10515600" y="933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126693</xdr:rowOff>
    </xdr:from>
    <xdr:to>
      <xdr:col>55</xdr:col>
      <xdr:colOff>88900</xdr:colOff>
      <xdr:row>55</xdr:row>
      <xdr:rowOff>126693</xdr:rowOff>
    </xdr:to>
    <xdr:cxnSp macro="">
      <xdr:nvCxnSpPr>
        <xdr:cNvPr id="233" name="直線コネクタ 232"/>
        <xdr:cNvCxnSpPr/>
      </xdr:nvCxnSpPr>
      <xdr:spPr>
        <a:xfrm>
          <a:off x="10388600" y="955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138922</xdr:rowOff>
    </xdr:from>
    <xdr:ext cx="599010" cy="259045"/>
    <xdr:sp macro="" textlink="">
      <xdr:nvSpPr>
        <xdr:cNvPr id="234" name="【橋りょう・トンネル】&#10;一人当たり有形固定資産（償却資産）額平均値テキスト"/>
        <xdr:cNvSpPr txBox="1"/>
      </xdr:nvSpPr>
      <xdr:spPr>
        <a:xfrm>
          <a:off x="10515600" y="10425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160495</xdr:rowOff>
    </xdr:from>
    <xdr:to>
      <xdr:col>55</xdr:col>
      <xdr:colOff>50800</xdr:colOff>
      <xdr:row>61</xdr:row>
      <xdr:rowOff>90645</xdr:rowOff>
    </xdr:to>
    <xdr:sp macro="" textlink="">
      <xdr:nvSpPr>
        <xdr:cNvPr id="235" name="フローチャート: 判断 234"/>
        <xdr:cNvSpPr/>
      </xdr:nvSpPr>
      <xdr:spPr>
        <a:xfrm>
          <a:off x="10426700" y="104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121345</xdr:rowOff>
    </xdr:from>
    <xdr:to>
      <xdr:col>50</xdr:col>
      <xdr:colOff>165100</xdr:colOff>
      <xdr:row>59</xdr:row>
      <xdr:rowOff>51495</xdr:rowOff>
    </xdr:to>
    <xdr:sp macro="" textlink="">
      <xdr:nvSpPr>
        <xdr:cNvPr id="236" name="フローチャート: 判断 235"/>
        <xdr:cNvSpPr/>
      </xdr:nvSpPr>
      <xdr:spPr>
        <a:xfrm>
          <a:off x="9588500" y="100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141227</xdr:rowOff>
    </xdr:from>
    <xdr:to>
      <xdr:col>46</xdr:col>
      <xdr:colOff>38100</xdr:colOff>
      <xdr:row>59</xdr:row>
      <xdr:rowOff>71377</xdr:rowOff>
    </xdr:to>
    <xdr:sp macro="" textlink="">
      <xdr:nvSpPr>
        <xdr:cNvPr id="237" name="フローチャート: 判断 236"/>
        <xdr:cNvSpPr/>
      </xdr:nvSpPr>
      <xdr:spPr>
        <a:xfrm>
          <a:off x="8699500" y="1008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111111</xdr:rowOff>
    </xdr:from>
    <xdr:to>
      <xdr:col>41</xdr:col>
      <xdr:colOff>101600</xdr:colOff>
      <xdr:row>58</xdr:row>
      <xdr:rowOff>41261</xdr:rowOff>
    </xdr:to>
    <xdr:sp macro="" textlink="">
      <xdr:nvSpPr>
        <xdr:cNvPr id="238" name="フローチャート: 判断 237"/>
        <xdr:cNvSpPr/>
      </xdr:nvSpPr>
      <xdr:spPr>
        <a:xfrm>
          <a:off x="7810500" y="98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129076</xdr:rowOff>
    </xdr:from>
    <xdr:to>
      <xdr:col>36</xdr:col>
      <xdr:colOff>165100</xdr:colOff>
      <xdr:row>58</xdr:row>
      <xdr:rowOff>59226</xdr:rowOff>
    </xdr:to>
    <xdr:sp macro="" textlink="">
      <xdr:nvSpPr>
        <xdr:cNvPr id="239" name="フローチャート: 判断 238"/>
        <xdr:cNvSpPr/>
      </xdr:nvSpPr>
      <xdr:spPr>
        <a:xfrm>
          <a:off x="6921500" y="990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130170</xdr:rowOff>
    </xdr:from>
    <xdr:to>
      <xdr:col>55</xdr:col>
      <xdr:colOff>50800</xdr:colOff>
      <xdr:row>61</xdr:row>
      <xdr:rowOff>60320</xdr:rowOff>
    </xdr:to>
    <xdr:sp macro="" textlink="">
      <xdr:nvSpPr>
        <xdr:cNvPr id="245" name="楕円 244"/>
        <xdr:cNvSpPr/>
      </xdr:nvSpPr>
      <xdr:spPr>
        <a:xfrm>
          <a:off x="10426700" y="104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153047</xdr:rowOff>
    </xdr:from>
    <xdr:ext cx="599010" cy="259045"/>
    <xdr:sp macro="" textlink="">
      <xdr:nvSpPr>
        <xdr:cNvPr id="246" name="【橋りょう・トンネル】&#10;一人当たり有形固定資産（償却資産）額該当値テキスト"/>
        <xdr:cNvSpPr txBox="1"/>
      </xdr:nvSpPr>
      <xdr:spPr>
        <a:xfrm>
          <a:off x="10515600" y="102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135506</xdr:rowOff>
    </xdr:from>
    <xdr:to>
      <xdr:col>50</xdr:col>
      <xdr:colOff>165100</xdr:colOff>
      <xdr:row>61</xdr:row>
      <xdr:rowOff>65656</xdr:rowOff>
    </xdr:to>
    <xdr:sp macro="" textlink="">
      <xdr:nvSpPr>
        <xdr:cNvPr id="247" name="楕円 246"/>
        <xdr:cNvSpPr/>
      </xdr:nvSpPr>
      <xdr:spPr>
        <a:xfrm>
          <a:off x="9588500" y="1042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9520</xdr:rowOff>
    </xdr:from>
    <xdr:to>
      <xdr:col>55</xdr:col>
      <xdr:colOff>0</xdr:colOff>
      <xdr:row>61</xdr:row>
      <xdr:rowOff>14856</xdr:rowOff>
    </xdr:to>
    <xdr:cxnSp macro="">
      <xdr:nvCxnSpPr>
        <xdr:cNvPr id="248" name="直線コネクタ 247"/>
        <xdr:cNvCxnSpPr/>
      </xdr:nvCxnSpPr>
      <xdr:spPr>
        <a:xfrm flipV="1">
          <a:off x="9639300" y="10467970"/>
          <a:ext cx="8382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143973</xdr:rowOff>
    </xdr:from>
    <xdr:to>
      <xdr:col>46</xdr:col>
      <xdr:colOff>38100</xdr:colOff>
      <xdr:row>61</xdr:row>
      <xdr:rowOff>74123</xdr:rowOff>
    </xdr:to>
    <xdr:sp macro="" textlink="">
      <xdr:nvSpPr>
        <xdr:cNvPr id="249" name="楕円 248"/>
        <xdr:cNvSpPr/>
      </xdr:nvSpPr>
      <xdr:spPr>
        <a:xfrm>
          <a:off x="8699500" y="104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14856</xdr:rowOff>
    </xdr:from>
    <xdr:to>
      <xdr:col>50</xdr:col>
      <xdr:colOff>114300</xdr:colOff>
      <xdr:row>61</xdr:row>
      <xdr:rowOff>23323</xdr:rowOff>
    </xdr:to>
    <xdr:cxnSp macro="">
      <xdr:nvCxnSpPr>
        <xdr:cNvPr id="250" name="直線コネクタ 249"/>
        <xdr:cNvCxnSpPr/>
      </xdr:nvCxnSpPr>
      <xdr:spPr>
        <a:xfrm flipV="1">
          <a:off x="8750300" y="10473306"/>
          <a:ext cx="889000" cy="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158088</xdr:rowOff>
    </xdr:from>
    <xdr:to>
      <xdr:col>41</xdr:col>
      <xdr:colOff>101600</xdr:colOff>
      <xdr:row>61</xdr:row>
      <xdr:rowOff>88238</xdr:rowOff>
    </xdr:to>
    <xdr:sp macro="" textlink="">
      <xdr:nvSpPr>
        <xdr:cNvPr id="251" name="楕円 250"/>
        <xdr:cNvSpPr/>
      </xdr:nvSpPr>
      <xdr:spPr>
        <a:xfrm>
          <a:off x="7810500" y="104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23323</xdr:rowOff>
    </xdr:from>
    <xdr:to>
      <xdr:col>45</xdr:col>
      <xdr:colOff>177800</xdr:colOff>
      <xdr:row>61</xdr:row>
      <xdr:rowOff>37438</xdr:rowOff>
    </xdr:to>
    <xdr:cxnSp macro="">
      <xdr:nvCxnSpPr>
        <xdr:cNvPr id="252" name="直線コネクタ 251"/>
        <xdr:cNvCxnSpPr/>
      </xdr:nvCxnSpPr>
      <xdr:spPr>
        <a:xfrm flipV="1">
          <a:off x="7861300" y="10481773"/>
          <a:ext cx="889000" cy="1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170488</xdr:rowOff>
    </xdr:from>
    <xdr:to>
      <xdr:col>36</xdr:col>
      <xdr:colOff>165100</xdr:colOff>
      <xdr:row>61</xdr:row>
      <xdr:rowOff>100638</xdr:rowOff>
    </xdr:to>
    <xdr:sp macro="" textlink="">
      <xdr:nvSpPr>
        <xdr:cNvPr id="253" name="楕円 252"/>
        <xdr:cNvSpPr/>
      </xdr:nvSpPr>
      <xdr:spPr>
        <a:xfrm>
          <a:off x="6921500" y="1045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37438</xdr:rowOff>
    </xdr:from>
    <xdr:to>
      <xdr:col>41</xdr:col>
      <xdr:colOff>50800</xdr:colOff>
      <xdr:row>61</xdr:row>
      <xdr:rowOff>49838</xdr:rowOff>
    </xdr:to>
    <xdr:cxnSp macro="">
      <xdr:nvCxnSpPr>
        <xdr:cNvPr id="254" name="直線コネクタ 253"/>
        <xdr:cNvCxnSpPr/>
      </xdr:nvCxnSpPr>
      <xdr:spPr>
        <a:xfrm flipV="1">
          <a:off x="6972300" y="10495888"/>
          <a:ext cx="889000" cy="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68022</xdr:rowOff>
    </xdr:from>
    <xdr:ext cx="599010" cy="259045"/>
    <xdr:sp macro="" textlink="">
      <xdr:nvSpPr>
        <xdr:cNvPr id="255" name="n_1aveValue【橋りょう・トンネル】&#10;一人当たり有形固定資産（償却資産）額"/>
        <xdr:cNvSpPr txBox="1"/>
      </xdr:nvSpPr>
      <xdr:spPr>
        <a:xfrm>
          <a:off x="9327095" y="98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87904</xdr:rowOff>
    </xdr:from>
    <xdr:ext cx="599010" cy="259045"/>
    <xdr:sp macro="" textlink="">
      <xdr:nvSpPr>
        <xdr:cNvPr id="256" name="n_2aveValue【橋りょう・トンネル】&#10;一人当たり有形固定資産（償却資産）額"/>
        <xdr:cNvSpPr txBox="1"/>
      </xdr:nvSpPr>
      <xdr:spPr>
        <a:xfrm>
          <a:off x="8450795" y="986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57788</xdr:rowOff>
    </xdr:from>
    <xdr:ext cx="599010" cy="259045"/>
    <xdr:sp macro="" textlink="">
      <xdr:nvSpPr>
        <xdr:cNvPr id="257" name="n_3aveValue【橋りょう・トンネル】&#10;一人当たり有形固定資産（償却資産）額"/>
        <xdr:cNvSpPr txBox="1"/>
      </xdr:nvSpPr>
      <xdr:spPr>
        <a:xfrm>
          <a:off x="7561795" y="96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75753</xdr:rowOff>
    </xdr:from>
    <xdr:ext cx="599010" cy="259045"/>
    <xdr:sp macro="" textlink="">
      <xdr:nvSpPr>
        <xdr:cNvPr id="258" name="n_4aveValue【橋りょう・トンネル】&#10;一人当たり有形固定資産（償却資産）額"/>
        <xdr:cNvSpPr txBox="1"/>
      </xdr:nvSpPr>
      <xdr:spPr>
        <a:xfrm>
          <a:off x="6672795" y="967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56783</xdr:rowOff>
    </xdr:from>
    <xdr:ext cx="599010" cy="259045"/>
    <xdr:sp macro="" textlink="">
      <xdr:nvSpPr>
        <xdr:cNvPr id="259" name="n_1mainValue【橋りょう・トンネル】&#10;一人当たり有形固定資産（償却資産）額"/>
        <xdr:cNvSpPr txBox="1"/>
      </xdr:nvSpPr>
      <xdr:spPr>
        <a:xfrm>
          <a:off x="9327095" y="105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65250</xdr:rowOff>
    </xdr:from>
    <xdr:ext cx="599010" cy="259045"/>
    <xdr:sp macro="" textlink="">
      <xdr:nvSpPr>
        <xdr:cNvPr id="260" name="n_2mainValue【橋りょう・トンネル】&#10;一人当たり有形固定資産（償却資産）額"/>
        <xdr:cNvSpPr txBox="1"/>
      </xdr:nvSpPr>
      <xdr:spPr>
        <a:xfrm>
          <a:off x="8450795" y="1052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79365</xdr:rowOff>
    </xdr:from>
    <xdr:ext cx="599010" cy="259045"/>
    <xdr:sp macro="" textlink="">
      <xdr:nvSpPr>
        <xdr:cNvPr id="261" name="n_3mainValue【橋りょう・トンネル】&#10;一人当たり有形固定資産（償却資産）額"/>
        <xdr:cNvSpPr txBox="1"/>
      </xdr:nvSpPr>
      <xdr:spPr>
        <a:xfrm>
          <a:off x="7561795" y="1053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91765</xdr:rowOff>
    </xdr:from>
    <xdr:ext cx="599010" cy="259045"/>
    <xdr:sp macro="" textlink="">
      <xdr:nvSpPr>
        <xdr:cNvPr id="262" name="n_4mainValue【橋りょう・トンネル】&#10;一人当たり有形固定資産（償却資産）額"/>
        <xdr:cNvSpPr txBox="1"/>
      </xdr:nvSpPr>
      <xdr:spPr>
        <a:xfrm>
          <a:off x="6672795" y="1055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84</xdr:row>
      <xdr:rowOff>133350</xdr:rowOff>
    </xdr:to>
    <xdr:cxnSp macro="">
      <xdr:nvCxnSpPr>
        <xdr:cNvPr id="287" name="直線コネクタ 286"/>
        <xdr:cNvCxnSpPr/>
      </xdr:nvCxnSpPr>
      <xdr:spPr>
        <a:xfrm flipV="1">
          <a:off x="4634865" y="132588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137177</xdr:rowOff>
    </xdr:from>
    <xdr:ext cx="405111" cy="259045"/>
    <xdr:sp macro="" textlink="">
      <xdr:nvSpPr>
        <xdr:cNvPr id="288" name="【公営住宅】&#10;有形固定資産減価償却率最小値テキスト"/>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133350</xdr:rowOff>
    </xdr:from>
    <xdr:to>
      <xdr:col>24</xdr:col>
      <xdr:colOff>152400</xdr:colOff>
      <xdr:row>84</xdr:row>
      <xdr:rowOff>133350</xdr:rowOff>
    </xdr:to>
    <xdr:cxnSp macro="">
      <xdr:nvCxnSpPr>
        <xdr:cNvPr id="289" name="直線コネクタ 288"/>
        <xdr:cNvCxnSpPr/>
      </xdr:nvCxnSpPr>
      <xdr:spPr>
        <a:xfrm>
          <a:off x="4546600" y="1453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90"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1" name="直線コネクタ 290"/>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63516</xdr:rowOff>
    </xdr:from>
    <xdr:ext cx="405111" cy="259045"/>
    <xdr:sp macro="" textlink="">
      <xdr:nvSpPr>
        <xdr:cNvPr id="292" name="【公営住宅】&#10;有形固定資産減価償却率平均値テキスト"/>
        <xdr:cNvSpPr txBox="1"/>
      </xdr:nvSpPr>
      <xdr:spPr>
        <a:xfrm>
          <a:off x="4673600" y="13265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40639</xdr:rowOff>
    </xdr:from>
    <xdr:to>
      <xdr:col>24</xdr:col>
      <xdr:colOff>114300</xdr:colOff>
      <xdr:row>78</xdr:row>
      <xdr:rowOff>142239</xdr:rowOff>
    </xdr:to>
    <xdr:sp macro="" textlink="">
      <xdr:nvSpPr>
        <xdr:cNvPr id="293" name="フローチャート: 判断 292"/>
        <xdr:cNvSpPr/>
      </xdr:nvSpPr>
      <xdr:spPr>
        <a:xfrm>
          <a:off x="4584700" y="1341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143511</xdr:rowOff>
    </xdr:from>
    <xdr:to>
      <xdr:col>20</xdr:col>
      <xdr:colOff>38100</xdr:colOff>
      <xdr:row>79</xdr:row>
      <xdr:rowOff>73661</xdr:rowOff>
    </xdr:to>
    <xdr:sp macro="" textlink="">
      <xdr:nvSpPr>
        <xdr:cNvPr id="294" name="フローチャート: 判断 293"/>
        <xdr:cNvSpPr/>
      </xdr:nvSpPr>
      <xdr:spPr>
        <a:xfrm>
          <a:off x="3746500" y="1351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109220</xdr:rowOff>
    </xdr:from>
    <xdr:to>
      <xdr:col>15</xdr:col>
      <xdr:colOff>101600</xdr:colOff>
      <xdr:row>79</xdr:row>
      <xdr:rowOff>39370</xdr:rowOff>
    </xdr:to>
    <xdr:sp macro="" textlink="">
      <xdr:nvSpPr>
        <xdr:cNvPr id="295" name="フローチャート: 判断 294"/>
        <xdr:cNvSpPr/>
      </xdr:nvSpPr>
      <xdr:spPr>
        <a:xfrm>
          <a:off x="2857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7" name="フローチャート: 判断 296"/>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82550</xdr:rowOff>
    </xdr:from>
    <xdr:to>
      <xdr:col>24</xdr:col>
      <xdr:colOff>114300</xdr:colOff>
      <xdr:row>85</xdr:row>
      <xdr:rowOff>12700</xdr:rowOff>
    </xdr:to>
    <xdr:sp macro="" textlink="">
      <xdr:nvSpPr>
        <xdr:cNvPr id="303" name="楕円 302"/>
        <xdr:cNvSpPr/>
      </xdr:nvSpPr>
      <xdr:spPr>
        <a:xfrm>
          <a:off x="4584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168927</xdr:rowOff>
    </xdr:from>
    <xdr:ext cx="405111" cy="259045"/>
    <xdr:sp macro="" textlink="">
      <xdr:nvSpPr>
        <xdr:cNvPr id="304" name="【公営住宅】&#10;有形固定資産減価償却率該当値テキスト"/>
        <xdr:cNvSpPr txBox="1"/>
      </xdr:nvSpPr>
      <xdr:spPr>
        <a:xfrm>
          <a:off x="4673600" y="1439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132080</xdr:rowOff>
    </xdr:from>
    <xdr:to>
      <xdr:col>20</xdr:col>
      <xdr:colOff>38100</xdr:colOff>
      <xdr:row>85</xdr:row>
      <xdr:rowOff>62230</xdr:rowOff>
    </xdr:to>
    <xdr:sp macro="" textlink="">
      <xdr:nvSpPr>
        <xdr:cNvPr id="305" name="楕円 304"/>
        <xdr:cNvSpPr/>
      </xdr:nvSpPr>
      <xdr:spPr>
        <a:xfrm>
          <a:off x="3746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85</xdr:row>
      <xdr:rowOff>11430</xdr:rowOff>
    </xdr:to>
    <xdr:cxnSp macro="">
      <xdr:nvCxnSpPr>
        <xdr:cNvPr id="306" name="直線コネクタ 305"/>
        <xdr:cNvCxnSpPr/>
      </xdr:nvCxnSpPr>
      <xdr:spPr>
        <a:xfrm flipV="1">
          <a:off x="3797300" y="145351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166370</xdr:rowOff>
    </xdr:from>
    <xdr:to>
      <xdr:col>15</xdr:col>
      <xdr:colOff>101600</xdr:colOff>
      <xdr:row>85</xdr:row>
      <xdr:rowOff>96520</xdr:rowOff>
    </xdr:to>
    <xdr:sp macro="" textlink="">
      <xdr:nvSpPr>
        <xdr:cNvPr id="307" name="楕円 306"/>
        <xdr:cNvSpPr/>
      </xdr:nvSpPr>
      <xdr:spPr>
        <a:xfrm>
          <a:off x="2857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11430</xdr:rowOff>
    </xdr:from>
    <xdr:to>
      <xdr:col>19</xdr:col>
      <xdr:colOff>177800</xdr:colOff>
      <xdr:row>85</xdr:row>
      <xdr:rowOff>45720</xdr:rowOff>
    </xdr:to>
    <xdr:cxnSp macro="">
      <xdr:nvCxnSpPr>
        <xdr:cNvPr id="308" name="直線コネクタ 307"/>
        <xdr:cNvCxnSpPr/>
      </xdr:nvCxnSpPr>
      <xdr:spPr>
        <a:xfrm flipV="1">
          <a:off x="2908300" y="14584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xdr:rowOff>
    </xdr:from>
    <xdr:to>
      <xdr:col>10</xdr:col>
      <xdr:colOff>165100</xdr:colOff>
      <xdr:row>85</xdr:row>
      <xdr:rowOff>107950</xdr:rowOff>
    </xdr:to>
    <xdr:sp macro="" textlink="">
      <xdr:nvSpPr>
        <xdr:cNvPr id="309" name="楕円 308"/>
        <xdr:cNvSpPr/>
      </xdr:nvSpPr>
      <xdr:spPr>
        <a:xfrm>
          <a:off x="196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45720</xdr:rowOff>
    </xdr:from>
    <xdr:to>
      <xdr:col>15</xdr:col>
      <xdr:colOff>50800</xdr:colOff>
      <xdr:row>85</xdr:row>
      <xdr:rowOff>57150</xdr:rowOff>
    </xdr:to>
    <xdr:cxnSp macro="">
      <xdr:nvCxnSpPr>
        <xdr:cNvPr id="310" name="直線コネクタ 309"/>
        <xdr:cNvCxnSpPr/>
      </xdr:nvCxnSpPr>
      <xdr:spPr>
        <a:xfrm flipV="1">
          <a:off x="2019300" y="14618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116839</xdr:rowOff>
    </xdr:from>
    <xdr:to>
      <xdr:col>6</xdr:col>
      <xdr:colOff>38100</xdr:colOff>
      <xdr:row>85</xdr:row>
      <xdr:rowOff>46989</xdr:rowOff>
    </xdr:to>
    <xdr:sp macro="" textlink="">
      <xdr:nvSpPr>
        <xdr:cNvPr id="311" name="楕円 310"/>
        <xdr:cNvSpPr/>
      </xdr:nvSpPr>
      <xdr:spPr>
        <a:xfrm>
          <a:off x="1079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167639</xdr:rowOff>
    </xdr:from>
    <xdr:to>
      <xdr:col>10</xdr:col>
      <xdr:colOff>114300</xdr:colOff>
      <xdr:row>85</xdr:row>
      <xdr:rowOff>57150</xdr:rowOff>
    </xdr:to>
    <xdr:cxnSp macro="">
      <xdr:nvCxnSpPr>
        <xdr:cNvPr id="312" name="直線コネクタ 311"/>
        <xdr:cNvCxnSpPr/>
      </xdr:nvCxnSpPr>
      <xdr:spPr>
        <a:xfrm>
          <a:off x="1130300" y="14569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90188</xdr:rowOff>
    </xdr:from>
    <xdr:ext cx="405111" cy="259045"/>
    <xdr:sp macro="" textlink="">
      <xdr:nvSpPr>
        <xdr:cNvPr id="313" name="n_1aveValue【公営住宅】&#10;有形固定資産減価償却率"/>
        <xdr:cNvSpPr txBox="1"/>
      </xdr:nvSpPr>
      <xdr:spPr>
        <a:xfrm>
          <a:off x="35820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55897</xdr:rowOff>
    </xdr:from>
    <xdr:ext cx="405111" cy="259045"/>
    <xdr:sp macro="" textlink="">
      <xdr:nvSpPr>
        <xdr:cNvPr id="314" name="n_2aveValue【公営住宅】&#10;有形固定資産減価償却率"/>
        <xdr:cNvSpPr txBox="1"/>
      </xdr:nvSpPr>
      <xdr:spPr>
        <a:xfrm>
          <a:off x="2705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5" name="n_3aveValue【公営住宅】&#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6" name="n_4aveValue【公営住宅】&#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53357</xdr:rowOff>
    </xdr:from>
    <xdr:ext cx="405111" cy="259045"/>
    <xdr:sp macro="" textlink="">
      <xdr:nvSpPr>
        <xdr:cNvPr id="317" name="n_1mainValue【公営住宅】&#10;有形固定資産減価償却率"/>
        <xdr:cNvSpPr txBox="1"/>
      </xdr:nvSpPr>
      <xdr:spPr>
        <a:xfrm>
          <a:off x="35820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87647</xdr:rowOff>
    </xdr:from>
    <xdr:ext cx="405111" cy="259045"/>
    <xdr:sp macro="" textlink="">
      <xdr:nvSpPr>
        <xdr:cNvPr id="318" name="n_2mainValue【公営住宅】&#10;有形固定資産減価償却率"/>
        <xdr:cNvSpPr txBox="1"/>
      </xdr:nvSpPr>
      <xdr:spPr>
        <a:xfrm>
          <a:off x="2705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99077</xdr:rowOff>
    </xdr:from>
    <xdr:ext cx="405111" cy="259045"/>
    <xdr:sp macro="" textlink="">
      <xdr:nvSpPr>
        <xdr:cNvPr id="319" name="n_3mainValue【公営住宅】&#10;有形固定資産減価償却率"/>
        <xdr:cNvSpPr txBox="1"/>
      </xdr:nvSpPr>
      <xdr:spPr>
        <a:xfrm>
          <a:off x="1816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38116</xdr:rowOff>
    </xdr:from>
    <xdr:ext cx="405111" cy="259045"/>
    <xdr:sp macro="" textlink="">
      <xdr:nvSpPr>
        <xdr:cNvPr id="320" name="n_4mainValue【公営住宅】&#10;有形固定資産減価償却率"/>
        <xdr:cNvSpPr txBox="1"/>
      </xdr:nvSpPr>
      <xdr:spPr>
        <a:xfrm>
          <a:off x="927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0" name="テキスト ボックス 33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2" name="テキスト ボックス 34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38427</xdr:rowOff>
    </xdr:from>
    <xdr:to>
      <xdr:col>54</xdr:col>
      <xdr:colOff>189865</xdr:colOff>
      <xdr:row>86</xdr:row>
      <xdr:rowOff>31242</xdr:rowOff>
    </xdr:to>
    <xdr:cxnSp macro="">
      <xdr:nvCxnSpPr>
        <xdr:cNvPr id="346" name="直線コネクタ 345"/>
        <xdr:cNvCxnSpPr/>
      </xdr:nvCxnSpPr>
      <xdr:spPr>
        <a:xfrm flipV="1">
          <a:off x="10476865" y="13411527"/>
          <a:ext cx="0" cy="136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7" name="【公営住宅】&#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8" name="直線コネクタ 347"/>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156554</xdr:rowOff>
    </xdr:from>
    <xdr:ext cx="469744" cy="259045"/>
    <xdr:sp macro="" textlink="">
      <xdr:nvSpPr>
        <xdr:cNvPr id="349" name="【公営住宅】&#10;一人当たり面積最大値テキスト"/>
        <xdr:cNvSpPr txBox="1"/>
      </xdr:nvSpPr>
      <xdr:spPr>
        <a:xfrm>
          <a:off x="10515600" y="1318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38427</xdr:rowOff>
    </xdr:from>
    <xdr:to>
      <xdr:col>55</xdr:col>
      <xdr:colOff>88900</xdr:colOff>
      <xdr:row>78</xdr:row>
      <xdr:rowOff>38427</xdr:rowOff>
    </xdr:to>
    <xdr:cxnSp macro="">
      <xdr:nvCxnSpPr>
        <xdr:cNvPr id="350" name="直線コネクタ 349"/>
        <xdr:cNvCxnSpPr/>
      </xdr:nvCxnSpPr>
      <xdr:spPr>
        <a:xfrm>
          <a:off x="10388600" y="1341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74185</xdr:rowOff>
    </xdr:from>
    <xdr:ext cx="469744" cy="259045"/>
    <xdr:sp macro="" textlink="">
      <xdr:nvSpPr>
        <xdr:cNvPr id="351" name="【公営住宅】&#10;一人当たり面積平均値テキスト"/>
        <xdr:cNvSpPr txBox="1"/>
      </xdr:nvSpPr>
      <xdr:spPr>
        <a:xfrm>
          <a:off x="10515600" y="1413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51308</xdr:rowOff>
    </xdr:from>
    <xdr:to>
      <xdr:col>55</xdr:col>
      <xdr:colOff>50800</xdr:colOff>
      <xdr:row>83</xdr:row>
      <xdr:rowOff>152908</xdr:rowOff>
    </xdr:to>
    <xdr:sp macro="" textlink="">
      <xdr:nvSpPr>
        <xdr:cNvPr id="352" name="フローチャート: 判断 351"/>
        <xdr:cNvSpPr/>
      </xdr:nvSpPr>
      <xdr:spPr>
        <a:xfrm>
          <a:off x="10426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54573</xdr:rowOff>
    </xdr:from>
    <xdr:to>
      <xdr:col>50</xdr:col>
      <xdr:colOff>165100</xdr:colOff>
      <xdr:row>83</xdr:row>
      <xdr:rowOff>156173</xdr:rowOff>
    </xdr:to>
    <xdr:sp macro="" textlink="">
      <xdr:nvSpPr>
        <xdr:cNvPr id="353" name="フローチャート: 判断 352"/>
        <xdr:cNvSpPr/>
      </xdr:nvSpPr>
      <xdr:spPr>
        <a:xfrm>
          <a:off x="9588500" y="1428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54" name="フローチャート: 判断 353"/>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7874</xdr:rowOff>
    </xdr:from>
    <xdr:to>
      <xdr:col>41</xdr:col>
      <xdr:colOff>101600</xdr:colOff>
      <xdr:row>85</xdr:row>
      <xdr:rowOff>109474</xdr:rowOff>
    </xdr:to>
    <xdr:sp macro="" textlink="">
      <xdr:nvSpPr>
        <xdr:cNvPr id="355" name="フローチャート: 判断 354"/>
        <xdr:cNvSpPr/>
      </xdr:nvSpPr>
      <xdr:spPr>
        <a:xfrm>
          <a:off x="7810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12120</xdr:rowOff>
    </xdr:from>
    <xdr:to>
      <xdr:col>36</xdr:col>
      <xdr:colOff>165100</xdr:colOff>
      <xdr:row>85</xdr:row>
      <xdr:rowOff>113720</xdr:rowOff>
    </xdr:to>
    <xdr:sp macro="" textlink="">
      <xdr:nvSpPr>
        <xdr:cNvPr id="356" name="フローチャート: 判断 355"/>
        <xdr:cNvSpPr/>
      </xdr:nvSpPr>
      <xdr:spPr>
        <a:xfrm>
          <a:off x="6921500" y="1458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151892</xdr:rowOff>
    </xdr:from>
    <xdr:to>
      <xdr:col>55</xdr:col>
      <xdr:colOff>50800</xdr:colOff>
      <xdr:row>86</xdr:row>
      <xdr:rowOff>82042</xdr:rowOff>
    </xdr:to>
    <xdr:sp macro="" textlink="">
      <xdr:nvSpPr>
        <xdr:cNvPr id="362" name="楕円 361"/>
        <xdr:cNvSpPr/>
      </xdr:nvSpPr>
      <xdr:spPr>
        <a:xfrm>
          <a:off x="104267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66819</xdr:rowOff>
    </xdr:from>
    <xdr:ext cx="469744" cy="259045"/>
    <xdr:sp macro="" textlink="">
      <xdr:nvSpPr>
        <xdr:cNvPr id="363" name="【公営住宅】&#10;一人当たり面積該当値テキスト"/>
        <xdr:cNvSpPr txBox="1"/>
      </xdr:nvSpPr>
      <xdr:spPr>
        <a:xfrm>
          <a:off x="10515600" y="146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153198</xdr:rowOff>
    </xdr:from>
    <xdr:to>
      <xdr:col>50</xdr:col>
      <xdr:colOff>165100</xdr:colOff>
      <xdr:row>86</xdr:row>
      <xdr:rowOff>83348</xdr:rowOff>
    </xdr:to>
    <xdr:sp macro="" textlink="">
      <xdr:nvSpPr>
        <xdr:cNvPr id="364" name="楕円 363"/>
        <xdr:cNvSpPr/>
      </xdr:nvSpPr>
      <xdr:spPr>
        <a:xfrm>
          <a:off x="9588500" y="147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31242</xdr:rowOff>
    </xdr:from>
    <xdr:to>
      <xdr:col>55</xdr:col>
      <xdr:colOff>0</xdr:colOff>
      <xdr:row>86</xdr:row>
      <xdr:rowOff>32548</xdr:rowOff>
    </xdr:to>
    <xdr:cxnSp macro="">
      <xdr:nvCxnSpPr>
        <xdr:cNvPr id="365" name="直線コネクタ 364"/>
        <xdr:cNvCxnSpPr/>
      </xdr:nvCxnSpPr>
      <xdr:spPr>
        <a:xfrm flipV="1">
          <a:off x="9639300" y="14775942"/>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154505</xdr:rowOff>
    </xdr:from>
    <xdr:to>
      <xdr:col>46</xdr:col>
      <xdr:colOff>38100</xdr:colOff>
      <xdr:row>86</xdr:row>
      <xdr:rowOff>84655</xdr:rowOff>
    </xdr:to>
    <xdr:sp macro="" textlink="">
      <xdr:nvSpPr>
        <xdr:cNvPr id="366" name="楕円 365"/>
        <xdr:cNvSpPr/>
      </xdr:nvSpPr>
      <xdr:spPr>
        <a:xfrm>
          <a:off x="8699500" y="147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32548</xdr:rowOff>
    </xdr:from>
    <xdr:to>
      <xdr:col>50</xdr:col>
      <xdr:colOff>114300</xdr:colOff>
      <xdr:row>86</xdr:row>
      <xdr:rowOff>33855</xdr:rowOff>
    </xdr:to>
    <xdr:cxnSp macro="">
      <xdr:nvCxnSpPr>
        <xdr:cNvPr id="367" name="直線コネクタ 366"/>
        <xdr:cNvCxnSpPr/>
      </xdr:nvCxnSpPr>
      <xdr:spPr>
        <a:xfrm flipV="1">
          <a:off x="8750300" y="1477724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156138</xdr:rowOff>
    </xdr:from>
    <xdr:to>
      <xdr:col>41</xdr:col>
      <xdr:colOff>101600</xdr:colOff>
      <xdr:row>86</xdr:row>
      <xdr:rowOff>86288</xdr:rowOff>
    </xdr:to>
    <xdr:sp macro="" textlink="">
      <xdr:nvSpPr>
        <xdr:cNvPr id="368" name="楕円 367"/>
        <xdr:cNvSpPr/>
      </xdr:nvSpPr>
      <xdr:spPr>
        <a:xfrm>
          <a:off x="7810500" y="147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33855</xdr:rowOff>
    </xdr:from>
    <xdr:to>
      <xdr:col>45</xdr:col>
      <xdr:colOff>177800</xdr:colOff>
      <xdr:row>86</xdr:row>
      <xdr:rowOff>35488</xdr:rowOff>
    </xdr:to>
    <xdr:cxnSp macro="">
      <xdr:nvCxnSpPr>
        <xdr:cNvPr id="369" name="直線コネクタ 368"/>
        <xdr:cNvCxnSpPr/>
      </xdr:nvCxnSpPr>
      <xdr:spPr>
        <a:xfrm flipV="1">
          <a:off x="7861300" y="1477855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157118</xdr:rowOff>
    </xdr:from>
    <xdr:to>
      <xdr:col>36</xdr:col>
      <xdr:colOff>165100</xdr:colOff>
      <xdr:row>86</xdr:row>
      <xdr:rowOff>87268</xdr:rowOff>
    </xdr:to>
    <xdr:sp macro="" textlink="">
      <xdr:nvSpPr>
        <xdr:cNvPr id="370" name="楕円 369"/>
        <xdr:cNvSpPr/>
      </xdr:nvSpPr>
      <xdr:spPr>
        <a:xfrm>
          <a:off x="6921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35488</xdr:rowOff>
    </xdr:from>
    <xdr:to>
      <xdr:col>41</xdr:col>
      <xdr:colOff>50800</xdr:colOff>
      <xdr:row>86</xdr:row>
      <xdr:rowOff>36468</xdr:rowOff>
    </xdr:to>
    <xdr:cxnSp macro="">
      <xdr:nvCxnSpPr>
        <xdr:cNvPr id="371" name="直線コネクタ 370"/>
        <xdr:cNvCxnSpPr/>
      </xdr:nvCxnSpPr>
      <xdr:spPr>
        <a:xfrm flipV="1">
          <a:off x="6972300" y="1478018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1250</xdr:rowOff>
    </xdr:from>
    <xdr:ext cx="469744" cy="259045"/>
    <xdr:sp macro="" textlink="">
      <xdr:nvSpPr>
        <xdr:cNvPr id="372" name="n_1aveValue【公営住宅】&#10;一人当たり面積"/>
        <xdr:cNvSpPr txBox="1"/>
      </xdr:nvSpPr>
      <xdr:spPr>
        <a:xfrm>
          <a:off x="9391727" y="14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73" name="n_2aveValue【公営住宅】&#10;一人当たり面積"/>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126001</xdr:rowOff>
    </xdr:from>
    <xdr:ext cx="469744" cy="259045"/>
    <xdr:sp macro="" textlink="">
      <xdr:nvSpPr>
        <xdr:cNvPr id="374" name="n_3aveValue【公営住宅】&#10;一人当たり面積"/>
        <xdr:cNvSpPr txBox="1"/>
      </xdr:nvSpPr>
      <xdr:spPr>
        <a:xfrm>
          <a:off x="7626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130247</xdr:rowOff>
    </xdr:from>
    <xdr:ext cx="469744" cy="259045"/>
    <xdr:sp macro="" textlink="">
      <xdr:nvSpPr>
        <xdr:cNvPr id="375" name="n_4aveValue【公営住宅】&#10;一人当たり面積"/>
        <xdr:cNvSpPr txBox="1"/>
      </xdr:nvSpPr>
      <xdr:spPr>
        <a:xfrm>
          <a:off x="6737427" y="1436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74475</xdr:rowOff>
    </xdr:from>
    <xdr:ext cx="469744" cy="259045"/>
    <xdr:sp macro="" textlink="">
      <xdr:nvSpPr>
        <xdr:cNvPr id="376" name="n_1mainValue【公営住宅】&#10;一人当たり面積"/>
        <xdr:cNvSpPr txBox="1"/>
      </xdr:nvSpPr>
      <xdr:spPr>
        <a:xfrm>
          <a:off x="9391727" y="1481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75782</xdr:rowOff>
    </xdr:from>
    <xdr:ext cx="469744" cy="259045"/>
    <xdr:sp macro="" textlink="">
      <xdr:nvSpPr>
        <xdr:cNvPr id="377" name="n_2mainValue【公営住宅】&#10;一人当たり面積"/>
        <xdr:cNvSpPr txBox="1"/>
      </xdr:nvSpPr>
      <xdr:spPr>
        <a:xfrm>
          <a:off x="8515427" y="1482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77415</xdr:rowOff>
    </xdr:from>
    <xdr:ext cx="469744" cy="259045"/>
    <xdr:sp macro="" textlink="">
      <xdr:nvSpPr>
        <xdr:cNvPr id="378" name="n_3mainValue【公営住宅】&#10;一人当たり面積"/>
        <xdr:cNvSpPr txBox="1"/>
      </xdr:nvSpPr>
      <xdr:spPr>
        <a:xfrm>
          <a:off x="7626427" y="148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78395</xdr:rowOff>
    </xdr:from>
    <xdr:ext cx="469744" cy="259045"/>
    <xdr:sp macro="" textlink="">
      <xdr:nvSpPr>
        <xdr:cNvPr id="379" name="n_4mainValue【公営住宅】&#10;一人当たり面積"/>
        <xdr:cNvSpPr txBox="1"/>
      </xdr:nvSpPr>
      <xdr:spPr>
        <a:xfrm>
          <a:off x="6737427" y="148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1" name="正方形/長方形 38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2" name="正方形/長方形 38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3" name="正方形/長方形 38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4" name="正方形/長方形 38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7" name="正方形/長方形 38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8" name="正方形/長方形 38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9" name="正方形/長方形 38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0" name="正方形/長方形 38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22860</xdr:rowOff>
    </xdr:from>
    <xdr:to>
      <xdr:col>85</xdr:col>
      <xdr:colOff>126364</xdr:colOff>
      <xdr:row>41</xdr:row>
      <xdr:rowOff>22860</xdr:rowOff>
    </xdr:to>
    <xdr:cxnSp macro="">
      <xdr:nvCxnSpPr>
        <xdr:cNvPr id="416" name="直線コネクタ 415"/>
        <xdr:cNvCxnSpPr/>
      </xdr:nvCxnSpPr>
      <xdr:spPr>
        <a:xfrm flipV="1">
          <a:off x="16318864" y="602361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26687</xdr:rowOff>
    </xdr:from>
    <xdr:ext cx="405111" cy="259045"/>
    <xdr:sp macro="" textlink="">
      <xdr:nvSpPr>
        <xdr:cNvPr id="417" name="【認定こども園・幼稚園・保育所】&#10;有形固定資産減価償却率最小値テキスト"/>
        <xdr:cNvSpPr txBox="1"/>
      </xdr:nvSpPr>
      <xdr:spPr>
        <a:xfrm>
          <a:off x="16357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22860</xdr:rowOff>
    </xdr:from>
    <xdr:to>
      <xdr:col>86</xdr:col>
      <xdr:colOff>25400</xdr:colOff>
      <xdr:row>41</xdr:row>
      <xdr:rowOff>22860</xdr:rowOff>
    </xdr:to>
    <xdr:cxnSp macro="">
      <xdr:nvCxnSpPr>
        <xdr:cNvPr id="418" name="直線コネクタ 417"/>
        <xdr:cNvCxnSpPr/>
      </xdr:nvCxnSpPr>
      <xdr:spPr>
        <a:xfrm>
          <a:off x="16230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140987</xdr:rowOff>
    </xdr:from>
    <xdr:ext cx="405111" cy="259045"/>
    <xdr:sp macro="" textlink="">
      <xdr:nvSpPr>
        <xdr:cNvPr id="419" name="【認定こども園・幼稚園・保育所】&#10;有形固定資産減価償却率最大値テキスト"/>
        <xdr:cNvSpPr txBox="1"/>
      </xdr:nvSpPr>
      <xdr:spPr>
        <a:xfrm>
          <a:off x="16357600" y="579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22860</xdr:rowOff>
    </xdr:from>
    <xdr:to>
      <xdr:col>86</xdr:col>
      <xdr:colOff>25400</xdr:colOff>
      <xdr:row>35</xdr:row>
      <xdr:rowOff>22860</xdr:rowOff>
    </xdr:to>
    <xdr:cxnSp macro="">
      <xdr:nvCxnSpPr>
        <xdr:cNvPr id="420" name="直線コネクタ 419"/>
        <xdr:cNvCxnSpPr/>
      </xdr:nvCxnSpPr>
      <xdr:spPr>
        <a:xfrm>
          <a:off x="16230600" y="6023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121937</xdr:rowOff>
    </xdr:from>
    <xdr:ext cx="405111" cy="259045"/>
    <xdr:sp macro="" textlink="">
      <xdr:nvSpPr>
        <xdr:cNvPr id="421" name="【認定こども園・幼稚園・保育所】&#10;有形固定資産減価償却率平均値テキスト"/>
        <xdr:cNvSpPr txBox="1"/>
      </xdr:nvSpPr>
      <xdr:spPr>
        <a:xfrm>
          <a:off x="16357600" y="612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143510</xdr:rowOff>
    </xdr:from>
    <xdr:to>
      <xdr:col>85</xdr:col>
      <xdr:colOff>177800</xdr:colOff>
      <xdr:row>36</xdr:row>
      <xdr:rowOff>73660</xdr:rowOff>
    </xdr:to>
    <xdr:sp macro="" textlink="">
      <xdr:nvSpPr>
        <xdr:cNvPr id="422" name="フローチャート: 判断 421"/>
        <xdr:cNvSpPr/>
      </xdr:nvSpPr>
      <xdr:spPr>
        <a:xfrm>
          <a:off x="162687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3" name="フローチャート: 判断 422"/>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53975</xdr:rowOff>
    </xdr:from>
    <xdr:to>
      <xdr:col>76</xdr:col>
      <xdr:colOff>165100</xdr:colOff>
      <xdr:row>37</xdr:row>
      <xdr:rowOff>155575</xdr:rowOff>
    </xdr:to>
    <xdr:sp macro="" textlink="">
      <xdr:nvSpPr>
        <xdr:cNvPr id="424" name="フローチャート: 判断 423"/>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103505</xdr:rowOff>
    </xdr:from>
    <xdr:to>
      <xdr:col>72</xdr:col>
      <xdr:colOff>38100</xdr:colOff>
      <xdr:row>38</xdr:row>
      <xdr:rowOff>33655</xdr:rowOff>
    </xdr:to>
    <xdr:sp macro="" textlink="">
      <xdr:nvSpPr>
        <xdr:cNvPr id="425" name="フローチャート: 判断 424"/>
        <xdr:cNvSpPr/>
      </xdr:nvSpPr>
      <xdr:spPr>
        <a:xfrm>
          <a:off x="13652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26" name="フローチャート: 判断 425"/>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143510</xdr:rowOff>
    </xdr:from>
    <xdr:to>
      <xdr:col>85</xdr:col>
      <xdr:colOff>177800</xdr:colOff>
      <xdr:row>35</xdr:row>
      <xdr:rowOff>73660</xdr:rowOff>
    </xdr:to>
    <xdr:sp macro="" textlink="">
      <xdr:nvSpPr>
        <xdr:cNvPr id="432" name="楕円 431"/>
        <xdr:cNvSpPr/>
      </xdr:nvSpPr>
      <xdr:spPr>
        <a:xfrm>
          <a:off x="16268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96537</xdr:rowOff>
    </xdr:from>
    <xdr:ext cx="405111" cy="259045"/>
    <xdr:sp macro="" textlink="">
      <xdr:nvSpPr>
        <xdr:cNvPr id="433" name="【認定こども園・幼稚園・保育所】&#10;有形固定資産減価償却率該当値テキスト"/>
        <xdr:cNvSpPr txBox="1"/>
      </xdr:nvSpPr>
      <xdr:spPr>
        <a:xfrm>
          <a:off x="16357600" y="5925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90170</xdr:rowOff>
    </xdr:from>
    <xdr:to>
      <xdr:col>81</xdr:col>
      <xdr:colOff>101600</xdr:colOff>
      <xdr:row>35</xdr:row>
      <xdr:rowOff>20320</xdr:rowOff>
    </xdr:to>
    <xdr:sp macro="" textlink="">
      <xdr:nvSpPr>
        <xdr:cNvPr id="434" name="楕円 433"/>
        <xdr:cNvSpPr/>
      </xdr:nvSpPr>
      <xdr:spPr>
        <a:xfrm>
          <a:off x="15430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140970</xdr:rowOff>
    </xdr:from>
    <xdr:to>
      <xdr:col>85</xdr:col>
      <xdr:colOff>127000</xdr:colOff>
      <xdr:row>35</xdr:row>
      <xdr:rowOff>22860</xdr:rowOff>
    </xdr:to>
    <xdr:cxnSp macro="">
      <xdr:nvCxnSpPr>
        <xdr:cNvPr id="435" name="直線コネクタ 434"/>
        <xdr:cNvCxnSpPr/>
      </xdr:nvCxnSpPr>
      <xdr:spPr>
        <a:xfrm>
          <a:off x="15481300" y="59702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34925</xdr:rowOff>
    </xdr:from>
    <xdr:to>
      <xdr:col>76</xdr:col>
      <xdr:colOff>165100</xdr:colOff>
      <xdr:row>34</xdr:row>
      <xdr:rowOff>136525</xdr:rowOff>
    </xdr:to>
    <xdr:sp macro="" textlink="">
      <xdr:nvSpPr>
        <xdr:cNvPr id="436" name="楕円 435"/>
        <xdr:cNvSpPr/>
      </xdr:nvSpPr>
      <xdr:spPr>
        <a:xfrm>
          <a:off x="14541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85725</xdr:rowOff>
    </xdr:from>
    <xdr:to>
      <xdr:col>81</xdr:col>
      <xdr:colOff>50800</xdr:colOff>
      <xdr:row>34</xdr:row>
      <xdr:rowOff>140970</xdr:rowOff>
    </xdr:to>
    <xdr:cxnSp macro="">
      <xdr:nvCxnSpPr>
        <xdr:cNvPr id="437" name="直線コネクタ 436"/>
        <xdr:cNvCxnSpPr/>
      </xdr:nvCxnSpPr>
      <xdr:spPr>
        <a:xfrm>
          <a:off x="14592300" y="59150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153035</xdr:rowOff>
    </xdr:from>
    <xdr:to>
      <xdr:col>72</xdr:col>
      <xdr:colOff>38100</xdr:colOff>
      <xdr:row>34</xdr:row>
      <xdr:rowOff>83185</xdr:rowOff>
    </xdr:to>
    <xdr:sp macro="" textlink="">
      <xdr:nvSpPr>
        <xdr:cNvPr id="438" name="楕円 437"/>
        <xdr:cNvSpPr/>
      </xdr:nvSpPr>
      <xdr:spPr>
        <a:xfrm>
          <a:off x="13652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32385</xdr:rowOff>
    </xdr:from>
    <xdr:to>
      <xdr:col>76</xdr:col>
      <xdr:colOff>114300</xdr:colOff>
      <xdr:row>34</xdr:row>
      <xdr:rowOff>85725</xdr:rowOff>
    </xdr:to>
    <xdr:cxnSp macro="">
      <xdr:nvCxnSpPr>
        <xdr:cNvPr id="439" name="直線コネクタ 438"/>
        <xdr:cNvCxnSpPr/>
      </xdr:nvCxnSpPr>
      <xdr:spPr>
        <a:xfrm>
          <a:off x="13703300" y="58616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99695</xdr:rowOff>
    </xdr:from>
    <xdr:to>
      <xdr:col>67</xdr:col>
      <xdr:colOff>101600</xdr:colOff>
      <xdr:row>34</xdr:row>
      <xdr:rowOff>29845</xdr:rowOff>
    </xdr:to>
    <xdr:sp macro="" textlink="">
      <xdr:nvSpPr>
        <xdr:cNvPr id="440" name="楕円 439"/>
        <xdr:cNvSpPr/>
      </xdr:nvSpPr>
      <xdr:spPr>
        <a:xfrm>
          <a:off x="12763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150495</xdr:rowOff>
    </xdr:from>
    <xdr:to>
      <xdr:col>71</xdr:col>
      <xdr:colOff>177800</xdr:colOff>
      <xdr:row>34</xdr:row>
      <xdr:rowOff>32385</xdr:rowOff>
    </xdr:to>
    <xdr:cxnSp macro="">
      <xdr:nvCxnSpPr>
        <xdr:cNvPr id="441" name="直線コネクタ 440"/>
        <xdr:cNvCxnSpPr/>
      </xdr:nvCxnSpPr>
      <xdr:spPr>
        <a:xfrm>
          <a:off x="12814300" y="58083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2"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146702</xdr:rowOff>
    </xdr:from>
    <xdr:ext cx="405111" cy="259045"/>
    <xdr:sp macro="" textlink="">
      <xdr:nvSpPr>
        <xdr:cNvPr id="443" name="n_2aveValue【認定こども園・幼稚園・保育所】&#10;有形固定資産減価償却率"/>
        <xdr:cNvSpPr txBox="1"/>
      </xdr:nvSpPr>
      <xdr:spPr>
        <a:xfrm>
          <a:off x="14389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24782</xdr:rowOff>
    </xdr:from>
    <xdr:ext cx="405111" cy="259045"/>
    <xdr:sp macro="" textlink="">
      <xdr:nvSpPr>
        <xdr:cNvPr id="444" name="n_3aveValue【認定こども園・幼稚園・保育所】&#10;有形固定資産減価償却率"/>
        <xdr:cNvSpPr txBox="1"/>
      </xdr:nvSpPr>
      <xdr:spPr>
        <a:xfrm>
          <a:off x="13500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445" name="n_4aveValue【認定こども園・幼稚園・保育所】&#10;有形固定資産減価償却率"/>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36847</xdr:rowOff>
    </xdr:from>
    <xdr:ext cx="405111" cy="259045"/>
    <xdr:sp macro="" textlink="">
      <xdr:nvSpPr>
        <xdr:cNvPr id="446" name="n_1mainValue【認定こども園・幼稚園・保育所】&#10;有形固定資産減価償却率"/>
        <xdr:cNvSpPr txBox="1"/>
      </xdr:nvSpPr>
      <xdr:spPr>
        <a:xfrm>
          <a:off x="152660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153052</xdr:rowOff>
    </xdr:from>
    <xdr:ext cx="405111" cy="259045"/>
    <xdr:sp macro="" textlink="">
      <xdr:nvSpPr>
        <xdr:cNvPr id="447" name="n_2mainValue【認定こども園・幼稚園・保育所】&#10;有形固定資産減価償却率"/>
        <xdr:cNvSpPr txBox="1"/>
      </xdr:nvSpPr>
      <xdr:spPr>
        <a:xfrm>
          <a:off x="14389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99712</xdr:rowOff>
    </xdr:from>
    <xdr:ext cx="405111" cy="259045"/>
    <xdr:sp macro="" textlink="">
      <xdr:nvSpPr>
        <xdr:cNvPr id="448" name="n_3mainValue【認定こども園・幼稚園・保育所】&#10;有形固定資産減価償却率"/>
        <xdr:cNvSpPr txBox="1"/>
      </xdr:nvSpPr>
      <xdr:spPr>
        <a:xfrm>
          <a:off x="13500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46372</xdr:rowOff>
    </xdr:from>
    <xdr:ext cx="405111" cy="259045"/>
    <xdr:sp macro="" textlink="">
      <xdr:nvSpPr>
        <xdr:cNvPr id="449" name="n_4mainValue【認定こども園・幼稚園・保育所】&#10;有形固定資産減価償却率"/>
        <xdr:cNvSpPr txBox="1"/>
      </xdr:nvSpPr>
      <xdr:spPr>
        <a:xfrm>
          <a:off x="126117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112776</xdr:rowOff>
    </xdr:from>
    <xdr:to>
      <xdr:col>116</xdr:col>
      <xdr:colOff>62864</xdr:colOff>
      <xdr:row>40</xdr:row>
      <xdr:rowOff>76200</xdr:rowOff>
    </xdr:to>
    <xdr:cxnSp macro="">
      <xdr:nvCxnSpPr>
        <xdr:cNvPr id="471" name="直線コネクタ 470"/>
        <xdr:cNvCxnSpPr/>
      </xdr:nvCxnSpPr>
      <xdr:spPr>
        <a:xfrm flipV="1">
          <a:off x="22160864" y="6284976"/>
          <a:ext cx="0" cy="6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80027</xdr:rowOff>
    </xdr:from>
    <xdr:ext cx="469744" cy="259045"/>
    <xdr:sp macro="" textlink="">
      <xdr:nvSpPr>
        <xdr:cNvPr id="472" name="【認定こども園・幼稚園・保育所】&#10;一人当たり面積最小値テキスト"/>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76200</xdr:rowOff>
    </xdr:from>
    <xdr:to>
      <xdr:col>116</xdr:col>
      <xdr:colOff>152400</xdr:colOff>
      <xdr:row>40</xdr:row>
      <xdr:rowOff>76200</xdr:rowOff>
    </xdr:to>
    <xdr:cxnSp macro="">
      <xdr:nvCxnSpPr>
        <xdr:cNvPr id="473" name="直線コネクタ 472"/>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59453</xdr:rowOff>
    </xdr:from>
    <xdr:ext cx="469744" cy="259045"/>
    <xdr:sp macro="" textlink="">
      <xdr:nvSpPr>
        <xdr:cNvPr id="474" name="【認定こども園・幼稚園・保育所】&#10;一人当たり面積最大値テキスト"/>
        <xdr:cNvSpPr txBox="1"/>
      </xdr:nvSpPr>
      <xdr:spPr>
        <a:xfrm>
          <a:off x="22199600" y="606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112776</xdr:rowOff>
    </xdr:from>
    <xdr:to>
      <xdr:col>116</xdr:col>
      <xdr:colOff>152400</xdr:colOff>
      <xdr:row>36</xdr:row>
      <xdr:rowOff>112776</xdr:rowOff>
    </xdr:to>
    <xdr:cxnSp macro="">
      <xdr:nvCxnSpPr>
        <xdr:cNvPr id="475" name="直線コネクタ 474"/>
        <xdr:cNvCxnSpPr/>
      </xdr:nvCxnSpPr>
      <xdr:spPr>
        <a:xfrm>
          <a:off x="22072600" y="628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95267</xdr:rowOff>
    </xdr:from>
    <xdr:ext cx="469744" cy="259045"/>
    <xdr:sp macro="" textlink="">
      <xdr:nvSpPr>
        <xdr:cNvPr id="476" name="【認定こども園・幼稚園・保育所】&#10;一人当たり面積平均値テキスト"/>
        <xdr:cNvSpPr txBox="1"/>
      </xdr:nvSpPr>
      <xdr:spPr>
        <a:xfrm>
          <a:off x="22199600" y="661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477" name="フローチャート: 判断 476"/>
        <xdr:cNvSpPr/>
      </xdr:nvSpPr>
      <xdr:spPr>
        <a:xfrm>
          <a:off x="22110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105410</xdr:rowOff>
    </xdr:from>
    <xdr:to>
      <xdr:col>112</xdr:col>
      <xdr:colOff>38100</xdr:colOff>
      <xdr:row>36</xdr:row>
      <xdr:rowOff>35560</xdr:rowOff>
    </xdr:to>
    <xdr:sp macro="" textlink="">
      <xdr:nvSpPr>
        <xdr:cNvPr id="478" name="フローチャート: 判断 477"/>
        <xdr:cNvSpPr/>
      </xdr:nvSpPr>
      <xdr:spPr>
        <a:xfrm>
          <a:off x="21272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123698</xdr:rowOff>
    </xdr:from>
    <xdr:to>
      <xdr:col>107</xdr:col>
      <xdr:colOff>101600</xdr:colOff>
      <xdr:row>36</xdr:row>
      <xdr:rowOff>53848</xdr:rowOff>
    </xdr:to>
    <xdr:sp macro="" textlink="">
      <xdr:nvSpPr>
        <xdr:cNvPr id="479" name="フローチャート: 判断 478"/>
        <xdr:cNvSpPr/>
      </xdr:nvSpPr>
      <xdr:spPr>
        <a:xfrm>
          <a:off x="20383500" y="612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109982</xdr:rowOff>
    </xdr:from>
    <xdr:to>
      <xdr:col>102</xdr:col>
      <xdr:colOff>165100</xdr:colOff>
      <xdr:row>34</xdr:row>
      <xdr:rowOff>40132</xdr:rowOff>
    </xdr:to>
    <xdr:sp macro="" textlink="">
      <xdr:nvSpPr>
        <xdr:cNvPr id="480" name="フローチャート: 判断 479"/>
        <xdr:cNvSpPr/>
      </xdr:nvSpPr>
      <xdr:spPr>
        <a:xfrm>
          <a:off x="19494500" y="576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132842</xdr:rowOff>
    </xdr:from>
    <xdr:to>
      <xdr:col>98</xdr:col>
      <xdr:colOff>38100</xdr:colOff>
      <xdr:row>34</xdr:row>
      <xdr:rowOff>62992</xdr:rowOff>
    </xdr:to>
    <xdr:sp macro="" textlink="">
      <xdr:nvSpPr>
        <xdr:cNvPr id="481" name="フローチャート: 判断 480"/>
        <xdr:cNvSpPr/>
      </xdr:nvSpPr>
      <xdr:spPr>
        <a:xfrm>
          <a:off x="18605500" y="579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61976</xdr:rowOff>
    </xdr:from>
    <xdr:to>
      <xdr:col>116</xdr:col>
      <xdr:colOff>114300</xdr:colOff>
      <xdr:row>36</xdr:row>
      <xdr:rowOff>163576</xdr:rowOff>
    </xdr:to>
    <xdr:sp macro="" textlink="">
      <xdr:nvSpPr>
        <xdr:cNvPr id="487" name="楕円 486"/>
        <xdr:cNvSpPr/>
      </xdr:nvSpPr>
      <xdr:spPr>
        <a:xfrm>
          <a:off x="221107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15003</xdr:rowOff>
    </xdr:from>
    <xdr:ext cx="469744" cy="259045"/>
    <xdr:sp macro="" textlink="">
      <xdr:nvSpPr>
        <xdr:cNvPr id="488" name="【認定こども園・幼稚園・保育所】&#10;一人当たり面積該当値テキスト"/>
        <xdr:cNvSpPr txBox="1"/>
      </xdr:nvSpPr>
      <xdr:spPr>
        <a:xfrm>
          <a:off x="22199600" y="61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66548</xdr:rowOff>
    </xdr:from>
    <xdr:to>
      <xdr:col>112</xdr:col>
      <xdr:colOff>38100</xdr:colOff>
      <xdr:row>36</xdr:row>
      <xdr:rowOff>168148</xdr:rowOff>
    </xdr:to>
    <xdr:sp macro="" textlink="">
      <xdr:nvSpPr>
        <xdr:cNvPr id="489" name="楕円 488"/>
        <xdr:cNvSpPr/>
      </xdr:nvSpPr>
      <xdr:spPr>
        <a:xfrm>
          <a:off x="21272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112776</xdr:rowOff>
    </xdr:from>
    <xdr:to>
      <xdr:col>116</xdr:col>
      <xdr:colOff>63500</xdr:colOff>
      <xdr:row>36</xdr:row>
      <xdr:rowOff>117348</xdr:rowOff>
    </xdr:to>
    <xdr:cxnSp macro="">
      <xdr:nvCxnSpPr>
        <xdr:cNvPr id="490" name="直線コネクタ 489"/>
        <xdr:cNvCxnSpPr/>
      </xdr:nvCxnSpPr>
      <xdr:spPr>
        <a:xfrm flipV="1">
          <a:off x="21323300" y="62849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75692</xdr:rowOff>
    </xdr:from>
    <xdr:to>
      <xdr:col>107</xdr:col>
      <xdr:colOff>101600</xdr:colOff>
      <xdr:row>37</xdr:row>
      <xdr:rowOff>5842</xdr:rowOff>
    </xdr:to>
    <xdr:sp macro="" textlink="">
      <xdr:nvSpPr>
        <xdr:cNvPr id="491" name="楕円 490"/>
        <xdr:cNvSpPr/>
      </xdr:nvSpPr>
      <xdr:spPr>
        <a:xfrm>
          <a:off x="20383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117348</xdr:rowOff>
    </xdr:from>
    <xdr:to>
      <xdr:col>111</xdr:col>
      <xdr:colOff>177800</xdr:colOff>
      <xdr:row>36</xdr:row>
      <xdr:rowOff>126492</xdr:rowOff>
    </xdr:to>
    <xdr:cxnSp macro="">
      <xdr:nvCxnSpPr>
        <xdr:cNvPr id="492" name="直線コネクタ 491"/>
        <xdr:cNvCxnSpPr/>
      </xdr:nvCxnSpPr>
      <xdr:spPr>
        <a:xfrm flipV="1">
          <a:off x="20434300" y="6289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89408</xdr:rowOff>
    </xdr:from>
    <xdr:to>
      <xdr:col>102</xdr:col>
      <xdr:colOff>165100</xdr:colOff>
      <xdr:row>37</xdr:row>
      <xdr:rowOff>19558</xdr:rowOff>
    </xdr:to>
    <xdr:sp macro="" textlink="">
      <xdr:nvSpPr>
        <xdr:cNvPr id="493" name="楕円 492"/>
        <xdr:cNvSpPr/>
      </xdr:nvSpPr>
      <xdr:spPr>
        <a:xfrm>
          <a:off x="19494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126492</xdr:rowOff>
    </xdr:from>
    <xdr:to>
      <xdr:col>107</xdr:col>
      <xdr:colOff>50800</xdr:colOff>
      <xdr:row>36</xdr:row>
      <xdr:rowOff>140208</xdr:rowOff>
    </xdr:to>
    <xdr:cxnSp macro="">
      <xdr:nvCxnSpPr>
        <xdr:cNvPr id="494" name="直線コネクタ 493"/>
        <xdr:cNvCxnSpPr/>
      </xdr:nvCxnSpPr>
      <xdr:spPr>
        <a:xfrm flipV="1">
          <a:off x="19545300" y="62986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93980</xdr:rowOff>
    </xdr:from>
    <xdr:to>
      <xdr:col>98</xdr:col>
      <xdr:colOff>38100</xdr:colOff>
      <xdr:row>37</xdr:row>
      <xdr:rowOff>24130</xdr:rowOff>
    </xdr:to>
    <xdr:sp macro="" textlink="">
      <xdr:nvSpPr>
        <xdr:cNvPr id="495" name="楕円 494"/>
        <xdr:cNvSpPr/>
      </xdr:nvSpPr>
      <xdr:spPr>
        <a:xfrm>
          <a:off x="18605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140208</xdr:rowOff>
    </xdr:from>
    <xdr:to>
      <xdr:col>102</xdr:col>
      <xdr:colOff>114300</xdr:colOff>
      <xdr:row>36</xdr:row>
      <xdr:rowOff>144780</xdr:rowOff>
    </xdr:to>
    <xdr:cxnSp macro="">
      <xdr:nvCxnSpPr>
        <xdr:cNvPr id="496" name="直線コネクタ 495"/>
        <xdr:cNvCxnSpPr/>
      </xdr:nvCxnSpPr>
      <xdr:spPr>
        <a:xfrm flipV="1">
          <a:off x="18656300" y="63124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52087</xdr:rowOff>
    </xdr:from>
    <xdr:ext cx="469744" cy="259045"/>
    <xdr:sp macro="" textlink="">
      <xdr:nvSpPr>
        <xdr:cNvPr id="497" name="n_1aveValue【認定こども園・幼稚園・保育所】&#10;一人当たり面積"/>
        <xdr:cNvSpPr txBox="1"/>
      </xdr:nvSpPr>
      <xdr:spPr>
        <a:xfrm>
          <a:off x="210757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70375</xdr:rowOff>
    </xdr:from>
    <xdr:ext cx="469744" cy="259045"/>
    <xdr:sp macro="" textlink="">
      <xdr:nvSpPr>
        <xdr:cNvPr id="498" name="n_2aveValue【認定こども園・幼稚園・保育所】&#10;一人当たり面積"/>
        <xdr:cNvSpPr txBox="1"/>
      </xdr:nvSpPr>
      <xdr:spPr>
        <a:xfrm>
          <a:off x="20199427" y="58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56659</xdr:rowOff>
    </xdr:from>
    <xdr:ext cx="469744" cy="259045"/>
    <xdr:sp macro="" textlink="">
      <xdr:nvSpPr>
        <xdr:cNvPr id="499" name="n_3aveValue【認定こども園・幼稚園・保育所】&#10;一人当たり面積"/>
        <xdr:cNvSpPr txBox="1"/>
      </xdr:nvSpPr>
      <xdr:spPr>
        <a:xfrm>
          <a:off x="19310427" y="554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79519</xdr:rowOff>
    </xdr:from>
    <xdr:ext cx="469744" cy="259045"/>
    <xdr:sp macro="" textlink="">
      <xdr:nvSpPr>
        <xdr:cNvPr id="500" name="n_4aveValue【認定こども園・幼稚園・保育所】&#10;一人当たり面積"/>
        <xdr:cNvSpPr txBox="1"/>
      </xdr:nvSpPr>
      <xdr:spPr>
        <a:xfrm>
          <a:off x="18421427" y="556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159275</xdr:rowOff>
    </xdr:from>
    <xdr:ext cx="469744" cy="259045"/>
    <xdr:sp macro="" textlink="">
      <xdr:nvSpPr>
        <xdr:cNvPr id="501" name="n_1mainValue【認定こども園・幼稚園・保育所】&#10;一人当たり面積"/>
        <xdr:cNvSpPr txBox="1"/>
      </xdr:nvSpPr>
      <xdr:spPr>
        <a:xfrm>
          <a:off x="21075727" y="633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168419</xdr:rowOff>
    </xdr:from>
    <xdr:ext cx="469744" cy="259045"/>
    <xdr:sp macro="" textlink="">
      <xdr:nvSpPr>
        <xdr:cNvPr id="502" name="n_2mainValue【認定こども園・幼稚園・保育所】&#10;一人当たり面積"/>
        <xdr:cNvSpPr txBox="1"/>
      </xdr:nvSpPr>
      <xdr:spPr>
        <a:xfrm>
          <a:off x="20199427" y="634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10685</xdr:rowOff>
    </xdr:from>
    <xdr:ext cx="469744" cy="259045"/>
    <xdr:sp macro="" textlink="">
      <xdr:nvSpPr>
        <xdr:cNvPr id="503" name="n_3mainValue【認定こども園・幼稚園・保育所】&#10;一人当たり面積"/>
        <xdr:cNvSpPr txBox="1"/>
      </xdr:nvSpPr>
      <xdr:spPr>
        <a:xfrm>
          <a:off x="19310427" y="635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15257</xdr:rowOff>
    </xdr:from>
    <xdr:ext cx="469744" cy="259045"/>
    <xdr:sp macro="" textlink="">
      <xdr:nvSpPr>
        <xdr:cNvPr id="504" name="n_4mainValue【認定こども園・幼稚園・保育所】&#10;一人当たり面積"/>
        <xdr:cNvSpPr txBox="1"/>
      </xdr:nvSpPr>
      <xdr:spPr>
        <a:xfrm>
          <a:off x="18421427"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137160</xdr:rowOff>
    </xdr:from>
    <xdr:to>
      <xdr:col>85</xdr:col>
      <xdr:colOff>126364</xdr:colOff>
      <xdr:row>63</xdr:row>
      <xdr:rowOff>41910</xdr:rowOff>
    </xdr:to>
    <xdr:cxnSp macro="">
      <xdr:nvCxnSpPr>
        <xdr:cNvPr id="529" name="直線コネクタ 528"/>
        <xdr:cNvCxnSpPr/>
      </xdr:nvCxnSpPr>
      <xdr:spPr>
        <a:xfrm flipV="1">
          <a:off x="16318864" y="990981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45737</xdr:rowOff>
    </xdr:from>
    <xdr:ext cx="405111" cy="259045"/>
    <xdr:sp macro="" textlink="">
      <xdr:nvSpPr>
        <xdr:cNvPr id="530" name="【学校施設】&#10;有形固定資産減価償却率最小値テキスト"/>
        <xdr:cNvSpPr txBox="1"/>
      </xdr:nvSpPr>
      <xdr:spPr>
        <a:xfrm>
          <a:off x="163576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41910</xdr:rowOff>
    </xdr:from>
    <xdr:to>
      <xdr:col>86</xdr:col>
      <xdr:colOff>25400</xdr:colOff>
      <xdr:row>63</xdr:row>
      <xdr:rowOff>41910</xdr:rowOff>
    </xdr:to>
    <xdr:cxnSp macro="">
      <xdr:nvCxnSpPr>
        <xdr:cNvPr id="531" name="直線コネクタ 530"/>
        <xdr:cNvCxnSpPr/>
      </xdr:nvCxnSpPr>
      <xdr:spPr>
        <a:xfrm>
          <a:off x="16230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83837</xdr:rowOff>
    </xdr:from>
    <xdr:ext cx="405111" cy="259045"/>
    <xdr:sp macro="" textlink="">
      <xdr:nvSpPr>
        <xdr:cNvPr id="532" name="【学校施設】&#10;有形固定資産減価償却率最大値テキスト"/>
        <xdr:cNvSpPr txBox="1"/>
      </xdr:nvSpPr>
      <xdr:spPr>
        <a:xfrm>
          <a:off x="16357600" y="968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137160</xdr:rowOff>
    </xdr:from>
    <xdr:to>
      <xdr:col>86</xdr:col>
      <xdr:colOff>25400</xdr:colOff>
      <xdr:row>57</xdr:row>
      <xdr:rowOff>137160</xdr:rowOff>
    </xdr:to>
    <xdr:cxnSp macro="">
      <xdr:nvCxnSpPr>
        <xdr:cNvPr id="533" name="直線コネクタ 532"/>
        <xdr:cNvCxnSpPr/>
      </xdr:nvCxnSpPr>
      <xdr:spPr>
        <a:xfrm>
          <a:off x="16230600" y="990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534" name="【学校施設】&#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35" name="フローチャート: 判断 534"/>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536" name="フローチャート: 判断 535"/>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37" name="フローチャート: 判断 536"/>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2540</xdr:rowOff>
    </xdr:from>
    <xdr:to>
      <xdr:col>72</xdr:col>
      <xdr:colOff>38100</xdr:colOff>
      <xdr:row>59</xdr:row>
      <xdr:rowOff>104140</xdr:rowOff>
    </xdr:to>
    <xdr:sp macro="" textlink="">
      <xdr:nvSpPr>
        <xdr:cNvPr id="538" name="フローチャート: 判断 537"/>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116840</xdr:rowOff>
    </xdr:from>
    <xdr:to>
      <xdr:col>67</xdr:col>
      <xdr:colOff>101600</xdr:colOff>
      <xdr:row>59</xdr:row>
      <xdr:rowOff>46990</xdr:rowOff>
    </xdr:to>
    <xdr:sp macro="" textlink="">
      <xdr:nvSpPr>
        <xdr:cNvPr id="539" name="フローチャート: 判断 538"/>
        <xdr:cNvSpPr/>
      </xdr:nvSpPr>
      <xdr:spPr>
        <a:xfrm>
          <a:off x="12763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45" name="楕円 544"/>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119397</xdr:rowOff>
    </xdr:from>
    <xdr:ext cx="405111" cy="259045"/>
    <xdr:sp macro="" textlink="">
      <xdr:nvSpPr>
        <xdr:cNvPr id="546" name="【学校施設】&#10;有形固定資産減価償却率該当値テキスト"/>
        <xdr:cNvSpPr txBox="1"/>
      </xdr:nvSpPr>
      <xdr:spPr>
        <a:xfrm>
          <a:off x="16357600"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547" name="楕円 546"/>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58</xdr:row>
      <xdr:rowOff>83820</xdr:rowOff>
    </xdr:to>
    <xdr:cxnSp macro="">
      <xdr:nvCxnSpPr>
        <xdr:cNvPr id="548" name="直線コネクタ 547"/>
        <xdr:cNvCxnSpPr/>
      </xdr:nvCxnSpPr>
      <xdr:spPr>
        <a:xfrm>
          <a:off x="15481300" y="990981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549" name="楕円 548"/>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137160</xdr:rowOff>
    </xdr:to>
    <xdr:cxnSp macro="">
      <xdr:nvCxnSpPr>
        <xdr:cNvPr id="550" name="直線コネクタ 549"/>
        <xdr:cNvCxnSpPr/>
      </xdr:nvCxnSpPr>
      <xdr:spPr>
        <a:xfrm>
          <a:off x="14592300" y="98298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170180</xdr:rowOff>
    </xdr:from>
    <xdr:to>
      <xdr:col>72</xdr:col>
      <xdr:colOff>38100</xdr:colOff>
      <xdr:row>57</xdr:row>
      <xdr:rowOff>100330</xdr:rowOff>
    </xdr:to>
    <xdr:sp macro="" textlink="">
      <xdr:nvSpPr>
        <xdr:cNvPr id="551" name="楕円 550"/>
        <xdr:cNvSpPr/>
      </xdr:nvSpPr>
      <xdr:spPr>
        <a:xfrm>
          <a:off x="13652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49530</xdr:rowOff>
    </xdr:from>
    <xdr:to>
      <xdr:col>76</xdr:col>
      <xdr:colOff>114300</xdr:colOff>
      <xdr:row>57</xdr:row>
      <xdr:rowOff>57150</xdr:rowOff>
    </xdr:to>
    <xdr:cxnSp macro="">
      <xdr:nvCxnSpPr>
        <xdr:cNvPr id="552" name="直線コネクタ 551"/>
        <xdr:cNvCxnSpPr/>
      </xdr:nvCxnSpPr>
      <xdr:spPr>
        <a:xfrm>
          <a:off x="13703300" y="9822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97790</xdr:rowOff>
    </xdr:from>
    <xdr:to>
      <xdr:col>67</xdr:col>
      <xdr:colOff>101600</xdr:colOff>
      <xdr:row>57</xdr:row>
      <xdr:rowOff>27940</xdr:rowOff>
    </xdr:to>
    <xdr:sp macro="" textlink="">
      <xdr:nvSpPr>
        <xdr:cNvPr id="553" name="楕円 552"/>
        <xdr:cNvSpPr/>
      </xdr:nvSpPr>
      <xdr:spPr>
        <a:xfrm>
          <a:off x="12763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148590</xdr:rowOff>
    </xdr:from>
    <xdr:to>
      <xdr:col>71</xdr:col>
      <xdr:colOff>177800</xdr:colOff>
      <xdr:row>57</xdr:row>
      <xdr:rowOff>49530</xdr:rowOff>
    </xdr:to>
    <xdr:cxnSp macro="">
      <xdr:nvCxnSpPr>
        <xdr:cNvPr id="554" name="直線コネクタ 553"/>
        <xdr:cNvCxnSpPr/>
      </xdr:nvCxnSpPr>
      <xdr:spPr>
        <a:xfrm>
          <a:off x="12814300" y="9749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129557</xdr:rowOff>
    </xdr:from>
    <xdr:ext cx="405111" cy="259045"/>
    <xdr:sp macro="" textlink="">
      <xdr:nvSpPr>
        <xdr:cNvPr id="555" name="n_1aveValue【学校施設】&#10;有形固定資産減価償却率"/>
        <xdr:cNvSpPr txBox="1"/>
      </xdr:nvSpPr>
      <xdr:spPr>
        <a:xfrm>
          <a:off x="15266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556" name="n_2ave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95267</xdr:rowOff>
    </xdr:from>
    <xdr:ext cx="405111" cy="259045"/>
    <xdr:sp macro="" textlink="">
      <xdr:nvSpPr>
        <xdr:cNvPr id="557" name="n_3aveValue【学校施設】&#10;有形固定資産減価償却率"/>
        <xdr:cNvSpPr txBox="1"/>
      </xdr:nvSpPr>
      <xdr:spPr>
        <a:xfrm>
          <a:off x="13500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38117</xdr:rowOff>
    </xdr:from>
    <xdr:ext cx="405111" cy="259045"/>
    <xdr:sp macro="" textlink="">
      <xdr:nvSpPr>
        <xdr:cNvPr id="558" name="n_4aveValue【学校施設】&#10;有形固定資産減価償却率"/>
        <xdr:cNvSpPr txBox="1"/>
      </xdr:nvSpPr>
      <xdr:spPr>
        <a:xfrm>
          <a:off x="12611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559" name="n_1mainValue【学校施設】&#10;有形固定資産減価償却率"/>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560" name="n_2mainValue【学校施設】&#10;有形固定資産減価償却率"/>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116857</xdr:rowOff>
    </xdr:from>
    <xdr:ext cx="405111" cy="259045"/>
    <xdr:sp macro="" textlink="">
      <xdr:nvSpPr>
        <xdr:cNvPr id="561" name="n_3mainValue【学校施設】&#10;有形固定資産減価償却率"/>
        <xdr:cNvSpPr txBox="1"/>
      </xdr:nvSpPr>
      <xdr:spPr>
        <a:xfrm>
          <a:off x="13500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44467</xdr:rowOff>
    </xdr:from>
    <xdr:ext cx="405111" cy="259045"/>
    <xdr:sp macro="" textlink="">
      <xdr:nvSpPr>
        <xdr:cNvPr id="562" name="n_4mainValue【学校施設】&#10;有形固定資産減価償却率"/>
        <xdr:cNvSpPr txBox="1"/>
      </xdr:nvSpPr>
      <xdr:spPr>
        <a:xfrm>
          <a:off x="12611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6350</xdr:rowOff>
    </xdr:from>
    <xdr:to>
      <xdr:col>116</xdr:col>
      <xdr:colOff>62864</xdr:colOff>
      <xdr:row>63</xdr:row>
      <xdr:rowOff>39370</xdr:rowOff>
    </xdr:to>
    <xdr:cxnSp macro="">
      <xdr:nvCxnSpPr>
        <xdr:cNvPr id="587" name="直線コネクタ 586"/>
        <xdr:cNvCxnSpPr/>
      </xdr:nvCxnSpPr>
      <xdr:spPr>
        <a:xfrm flipV="1">
          <a:off x="22160864" y="9607550"/>
          <a:ext cx="0" cy="123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43197</xdr:rowOff>
    </xdr:from>
    <xdr:ext cx="469744" cy="259045"/>
    <xdr:sp macro="" textlink="">
      <xdr:nvSpPr>
        <xdr:cNvPr id="588" name="【学校施設】&#10;一人当たり面積最小値テキスト"/>
        <xdr:cNvSpPr txBox="1"/>
      </xdr:nvSpPr>
      <xdr:spPr>
        <a:xfrm>
          <a:off x="22199600" y="1084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39370</xdr:rowOff>
    </xdr:from>
    <xdr:to>
      <xdr:col>116</xdr:col>
      <xdr:colOff>152400</xdr:colOff>
      <xdr:row>63</xdr:row>
      <xdr:rowOff>39370</xdr:rowOff>
    </xdr:to>
    <xdr:cxnSp macro="">
      <xdr:nvCxnSpPr>
        <xdr:cNvPr id="589" name="直線コネクタ 588"/>
        <xdr:cNvCxnSpPr/>
      </xdr:nvCxnSpPr>
      <xdr:spPr>
        <a:xfrm>
          <a:off x="22072600" y="1084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124477</xdr:rowOff>
    </xdr:from>
    <xdr:ext cx="469744" cy="259045"/>
    <xdr:sp macro="" textlink="">
      <xdr:nvSpPr>
        <xdr:cNvPr id="590" name="【学校施設】&#10;一人当たり面積最大値テキスト"/>
        <xdr:cNvSpPr txBox="1"/>
      </xdr:nvSpPr>
      <xdr:spPr>
        <a:xfrm>
          <a:off x="22199600"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6350</xdr:rowOff>
    </xdr:from>
    <xdr:to>
      <xdr:col>116</xdr:col>
      <xdr:colOff>152400</xdr:colOff>
      <xdr:row>56</xdr:row>
      <xdr:rowOff>6350</xdr:rowOff>
    </xdr:to>
    <xdr:cxnSp macro="">
      <xdr:nvCxnSpPr>
        <xdr:cNvPr id="591" name="直線コネクタ 590"/>
        <xdr:cNvCxnSpPr/>
      </xdr:nvCxnSpPr>
      <xdr:spPr>
        <a:xfrm>
          <a:off x="22072600" y="960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24147</xdr:rowOff>
    </xdr:from>
    <xdr:ext cx="469744" cy="259045"/>
    <xdr:sp macro="" textlink="">
      <xdr:nvSpPr>
        <xdr:cNvPr id="592" name="【学校施設】&#10;一人当たり面積平均値テキスト"/>
        <xdr:cNvSpPr txBox="1"/>
      </xdr:nvSpPr>
      <xdr:spPr>
        <a:xfrm>
          <a:off x="22199600" y="9968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45720</xdr:rowOff>
    </xdr:from>
    <xdr:to>
      <xdr:col>116</xdr:col>
      <xdr:colOff>114300</xdr:colOff>
      <xdr:row>58</xdr:row>
      <xdr:rowOff>147320</xdr:rowOff>
    </xdr:to>
    <xdr:sp macro="" textlink="">
      <xdr:nvSpPr>
        <xdr:cNvPr id="593" name="フローチャート: 判断 592"/>
        <xdr:cNvSpPr/>
      </xdr:nvSpPr>
      <xdr:spPr>
        <a:xfrm>
          <a:off x="221107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55</xdr:row>
      <xdr:rowOff>48260</xdr:rowOff>
    </xdr:from>
    <xdr:to>
      <xdr:col>112</xdr:col>
      <xdr:colOff>38100</xdr:colOff>
      <xdr:row>55</xdr:row>
      <xdr:rowOff>149860</xdr:rowOff>
    </xdr:to>
    <xdr:sp macro="" textlink="">
      <xdr:nvSpPr>
        <xdr:cNvPr id="594" name="フローチャート: 判断 593"/>
        <xdr:cNvSpPr/>
      </xdr:nvSpPr>
      <xdr:spPr>
        <a:xfrm>
          <a:off x="21272500" y="947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104140</xdr:rowOff>
    </xdr:from>
    <xdr:to>
      <xdr:col>107</xdr:col>
      <xdr:colOff>101600</xdr:colOff>
      <xdr:row>56</xdr:row>
      <xdr:rowOff>34290</xdr:rowOff>
    </xdr:to>
    <xdr:sp macro="" textlink="">
      <xdr:nvSpPr>
        <xdr:cNvPr id="595" name="フローチャート: 判断 594"/>
        <xdr:cNvSpPr/>
      </xdr:nvSpPr>
      <xdr:spPr>
        <a:xfrm>
          <a:off x="20383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55</xdr:row>
      <xdr:rowOff>119380</xdr:rowOff>
    </xdr:from>
    <xdr:to>
      <xdr:col>102</xdr:col>
      <xdr:colOff>165100</xdr:colOff>
      <xdr:row>56</xdr:row>
      <xdr:rowOff>49530</xdr:rowOff>
    </xdr:to>
    <xdr:sp macro="" textlink="">
      <xdr:nvSpPr>
        <xdr:cNvPr id="596" name="フローチャート: 判断 595"/>
        <xdr:cNvSpPr/>
      </xdr:nvSpPr>
      <xdr:spPr>
        <a:xfrm>
          <a:off x="19494500" y="954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55</xdr:row>
      <xdr:rowOff>152400</xdr:rowOff>
    </xdr:from>
    <xdr:to>
      <xdr:col>98</xdr:col>
      <xdr:colOff>38100</xdr:colOff>
      <xdr:row>56</xdr:row>
      <xdr:rowOff>82550</xdr:rowOff>
    </xdr:to>
    <xdr:sp macro="" textlink="">
      <xdr:nvSpPr>
        <xdr:cNvPr id="597" name="フローチャート: 判断 596"/>
        <xdr:cNvSpPr/>
      </xdr:nvSpPr>
      <xdr:spPr>
        <a:xfrm>
          <a:off x="18605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60960</xdr:rowOff>
    </xdr:from>
    <xdr:to>
      <xdr:col>116</xdr:col>
      <xdr:colOff>114300</xdr:colOff>
      <xdr:row>56</xdr:row>
      <xdr:rowOff>162560</xdr:rowOff>
    </xdr:to>
    <xdr:sp macro="" textlink="">
      <xdr:nvSpPr>
        <xdr:cNvPr id="603" name="楕円 602"/>
        <xdr:cNvSpPr/>
      </xdr:nvSpPr>
      <xdr:spPr>
        <a:xfrm>
          <a:off x="221107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147337</xdr:rowOff>
    </xdr:from>
    <xdr:ext cx="469744" cy="259045"/>
    <xdr:sp macro="" textlink="">
      <xdr:nvSpPr>
        <xdr:cNvPr id="604" name="【学校施設】&#10;一人当たり面積該当値テキスト"/>
        <xdr:cNvSpPr txBox="1"/>
      </xdr:nvSpPr>
      <xdr:spPr>
        <a:xfrm>
          <a:off x="22199600"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87630</xdr:rowOff>
    </xdr:from>
    <xdr:to>
      <xdr:col>112</xdr:col>
      <xdr:colOff>38100</xdr:colOff>
      <xdr:row>57</xdr:row>
      <xdr:rowOff>17780</xdr:rowOff>
    </xdr:to>
    <xdr:sp macro="" textlink="">
      <xdr:nvSpPr>
        <xdr:cNvPr id="605" name="楕円 604"/>
        <xdr:cNvSpPr/>
      </xdr:nvSpPr>
      <xdr:spPr>
        <a:xfrm>
          <a:off x="212725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111760</xdr:rowOff>
    </xdr:from>
    <xdr:to>
      <xdr:col>116</xdr:col>
      <xdr:colOff>63500</xdr:colOff>
      <xdr:row>56</xdr:row>
      <xdr:rowOff>138430</xdr:rowOff>
    </xdr:to>
    <xdr:cxnSp macro="">
      <xdr:nvCxnSpPr>
        <xdr:cNvPr id="606" name="直線コネクタ 605"/>
        <xdr:cNvCxnSpPr/>
      </xdr:nvCxnSpPr>
      <xdr:spPr>
        <a:xfrm flipV="1">
          <a:off x="21323300" y="97129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119380</xdr:rowOff>
    </xdr:from>
    <xdr:to>
      <xdr:col>107</xdr:col>
      <xdr:colOff>101600</xdr:colOff>
      <xdr:row>57</xdr:row>
      <xdr:rowOff>49530</xdr:rowOff>
    </xdr:to>
    <xdr:sp macro="" textlink="">
      <xdr:nvSpPr>
        <xdr:cNvPr id="607" name="楕円 606"/>
        <xdr:cNvSpPr/>
      </xdr:nvSpPr>
      <xdr:spPr>
        <a:xfrm>
          <a:off x="20383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138430</xdr:rowOff>
    </xdr:from>
    <xdr:to>
      <xdr:col>111</xdr:col>
      <xdr:colOff>177800</xdr:colOff>
      <xdr:row>56</xdr:row>
      <xdr:rowOff>170180</xdr:rowOff>
    </xdr:to>
    <xdr:cxnSp macro="">
      <xdr:nvCxnSpPr>
        <xdr:cNvPr id="608" name="直線コネクタ 607"/>
        <xdr:cNvCxnSpPr/>
      </xdr:nvCxnSpPr>
      <xdr:spPr>
        <a:xfrm flipV="1">
          <a:off x="20434300" y="97396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158750</xdr:rowOff>
    </xdr:from>
    <xdr:to>
      <xdr:col>102</xdr:col>
      <xdr:colOff>165100</xdr:colOff>
      <xdr:row>57</xdr:row>
      <xdr:rowOff>88900</xdr:rowOff>
    </xdr:to>
    <xdr:sp macro="" textlink="">
      <xdr:nvSpPr>
        <xdr:cNvPr id="609" name="楕円 608"/>
        <xdr:cNvSpPr/>
      </xdr:nvSpPr>
      <xdr:spPr>
        <a:xfrm>
          <a:off x="19494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170180</xdr:rowOff>
    </xdr:from>
    <xdr:to>
      <xdr:col>107</xdr:col>
      <xdr:colOff>50800</xdr:colOff>
      <xdr:row>57</xdr:row>
      <xdr:rowOff>38100</xdr:rowOff>
    </xdr:to>
    <xdr:cxnSp macro="">
      <xdr:nvCxnSpPr>
        <xdr:cNvPr id="610" name="直線コネクタ 609"/>
        <xdr:cNvCxnSpPr/>
      </xdr:nvCxnSpPr>
      <xdr:spPr>
        <a:xfrm flipV="1">
          <a:off x="19545300" y="977138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11430</xdr:rowOff>
    </xdr:from>
    <xdr:to>
      <xdr:col>98</xdr:col>
      <xdr:colOff>38100</xdr:colOff>
      <xdr:row>57</xdr:row>
      <xdr:rowOff>113030</xdr:rowOff>
    </xdr:to>
    <xdr:sp macro="" textlink="">
      <xdr:nvSpPr>
        <xdr:cNvPr id="611" name="楕円 610"/>
        <xdr:cNvSpPr/>
      </xdr:nvSpPr>
      <xdr:spPr>
        <a:xfrm>
          <a:off x="18605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38100</xdr:rowOff>
    </xdr:from>
    <xdr:to>
      <xdr:col>102</xdr:col>
      <xdr:colOff>114300</xdr:colOff>
      <xdr:row>57</xdr:row>
      <xdr:rowOff>62230</xdr:rowOff>
    </xdr:to>
    <xdr:cxnSp macro="">
      <xdr:nvCxnSpPr>
        <xdr:cNvPr id="612" name="直線コネクタ 611"/>
        <xdr:cNvCxnSpPr/>
      </xdr:nvCxnSpPr>
      <xdr:spPr>
        <a:xfrm flipV="1">
          <a:off x="18656300" y="9810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53</xdr:row>
      <xdr:rowOff>166387</xdr:rowOff>
    </xdr:from>
    <xdr:ext cx="469744" cy="259045"/>
    <xdr:sp macro="" textlink="">
      <xdr:nvSpPr>
        <xdr:cNvPr id="613" name="n_1aveValue【学校施設】&#10;一人当たり面積"/>
        <xdr:cNvSpPr txBox="1"/>
      </xdr:nvSpPr>
      <xdr:spPr>
        <a:xfrm>
          <a:off x="21075727" y="925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50817</xdr:rowOff>
    </xdr:from>
    <xdr:ext cx="469744" cy="259045"/>
    <xdr:sp macro="" textlink="">
      <xdr:nvSpPr>
        <xdr:cNvPr id="614" name="n_2aveValue【学校施設】&#10;一人当たり面積"/>
        <xdr:cNvSpPr txBox="1"/>
      </xdr:nvSpPr>
      <xdr:spPr>
        <a:xfrm>
          <a:off x="20199427" y="930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66057</xdr:rowOff>
    </xdr:from>
    <xdr:ext cx="469744" cy="259045"/>
    <xdr:sp macro="" textlink="">
      <xdr:nvSpPr>
        <xdr:cNvPr id="615" name="n_3aveValue【学校施設】&#10;一人当たり面積"/>
        <xdr:cNvSpPr txBox="1"/>
      </xdr:nvSpPr>
      <xdr:spPr>
        <a:xfrm>
          <a:off x="19310427" y="93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99077</xdr:rowOff>
    </xdr:from>
    <xdr:ext cx="469744" cy="259045"/>
    <xdr:sp macro="" textlink="">
      <xdr:nvSpPr>
        <xdr:cNvPr id="616" name="n_4aveValue【学校施設】&#10;一人当たり面積"/>
        <xdr:cNvSpPr txBox="1"/>
      </xdr:nvSpPr>
      <xdr:spPr>
        <a:xfrm>
          <a:off x="18421427" y="935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8907</xdr:rowOff>
    </xdr:from>
    <xdr:ext cx="469744" cy="259045"/>
    <xdr:sp macro="" textlink="">
      <xdr:nvSpPr>
        <xdr:cNvPr id="617" name="n_1mainValue【学校施設】&#10;一人当たり面積"/>
        <xdr:cNvSpPr txBox="1"/>
      </xdr:nvSpPr>
      <xdr:spPr>
        <a:xfrm>
          <a:off x="21075727" y="978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40657</xdr:rowOff>
    </xdr:from>
    <xdr:ext cx="469744" cy="259045"/>
    <xdr:sp macro="" textlink="">
      <xdr:nvSpPr>
        <xdr:cNvPr id="618" name="n_2mainValue【学校施設】&#10;一人当たり面積"/>
        <xdr:cNvSpPr txBox="1"/>
      </xdr:nvSpPr>
      <xdr:spPr>
        <a:xfrm>
          <a:off x="20199427"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80027</xdr:rowOff>
    </xdr:from>
    <xdr:ext cx="469744" cy="259045"/>
    <xdr:sp macro="" textlink="">
      <xdr:nvSpPr>
        <xdr:cNvPr id="619" name="n_3mainValue【学校施設】&#10;一人当たり面積"/>
        <xdr:cNvSpPr txBox="1"/>
      </xdr:nvSpPr>
      <xdr:spPr>
        <a:xfrm>
          <a:off x="19310427"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104157</xdr:rowOff>
    </xdr:from>
    <xdr:ext cx="469744" cy="259045"/>
    <xdr:sp macro="" textlink="">
      <xdr:nvSpPr>
        <xdr:cNvPr id="620" name="n_4mainValue【学校施設】&#10;一人当たり面積"/>
        <xdr:cNvSpPr txBox="1"/>
      </xdr:nvSpPr>
      <xdr:spPr>
        <a:xfrm>
          <a:off x="18421427" y="987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84</xdr:row>
      <xdr:rowOff>90678</xdr:rowOff>
    </xdr:from>
    <xdr:to>
      <xdr:col>85</xdr:col>
      <xdr:colOff>126364</xdr:colOff>
      <xdr:row>85</xdr:row>
      <xdr:rowOff>26670</xdr:rowOff>
    </xdr:to>
    <xdr:cxnSp macro="">
      <xdr:nvCxnSpPr>
        <xdr:cNvPr id="643" name="直線コネクタ 642"/>
        <xdr:cNvCxnSpPr/>
      </xdr:nvCxnSpPr>
      <xdr:spPr>
        <a:xfrm flipV="1">
          <a:off x="16318864" y="14492478"/>
          <a:ext cx="0" cy="10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44721</xdr:rowOff>
    </xdr:from>
    <xdr:ext cx="405111" cy="259045"/>
    <xdr:sp macro="" textlink="">
      <xdr:nvSpPr>
        <xdr:cNvPr id="644" name="【児童館】&#10;有形固定資産減価償却率最小値テキスト"/>
        <xdr:cNvSpPr txBox="1"/>
      </xdr:nvSpPr>
      <xdr:spPr>
        <a:xfrm>
          <a:off x="16357600" y="1461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26670</xdr:rowOff>
    </xdr:from>
    <xdr:to>
      <xdr:col>86</xdr:col>
      <xdr:colOff>25400</xdr:colOff>
      <xdr:row>85</xdr:row>
      <xdr:rowOff>26670</xdr:rowOff>
    </xdr:to>
    <xdr:cxnSp macro="">
      <xdr:nvCxnSpPr>
        <xdr:cNvPr id="645" name="直線コネクタ 644"/>
        <xdr:cNvCxnSpPr/>
      </xdr:nvCxnSpPr>
      <xdr:spPr>
        <a:xfrm>
          <a:off x="16230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37355</xdr:rowOff>
    </xdr:from>
    <xdr:ext cx="405111" cy="259045"/>
    <xdr:sp macro="" textlink="">
      <xdr:nvSpPr>
        <xdr:cNvPr id="646" name="【児童館】&#10;有形固定資産減価償却率最大値テキスト"/>
        <xdr:cNvSpPr txBox="1"/>
      </xdr:nvSpPr>
      <xdr:spPr>
        <a:xfrm>
          <a:off x="16357600" y="1426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90678</xdr:rowOff>
    </xdr:from>
    <xdr:to>
      <xdr:col>86</xdr:col>
      <xdr:colOff>25400</xdr:colOff>
      <xdr:row>84</xdr:row>
      <xdr:rowOff>90678</xdr:rowOff>
    </xdr:to>
    <xdr:cxnSp macro="">
      <xdr:nvCxnSpPr>
        <xdr:cNvPr id="647" name="直線コネクタ 646"/>
        <xdr:cNvCxnSpPr/>
      </xdr:nvCxnSpPr>
      <xdr:spPr>
        <a:xfrm>
          <a:off x="16230600" y="1449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89171</xdr:rowOff>
    </xdr:from>
    <xdr:ext cx="405111" cy="259045"/>
    <xdr:sp macro="" textlink="">
      <xdr:nvSpPr>
        <xdr:cNvPr id="648" name="【児童館】&#10;有形固定資産減価償却率平均値テキスト"/>
        <xdr:cNvSpPr txBox="1"/>
      </xdr:nvSpPr>
      <xdr:spPr>
        <a:xfrm>
          <a:off x="16357600" y="144909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110744</xdr:rowOff>
    </xdr:from>
    <xdr:to>
      <xdr:col>85</xdr:col>
      <xdr:colOff>177800</xdr:colOff>
      <xdr:row>85</xdr:row>
      <xdr:rowOff>40894</xdr:rowOff>
    </xdr:to>
    <xdr:sp macro="" textlink="">
      <xdr:nvSpPr>
        <xdr:cNvPr id="649" name="フローチャート: 判断 648"/>
        <xdr:cNvSpPr/>
      </xdr:nvSpPr>
      <xdr:spPr>
        <a:xfrm>
          <a:off x="16268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81026</xdr:rowOff>
    </xdr:from>
    <xdr:to>
      <xdr:col>81</xdr:col>
      <xdr:colOff>101600</xdr:colOff>
      <xdr:row>82</xdr:row>
      <xdr:rowOff>11176</xdr:rowOff>
    </xdr:to>
    <xdr:sp macro="" textlink="">
      <xdr:nvSpPr>
        <xdr:cNvPr id="650" name="フローチャート: 判断 649"/>
        <xdr:cNvSpPr/>
      </xdr:nvSpPr>
      <xdr:spPr>
        <a:xfrm>
          <a:off x="154305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1" name="フローチャート: 判断 650"/>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131318</xdr:rowOff>
    </xdr:from>
    <xdr:to>
      <xdr:col>67</xdr:col>
      <xdr:colOff>101600</xdr:colOff>
      <xdr:row>79</xdr:row>
      <xdr:rowOff>61468</xdr:rowOff>
    </xdr:to>
    <xdr:sp macro="" textlink="">
      <xdr:nvSpPr>
        <xdr:cNvPr id="652" name="フローチャート: 判断 651"/>
        <xdr:cNvSpPr/>
      </xdr:nvSpPr>
      <xdr:spPr>
        <a:xfrm>
          <a:off x="12763500" y="135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85</xdr:row>
      <xdr:rowOff>135889</xdr:rowOff>
    </xdr:from>
    <xdr:to>
      <xdr:col>67</xdr:col>
      <xdr:colOff>101600</xdr:colOff>
      <xdr:row>86</xdr:row>
      <xdr:rowOff>66039</xdr:rowOff>
    </xdr:to>
    <xdr:sp macro="" textlink="">
      <xdr:nvSpPr>
        <xdr:cNvPr id="658" name="楕円 657"/>
        <xdr:cNvSpPr/>
      </xdr:nvSpPr>
      <xdr:spPr>
        <a:xfrm>
          <a:off x="1276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27703</xdr:rowOff>
    </xdr:from>
    <xdr:ext cx="405111" cy="259045"/>
    <xdr:sp macro="" textlink="">
      <xdr:nvSpPr>
        <xdr:cNvPr id="659" name="n_1aveValue【児童館】&#10;有形固定資産減価償却率"/>
        <xdr:cNvSpPr txBox="1"/>
      </xdr:nvSpPr>
      <xdr:spPr>
        <a:xfrm>
          <a:off x="15266044" y="1374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60"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77995</xdr:rowOff>
    </xdr:from>
    <xdr:ext cx="405111" cy="259045"/>
    <xdr:sp macro="" textlink="">
      <xdr:nvSpPr>
        <xdr:cNvPr id="661" name="n_4aveValue【児童館】&#10;有形固定資産減価償却率"/>
        <xdr:cNvSpPr txBox="1"/>
      </xdr:nvSpPr>
      <xdr:spPr>
        <a:xfrm>
          <a:off x="126117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57166</xdr:rowOff>
    </xdr:from>
    <xdr:ext cx="405111" cy="259045"/>
    <xdr:sp macro="" textlink="">
      <xdr:nvSpPr>
        <xdr:cNvPr id="662" name="n_4mainValue【児童館】&#10;有形固定資産減価償却率"/>
        <xdr:cNvSpPr txBox="1"/>
      </xdr:nvSpPr>
      <xdr:spPr>
        <a:xfrm>
          <a:off x="12611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1" name="テキスト ボックス 6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2" name="直線コネクタ 6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3" name="直線コネクタ 6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4" name="テキスト ボックス 6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5" name="直線コネクタ 6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6" name="テキスト ボックス 6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7" name="直線コネクタ 6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8" name="テキスト ボックス 6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9" name="直線コネクタ 6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0" name="テキスト ボックス 6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1" name="直線コネクタ 6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2" name="テキスト ボックス 6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3" name="直線コネクタ 6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4" name="テキスト ボックス 6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88900</xdr:rowOff>
    </xdr:from>
    <xdr:to>
      <xdr:col>116</xdr:col>
      <xdr:colOff>62864</xdr:colOff>
      <xdr:row>82</xdr:row>
      <xdr:rowOff>152400</xdr:rowOff>
    </xdr:to>
    <xdr:cxnSp macro="">
      <xdr:nvCxnSpPr>
        <xdr:cNvPr id="686" name="直線コネクタ 685"/>
        <xdr:cNvCxnSpPr/>
      </xdr:nvCxnSpPr>
      <xdr:spPr>
        <a:xfrm flipV="1">
          <a:off x="22160864" y="13462000"/>
          <a:ext cx="0" cy="74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87" name="【児童館】&#10;一人当たり面積最小値テキスト"/>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152400</xdr:rowOff>
    </xdr:from>
    <xdr:to>
      <xdr:col>116</xdr:col>
      <xdr:colOff>152400</xdr:colOff>
      <xdr:row>82</xdr:row>
      <xdr:rowOff>152400</xdr:rowOff>
    </xdr:to>
    <xdr:cxnSp macro="">
      <xdr:nvCxnSpPr>
        <xdr:cNvPr id="688" name="直線コネクタ 687"/>
        <xdr:cNvCxnSpPr/>
      </xdr:nvCxnSpPr>
      <xdr:spPr>
        <a:xfrm>
          <a:off x="22072600" y="1421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35577</xdr:rowOff>
    </xdr:from>
    <xdr:ext cx="469744" cy="259045"/>
    <xdr:sp macro="" textlink="">
      <xdr:nvSpPr>
        <xdr:cNvPr id="689" name="【児童館】&#10;一人当たり面積最大値テキスト"/>
        <xdr:cNvSpPr txBox="1"/>
      </xdr:nvSpPr>
      <xdr:spPr>
        <a:xfrm>
          <a:off x="22199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88900</xdr:rowOff>
    </xdr:from>
    <xdr:to>
      <xdr:col>116</xdr:col>
      <xdr:colOff>152400</xdr:colOff>
      <xdr:row>78</xdr:row>
      <xdr:rowOff>88900</xdr:rowOff>
    </xdr:to>
    <xdr:cxnSp macro="">
      <xdr:nvCxnSpPr>
        <xdr:cNvPr id="690" name="直線コネクタ 689"/>
        <xdr:cNvCxnSpPr/>
      </xdr:nvCxnSpPr>
      <xdr:spPr>
        <a:xfrm>
          <a:off x="22072600" y="1346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54627</xdr:rowOff>
    </xdr:from>
    <xdr:ext cx="469744" cy="259045"/>
    <xdr:sp macro="" textlink="">
      <xdr:nvSpPr>
        <xdr:cNvPr id="691" name="【児童館】&#10;一人当たり面積平均値テキスト"/>
        <xdr:cNvSpPr txBox="1"/>
      </xdr:nvSpPr>
      <xdr:spPr>
        <a:xfrm>
          <a:off x="22199600" y="13770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76200</xdr:rowOff>
    </xdr:from>
    <xdr:to>
      <xdr:col>116</xdr:col>
      <xdr:colOff>114300</xdr:colOff>
      <xdr:row>81</xdr:row>
      <xdr:rowOff>6350</xdr:rowOff>
    </xdr:to>
    <xdr:sp macro="" textlink="">
      <xdr:nvSpPr>
        <xdr:cNvPr id="692" name="フローチャート: 判断 691"/>
        <xdr:cNvSpPr/>
      </xdr:nvSpPr>
      <xdr:spPr>
        <a:xfrm>
          <a:off x="22110700" y="137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93" name="フローチャート: 判断 692"/>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694" name="フローチャート: 判断 693"/>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152400</xdr:rowOff>
    </xdr:from>
    <xdr:to>
      <xdr:col>98</xdr:col>
      <xdr:colOff>38100</xdr:colOff>
      <xdr:row>85</xdr:row>
      <xdr:rowOff>82550</xdr:rowOff>
    </xdr:to>
    <xdr:sp macro="" textlink="">
      <xdr:nvSpPr>
        <xdr:cNvPr id="695" name="フローチャート: 判断 694"/>
        <xdr:cNvSpPr/>
      </xdr:nvSpPr>
      <xdr:spPr>
        <a:xfrm>
          <a:off x="186055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6" name="テキスト ボックス 6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7" name="テキスト ボックス 6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8" name="テキスト ボックス 6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9" name="テキスト ボックス 6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0" name="テキスト ボックス 6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146050</xdr:rowOff>
    </xdr:from>
    <xdr:to>
      <xdr:col>98</xdr:col>
      <xdr:colOff>38100</xdr:colOff>
      <xdr:row>86</xdr:row>
      <xdr:rowOff>76200</xdr:rowOff>
    </xdr:to>
    <xdr:sp macro="" textlink="">
      <xdr:nvSpPr>
        <xdr:cNvPr id="701" name="楕円 700"/>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124477</xdr:rowOff>
    </xdr:from>
    <xdr:ext cx="469744" cy="259045"/>
    <xdr:sp macro="" textlink="">
      <xdr:nvSpPr>
        <xdr:cNvPr id="702"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703"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04" name="n_4aveValue【児童館】&#10;一人当たり面積"/>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705" name="n_4mainValue【児童館】&#10;一人当たり面積"/>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7" name="直線コネクタ 71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8" name="テキスト ボックス 71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9" name="直線コネクタ 71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0" name="テキスト ボックス 71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1" name="直線コネクタ 72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2" name="テキスト ボックス 72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3" name="直線コネクタ 72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4" name="テキスト ボックス 72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6" name="テキスト ボックス 72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165354</xdr:rowOff>
    </xdr:from>
    <xdr:to>
      <xdr:col>85</xdr:col>
      <xdr:colOff>126364</xdr:colOff>
      <xdr:row>108</xdr:row>
      <xdr:rowOff>167639</xdr:rowOff>
    </xdr:to>
    <xdr:cxnSp macro="">
      <xdr:nvCxnSpPr>
        <xdr:cNvPr id="728" name="直線コネクタ 727"/>
        <xdr:cNvCxnSpPr/>
      </xdr:nvCxnSpPr>
      <xdr:spPr>
        <a:xfrm flipV="1">
          <a:off x="16318864" y="17824704"/>
          <a:ext cx="0" cy="85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729" name="【公民館】&#10;有形固定資産減価償却率最小値テキスト"/>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730" name="直線コネクタ 729"/>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112031</xdr:rowOff>
    </xdr:from>
    <xdr:ext cx="405111" cy="259045"/>
    <xdr:sp macro="" textlink="">
      <xdr:nvSpPr>
        <xdr:cNvPr id="731" name="【公民館】&#10;有形固定資産減価償却率最大値テキスト"/>
        <xdr:cNvSpPr txBox="1"/>
      </xdr:nvSpPr>
      <xdr:spPr>
        <a:xfrm>
          <a:off x="16357600" y="175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165354</xdr:rowOff>
    </xdr:from>
    <xdr:to>
      <xdr:col>86</xdr:col>
      <xdr:colOff>25400</xdr:colOff>
      <xdr:row>103</xdr:row>
      <xdr:rowOff>165354</xdr:rowOff>
    </xdr:to>
    <xdr:cxnSp macro="">
      <xdr:nvCxnSpPr>
        <xdr:cNvPr id="732" name="直線コネクタ 731"/>
        <xdr:cNvCxnSpPr/>
      </xdr:nvCxnSpPr>
      <xdr:spPr>
        <a:xfrm>
          <a:off x="16230600" y="1782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73423</xdr:rowOff>
    </xdr:from>
    <xdr:ext cx="405111" cy="259045"/>
    <xdr:sp macro="" textlink="">
      <xdr:nvSpPr>
        <xdr:cNvPr id="733" name="【公民館】&#10;有形固定資産減価償却率平均値テキスト"/>
        <xdr:cNvSpPr txBox="1"/>
      </xdr:nvSpPr>
      <xdr:spPr>
        <a:xfrm>
          <a:off x="16357600" y="1790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50546</xdr:rowOff>
    </xdr:from>
    <xdr:to>
      <xdr:col>85</xdr:col>
      <xdr:colOff>177800</xdr:colOff>
      <xdr:row>105</xdr:row>
      <xdr:rowOff>152146</xdr:rowOff>
    </xdr:to>
    <xdr:sp macro="" textlink="">
      <xdr:nvSpPr>
        <xdr:cNvPr id="734" name="フローチャート: 判断 733"/>
        <xdr:cNvSpPr/>
      </xdr:nvSpPr>
      <xdr:spPr>
        <a:xfrm>
          <a:off x="162687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157987</xdr:rowOff>
    </xdr:from>
    <xdr:to>
      <xdr:col>81</xdr:col>
      <xdr:colOff>101600</xdr:colOff>
      <xdr:row>103</xdr:row>
      <xdr:rowOff>88137</xdr:rowOff>
    </xdr:to>
    <xdr:sp macro="" textlink="">
      <xdr:nvSpPr>
        <xdr:cNvPr id="735" name="フローチャート: 判断 734"/>
        <xdr:cNvSpPr/>
      </xdr:nvSpPr>
      <xdr:spPr>
        <a:xfrm>
          <a:off x="15430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75692</xdr:rowOff>
    </xdr:from>
    <xdr:to>
      <xdr:col>76</xdr:col>
      <xdr:colOff>165100</xdr:colOff>
      <xdr:row>103</xdr:row>
      <xdr:rowOff>5842</xdr:rowOff>
    </xdr:to>
    <xdr:sp macro="" textlink="">
      <xdr:nvSpPr>
        <xdr:cNvPr id="736" name="フローチャート: 判断 735"/>
        <xdr:cNvSpPr/>
      </xdr:nvSpPr>
      <xdr:spPr>
        <a:xfrm>
          <a:off x="145415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146558</xdr:rowOff>
    </xdr:from>
    <xdr:to>
      <xdr:col>72</xdr:col>
      <xdr:colOff>38100</xdr:colOff>
      <xdr:row>102</xdr:row>
      <xdr:rowOff>76708</xdr:rowOff>
    </xdr:to>
    <xdr:sp macro="" textlink="">
      <xdr:nvSpPr>
        <xdr:cNvPr id="737" name="フローチャート: 判断 736"/>
        <xdr:cNvSpPr/>
      </xdr:nvSpPr>
      <xdr:spPr>
        <a:xfrm>
          <a:off x="13652500" y="1746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45974</xdr:rowOff>
    </xdr:from>
    <xdr:to>
      <xdr:col>67</xdr:col>
      <xdr:colOff>101600</xdr:colOff>
      <xdr:row>101</xdr:row>
      <xdr:rowOff>147574</xdr:rowOff>
    </xdr:to>
    <xdr:sp macro="" textlink="">
      <xdr:nvSpPr>
        <xdr:cNvPr id="738" name="フローチャート: 判断 737"/>
        <xdr:cNvSpPr/>
      </xdr:nvSpPr>
      <xdr:spPr>
        <a:xfrm>
          <a:off x="12763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43687</xdr:rowOff>
    </xdr:from>
    <xdr:to>
      <xdr:col>85</xdr:col>
      <xdr:colOff>177800</xdr:colOff>
      <xdr:row>106</xdr:row>
      <xdr:rowOff>145287</xdr:rowOff>
    </xdr:to>
    <xdr:sp macro="" textlink="">
      <xdr:nvSpPr>
        <xdr:cNvPr id="744" name="楕円 743"/>
        <xdr:cNvSpPr/>
      </xdr:nvSpPr>
      <xdr:spPr>
        <a:xfrm>
          <a:off x="16268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22114</xdr:rowOff>
    </xdr:from>
    <xdr:ext cx="405111" cy="259045"/>
    <xdr:sp macro="" textlink="">
      <xdr:nvSpPr>
        <xdr:cNvPr id="745" name="【公民館】&#10;有形固定資産減価償却率該当値テキスト"/>
        <xdr:cNvSpPr txBox="1"/>
      </xdr:nvSpPr>
      <xdr:spPr>
        <a:xfrm>
          <a:off x="16357600"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46" name="楕円 745"/>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94487</xdr:rowOff>
    </xdr:to>
    <xdr:cxnSp macro="">
      <xdr:nvCxnSpPr>
        <xdr:cNvPr id="747" name="直線コネクタ 746"/>
        <xdr:cNvCxnSpPr/>
      </xdr:nvCxnSpPr>
      <xdr:spPr>
        <a:xfrm>
          <a:off x="15481300" y="181813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73406</xdr:rowOff>
    </xdr:from>
    <xdr:to>
      <xdr:col>76</xdr:col>
      <xdr:colOff>165100</xdr:colOff>
      <xdr:row>106</xdr:row>
      <xdr:rowOff>3556</xdr:rowOff>
    </xdr:to>
    <xdr:sp macro="" textlink="">
      <xdr:nvSpPr>
        <xdr:cNvPr id="748" name="楕円 747"/>
        <xdr:cNvSpPr/>
      </xdr:nvSpPr>
      <xdr:spPr>
        <a:xfrm>
          <a:off x="14541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124206</xdr:rowOff>
    </xdr:from>
    <xdr:to>
      <xdr:col>81</xdr:col>
      <xdr:colOff>50800</xdr:colOff>
      <xdr:row>106</xdr:row>
      <xdr:rowOff>7620</xdr:rowOff>
    </xdr:to>
    <xdr:cxnSp macro="">
      <xdr:nvCxnSpPr>
        <xdr:cNvPr id="749" name="直線コネクタ 748"/>
        <xdr:cNvCxnSpPr/>
      </xdr:nvCxnSpPr>
      <xdr:spPr>
        <a:xfrm>
          <a:off x="14592300" y="18126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23113</xdr:rowOff>
    </xdr:from>
    <xdr:to>
      <xdr:col>72</xdr:col>
      <xdr:colOff>38100</xdr:colOff>
      <xdr:row>105</xdr:row>
      <xdr:rowOff>124713</xdr:rowOff>
    </xdr:to>
    <xdr:sp macro="" textlink="">
      <xdr:nvSpPr>
        <xdr:cNvPr id="750" name="楕円 749"/>
        <xdr:cNvSpPr/>
      </xdr:nvSpPr>
      <xdr:spPr>
        <a:xfrm>
          <a:off x="1365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73913</xdr:rowOff>
    </xdr:from>
    <xdr:to>
      <xdr:col>76</xdr:col>
      <xdr:colOff>114300</xdr:colOff>
      <xdr:row>105</xdr:row>
      <xdr:rowOff>124206</xdr:rowOff>
    </xdr:to>
    <xdr:cxnSp macro="">
      <xdr:nvCxnSpPr>
        <xdr:cNvPr id="751" name="直線コネクタ 750"/>
        <xdr:cNvCxnSpPr/>
      </xdr:nvCxnSpPr>
      <xdr:spPr>
        <a:xfrm>
          <a:off x="13703300" y="180761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84837</xdr:rowOff>
    </xdr:from>
    <xdr:to>
      <xdr:col>67</xdr:col>
      <xdr:colOff>101600</xdr:colOff>
      <xdr:row>105</xdr:row>
      <xdr:rowOff>14987</xdr:rowOff>
    </xdr:to>
    <xdr:sp macro="" textlink="">
      <xdr:nvSpPr>
        <xdr:cNvPr id="752" name="楕円 751"/>
        <xdr:cNvSpPr/>
      </xdr:nvSpPr>
      <xdr:spPr>
        <a:xfrm>
          <a:off x="12763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135637</xdr:rowOff>
    </xdr:from>
    <xdr:to>
      <xdr:col>71</xdr:col>
      <xdr:colOff>177800</xdr:colOff>
      <xdr:row>105</xdr:row>
      <xdr:rowOff>73913</xdr:rowOff>
    </xdr:to>
    <xdr:cxnSp macro="">
      <xdr:nvCxnSpPr>
        <xdr:cNvPr id="753" name="直線コネクタ 752"/>
        <xdr:cNvCxnSpPr/>
      </xdr:nvCxnSpPr>
      <xdr:spPr>
        <a:xfrm>
          <a:off x="12814300" y="179664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104664</xdr:rowOff>
    </xdr:from>
    <xdr:ext cx="405111" cy="259045"/>
    <xdr:sp macro="" textlink="">
      <xdr:nvSpPr>
        <xdr:cNvPr id="754" name="n_1aveValue【公民館】&#10;有形固定資産減価償却率"/>
        <xdr:cNvSpPr txBox="1"/>
      </xdr:nvSpPr>
      <xdr:spPr>
        <a:xfrm>
          <a:off x="152660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22369</xdr:rowOff>
    </xdr:from>
    <xdr:ext cx="405111" cy="259045"/>
    <xdr:sp macro="" textlink="">
      <xdr:nvSpPr>
        <xdr:cNvPr id="755" name="n_2aveValue【公民館】&#10;有形固定資産減価償却率"/>
        <xdr:cNvSpPr txBox="1"/>
      </xdr:nvSpPr>
      <xdr:spPr>
        <a:xfrm>
          <a:off x="143897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93235</xdr:rowOff>
    </xdr:from>
    <xdr:ext cx="405111" cy="259045"/>
    <xdr:sp macro="" textlink="">
      <xdr:nvSpPr>
        <xdr:cNvPr id="756" name="n_3aveValue【公民館】&#10;有形固定資産減価償却率"/>
        <xdr:cNvSpPr txBox="1"/>
      </xdr:nvSpPr>
      <xdr:spPr>
        <a:xfrm>
          <a:off x="13500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164101</xdr:rowOff>
    </xdr:from>
    <xdr:ext cx="405111" cy="259045"/>
    <xdr:sp macro="" textlink="">
      <xdr:nvSpPr>
        <xdr:cNvPr id="757" name="n_4aveValue【公民館】&#10;有形固定資産減価償却率"/>
        <xdr:cNvSpPr txBox="1"/>
      </xdr:nvSpPr>
      <xdr:spPr>
        <a:xfrm>
          <a:off x="12611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58" name="n_1mainValue【公民館】&#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166133</xdr:rowOff>
    </xdr:from>
    <xdr:ext cx="405111" cy="259045"/>
    <xdr:sp macro="" textlink="">
      <xdr:nvSpPr>
        <xdr:cNvPr id="759" name="n_2mainValue【公民館】&#10;有形固定資産減価償却率"/>
        <xdr:cNvSpPr txBox="1"/>
      </xdr:nvSpPr>
      <xdr:spPr>
        <a:xfrm>
          <a:off x="14389744" y="1816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115840</xdr:rowOff>
    </xdr:from>
    <xdr:ext cx="405111" cy="259045"/>
    <xdr:sp macro="" textlink="">
      <xdr:nvSpPr>
        <xdr:cNvPr id="760" name="n_3mainValue【公民館】&#10;有形固定資産減価償却率"/>
        <xdr:cNvSpPr txBox="1"/>
      </xdr:nvSpPr>
      <xdr:spPr>
        <a:xfrm>
          <a:off x="13500744"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6114</xdr:rowOff>
    </xdr:from>
    <xdr:ext cx="405111" cy="259045"/>
    <xdr:sp macro="" textlink="">
      <xdr:nvSpPr>
        <xdr:cNvPr id="761" name="n_4mainValue【公民館】&#10;有形固定資産減価償却率"/>
        <xdr:cNvSpPr txBox="1"/>
      </xdr:nvSpPr>
      <xdr:spPr>
        <a:xfrm>
          <a:off x="126117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2" name="テキスト ボックス 77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91439</xdr:rowOff>
    </xdr:to>
    <xdr:cxnSp macro="">
      <xdr:nvCxnSpPr>
        <xdr:cNvPr id="786" name="直線コネクタ 785"/>
        <xdr:cNvCxnSpPr/>
      </xdr:nvCxnSpPr>
      <xdr:spPr>
        <a:xfrm flipV="1">
          <a:off x="22160864" y="17266920"/>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87"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88" name="直線コネクタ 787"/>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89" name="【公民館】&#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90" name="直線コネクタ 78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167657</xdr:rowOff>
    </xdr:from>
    <xdr:ext cx="469744" cy="259045"/>
    <xdr:sp macro="" textlink="">
      <xdr:nvSpPr>
        <xdr:cNvPr id="791" name="【公民館】&#10;一人当たり面積平均値テキスト"/>
        <xdr:cNvSpPr txBox="1"/>
      </xdr:nvSpPr>
      <xdr:spPr>
        <a:xfrm>
          <a:off x="22199600" y="1782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792" name="フローチャート: 判断 791"/>
        <xdr:cNvSpPr/>
      </xdr:nvSpPr>
      <xdr:spPr>
        <a:xfrm>
          <a:off x="22110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93980</xdr:rowOff>
    </xdr:from>
    <xdr:to>
      <xdr:col>112</xdr:col>
      <xdr:colOff>38100</xdr:colOff>
      <xdr:row>101</xdr:row>
      <xdr:rowOff>24130</xdr:rowOff>
    </xdr:to>
    <xdr:sp macro="" textlink="">
      <xdr:nvSpPr>
        <xdr:cNvPr id="793" name="フローチャート: 判断 792"/>
        <xdr:cNvSpPr/>
      </xdr:nvSpPr>
      <xdr:spPr>
        <a:xfrm>
          <a:off x="21272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124461</xdr:rowOff>
    </xdr:from>
    <xdr:to>
      <xdr:col>107</xdr:col>
      <xdr:colOff>101600</xdr:colOff>
      <xdr:row>101</xdr:row>
      <xdr:rowOff>54611</xdr:rowOff>
    </xdr:to>
    <xdr:sp macro="" textlink="">
      <xdr:nvSpPr>
        <xdr:cNvPr id="794" name="フローチャート: 判断 793"/>
        <xdr:cNvSpPr/>
      </xdr:nvSpPr>
      <xdr:spPr>
        <a:xfrm>
          <a:off x="203835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71120</xdr:rowOff>
    </xdr:from>
    <xdr:to>
      <xdr:col>102</xdr:col>
      <xdr:colOff>165100</xdr:colOff>
      <xdr:row>101</xdr:row>
      <xdr:rowOff>1270</xdr:rowOff>
    </xdr:to>
    <xdr:sp macro="" textlink="">
      <xdr:nvSpPr>
        <xdr:cNvPr id="795" name="フローチャート: 判断 794"/>
        <xdr:cNvSpPr/>
      </xdr:nvSpPr>
      <xdr:spPr>
        <a:xfrm>
          <a:off x="19494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93980</xdr:rowOff>
    </xdr:from>
    <xdr:to>
      <xdr:col>98</xdr:col>
      <xdr:colOff>38100</xdr:colOff>
      <xdr:row>101</xdr:row>
      <xdr:rowOff>24130</xdr:rowOff>
    </xdr:to>
    <xdr:sp macro="" textlink="">
      <xdr:nvSpPr>
        <xdr:cNvPr id="796" name="フローチャート: 判断 795"/>
        <xdr:cNvSpPr/>
      </xdr:nvSpPr>
      <xdr:spPr>
        <a:xfrm>
          <a:off x="18605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10161</xdr:rowOff>
    </xdr:from>
    <xdr:to>
      <xdr:col>116</xdr:col>
      <xdr:colOff>114300</xdr:colOff>
      <xdr:row>102</xdr:row>
      <xdr:rowOff>111761</xdr:rowOff>
    </xdr:to>
    <xdr:sp macro="" textlink="">
      <xdr:nvSpPr>
        <xdr:cNvPr id="802" name="楕円 801"/>
        <xdr:cNvSpPr/>
      </xdr:nvSpPr>
      <xdr:spPr>
        <a:xfrm>
          <a:off x="22110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33038</xdr:rowOff>
    </xdr:from>
    <xdr:ext cx="469744" cy="259045"/>
    <xdr:sp macro="" textlink="">
      <xdr:nvSpPr>
        <xdr:cNvPr id="803" name="【公民館】&#10;一人当たり面積該当値テキスト"/>
        <xdr:cNvSpPr txBox="1"/>
      </xdr:nvSpPr>
      <xdr:spPr>
        <a:xfrm>
          <a:off x="22199600"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17780</xdr:rowOff>
    </xdr:from>
    <xdr:to>
      <xdr:col>112</xdr:col>
      <xdr:colOff>38100</xdr:colOff>
      <xdr:row>102</xdr:row>
      <xdr:rowOff>119380</xdr:rowOff>
    </xdr:to>
    <xdr:sp macro="" textlink="">
      <xdr:nvSpPr>
        <xdr:cNvPr id="804" name="楕円 803"/>
        <xdr:cNvSpPr/>
      </xdr:nvSpPr>
      <xdr:spPr>
        <a:xfrm>
          <a:off x="21272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60961</xdr:rowOff>
    </xdr:from>
    <xdr:to>
      <xdr:col>116</xdr:col>
      <xdr:colOff>63500</xdr:colOff>
      <xdr:row>102</xdr:row>
      <xdr:rowOff>68580</xdr:rowOff>
    </xdr:to>
    <xdr:cxnSp macro="">
      <xdr:nvCxnSpPr>
        <xdr:cNvPr id="805" name="直線コネクタ 804"/>
        <xdr:cNvCxnSpPr/>
      </xdr:nvCxnSpPr>
      <xdr:spPr>
        <a:xfrm flipV="1">
          <a:off x="21323300" y="17548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33020</xdr:rowOff>
    </xdr:from>
    <xdr:to>
      <xdr:col>107</xdr:col>
      <xdr:colOff>101600</xdr:colOff>
      <xdr:row>102</xdr:row>
      <xdr:rowOff>134620</xdr:rowOff>
    </xdr:to>
    <xdr:sp macro="" textlink="">
      <xdr:nvSpPr>
        <xdr:cNvPr id="806" name="楕円 805"/>
        <xdr:cNvSpPr/>
      </xdr:nvSpPr>
      <xdr:spPr>
        <a:xfrm>
          <a:off x="20383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68580</xdr:rowOff>
    </xdr:from>
    <xdr:to>
      <xdr:col>111</xdr:col>
      <xdr:colOff>177800</xdr:colOff>
      <xdr:row>102</xdr:row>
      <xdr:rowOff>83820</xdr:rowOff>
    </xdr:to>
    <xdr:cxnSp macro="">
      <xdr:nvCxnSpPr>
        <xdr:cNvPr id="807" name="直線コネクタ 806"/>
        <xdr:cNvCxnSpPr/>
      </xdr:nvCxnSpPr>
      <xdr:spPr>
        <a:xfrm flipV="1">
          <a:off x="20434300" y="17556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55880</xdr:rowOff>
    </xdr:from>
    <xdr:to>
      <xdr:col>102</xdr:col>
      <xdr:colOff>165100</xdr:colOff>
      <xdr:row>102</xdr:row>
      <xdr:rowOff>157480</xdr:rowOff>
    </xdr:to>
    <xdr:sp macro="" textlink="">
      <xdr:nvSpPr>
        <xdr:cNvPr id="808" name="楕円 807"/>
        <xdr:cNvSpPr/>
      </xdr:nvSpPr>
      <xdr:spPr>
        <a:xfrm>
          <a:off x="19494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83820</xdr:rowOff>
    </xdr:from>
    <xdr:to>
      <xdr:col>107</xdr:col>
      <xdr:colOff>50800</xdr:colOff>
      <xdr:row>102</xdr:row>
      <xdr:rowOff>106680</xdr:rowOff>
    </xdr:to>
    <xdr:cxnSp macro="">
      <xdr:nvCxnSpPr>
        <xdr:cNvPr id="809" name="直線コネクタ 808"/>
        <xdr:cNvCxnSpPr/>
      </xdr:nvCxnSpPr>
      <xdr:spPr>
        <a:xfrm flipV="1">
          <a:off x="19545300" y="17571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63500</xdr:rowOff>
    </xdr:from>
    <xdr:to>
      <xdr:col>98</xdr:col>
      <xdr:colOff>38100</xdr:colOff>
      <xdr:row>102</xdr:row>
      <xdr:rowOff>165100</xdr:rowOff>
    </xdr:to>
    <xdr:sp macro="" textlink="">
      <xdr:nvSpPr>
        <xdr:cNvPr id="810" name="楕円 809"/>
        <xdr:cNvSpPr/>
      </xdr:nvSpPr>
      <xdr:spPr>
        <a:xfrm>
          <a:off x="18605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106680</xdr:rowOff>
    </xdr:from>
    <xdr:to>
      <xdr:col>102</xdr:col>
      <xdr:colOff>114300</xdr:colOff>
      <xdr:row>102</xdr:row>
      <xdr:rowOff>114300</xdr:rowOff>
    </xdr:to>
    <xdr:cxnSp macro="">
      <xdr:nvCxnSpPr>
        <xdr:cNvPr id="811" name="直線コネクタ 810"/>
        <xdr:cNvCxnSpPr/>
      </xdr:nvCxnSpPr>
      <xdr:spPr>
        <a:xfrm flipV="1">
          <a:off x="18656300" y="17594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40657</xdr:rowOff>
    </xdr:from>
    <xdr:ext cx="469744" cy="259045"/>
    <xdr:sp macro="" textlink="">
      <xdr:nvSpPr>
        <xdr:cNvPr id="812" name="n_1aveValue【公民館】&#10;一人当たり面積"/>
        <xdr:cNvSpPr txBox="1"/>
      </xdr:nvSpPr>
      <xdr:spPr>
        <a:xfrm>
          <a:off x="21075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71138</xdr:rowOff>
    </xdr:from>
    <xdr:ext cx="469744" cy="259045"/>
    <xdr:sp macro="" textlink="">
      <xdr:nvSpPr>
        <xdr:cNvPr id="813" name="n_2aveValue【公民館】&#10;一人当たり面積"/>
        <xdr:cNvSpPr txBox="1"/>
      </xdr:nvSpPr>
      <xdr:spPr>
        <a:xfrm>
          <a:off x="20199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17797</xdr:rowOff>
    </xdr:from>
    <xdr:ext cx="469744" cy="259045"/>
    <xdr:sp macro="" textlink="">
      <xdr:nvSpPr>
        <xdr:cNvPr id="814" name="n_3aveValue【公民館】&#10;一人当たり面積"/>
        <xdr:cNvSpPr txBox="1"/>
      </xdr:nvSpPr>
      <xdr:spPr>
        <a:xfrm>
          <a:off x="19310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40657</xdr:rowOff>
    </xdr:from>
    <xdr:ext cx="469744" cy="259045"/>
    <xdr:sp macro="" textlink="">
      <xdr:nvSpPr>
        <xdr:cNvPr id="815" name="n_4aveValue【公民館】&#10;一人当たり面積"/>
        <xdr:cNvSpPr txBox="1"/>
      </xdr:nvSpPr>
      <xdr:spPr>
        <a:xfrm>
          <a:off x="18421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110507</xdr:rowOff>
    </xdr:from>
    <xdr:ext cx="469744" cy="259045"/>
    <xdr:sp macro="" textlink="">
      <xdr:nvSpPr>
        <xdr:cNvPr id="816" name="n_1mainValue【公民館】&#10;一人当たり面積"/>
        <xdr:cNvSpPr txBox="1"/>
      </xdr:nvSpPr>
      <xdr:spPr>
        <a:xfrm>
          <a:off x="210757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125747</xdr:rowOff>
    </xdr:from>
    <xdr:ext cx="469744" cy="259045"/>
    <xdr:sp macro="" textlink="">
      <xdr:nvSpPr>
        <xdr:cNvPr id="817" name="n_2mainValue【公民館】&#10;一人当たり面積"/>
        <xdr:cNvSpPr txBox="1"/>
      </xdr:nvSpPr>
      <xdr:spPr>
        <a:xfrm>
          <a:off x="20199427" y="176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148607</xdr:rowOff>
    </xdr:from>
    <xdr:ext cx="469744" cy="259045"/>
    <xdr:sp macro="" textlink="">
      <xdr:nvSpPr>
        <xdr:cNvPr id="818" name="n_3mainValue【公民館】&#10;一人当たり面積"/>
        <xdr:cNvSpPr txBox="1"/>
      </xdr:nvSpPr>
      <xdr:spPr>
        <a:xfrm>
          <a:off x="19310427" y="1763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156227</xdr:rowOff>
    </xdr:from>
    <xdr:ext cx="469744" cy="259045"/>
    <xdr:sp macro="" textlink="">
      <xdr:nvSpPr>
        <xdr:cNvPr id="819" name="n_4mainValue【公民館】&#10;一人当たり面積"/>
        <xdr:cNvSpPr txBox="1"/>
      </xdr:nvSpPr>
      <xdr:spPr>
        <a:xfrm>
          <a:off x="18421427"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以下「償却率」という。）が高くなっている施設類型は、橋りょう・トンネル、公営住宅となっており、特に公営住宅にあっては昭和４１～５０年建築や昭和６１年から平成７年建築が多くあり、耐用年数が相当経過していることから償却率が高くなっている。また公民館にあっても全国平均、県内平均と比べ償却率が高いの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が多いためである。一方で、償却率が下回っている認定こども園、幼稚園、保育所にあっては、当町は保育所が該当するが、老朽化及び耐震化の状況等を考慮し、平成２８年度に既存保育所（３ケ所）を統合して新保育所の建設を実施したことによることが大きい。また学校施設にあっては、中学校改築や過疎化に伴う小中学校の廃校により普通財産となり、所管替となっていることにより償却率が低くなっていると考えられる。</a:t>
          </a:r>
        </a:p>
        <a:p>
          <a:r>
            <a:rPr kumimoji="1" lang="ja-JP" altLang="en-US" sz="1300">
              <a:latin typeface="ＭＳ Ｐゴシック" panose="020B0600070205080204" pitchFamily="50" charset="-128"/>
              <a:ea typeface="ＭＳ Ｐゴシック" panose="020B0600070205080204" pitchFamily="50" charset="-128"/>
            </a:rPr>
            <a:t>　今後、償却率が高い施設類型については、個別計画等に基づき計画的な更新整備、または施設の統廃合等を検討し適正な維持管理を実施していく必要がある。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26,104
26,014
351.84
20,975,186
20,353,467
361,838
10,226,446
17,516,845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167640</xdr:rowOff>
    </xdr:from>
    <xdr:to>
      <xdr:col>24</xdr:col>
      <xdr:colOff>62865</xdr:colOff>
      <xdr:row>40</xdr:row>
      <xdr:rowOff>129540</xdr:rowOff>
    </xdr:to>
    <xdr:cxnSp macro="">
      <xdr:nvCxnSpPr>
        <xdr:cNvPr id="57" name="直線コネクタ 56"/>
        <xdr:cNvCxnSpPr/>
      </xdr:nvCxnSpPr>
      <xdr:spPr>
        <a:xfrm flipV="1">
          <a:off x="4634865" y="56540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133367</xdr:rowOff>
    </xdr:from>
    <xdr:ext cx="405111" cy="259045"/>
    <xdr:sp macro="" textlink="">
      <xdr:nvSpPr>
        <xdr:cNvPr id="58" name="【図書館】&#10;有形固定資産減価償却率最小値テキスト"/>
        <xdr:cNvSpPr txBox="1"/>
      </xdr:nvSpPr>
      <xdr:spPr>
        <a:xfrm>
          <a:off x="46736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129540</xdr:rowOff>
    </xdr:from>
    <xdr:to>
      <xdr:col>24</xdr:col>
      <xdr:colOff>152400</xdr:colOff>
      <xdr:row>40</xdr:row>
      <xdr:rowOff>129540</xdr:rowOff>
    </xdr:to>
    <xdr:cxnSp macro="">
      <xdr:nvCxnSpPr>
        <xdr:cNvPr id="59" name="直線コネクタ 58"/>
        <xdr:cNvCxnSpPr/>
      </xdr:nvCxnSpPr>
      <xdr:spPr>
        <a:xfrm>
          <a:off x="4546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114317</xdr:rowOff>
    </xdr:from>
    <xdr:ext cx="405111" cy="259045"/>
    <xdr:sp macro="" textlink="">
      <xdr:nvSpPr>
        <xdr:cNvPr id="60" name="【図書館】&#10;有形固定資産減価償却率最大値テキスト"/>
        <xdr:cNvSpPr txBox="1"/>
      </xdr:nvSpPr>
      <xdr:spPr>
        <a:xfrm>
          <a:off x="4673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61" name="直線コネクタ 60"/>
        <xdr:cNvCxnSpPr/>
      </xdr:nvCxnSpPr>
      <xdr:spPr>
        <a:xfrm>
          <a:off x="4546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2557</xdr:rowOff>
    </xdr:from>
    <xdr:ext cx="405111" cy="259045"/>
    <xdr:sp macro="" textlink="">
      <xdr:nvSpPr>
        <xdr:cNvPr id="62" name="【図書館】&#10;有形固定資産減価償却率平均値テキスト"/>
        <xdr:cNvSpPr txBox="1"/>
      </xdr:nvSpPr>
      <xdr:spPr>
        <a:xfrm>
          <a:off x="46736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63" name="フローチャート: 判断 62"/>
        <xdr:cNvSpPr/>
      </xdr:nvSpPr>
      <xdr:spPr>
        <a:xfrm>
          <a:off x="4584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34</xdr:row>
      <xdr:rowOff>116840</xdr:rowOff>
    </xdr:from>
    <xdr:to>
      <xdr:col>20</xdr:col>
      <xdr:colOff>38100</xdr:colOff>
      <xdr:row>35</xdr:row>
      <xdr:rowOff>46990</xdr:rowOff>
    </xdr:to>
    <xdr:sp macro="" textlink="">
      <xdr:nvSpPr>
        <xdr:cNvPr id="64" name="フローチャート: 判断 63"/>
        <xdr:cNvSpPr/>
      </xdr:nvSpPr>
      <xdr:spPr>
        <a:xfrm>
          <a:off x="3746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33020</xdr:rowOff>
    </xdr:from>
    <xdr:to>
      <xdr:col>15</xdr:col>
      <xdr:colOff>101600</xdr:colOff>
      <xdr:row>34</xdr:row>
      <xdr:rowOff>134620</xdr:rowOff>
    </xdr:to>
    <xdr:sp macro="" textlink="">
      <xdr:nvSpPr>
        <xdr:cNvPr id="65" name="フローチャート: 判断 64"/>
        <xdr:cNvSpPr/>
      </xdr:nvSpPr>
      <xdr:spPr>
        <a:xfrm>
          <a:off x="2857500" y="58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82550</xdr:rowOff>
    </xdr:from>
    <xdr:to>
      <xdr:col>10</xdr:col>
      <xdr:colOff>165100</xdr:colOff>
      <xdr:row>36</xdr:row>
      <xdr:rowOff>12700</xdr:rowOff>
    </xdr:to>
    <xdr:sp macro="" textlink="">
      <xdr:nvSpPr>
        <xdr:cNvPr id="66" name="フローチャート: 判断 65"/>
        <xdr:cNvSpPr/>
      </xdr:nvSpPr>
      <xdr:spPr>
        <a:xfrm>
          <a:off x="1968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63500</xdr:rowOff>
    </xdr:from>
    <xdr:to>
      <xdr:col>6</xdr:col>
      <xdr:colOff>38100</xdr:colOff>
      <xdr:row>34</xdr:row>
      <xdr:rowOff>165100</xdr:rowOff>
    </xdr:to>
    <xdr:sp macro="" textlink="">
      <xdr:nvSpPr>
        <xdr:cNvPr id="67" name="フローチャート: 判断 66"/>
        <xdr:cNvSpPr/>
      </xdr:nvSpPr>
      <xdr:spPr>
        <a:xfrm>
          <a:off x="10795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73" name="楕円 72"/>
        <xdr:cNvSpPr/>
      </xdr:nvSpPr>
      <xdr:spPr>
        <a:xfrm>
          <a:off x="4584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167657</xdr:rowOff>
    </xdr:from>
    <xdr:ext cx="405111" cy="259045"/>
    <xdr:sp macro="" textlink="">
      <xdr:nvSpPr>
        <xdr:cNvPr id="74" name="【図書館】&#10;有形固定資産減価償却率該当値テキスト"/>
        <xdr:cNvSpPr txBox="1"/>
      </xdr:nvSpPr>
      <xdr:spPr>
        <a:xfrm>
          <a:off x="4673600" y="616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124460</xdr:rowOff>
    </xdr:from>
    <xdr:to>
      <xdr:col>20</xdr:col>
      <xdr:colOff>38100</xdr:colOff>
      <xdr:row>35</xdr:row>
      <xdr:rowOff>54610</xdr:rowOff>
    </xdr:to>
    <xdr:sp macro="" textlink="">
      <xdr:nvSpPr>
        <xdr:cNvPr id="75" name="楕円 74"/>
        <xdr:cNvSpPr/>
      </xdr:nvSpPr>
      <xdr:spPr>
        <a:xfrm>
          <a:off x="3746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3810</xdr:rowOff>
    </xdr:from>
    <xdr:to>
      <xdr:col>24</xdr:col>
      <xdr:colOff>63500</xdr:colOff>
      <xdr:row>36</xdr:row>
      <xdr:rowOff>68580</xdr:rowOff>
    </xdr:to>
    <xdr:cxnSp macro="">
      <xdr:nvCxnSpPr>
        <xdr:cNvPr id="76" name="直線コネクタ 75"/>
        <xdr:cNvCxnSpPr/>
      </xdr:nvCxnSpPr>
      <xdr:spPr>
        <a:xfrm>
          <a:off x="3797300" y="60045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29210</xdr:rowOff>
    </xdr:from>
    <xdr:to>
      <xdr:col>15</xdr:col>
      <xdr:colOff>101600</xdr:colOff>
      <xdr:row>35</xdr:row>
      <xdr:rowOff>130810</xdr:rowOff>
    </xdr:to>
    <xdr:sp macro="" textlink="">
      <xdr:nvSpPr>
        <xdr:cNvPr id="77" name="楕円 76"/>
        <xdr:cNvSpPr/>
      </xdr:nvSpPr>
      <xdr:spPr>
        <a:xfrm>
          <a:off x="2857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3810</xdr:rowOff>
    </xdr:from>
    <xdr:to>
      <xdr:col>19</xdr:col>
      <xdr:colOff>177800</xdr:colOff>
      <xdr:row>35</xdr:row>
      <xdr:rowOff>80010</xdr:rowOff>
    </xdr:to>
    <xdr:cxnSp macro="">
      <xdr:nvCxnSpPr>
        <xdr:cNvPr id="78" name="直線コネクタ 77"/>
        <xdr:cNvCxnSpPr/>
      </xdr:nvCxnSpPr>
      <xdr:spPr>
        <a:xfrm flipV="1">
          <a:off x="2908300" y="6004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143510</xdr:rowOff>
    </xdr:from>
    <xdr:to>
      <xdr:col>10</xdr:col>
      <xdr:colOff>165100</xdr:colOff>
      <xdr:row>34</xdr:row>
      <xdr:rowOff>73660</xdr:rowOff>
    </xdr:to>
    <xdr:sp macro="" textlink="">
      <xdr:nvSpPr>
        <xdr:cNvPr id="79" name="楕円 78"/>
        <xdr:cNvSpPr/>
      </xdr:nvSpPr>
      <xdr:spPr>
        <a:xfrm>
          <a:off x="1968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22860</xdr:rowOff>
    </xdr:from>
    <xdr:to>
      <xdr:col>15</xdr:col>
      <xdr:colOff>50800</xdr:colOff>
      <xdr:row>35</xdr:row>
      <xdr:rowOff>80010</xdr:rowOff>
    </xdr:to>
    <xdr:cxnSp macro="">
      <xdr:nvCxnSpPr>
        <xdr:cNvPr id="80" name="直線コネクタ 79"/>
        <xdr:cNvCxnSpPr/>
      </xdr:nvCxnSpPr>
      <xdr:spPr>
        <a:xfrm>
          <a:off x="2019300" y="58521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93980</xdr:rowOff>
    </xdr:from>
    <xdr:to>
      <xdr:col>6</xdr:col>
      <xdr:colOff>38100</xdr:colOff>
      <xdr:row>33</xdr:row>
      <xdr:rowOff>24130</xdr:rowOff>
    </xdr:to>
    <xdr:sp macro="" textlink="">
      <xdr:nvSpPr>
        <xdr:cNvPr id="81" name="楕円 80"/>
        <xdr:cNvSpPr/>
      </xdr:nvSpPr>
      <xdr:spPr>
        <a:xfrm>
          <a:off x="1079500" y="55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144780</xdr:rowOff>
    </xdr:from>
    <xdr:to>
      <xdr:col>10</xdr:col>
      <xdr:colOff>114300</xdr:colOff>
      <xdr:row>34</xdr:row>
      <xdr:rowOff>22860</xdr:rowOff>
    </xdr:to>
    <xdr:cxnSp macro="">
      <xdr:nvCxnSpPr>
        <xdr:cNvPr id="82" name="直線コネクタ 81"/>
        <xdr:cNvCxnSpPr/>
      </xdr:nvCxnSpPr>
      <xdr:spPr>
        <a:xfrm>
          <a:off x="1130300" y="56311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63517</xdr:rowOff>
    </xdr:from>
    <xdr:ext cx="405111" cy="259045"/>
    <xdr:sp macro="" textlink="">
      <xdr:nvSpPr>
        <xdr:cNvPr id="83" name="n_1aveValue【図書館】&#10;有形固定資産減価償却率"/>
        <xdr:cNvSpPr txBox="1"/>
      </xdr:nvSpPr>
      <xdr:spPr>
        <a:xfrm>
          <a:off x="3582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151147</xdr:rowOff>
    </xdr:from>
    <xdr:ext cx="405111" cy="259045"/>
    <xdr:sp macro="" textlink="">
      <xdr:nvSpPr>
        <xdr:cNvPr id="84" name="n_2aveValue【図書館】&#10;有形固定資産減価償却率"/>
        <xdr:cNvSpPr txBox="1"/>
      </xdr:nvSpPr>
      <xdr:spPr>
        <a:xfrm>
          <a:off x="2705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5" name="n_3aveValue【図書館】&#10;有形固定資産減価償却率"/>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156227</xdr:rowOff>
    </xdr:from>
    <xdr:ext cx="405111" cy="259045"/>
    <xdr:sp macro="" textlink="">
      <xdr:nvSpPr>
        <xdr:cNvPr id="86" name="n_4aveValue【図書館】&#10;有形固定資産減価償却率"/>
        <xdr:cNvSpPr txBox="1"/>
      </xdr:nvSpPr>
      <xdr:spPr>
        <a:xfrm>
          <a:off x="927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45737</xdr:rowOff>
    </xdr:from>
    <xdr:ext cx="405111" cy="259045"/>
    <xdr:sp macro="" textlink="">
      <xdr:nvSpPr>
        <xdr:cNvPr id="87" name="n_1mainValue【図書館】&#10;有形固定資産減価償却率"/>
        <xdr:cNvSpPr txBox="1"/>
      </xdr:nvSpPr>
      <xdr:spPr>
        <a:xfrm>
          <a:off x="3582044"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121937</xdr:rowOff>
    </xdr:from>
    <xdr:ext cx="405111" cy="259045"/>
    <xdr:sp macro="" textlink="">
      <xdr:nvSpPr>
        <xdr:cNvPr id="88" name="n_2mainValue【図書館】&#10;有形固定資産減価償却率"/>
        <xdr:cNvSpPr txBox="1"/>
      </xdr:nvSpPr>
      <xdr:spPr>
        <a:xfrm>
          <a:off x="27057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90187</xdr:rowOff>
    </xdr:from>
    <xdr:ext cx="405111" cy="259045"/>
    <xdr:sp macro="" textlink="">
      <xdr:nvSpPr>
        <xdr:cNvPr id="89" name="n_3mainValue【図書館】&#10;有形固定資産減価償却率"/>
        <xdr:cNvSpPr txBox="1"/>
      </xdr:nvSpPr>
      <xdr:spPr>
        <a:xfrm>
          <a:off x="18167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40657</xdr:rowOff>
    </xdr:from>
    <xdr:ext cx="405111" cy="259045"/>
    <xdr:sp macro="" textlink="">
      <xdr:nvSpPr>
        <xdr:cNvPr id="90" name="n_4mainValue【図書館】&#10;有形固定資産減価償却率"/>
        <xdr:cNvSpPr txBox="1"/>
      </xdr:nvSpPr>
      <xdr:spPr>
        <a:xfrm>
          <a:off x="927744" y="53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42</xdr:row>
      <xdr:rowOff>10885</xdr:rowOff>
    </xdr:to>
    <xdr:cxnSp macro="">
      <xdr:nvCxnSpPr>
        <xdr:cNvPr id="117" name="直線コネクタ 116"/>
        <xdr:cNvCxnSpPr/>
      </xdr:nvCxnSpPr>
      <xdr:spPr>
        <a:xfrm flipV="1">
          <a:off x="10476865" y="56769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14712</xdr:rowOff>
    </xdr:from>
    <xdr:ext cx="469744" cy="259045"/>
    <xdr:sp macro="" textlink="">
      <xdr:nvSpPr>
        <xdr:cNvPr id="118" name="【図書館】&#10;一人当たり面積最小値テキスト"/>
        <xdr:cNvSpPr txBox="1"/>
      </xdr:nvSpPr>
      <xdr:spPr>
        <a:xfrm>
          <a:off x="10515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xdr:rowOff>
    </xdr:from>
    <xdr:to>
      <xdr:col>55</xdr:col>
      <xdr:colOff>88900</xdr:colOff>
      <xdr:row>42</xdr:row>
      <xdr:rowOff>10885</xdr:rowOff>
    </xdr:to>
    <xdr:cxnSp macro="">
      <xdr:nvCxnSpPr>
        <xdr:cNvPr id="119" name="直線コネクタ 118"/>
        <xdr:cNvCxnSpPr/>
      </xdr:nvCxnSpPr>
      <xdr:spPr>
        <a:xfrm>
          <a:off x="10388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20"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21" name="直線コネクタ 12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40113</xdr:rowOff>
    </xdr:from>
    <xdr:ext cx="469744" cy="259045"/>
    <xdr:sp macro="" textlink="">
      <xdr:nvSpPr>
        <xdr:cNvPr id="122" name="【図書館】&#10;一人当たり面積平均値テキスト"/>
        <xdr:cNvSpPr txBox="1"/>
      </xdr:nvSpPr>
      <xdr:spPr>
        <a:xfrm>
          <a:off x="105156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17236</xdr:rowOff>
    </xdr:from>
    <xdr:to>
      <xdr:col>55</xdr:col>
      <xdr:colOff>50800</xdr:colOff>
      <xdr:row>37</xdr:row>
      <xdr:rowOff>118836</xdr:rowOff>
    </xdr:to>
    <xdr:sp macro="" textlink="">
      <xdr:nvSpPr>
        <xdr:cNvPr id="123" name="フローチャート: 判断 122"/>
        <xdr:cNvSpPr/>
      </xdr:nvSpPr>
      <xdr:spPr>
        <a:xfrm>
          <a:off x="10426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33564</xdr:rowOff>
    </xdr:from>
    <xdr:to>
      <xdr:col>50</xdr:col>
      <xdr:colOff>165100</xdr:colOff>
      <xdr:row>37</xdr:row>
      <xdr:rowOff>135164</xdr:rowOff>
    </xdr:to>
    <xdr:sp macro="" textlink="">
      <xdr:nvSpPr>
        <xdr:cNvPr id="124" name="フローチャート: 判断 123"/>
        <xdr:cNvSpPr/>
      </xdr:nvSpPr>
      <xdr:spPr>
        <a:xfrm>
          <a:off x="9588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49893</xdr:rowOff>
    </xdr:from>
    <xdr:to>
      <xdr:col>46</xdr:col>
      <xdr:colOff>38100</xdr:colOff>
      <xdr:row>37</xdr:row>
      <xdr:rowOff>151493</xdr:rowOff>
    </xdr:to>
    <xdr:sp macro="" textlink="">
      <xdr:nvSpPr>
        <xdr:cNvPr id="125" name="フローチャート: 判断 124"/>
        <xdr:cNvSpPr/>
      </xdr:nvSpPr>
      <xdr:spPr>
        <a:xfrm>
          <a:off x="8699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131536</xdr:rowOff>
    </xdr:from>
    <xdr:to>
      <xdr:col>41</xdr:col>
      <xdr:colOff>101600</xdr:colOff>
      <xdr:row>38</xdr:row>
      <xdr:rowOff>61686</xdr:rowOff>
    </xdr:to>
    <xdr:sp macro="" textlink="">
      <xdr:nvSpPr>
        <xdr:cNvPr id="126" name="フローチャート: 判断 125"/>
        <xdr:cNvSpPr/>
      </xdr:nvSpPr>
      <xdr:spPr>
        <a:xfrm>
          <a:off x="7810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147864</xdr:rowOff>
    </xdr:from>
    <xdr:to>
      <xdr:col>36</xdr:col>
      <xdr:colOff>165100</xdr:colOff>
      <xdr:row>38</xdr:row>
      <xdr:rowOff>78014</xdr:rowOff>
    </xdr:to>
    <xdr:sp macro="" textlink="">
      <xdr:nvSpPr>
        <xdr:cNvPr id="127" name="フローチャート: 判断 126"/>
        <xdr:cNvSpPr/>
      </xdr:nvSpPr>
      <xdr:spPr>
        <a:xfrm>
          <a:off x="692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98878</xdr:rowOff>
    </xdr:from>
    <xdr:to>
      <xdr:col>55</xdr:col>
      <xdr:colOff>50800</xdr:colOff>
      <xdr:row>38</xdr:row>
      <xdr:rowOff>29028</xdr:rowOff>
    </xdr:to>
    <xdr:sp macro="" textlink="">
      <xdr:nvSpPr>
        <xdr:cNvPr id="133" name="楕円 132"/>
        <xdr:cNvSpPr/>
      </xdr:nvSpPr>
      <xdr:spPr>
        <a:xfrm>
          <a:off x="10426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77305</xdr:rowOff>
    </xdr:from>
    <xdr:ext cx="469744" cy="259045"/>
    <xdr:sp macro="" textlink="">
      <xdr:nvSpPr>
        <xdr:cNvPr id="134" name="【図書館】&#10;一人当たり面積該当値テキスト"/>
        <xdr:cNvSpPr txBox="1"/>
      </xdr:nvSpPr>
      <xdr:spPr>
        <a:xfrm>
          <a:off x="10515600" y="642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115207</xdr:rowOff>
    </xdr:from>
    <xdr:to>
      <xdr:col>50</xdr:col>
      <xdr:colOff>165100</xdr:colOff>
      <xdr:row>38</xdr:row>
      <xdr:rowOff>45357</xdr:rowOff>
    </xdr:to>
    <xdr:sp macro="" textlink="">
      <xdr:nvSpPr>
        <xdr:cNvPr id="135" name="楕円 134"/>
        <xdr:cNvSpPr/>
      </xdr:nvSpPr>
      <xdr:spPr>
        <a:xfrm>
          <a:off x="958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149678</xdr:rowOff>
    </xdr:from>
    <xdr:to>
      <xdr:col>55</xdr:col>
      <xdr:colOff>0</xdr:colOff>
      <xdr:row>37</xdr:row>
      <xdr:rowOff>166007</xdr:rowOff>
    </xdr:to>
    <xdr:cxnSp macro="">
      <xdr:nvCxnSpPr>
        <xdr:cNvPr id="136" name="直線コネクタ 135"/>
        <xdr:cNvCxnSpPr/>
      </xdr:nvCxnSpPr>
      <xdr:spPr>
        <a:xfrm flipV="1">
          <a:off x="9639300" y="6493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131536</xdr:rowOff>
    </xdr:from>
    <xdr:to>
      <xdr:col>46</xdr:col>
      <xdr:colOff>38100</xdr:colOff>
      <xdr:row>38</xdr:row>
      <xdr:rowOff>61686</xdr:rowOff>
    </xdr:to>
    <xdr:sp macro="" textlink="">
      <xdr:nvSpPr>
        <xdr:cNvPr id="137" name="楕円 136"/>
        <xdr:cNvSpPr/>
      </xdr:nvSpPr>
      <xdr:spPr>
        <a:xfrm>
          <a:off x="8699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166007</xdr:rowOff>
    </xdr:from>
    <xdr:to>
      <xdr:col>50</xdr:col>
      <xdr:colOff>114300</xdr:colOff>
      <xdr:row>38</xdr:row>
      <xdr:rowOff>10885</xdr:rowOff>
    </xdr:to>
    <xdr:cxnSp macro="">
      <xdr:nvCxnSpPr>
        <xdr:cNvPr id="138" name="直線コネクタ 137"/>
        <xdr:cNvCxnSpPr/>
      </xdr:nvCxnSpPr>
      <xdr:spPr>
        <a:xfrm flipV="1">
          <a:off x="8750300" y="650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147864</xdr:rowOff>
    </xdr:from>
    <xdr:to>
      <xdr:col>41</xdr:col>
      <xdr:colOff>101600</xdr:colOff>
      <xdr:row>38</xdr:row>
      <xdr:rowOff>78014</xdr:rowOff>
    </xdr:to>
    <xdr:sp macro="" textlink="">
      <xdr:nvSpPr>
        <xdr:cNvPr id="139" name="楕円 138"/>
        <xdr:cNvSpPr/>
      </xdr:nvSpPr>
      <xdr:spPr>
        <a:xfrm>
          <a:off x="7810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10885</xdr:rowOff>
    </xdr:from>
    <xdr:to>
      <xdr:col>45</xdr:col>
      <xdr:colOff>177800</xdr:colOff>
      <xdr:row>38</xdr:row>
      <xdr:rowOff>27215</xdr:rowOff>
    </xdr:to>
    <xdr:cxnSp macro="">
      <xdr:nvCxnSpPr>
        <xdr:cNvPr id="140" name="直線コネクタ 139"/>
        <xdr:cNvCxnSpPr/>
      </xdr:nvCxnSpPr>
      <xdr:spPr>
        <a:xfrm flipV="1">
          <a:off x="7861300" y="6525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164193</xdr:rowOff>
    </xdr:from>
    <xdr:to>
      <xdr:col>36</xdr:col>
      <xdr:colOff>165100</xdr:colOff>
      <xdr:row>38</xdr:row>
      <xdr:rowOff>94343</xdr:rowOff>
    </xdr:to>
    <xdr:sp macro="" textlink="">
      <xdr:nvSpPr>
        <xdr:cNvPr id="141" name="楕円 140"/>
        <xdr:cNvSpPr/>
      </xdr:nvSpPr>
      <xdr:spPr>
        <a:xfrm>
          <a:off x="6921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27215</xdr:rowOff>
    </xdr:from>
    <xdr:to>
      <xdr:col>41</xdr:col>
      <xdr:colOff>50800</xdr:colOff>
      <xdr:row>38</xdr:row>
      <xdr:rowOff>43543</xdr:rowOff>
    </xdr:to>
    <xdr:cxnSp macro="">
      <xdr:nvCxnSpPr>
        <xdr:cNvPr id="142" name="直線コネクタ 141"/>
        <xdr:cNvCxnSpPr/>
      </xdr:nvCxnSpPr>
      <xdr:spPr>
        <a:xfrm flipV="1">
          <a:off x="6972300" y="6542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151691</xdr:rowOff>
    </xdr:from>
    <xdr:ext cx="469744" cy="259045"/>
    <xdr:sp macro="" textlink="">
      <xdr:nvSpPr>
        <xdr:cNvPr id="143" name="n_1aveValue【図書館】&#10;一人当たり面積"/>
        <xdr:cNvSpPr txBox="1"/>
      </xdr:nvSpPr>
      <xdr:spPr>
        <a:xfrm>
          <a:off x="93917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168020</xdr:rowOff>
    </xdr:from>
    <xdr:ext cx="469744" cy="259045"/>
    <xdr:sp macro="" textlink="">
      <xdr:nvSpPr>
        <xdr:cNvPr id="144" name="n_2aveValue【図書館】&#10;一人当たり面積"/>
        <xdr:cNvSpPr txBox="1"/>
      </xdr:nvSpPr>
      <xdr:spPr>
        <a:xfrm>
          <a:off x="8515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78213</xdr:rowOff>
    </xdr:from>
    <xdr:ext cx="469744" cy="259045"/>
    <xdr:sp macro="" textlink="">
      <xdr:nvSpPr>
        <xdr:cNvPr id="145" name="n_3aveValue【図書館】&#10;一人当たり面積"/>
        <xdr:cNvSpPr txBox="1"/>
      </xdr:nvSpPr>
      <xdr:spPr>
        <a:xfrm>
          <a:off x="7626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94541</xdr:rowOff>
    </xdr:from>
    <xdr:ext cx="469744" cy="259045"/>
    <xdr:sp macro="" textlink="">
      <xdr:nvSpPr>
        <xdr:cNvPr id="146" name="n_4aveValue【図書館】&#10;一人当たり面積"/>
        <xdr:cNvSpPr txBox="1"/>
      </xdr:nvSpPr>
      <xdr:spPr>
        <a:xfrm>
          <a:off x="6737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36484</xdr:rowOff>
    </xdr:from>
    <xdr:ext cx="469744" cy="259045"/>
    <xdr:sp macro="" textlink="">
      <xdr:nvSpPr>
        <xdr:cNvPr id="147" name="n_1main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52812</xdr:rowOff>
    </xdr:from>
    <xdr:ext cx="469744" cy="259045"/>
    <xdr:sp macro="" textlink="">
      <xdr:nvSpPr>
        <xdr:cNvPr id="148" name="n_2mainValue【図書館】&#10;一人当たり面積"/>
        <xdr:cNvSpPr txBox="1"/>
      </xdr:nvSpPr>
      <xdr:spPr>
        <a:xfrm>
          <a:off x="85154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49" name="n_3main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85470</xdr:rowOff>
    </xdr:from>
    <xdr:ext cx="469744" cy="259045"/>
    <xdr:sp macro="" textlink="">
      <xdr:nvSpPr>
        <xdr:cNvPr id="150" name="n_4mainValue【図書館】&#10;一人当たり面積"/>
        <xdr:cNvSpPr txBox="1"/>
      </xdr:nvSpPr>
      <xdr:spPr>
        <a:xfrm>
          <a:off x="6737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62" name="直線コネクタ 1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3" name="テキスト ボックス 1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6" name="直線コネクタ 16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7" name="テキスト ボックス 16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68580</xdr:rowOff>
    </xdr:to>
    <xdr:cxnSp macro="">
      <xdr:nvCxnSpPr>
        <xdr:cNvPr id="171" name="直線コネクタ 170"/>
        <xdr:cNvCxnSpPr/>
      </xdr:nvCxnSpPr>
      <xdr:spPr>
        <a:xfrm flipV="1">
          <a:off x="4634865" y="963549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72407</xdr:rowOff>
    </xdr:from>
    <xdr:ext cx="405111" cy="259045"/>
    <xdr:sp macro="" textlink="">
      <xdr:nvSpPr>
        <xdr:cNvPr id="172" name="【体育館・プール】&#10;有形固定資産減価償却率最小値テキスト"/>
        <xdr:cNvSpPr txBox="1"/>
      </xdr:nvSpPr>
      <xdr:spPr>
        <a:xfrm>
          <a:off x="4673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68580</xdr:rowOff>
    </xdr:from>
    <xdr:to>
      <xdr:col>24</xdr:col>
      <xdr:colOff>152400</xdr:colOff>
      <xdr:row>63</xdr:row>
      <xdr:rowOff>68580</xdr:rowOff>
    </xdr:to>
    <xdr:cxnSp macro="">
      <xdr:nvCxnSpPr>
        <xdr:cNvPr id="173" name="直線コネクタ 172"/>
        <xdr:cNvCxnSpPr/>
      </xdr:nvCxnSpPr>
      <xdr:spPr>
        <a:xfrm>
          <a:off x="4546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4" name="【体育館・プー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5" name="直線コネクタ 174"/>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63517</xdr:rowOff>
    </xdr:from>
    <xdr:ext cx="405111" cy="259045"/>
    <xdr:sp macro="" textlink="">
      <xdr:nvSpPr>
        <xdr:cNvPr id="176" name="【体育館・プール】&#10;有形固定資産減価償却率平均値テキスト"/>
        <xdr:cNvSpPr txBox="1"/>
      </xdr:nvSpPr>
      <xdr:spPr>
        <a:xfrm>
          <a:off x="4673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77" name="フローチャート: 判断 176"/>
        <xdr:cNvSpPr/>
      </xdr:nvSpPr>
      <xdr:spPr>
        <a:xfrm>
          <a:off x="4584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63500</xdr:rowOff>
    </xdr:from>
    <xdr:to>
      <xdr:col>20</xdr:col>
      <xdr:colOff>38100</xdr:colOff>
      <xdr:row>57</xdr:row>
      <xdr:rowOff>165100</xdr:rowOff>
    </xdr:to>
    <xdr:sp macro="" textlink="">
      <xdr:nvSpPr>
        <xdr:cNvPr id="178" name="フローチャート: 判断 177"/>
        <xdr:cNvSpPr/>
      </xdr:nvSpPr>
      <xdr:spPr>
        <a:xfrm>
          <a:off x="3746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137795</xdr:rowOff>
    </xdr:from>
    <xdr:to>
      <xdr:col>15</xdr:col>
      <xdr:colOff>101600</xdr:colOff>
      <xdr:row>57</xdr:row>
      <xdr:rowOff>67945</xdr:rowOff>
    </xdr:to>
    <xdr:sp macro="" textlink="">
      <xdr:nvSpPr>
        <xdr:cNvPr id="179" name="フローチャート: 判断 178"/>
        <xdr:cNvSpPr/>
      </xdr:nvSpPr>
      <xdr:spPr>
        <a:xfrm>
          <a:off x="2857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86360</xdr:rowOff>
    </xdr:from>
    <xdr:to>
      <xdr:col>10</xdr:col>
      <xdr:colOff>165100</xdr:colOff>
      <xdr:row>58</xdr:row>
      <xdr:rowOff>16510</xdr:rowOff>
    </xdr:to>
    <xdr:sp macro="" textlink="">
      <xdr:nvSpPr>
        <xdr:cNvPr id="180" name="フローチャート: 判断 179"/>
        <xdr:cNvSpPr/>
      </xdr:nvSpPr>
      <xdr:spPr>
        <a:xfrm>
          <a:off x="1968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143510</xdr:rowOff>
    </xdr:from>
    <xdr:to>
      <xdr:col>6</xdr:col>
      <xdr:colOff>38100</xdr:colOff>
      <xdr:row>58</xdr:row>
      <xdr:rowOff>73660</xdr:rowOff>
    </xdr:to>
    <xdr:sp macro="" textlink="">
      <xdr:nvSpPr>
        <xdr:cNvPr id="181" name="フローチャート: 判断 180"/>
        <xdr:cNvSpPr/>
      </xdr:nvSpPr>
      <xdr:spPr>
        <a:xfrm>
          <a:off x="1079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7" name="楕円 186"/>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8" name="【体育館・プー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126365</xdr:rowOff>
    </xdr:from>
    <xdr:to>
      <xdr:col>20</xdr:col>
      <xdr:colOff>38100</xdr:colOff>
      <xdr:row>62</xdr:row>
      <xdr:rowOff>56515</xdr:rowOff>
    </xdr:to>
    <xdr:sp macro="" textlink="">
      <xdr:nvSpPr>
        <xdr:cNvPr id="189" name="楕円 188"/>
        <xdr:cNvSpPr/>
      </xdr:nvSpPr>
      <xdr:spPr>
        <a:xfrm>
          <a:off x="3746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xdr:rowOff>
    </xdr:from>
    <xdr:to>
      <xdr:col>24</xdr:col>
      <xdr:colOff>63500</xdr:colOff>
      <xdr:row>62</xdr:row>
      <xdr:rowOff>68580</xdr:rowOff>
    </xdr:to>
    <xdr:cxnSp macro="">
      <xdr:nvCxnSpPr>
        <xdr:cNvPr id="190" name="直線コネクタ 189"/>
        <xdr:cNvCxnSpPr/>
      </xdr:nvCxnSpPr>
      <xdr:spPr>
        <a:xfrm>
          <a:off x="3797300" y="106356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91" name="楕円 190"/>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62</xdr:row>
      <xdr:rowOff>5715</xdr:rowOff>
    </xdr:to>
    <xdr:cxnSp macro="">
      <xdr:nvCxnSpPr>
        <xdr:cNvPr id="192" name="直線コネクタ 191"/>
        <xdr:cNvCxnSpPr/>
      </xdr:nvCxnSpPr>
      <xdr:spPr>
        <a:xfrm>
          <a:off x="2908300" y="105727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86360</xdr:rowOff>
    </xdr:from>
    <xdr:to>
      <xdr:col>10</xdr:col>
      <xdr:colOff>165100</xdr:colOff>
      <xdr:row>63</xdr:row>
      <xdr:rowOff>16510</xdr:rowOff>
    </xdr:to>
    <xdr:sp macro="" textlink="">
      <xdr:nvSpPr>
        <xdr:cNvPr id="193" name="楕円 192"/>
        <xdr:cNvSpPr/>
      </xdr:nvSpPr>
      <xdr:spPr>
        <a:xfrm>
          <a:off x="196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62</xdr:row>
      <xdr:rowOff>137160</xdr:rowOff>
    </xdr:to>
    <xdr:cxnSp macro="">
      <xdr:nvCxnSpPr>
        <xdr:cNvPr id="194" name="直線コネクタ 193"/>
        <xdr:cNvCxnSpPr/>
      </xdr:nvCxnSpPr>
      <xdr:spPr>
        <a:xfrm flipV="1">
          <a:off x="2019300" y="1057275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132080</xdr:rowOff>
    </xdr:from>
    <xdr:to>
      <xdr:col>6</xdr:col>
      <xdr:colOff>38100</xdr:colOff>
      <xdr:row>64</xdr:row>
      <xdr:rowOff>62230</xdr:rowOff>
    </xdr:to>
    <xdr:sp macro="" textlink="">
      <xdr:nvSpPr>
        <xdr:cNvPr id="195" name="楕円 194"/>
        <xdr:cNvSpPr/>
      </xdr:nvSpPr>
      <xdr:spPr>
        <a:xfrm>
          <a:off x="1079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137160</xdr:rowOff>
    </xdr:from>
    <xdr:to>
      <xdr:col>10</xdr:col>
      <xdr:colOff>114300</xdr:colOff>
      <xdr:row>64</xdr:row>
      <xdr:rowOff>11430</xdr:rowOff>
    </xdr:to>
    <xdr:cxnSp macro="">
      <xdr:nvCxnSpPr>
        <xdr:cNvPr id="196" name="直線コネクタ 195"/>
        <xdr:cNvCxnSpPr/>
      </xdr:nvCxnSpPr>
      <xdr:spPr>
        <a:xfrm flipV="1">
          <a:off x="1130300" y="107670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10177</xdr:rowOff>
    </xdr:from>
    <xdr:ext cx="405111" cy="259045"/>
    <xdr:sp macro="" textlink="">
      <xdr:nvSpPr>
        <xdr:cNvPr id="197" name="n_1aveValue【体育館・プール】&#10;有形固定資産減価償却率"/>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84472</xdr:rowOff>
    </xdr:from>
    <xdr:ext cx="405111" cy="259045"/>
    <xdr:sp macro="" textlink="">
      <xdr:nvSpPr>
        <xdr:cNvPr id="198" name="n_2aveValue【体育館・プール】&#10;有形固定資産減価償却率"/>
        <xdr:cNvSpPr txBox="1"/>
      </xdr:nvSpPr>
      <xdr:spPr>
        <a:xfrm>
          <a:off x="2705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33037</xdr:rowOff>
    </xdr:from>
    <xdr:ext cx="405111" cy="259045"/>
    <xdr:sp macro="" textlink="">
      <xdr:nvSpPr>
        <xdr:cNvPr id="199" name="n_3aveValue【体育館・プール】&#10;有形固定資産減価償却率"/>
        <xdr:cNvSpPr txBox="1"/>
      </xdr:nvSpPr>
      <xdr:spPr>
        <a:xfrm>
          <a:off x="1816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90187</xdr:rowOff>
    </xdr:from>
    <xdr:ext cx="405111" cy="259045"/>
    <xdr:sp macro="" textlink="">
      <xdr:nvSpPr>
        <xdr:cNvPr id="200" name="n_4aveValue【体育館・プール】&#10;有形固定資産減価償却率"/>
        <xdr:cNvSpPr txBox="1"/>
      </xdr:nvSpPr>
      <xdr:spPr>
        <a:xfrm>
          <a:off x="927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47642</xdr:rowOff>
    </xdr:from>
    <xdr:ext cx="405111" cy="259045"/>
    <xdr:sp macro="" textlink="">
      <xdr:nvSpPr>
        <xdr:cNvPr id="201" name="n_1mainValue【体育館・プール】&#10;有形固定資産減価償却率"/>
        <xdr:cNvSpPr txBox="1"/>
      </xdr:nvSpPr>
      <xdr:spPr>
        <a:xfrm>
          <a:off x="3582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202" name="n_2mainValue【体育館・プー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7637</xdr:rowOff>
    </xdr:from>
    <xdr:ext cx="405111" cy="259045"/>
    <xdr:sp macro="" textlink="">
      <xdr:nvSpPr>
        <xdr:cNvPr id="203" name="n_3mainValue【体育館・プール】&#10;有形固定資産減価償却率"/>
        <xdr:cNvSpPr txBox="1"/>
      </xdr:nvSpPr>
      <xdr:spPr>
        <a:xfrm>
          <a:off x="1816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53357</xdr:rowOff>
    </xdr:from>
    <xdr:ext cx="405111" cy="259045"/>
    <xdr:sp macro="" textlink="">
      <xdr:nvSpPr>
        <xdr:cNvPr id="204" name="n_4mainValue【体育館・プール】&#10;有形固定資産減価償却率"/>
        <xdr:cNvSpPr txBox="1"/>
      </xdr:nvSpPr>
      <xdr:spPr>
        <a:xfrm>
          <a:off x="927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xdr:rowOff>
    </xdr:from>
    <xdr:to>
      <xdr:col>54</xdr:col>
      <xdr:colOff>189865</xdr:colOff>
      <xdr:row>64</xdr:row>
      <xdr:rowOff>80010</xdr:rowOff>
    </xdr:to>
    <xdr:cxnSp macro="">
      <xdr:nvCxnSpPr>
        <xdr:cNvPr id="229" name="直線コネクタ 228"/>
        <xdr:cNvCxnSpPr/>
      </xdr:nvCxnSpPr>
      <xdr:spPr>
        <a:xfrm flipV="1">
          <a:off x="10476865" y="961263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83837</xdr:rowOff>
    </xdr:from>
    <xdr:ext cx="469744" cy="259045"/>
    <xdr:sp macro="" textlink="">
      <xdr:nvSpPr>
        <xdr:cNvPr id="230" name="【体育館・プール】&#10;一人当たり面積最小値テキスト"/>
        <xdr:cNvSpPr txBox="1"/>
      </xdr:nvSpPr>
      <xdr:spPr>
        <a:xfrm>
          <a:off x="10515600"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80010</xdr:rowOff>
    </xdr:from>
    <xdr:to>
      <xdr:col>55</xdr:col>
      <xdr:colOff>88900</xdr:colOff>
      <xdr:row>64</xdr:row>
      <xdr:rowOff>80010</xdr:rowOff>
    </xdr:to>
    <xdr:cxnSp macro="">
      <xdr:nvCxnSpPr>
        <xdr:cNvPr id="231" name="直線コネクタ 230"/>
        <xdr:cNvCxnSpPr/>
      </xdr:nvCxnSpPr>
      <xdr:spPr>
        <a:xfrm>
          <a:off x="10388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129557</xdr:rowOff>
    </xdr:from>
    <xdr:ext cx="469744" cy="259045"/>
    <xdr:sp macro="" textlink="">
      <xdr:nvSpPr>
        <xdr:cNvPr id="232" name="【体育館・プール】&#10;一人当たり面積最大値テキスト"/>
        <xdr:cNvSpPr txBox="1"/>
      </xdr:nvSpPr>
      <xdr:spPr>
        <a:xfrm>
          <a:off x="10515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xdr:rowOff>
    </xdr:from>
    <xdr:to>
      <xdr:col>55</xdr:col>
      <xdr:colOff>88900</xdr:colOff>
      <xdr:row>56</xdr:row>
      <xdr:rowOff>11430</xdr:rowOff>
    </xdr:to>
    <xdr:cxnSp macro="">
      <xdr:nvCxnSpPr>
        <xdr:cNvPr id="233" name="直線コネクタ 232"/>
        <xdr:cNvCxnSpPr/>
      </xdr:nvCxnSpPr>
      <xdr:spPr>
        <a:xfrm>
          <a:off x="10388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59707</xdr:rowOff>
    </xdr:from>
    <xdr:ext cx="469744" cy="259045"/>
    <xdr:sp macro="" textlink="">
      <xdr:nvSpPr>
        <xdr:cNvPr id="234" name="【体育館・プール】&#10;一人当たり面積平均値テキスト"/>
        <xdr:cNvSpPr txBox="1"/>
      </xdr:nvSpPr>
      <xdr:spPr>
        <a:xfrm>
          <a:off x="10515600" y="1034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36830</xdr:rowOff>
    </xdr:from>
    <xdr:to>
      <xdr:col>55</xdr:col>
      <xdr:colOff>50800</xdr:colOff>
      <xdr:row>61</xdr:row>
      <xdr:rowOff>138430</xdr:rowOff>
    </xdr:to>
    <xdr:sp macro="" textlink="">
      <xdr:nvSpPr>
        <xdr:cNvPr id="235" name="フローチャート: 判断 234"/>
        <xdr:cNvSpPr/>
      </xdr:nvSpPr>
      <xdr:spPr>
        <a:xfrm>
          <a:off x="104267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132080</xdr:rowOff>
    </xdr:from>
    <xdr:to>
      <xdr:col>50</xdr:col>
      <xdr:colOff>165100</xdr:colOff>
      <xdr:row>61</xdr:row>
      <xdr:rowOff>62230</xdr:rowOff>
    </xdr:to>
    <xdr:sp macro="" textlink="">
      <xdr:nvSpPr>
        <xdr:cNvPr id="236" name="フローチャート: 判断 235"/>
        <xdr:cNvSpPr/>
      </xdr:nvSpPr>
      <xdr:spPr>
        <a:xfrm>
          <a:off x="9588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158750</xdr:rowOff>
    </xdr:from>
    <xdr:to>
      <xdr:col>46</xdr:col>
      <xdr:colOff>38100</xdr:colOff>
      <xdr:row>61</xdr:row>
      <xdr:rowOff>88900</xdr:rowOff>
    </xdr:to>
    <xdr:sp macro="" textlink="">
      <xdr:nvSpPr>
        <xdr:cNvPr id="237" name="フローチャート: 判断 236"/>
        <xdr:cNvSpPr/>
      </xdr:nvSpPr>
      <xdr:spPr>
        <a:xfrm>
          <a:off x="8699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158750</xdr:rowOff>
    </xdr:from>
    <xdr:to>
      <xdr:col>41</xdr:col>
      <xdr:colOff>101600</xdr:colOff>
      <xdr:row>62</xdr:row>
      <xdr:rowOff>88900</xdr:rowOff>
    </xdr:to>
    <xdr:sp macro="" textlink="">
      <xdr:nvSpPr>
        <xdr:cNvPr id="238" name="フローチャート: 判断 237"/>
        <xdr:cNvSpPr/>
      </xdr:nvSpPr>
      <xdr:spPr>
        <a:xfrm>
          <a:off x="7810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39" name="フローチャート: 判断 238"/>
        <xdr:cNvSpPr/>
      </xdr:nvSpPr>
      <xdr:spPr>
        <a:xfrm>
          <a:off x="6921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29210</xdr:rowOff>
    </xdr:from>
    <xdr:to>
      <xdr:col>55</xdr:col>
      <xdr:colOff>50800</xdr:colOff>
      <xdr:row>64</xdr:row>
      <xdr:rowOff>130810</xdr:rowOff>
    </xdr:to>
    <xdr:sp macro="" textlink="">
      <xdr:nvSpPr>
        <xdr:cNvPr id="245" name="楕円 244"/>
        <xdr:cNvSpPr/>
      </xdr:nvSpPr>
      <xdr:spPr>
        <a:xfrm>
          <a:off x="104267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115587</xdr:rowOff>
    </xdr:from>
    <xdr:ext cx="469744" cy="259045"/>
    <xdr:sp macro="" textlink="">
      <xdr:nvSpPr>
        <xdr:cNvPr id="246" name="【体育館・プール】&#10;一人当たり面積該当値テキスト"/>
        <xdr:cNvSpPr txBox="1"/>
      </xdr:nvSpPr>
      <xdr:spPr>
        <a:xfrm>
          <a:off x="10515600" y="1091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29210</xdr:rowOff>
    </xdr:from>
    <xdr:to>
      <xdr:col>50</xdr:col>
      <xdr:colOff>165100</xdr:colOff>
      <xdr:row>64</xdr:row>
      <xdr:rowOff>130810</xdr:rowOff>
    </xdr:to>
    <xdr:sp macro="" textlink="">
      <xdr:nvSpPr>
        <xdr:cNvPr id="247" name="楕円 246"/>
        <xdr:cNvSpPr/>
      </xdr:nvSpPr>
      <xdr:spPr>
        <a:xfrm>
          <a:off x="9588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80010</xdr:rowOff>
    </xdr:from>
    <xdr:to>
      <xdr:col>55</xdr:col>
      <xdr:colOff>0</xdr:colOff>
      <xdr:row>64</xdr:row>
      <xdr:rowOff>80010</xdr:rowOff>
    </xdr:to>
    <xdr:cxnSp macro="">
      <xdr:nvCxnSpPr>
        <xdr:cNvPr id="248" name="直線コネクタ 247"/>
        <xdr:cNvCxnSpPr/>
      </xdr:nvCxnSpPr>
      <xdr:spPr>
        <a:xfrm>
          <a:off x="9639300" y="11052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33020</xdr:rowOff>
    </xdr:from>
    <xdr:to>
      <xdr:col>46</xdr:col>
      <xdr:colOff>38100</xdr:colOff>
      <xdr:row>64</xdr:row>
      <xdr:rowOff>134620</xdr:rowOff>
    </xdr:to>
    <xdr:sp macro="" textlink="">
      <xdr:nvSpPr>
        <xdr:cNvPr id="249" name="楕円 248"/>
        <xdr:cNvSpPr/>
      </xdr:nvSpPr>
      <xdr:spPr>
        <a:xfrm>
          <a:off x="8699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80010</xdr:rowOff>
    </xdr:from>
    <xdr:to>
      <xdr:col>50</xdr:col>
      <xdr:colOff>114300</xdr:colOff>
      <xdr:row>64</xdr:row>
      <xdr:rowOff>83820</xdr:rowOff>
    </xdr:to>
    <xdr:cxnSp macro="">
      <xdr:nvCxnSpPr>
        <xdr:cNvPr id="250" name="直線コネクタ 249"/>
        <xdr:cNvCxnSpPr/>
      </xdr:nvCxnSpPr>
      <xdr:spPr>
        <a:xfrm flipV="1">
          <a:off x="8750300" y="11052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40640</xdr:rowOff>
    </xdr:from>
    <xdr:to>
      <xdr:col>41</xdr:col>
      <xdr:colOff>101600</xdr:colOff>
      <xdr:row>64</xdr:row>
      <xdr:rowOff>142240</xdr:rowOff>
    </xdr:to>
    <xdr:sp macro="" textlink="">
      <xdr:nvSpPr>
        <xdr:cNvPr id="251" name="楕円 250"/>
        <xdr:cNvSpPr/>
      </xdr:nvSpPr>
      <xdr:spPr>
        <a:xfrm>
          <a:off x="7810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83820</xdr:rowOff>
    </xdr:from>
    <xdr:to>
      <xdr:col>45</xdr:col>
      <xdr:colOff>177800</xdr:colOff>
      <xdr:row>64</xdr:row>
      <xdr:rowOff>91440</xdr:rowOff>
    </xdr:to>
    <xdr:cxnSp macro="">
      <xdr:nvCxnSpPr>
        <xdr:cNvPr id="252" name="直線コネクタ 251"/>
        <xdr:cNvCxnSpPr/>
      </xdr:nvCxnSpPr>
      <xdr:spPr>
        <a:xfrm flipV="1">
          <a:off x="7861300" y="11056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40640</xdr:rowOff>
    </xdr:from>
    <xdr:to>
      <xdr:col>36</xdr:col>
      <xdr:colOff>165100</xdr:colOff>
      <xdr:row>64</xdr:row>
      <xdr:rowOff>142240</xdr:rowOff>
    </xdr:to>
    <xdr:sp macro="" textlink="">
      <xdr:nvSpPr>
        <xdr:cNvPr id="253" name="楕円 252"/>
        <xdr:cNvSpPr/>
      </xdr:nvSpPr>
      <xdr:spPr>
        <a:xfrm>
          <a:off x="6921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91440</xdr:rowOff>
    </xdr:from>
    <xdr:to>
      <xdr:col>41</xdr:col>
      <xdr:colOff>50800</xdr:colOff>
      <xdr:row>64</xdr:row>
      <xdr:rowOff>91440</xdr:rowOff>
    </xdr:to>
    <xdr:cxnSp macro="">
      <xdr:nvCxnSpPr>
        <xdr:cNvPr id="254" name="直線コネクタ 253"/>
        <xdr:cNvCxnSpPr/>
      </xdr:nvCxnSpPr>
      <xdr:spPr>
        <a:xfrm>
          <a:off x="6972300" y="11064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78757</xdr:rowOff>
    </xdr:from>
    <xdr:ext cx="469744" cy="259045"/>
    <xdr:sp macro="" textlink="">
      <xdr:nvSpPr>
        <xdr:cNvPr id="255" name="n_1aveValue【体育館・プール】&#10;一人当たり面積"/>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105427</xdr:rowOff>
    </xdr:from>
    <xdr:ext cx="469744" cy="259045"/>
    <xdr:sp macro="" textlink="">
      <xdr:nvSpPr>
        <xdr:cNvPr id="256" name="n_2aveValue【体育館・プール】&#10;一人当たり面積"/>
        <xdr:cNvSpPr txBox="1"/>
      </xdr:nvSpPr>
      <xdr:spPr>
        <a:xfrm>
          <a:off x="8515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105427</xdr:rowOff>
    </xdr:from>
    <xdr:ext cx="469744" cy="259045"/>
    <xdr:sp macro="" textlink="">
      <xdr:nvSpPr>
        <xdr:cNvPr id="257" name="n_3aveValue【体育館・プール】&#10;一人当たり面積"/>
        <xdr:cNvSpPr txBox="1"/>
      </xdr:nvSpPr>
      <xdr:spPr>
        <a:xfrm>
          <a:off x="7626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116857</xdr:rowOff>
    </xdr:from>
    <xdr:ext cx="469744" cy="259045"/>
    <xdr:sp macro="" textlink="">
      <xdr:nvSpPr>
        <xdr:cNvPr id="258" name="n_4aveValue【体育館・プール】&#10;一人当たり面積"/>
        <xdr:cNvSpPr txBox="1"/>
      </xdr:nvSpPr>
      <xdr:spPr>
        <a:xfrm>
          <a:off x="6737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121937</xdr:rowOff>
    </xdr:from>
    <xdr:ext cx="469744" cy="259045"/>
    <xdr:sp macro="" textlink="">
      <xdr:nvSpPr>
        <xdr:cNvPr id="259" name="n_1mainValue【体育館・プール】&#10;一人当たり面積"/>
        <xdr:cNvSpPr txBox="1"/>
      </xdr:nvSpPr>
      <xdr:spPr>
        <a:xfrm>
          <a:off x="9391727" y="1109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125747</xdr:rowOff>
    </xdr:from>
    <xdr:ext cx="469744" cy="259045"/>
    <xdr:sp macro="" textlink="">
      <xdr:nvSpPr>
        <xdr:cNvPr id="260" name="n_2mainValue【体育館・プール】&#10;一人当たり面積"/>
        <xdr:cNvSpPr txBox="1"/>
      </xdr:nvSpPr>
      <xdr:spPr>
        <a:xfrm>
          <a:off x="8515427"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133367</xdr:rowOff>
    </xdr:from>
    <xdr:ext cx="469744" cy="259045"/>
    <xdr:sp macro="" textlink="">
      <xdr:nvSpPr>
        <xdr:cNvPr id="261" name="n_3mainValue【体育館・プール】&#10;一人当たり面積"/>
        <xdr:cNvSpPr txBox="1"/>
      </xdr:nvSpPr>
      <xdr:spPr>
        <a:xfrm>
          <a:off x="76264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133367</xdr:rowOff>
    </xdr:from>
    <xdr:ext cx="469744" cy="259045"/>
    <xdr:sp macro="" textlink="">
      <xdr:nvSpPr>
        <xdr:cNvPr id="262" name="n_4mainValue【体育館・プール】&#10;一人当たり面積"/>
        <xdr:cNvSpPr txBox="1"/>
      </xdr:nvSpPr>
      <xdr:spPr>
        <a:xfrm>
          <a:off x="67374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82</xdr:row>
      <xdr:rowOff>88392</xdr:rowOff>
    </xdr:from>
    <xdr:to>
      <xdr:col>24</xdr:col>
      <xdr:colOff>62865</xdr:colOff>
      <xdr:row>86</xdr:row>
      <xdr:rowOff>1524</xdr:rowOff>
    </xdr:to>
    <xdr:cxnSp macro="">
      <xdr:nvCxnSpPr>
        <xdr:cNvPr id="285" name="直線コネクタ 284"/>
        <xdr:cNvCxnSpPr/>
      </xdr:nvCxnSpPr>
      <xdr:spPr>
        <a:xfrm flipV="1">
          <a:off x="4634865" y="14147292"/>
          <a:ext cx="0"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5351</xdr:rowOff>
    </xdr:from>
    <xdr:ext cx="405111" cy="259045"/>
    <xdr:sp macro="" textlink="">
      <xdr:nvSpPr>
        <xdr:cNvPr id="286" name="【福祉施設】&#10;有形固定資産減価償却率最小値テキスト"/>
        <xdr:cNvSpPr txBox="1"/>
      </xdr:nvSpPr>
      <xdr:spPr>
        <a:xfrm>
          <a:off x="4673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xdr:rowOff>
    </xdr:from>
    <xdr:to>
      <xdr:col>24</xdr:col>
      <xdr:colOff>152400</xdr:colOff>
      <xdr:row>86</xdr:row>
      <xdr:rowOff>1524</xdr:rowOff>
    </xdr:to>
    <xdr:cxnSp macro="">
      <xdr:nvCxnSpPr>
        <xdr:cNvPr id="287" name="直線コネクタ 286"/>
        <xdr:cNvCxnSpPr/>
      </xdr:nvCxnSpPr>
      <xdr:spPr>
        <a:xfrm>
          <a:off x="4546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35069</xdr:rowOff>
    </xdr:from>
    <xdr:ext cx="405111" cy="259045"/>
    <xdr:sp macro="" textlink="">
      <xdr:nvSpPr>
        <xdr:cNvPr id="288" name="【福祉施設】&#10;有形固定資産減価償却率最大値テキスト"/>
        <xdr:cNvSpPr txBox="1"/>
      </xdr:nvSpPr>
      <xdr:spPr>
        <a:xfrm>
          <a:off x="4673600" y="1392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88392</xdr:rowOff>
    </xdr:from>
    <xdr:to>
      <xdr:col>24</xdr:col>
      <xdr:colOff>152400</xdr:colOff>
      <xdr:row>82</xdr:row>
      <xdr:rowOff>88392</xdr:rowOff>
    </xdr:to>
    <xdr:cxnSp macro="">
      <xdr:nvCxnSpPr>
        <xdr:cNvPr id="289" name="直線コネクタ 288"/>
        <xdr:cNvCxnSpPr/>
      </xdr:nvCxnSpPr>
      <xdr:spPr>
        <a:xfrm>
          <a:off x="4546600" y="1414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90"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91" name="フローチャート: 判断 290"/>
        <xdr:cNvSpPr/>
      </xdr:nvSpPr>
      <xdr:spPr>
        <a:xfrm>
          <a:off x="4584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19304</xdr:rowOff>
    </xdr:from>
    <xdr:to>
      <xdr:col>20</xdr:col>
      <xdr:colOff>38100</xdr:colOff>
      <xdr:row>80</xdr:row>
      <xdr:rowOff>120904</xdr:rowOff>
    </xdr:to>
    <xdr:sp macro="" textlink="">
      <xdr:nvSpPr>
        <xdr:cNvPr id="292" name="フローチャート: 判断 291"/>
        <xdr:cNvSpPr/>
      </xdr:nvSpPr>
      <xdr:spPr>
        <a:xfrm>
          <a:off x="37465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161037</xdr:rowOff>
    </xdr:from>
    <xdr:to>
      <xdr:col>15</xdr:col>
      <xdr:colOff>101600</xdr:colOff>
      <xdr:row>80</xdr:row>
      <xdr:rowOff>91187</xdr:rowOff>
    </xdr:to>
    <xdr:sp macro="" textlink="">
      <xdr:nvSpPr>
        <xdr:cNvPr id="293" name="フローチャート: 判断 292"/>
        <xdr:cNvSpPr/>
      </xdr:nvSpPr>
      <xdr:spPr>
        <a:xfrm>
          <a:off x="2857500" y="137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87885</xdr:rowOff>
    </xdr:from>
    <xdr:to>
      <xdr:col>10</xdr:col>
      <xdr:colOff>165100</xdr:colOff>
      <xdr:row>79</xdr:row>
      <xdr:rowOff>18035</xdr:rowOff>
    </xdr:to>
    <xdr:sp macro="" textlink="">
      <xdr:nvSpPr>
        <xdr:cNvPr id="294" name="フローチャート: 判断 293"/>
        <xdr:cNvSpPr/>
      </xdr:nvSpPr>
      <xdr:spPr>
        <a:xfrm>
          <a:off x="1968500" y="134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46737</xdr:rowOff>
    </xdr:from>
    <xdr:to>
      <xdr:col>6</xdr:col>
      <xdr:colOff>38100</xdr:colOff>
      <xdr:row>78</xdr:row>
      <xdr:rowOff>148337</xdr:rowOff>
    </xdr:to>
    <xdr:sp macro="" textlink="">
      <xdr:nvSpPr>
        <xdr:cNvPr id="295" name="フローチャート: 判断 294"/>
        <xdr:cNvSpPr/>
      </xdr:nvSpPr>
      <xdr:spPr>
        <a:xfrm>
          <a:off x="1079500" y="1341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62737</xdr:rowOff>
    </xdr:from>
    <xdr:to>
      <xdr:col>24</xdr:col>
      <xdr:colOff>114300</xdr:colOff>
      <xdr:row>82</xdr:row>
      <xdr:rowOff>164337</xdr:rowOff>
    </xdr:to>
    <xdr:sp macro="" textlink="">
      <xdr:nvSpPr>
        <xdr:cNvPr id="301" name="楕円 300"/>
        <xdr:cNvSpPr/>
      </xdr:nvSpPr>
      <xdr:spPr>
        <a:xfrm>
          <a:off x="45847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162068</xdr:rowOff>
    </xdr:from>
    <xdr:ext cx="405111" cy="259045"/>
    <xdr:sp macro="" textlink="">
      <xdr:nvSpPr>
        <xdr:cNvPr id="302" name="【福祉施設】&#10;有形固定資産減価償却率該当値テキスト"/>
        <xdr:cNvSpPr txBox="1"/>
      </xdr:nvSpPr>
      <xdr:spPr>
        <a:xfrm>
          <a:off x="4673600" y="14049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165608</xdr:rowOff>
    </xdr:from>
    <xdr:to>
      <xdr:col>20</xdr:col>
      <xdr:colOff>38100</xdr:colOff>
      <xdr:row>82</xdr:row>
      <xdr:rowOff>95758</xdr:rowOff>
    </xdr:to>
    <xdr:sp macro="" textlink="">
      <xdr:nvSpPr>
        <xdr:cNvPr id="303" name="楕円 302"/>
        <xdr:cNvSpPr/>
      </xdr:nvSpPr>
      <xdr:spPr>
        <a:xfrm>
          <a:off x="3746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44958</xdr:rowOff>
    </xdr:from>
    <xdr:to>
      <xdr:col>24</xdr:col>
      <xdr:colOff>63500</xdr:colOff>
      <xdr:row>82</xdr:row>
      <xdr:rowOff>113537</xdr:rowOff>
    </xdr:to>
    <xdr:cxnSp macro="">
      <xdr:nvCxnSpPr>
        <xdr:cNvPr id="304" name="直線コネクタ 303"/>
        <xdr:cNvCxnSpPr/>
      </xdr:nvCxnSpPr>
      <xdr:spPr>
        <a:xfrm>
          <a:off x="3797300" y="1410385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163322</xdr:rowOff>
    </xdr:from>
    <xdr:to>
      <xdr:col>15</xdr:col>
      <xdr:colOff>101600</xdr:colOff>
      <xdr:row>82</xdr:row>
      <xdr:rowOff>93472</xdr:rowOff>
    </xdr:to>
    <xdr:sp macro="" textlink="">
      <xdr:nvSpPr>
        <xdr:cNvPr id="305" name="楕円 304"/>
        <xdr:cNvSpPr/>
      </xdr:nvSpPr>
      <xdr:spPr>
        <a:xfrm>
          <a:off x="2857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42672</xdr:rowOff>
    </xdr:from>
    <xdr:to>
      <xdr:col>19</xdr:col>
      <xdr:colOff>177800</xdr:colOff>
      <xdr:row>82</xdr:row>
      <xdr:rowOff>44958</xdr:rowOff>
    </xdr:to>
    <xdr:cxnSp macro="">
      <xdr:nvCxnSpPr>
        <xdr:cNvPr id="306" name="直線コネクタ 305"/>
        <xdr:cNvCxnSpPr/>
      </xdr:nvCxnSpPr>
      <xdr:spPr>
        <a:xfrm>
          <a:off x="2908300" y="141015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85598</xdr:rowOff>
    </xdr:from>
    <xdr:to>
      <xdr:col>10</xdr:col>
      <xdr:colOff>165100</xdr:colOff>
      <xdr:row>82</xdr:row>
      <xdr:rowOff>15748</xdr:rowOff>
    </xdr:to>
    <xdr:sp macro="" textlink="">
      <xdr:nvSpPr>
        <xdr:cNvPr id="307" name="楕円 306"/>
        <xdr:cNvSpPr/>
      </xdr:nvSpPr>
      <xdr:spPr>
        <a:xfrm>
          <a:off x="1968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136398</xdr:rowOff>
    </xdr:from>
    <xdr:to>
      <xdr:col>15</xdr:col>
      <xdr:colOff>50800</xdr:colOff>
      <xdr:row>82</xdr:row>
      <xdr:rowOff>42672</xdr:rowOff>
    </xdr:to>
    <xdr:cxnSp macro="">
      <xdr:nvCxnSpPr>
        <xdr:cNvPr id="308" name="直線コネクタ 307"/>
        <xdr:cNvCxnSpPr/>
      </xdr:nvCxnSpPr>
      <xdr:spPr>
        <a:xfrm>
          <a:off x="2019300" y="140238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97028</xdr:rowOff>
    </xdr:from>
    <xdr:to>
      <xdr:col>6</xdr:col>
      <xdr:colOff>38100</xdr:colOff>
      <xdr:row>82</xdr:row>
      <xdr:rowOff>27178</xdr:rowOff>
    </xdr:to>
    <xdr:sp macro="" textlink="">
      <xdr:nvSpPr>
        <xdr:cNvPr id="309" name="楕円 308"/>
        <xdr:cNvSpPr/>
      </xdr:nvSpPr>
      <xdr:spPr>
        <a:xfrm>
          <a:off x="1079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136398</xdr:rowOff>
    </xdr:from>
    <xdr:to>
      <xdr:col>10</xdr:col>
      <xdr:colOff>114300</xdr:colOff>
      <xdr:row>81</xdr:row>
      <xdr:rowOff>147828</xdr:rowOff>
    </xdr:to>
    <xdr:cxnSp macro="">
      <xdr:nvCxnSpPr>
        <xdr:cNvPr id="310" name="直線コネクタ 309"/>
        <xdr:cNvCxnSpPr/>
      </xdr:nvCxnSpPr>
      <xdr:spPr>
        <a:xfrm flipV="1">
          <a:off x="1130300" y="140238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137431</xdr:rowOff>
    </xdr:from>
    <xdr:ext cx="405111" cy="259045"/>
    <xdr:sp macro="" textlink="">
      <xdr:nvSpPr>
        <xdr:cNvPr id="311" name="n_1aveValue【福祉施設】&#10;有形固定資産減価償却率"/>
        <xdr:cNvSpPr txBox="1"/>
      </xdr:nvSpPr>
      <xdr:spPr>
        <a:xfrm>
          <a:off x="35820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107714</xdr:rowOff>
    </xdr:from>
    <xdr:ext cx="405111" cy="259045"/>
    <xdr:sp macro="" textlink="">
      <xdr:nvSpPr>
        <xdr:cNvPr id="312" name="n_2aveValue【福祉施設】&#10;有形固定資産減価償却率"/>
        <xdr:cNvSpPr txBox="1"/>
      </xdr:nvSpPr>
      <xdr:spPr>
        <a:xfrm>
          <a:off x="27057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34562</xdr:rowOff>
    </xdr:from>
    <xdr:ext cx="405111" cy="259045"/>
    <xdr:sp macro="" textlink="">
      <xdr:nvSpPr>
        <xdr:cNvPr id="313" name="n_3aveValue【福祉施設】&#10;有形固定資産減価償却率"/>
        <xdr:cNvSpPr txBox="1"/>
      </xdr:nvSpPr>
      <xdr:spPr>
        <a:xfrm>
          <a:off x="1816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164864</xdr:rowOff>
    </xdr:from>
    <xdr:ext cx="405111" cy="259045"/>
    <xdr:sp macro="" textlink="">
      <xdr:nvSpPr>
        <xdr:cNvPr id="314" name="n_4aveValue【福祉施設】&#10;有形固定資産減価償却率"/>
        <xdr:cNvSpPr txBox="1"/>
      </xdr:nvSpPr>
      <xdr:spPr>
        <a:xfrm>
          <a:off x="927744"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86885</xdr:rowOff>
    </xdr:from>
    <xdr:ext cx="405111" cy="259045"/>
    <xdr:sp macro="" textlink="">
      <xdr:nvSpPr>
        <xdr:cNvPr id="315" name="n_1mainValue【福祉施設】&#10;有形固定資産減価償却率"/>
        <xdr:cNvSpPr txBox="1"/>
      </xdr:nvSpPr>
      <xdr:spPr>
        <a:xfrm>
          <a:off x="35820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84599</xdr:rowOff>
    </xdr:from>
    <xdr:ext cx="405111" cy="259045"/>
    <xdr:sp macro="" textlink="">
      <xdr:nvSpPr>
        <xdr:cNvPr id="316" name="n_2mainValue【福祉施設】&#10;有形固定資産減価償却率"/>
        <xdr:cNvSpPr txBox="1"/>
      </xdr:nvSpPr>
      <xdr:spPr>
        <a:xfrm>
          <a:off x="27057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6875</xdr:rowOff>
    </xdr:from>
    <xdr:ext cx="405111" cy="259045"/>
    <xdr:sp macro="" textlink="">
      <xdr:nvSpPr>
        <xdr:cNvPr id="317" name="n_3mainValue【福祉施設】&#10;有形固定資産減価償却率"/>
        <xdr:cNvSpPr txBox="1"/>
      </xdr:nvSpPr>
      <xdr:spPr>
        <a:xfrm>
          <a:off x="1816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18305</xdr:rowOff>
    </xdr:from>
    <xdr:ext cx="405111" cy="259045"/>
    <xdr:sp macro="" textlink="">
      <xdr:nvSpPr>
        <xdr:cNvPr id="318" name="n_4mainValue【福祉施設】&#10;有形固定資産減価償却率"/>
        <xdr:cNvSpPr txBox="1"/>
      </xdr:nvSpPr>
      <xdr:spPr>
        <a:xfrm>
          <a:off x="927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2" name="テキスト ボックス 3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4" name="テキスト ボックス 3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6" name="テキスト ボックス 3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6096</xdr:rowOff>
    </xdr:from>
    <xdr:to>
      <xdr:col>54</xdr:col>
      <xdr:colOff>189865</xdr:colOff>
      <xdr:row>85</xdr:row>
      <xdr:rowOff>95250</xdr:rowOff>
    </xdr:to>
    <xdr:cxnSp macro="">
      <xdr:nvCxnSpPr>
        <xdr:cNvPr id="340" name="直線コネクタ 339"/>
        <xdr:cNvCxnSpPr/>
      </xdr:nvCxnSpPr>
      <xdr:spPr>
        <a:xfrm flipV="1">
          <a:off x="10476865" y="137220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99077</xdr:rowOff>
    </xdr:from>
    <xdr:ext cx="469744" cy="259045"/>
    <xdr:sp macro="" textlink="">
      <xdr:nvSpPr>
        <xdr:cNvPr id="341" name="【福祉施設】&#10;一人当たり面積最小値テキスト"/>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95250</xdr:rowOff>
    </xdr:from>
    <xdr:to>
      <xdr:col>55</xdr:col>
      <xdr:colOff>88900</xdr:colOff>
      <xdr:row>85</xdr:row>
      <xdr:rowOff>95250</xdr:rowOff>
    </xdr:to>
    <xdr:cxnSp macro="">
      <xdr:nvCxnSpPr>
        <xdr:cNvPr id="342" name="直線コネクタ 341"/>
        <xdr:cNvCxnSpPr/>
      </xdr:nvCxnSpPr>
      <xdr:spPr>
        <a:xfrm>
          <a:off x="10388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124223</xdr:rowOff>
    </xdr:from>
    <xdr:ext cx="469744" cy="259045"/>
    <xdr:sp macro="" textlink="">
      <xdr:nvSpPr>
        <xdr:cNvPr id="343" name="【福祉施設】&#10;一人当たり面積最大値テキスト"/>
        <xdr:cNvSpPr txBox="1"/>
      </xdr:nvSpPr>
      <xdr:spPr>
        <a:xfrm>
          <a:off x="10515600" y="1349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6096</xdr:rowOff>
    </xdr:from>
    <xdr:to>
      <xdr:col>55</xdr:col>
      <xdr:colOff>88900</xdr:colOff>
      <xdr:row>80</xdr:row>
      <xdr:rowOff>6096</xdr:rowOff>
    </xdr:to>
    <xdr:cxnSp macro="">
      <xdr:nvCxnSpPr>
        <xdr:cNvPr id="344" name="直線コネクタ 343"/>
        <xdr:cNvCxnSpPr/>
      </xdr:nvCxnSpPr>
      <xdr:spPr>
        <a:xfrm>
          <a:off x="10388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58183</xdr:rowOff>
    </xdr:from>
    <xdr:ext cx="469744" cy="259045"/>
    <xdr:sp macro="" textlink="">
      <xdr:nvSpPr>
        <xdr:cNvPr id="345" name="【福祉施設】&#10;一人当たり面積平均値テキスト"/>
        <xdr:cNvSpPr txBox="1"/>
      </xdr:nvSpPr>
      <xdr:spPr>
        <a:xfrm>
          <a:off x="10515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35306</xdr:rowOff>
    </xdr:from>
    <xdr:to>
      <xdr:col>55</xdr:col>
      <xdr:colOff>50800</xdr:colOff>
      <xdr:row>83</xdr:row>
      <xdr:rowOff>136906</xdr:rowOff>
    </xdr:to>
    <xdr:sp macro="" textlink="">
      <xdr:nvSpPr>
        <xdr:cNvPr id="346" name="フローチャート: 判断 345"/>
        <xdr:cNvSpPr/>
      </xdr:nvSpPr>
      <xdr:spPr>
        <a:xfrm>
          <a:off x="10426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165608</xdr:rowOff>
    </xdr:from>
    <xdr:to>
      <xdr:col>50</xdr:col>
      <xdr:colOff>165100</xdr:colOff>
      <xdr:row>81</xdr:row>
      <xdr:rowOff>95758</xdr:rowOff>
    </xdr:to>
    <xdr:sp macro="" textlink="">
      <xdr:nvSpPr>
        <xdr:cNvPr id="347" name="フローチャート: 判断 346"/>
        <xdr:cNvSpPr/>
      </xdr:nvSpPr>
      <xdr:spPr>
        <a:xfrm>
          <a:off x="9588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53594</xdr:rowOff>
    </xdr:from>
    <xdr:to>
      <xdr:col>46</xdr:col>
      <xdr:colOff>38100</xdr:colOff>
      <xdr:row>81</xdr:row>
      <xdr:rowOff>155194</xdr:rowOff>
    </xdr:to>
    <xdr:sp macro="" textlink="">
      <xdr:nvSpPr>
        <xdr:cNvPr id="348" name="フローチャート: 判断 347"/>
        <xdr:cNvSpPr/>
      </xdr:nvSpPr>
      <xdr:spPr>
        <a:xfrm>
          <a:off x="8699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122174</xdr:rowOff>
    </xdr:from>
    <xdr:to>
      <xdr:col>41</xdr:col>
      <xdr:colOff>101600</xdr:colOff>
      <xdr:row>82</xdr:row>
      <xdr:rowOff>52324</xdr:rowOff>
    </xdr:to>
    <xdr:sp macro="" textlink="">
      <xdr:nvSpPr>
        <xdr:cNvPr id="349" name="フローチャート: 判断 348"/>
        <xdr:cNvSpPr/>
      </xdr:nvSpPr>
      <xdr:spPr>
        <a:xfrm>
          <a:off x="7810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103887</xdr:rowOff>
    </xdr:from>
    <xdr:to>
      <xdr:col>36</xdr:col>
      <xdr:colOff>165100</xdr:colOff>
      <xdr:row>82</xdr:row>
      <xdr:rowOff>34037</xdr:rowOff>
    </xdr:to>
    <xdr:sp macro="" textlink="">
      <xdr:nvSpPr>
        <xdr:cNvPr id="350" name="フローチャート: 判断 349"/>
        <xdr:cNvSpPr/>
      </xdr:nvSpPr>
      <xdr:spPr>
        <a:xfrm>
          <a:off x="6921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356" name="楕円 355"/>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43451</xdr:rowOff>
    </xdr:from>
    <xdr:ext cx="469744" cy="259045"/>
    <xdr:sp macro="" textlink="">
      <xdr:nvSpPr>
        <xdr:cNvPr id="357" name="【福祉施設】&#10;一人当たり面積該当値テキスト"/>
        <xdr:cNvSpPr txBox="1"/>
      </xdr:nvSpPr>
      <xdr:spPr>
        <a:xfrm>
          <a:off x="10515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65024</xdr:rowOff>
    </xdr:from>
    <xdr:to>
      <xdr:col>50</xdr:col>
      <xdr:colOff>165100</xdr:colOff>
      <xdr:row>84</xdr:row>
      <xdr:rowOff>166624</xdr:rowOff>
    </xdr:to>
    <xdr:sp macro="" textlink="">
      <xdr:nvSpPr>
        <xdr:cNvPr id="358" name="楕円 357"/>
        <xdr:cNvSpPr/>
      </xdr:nvSpPr>
      <xdr:spPr>
        <a:xfrm>
          <a:off x="9588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115824</xdr:rowOff>
    </xdr:to>
    <xdr:cxnSp macro="">
      <xdr:nvCxnSpPr>
        <xdr:cNvPr id="359" name="直線コネクタ 358"/>
        <xdr:cNvCxnSpPr/>
      </xdr:nvCxnSpPr>
      <xdr:spPr>
        <a:xfrm>
          <a:off x="9639300" y="1451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60" name="楕円 359"/>
        <xdr:cNvSpPr/>
      </xdr:nvSpPr>
      <xdr:spPr>
        <a:xfrm>
          <a:off x="8699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115824</xdr:rowOff>
    </xdr:from>
    <xdr:to>
      <xdr:col>50</xdr:col>
      <xdr:colOff>114300</xdr:colOff>
      <xdr:row>84</xdr:row>
      <xdr:rowOff>120396</xdr:rowOff>
    </xdr:to>
    <xdr:cxnSp macro="">
      <xdr:nvCxnSpPr>
        <xdr:cNvPr id="361" name="直線コネクタ 360"/>
        <xdr:cNvCxnSpPr/>
      </xdr:nvCxnSpPr>
      <xdr:spPr>
        <a:xfrm flipV="1">
          <a:off x="8750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62" name="楕円 361"/>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84</xdr:row>
      <xdr:rowOff>124968</xdr:rowOff>
    </xdr:to>
    <xdr:cxnSp macro="">
      <xdr:nvCxnSpPr>
        <xdr:cNvPr id="363" name="直線コネクタ 362"/>
        <xdr:cNvCxnSpPr/>
      </xdr:nvCxnSpPr>
      <xdr:spPr>
        <a:xfrm flipV="1">
          <a:off x="7861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64" name="楕円 363"/>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124968</xdr:rowOff>
    </xdr:to>
    <xdr:cxnSp macro="">
      <xdr:nvCxnSpPr>
        <xdr:cNvPr id="365" name="直線コネクタ 364"/>
        <xdr:cNvCxnSpPr/>
      </xdr:nvCxnSpPr>
      <xdr:spPr>
        <a:xfrm>
          <a:off x="6972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112285</xdr:rowOff>
    </xdr:from>
    <xdr:ext cx="469744" cy="259045"/>
    <xdr:sp macro="" textlink="">
      <xdr:nvSpPr>
        <xdr:cNvPr id="366" name="n_1aveValue【福祉施設】&#10;一人当たり面積"/>
        <xdr:cNvSpPr txBox="1"/>
      </xdr:nvSpPr>
      <xdr:spPr>
        <a:xfrm>
          <a:off x="9391727" y="136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271</xdr:rowOff>
    </xdr:from>
    <xdr:ext cx="469744" cy="259045"/>
    <xdr:sp macro="" textlink="">
      <xdr:nvSpPr>
        <xdr:cNvPr id="367" name="n_2aveValue【福祉施設】&#10;一人当たり面積"/>
        <xdr:cNvSpPr txBox="1"/>
      </xdr:nvSpPr>
      <xdr:spPr>
        <a:xfrm>
          <a:off x="85154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68851</xdr:rowOff>
    </xdr:from>
    <xdr:ext cx="469744" cy="259045"/>
    <xdr:sp macro="" textlink="">
      <xdr:nvSpPr>
        <xdr:cNvPr id="368" name="n_3aveValue【福祉施設】&#10;一人当たり面積"/>
        <xdr:cNvSpPr txBox="1"/>
      </xdr:nvSpPr>
      <xdr:spPr>
        <a:xfrm>
          <a:off x="7626427" y="137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50564</xdr:rowOff>
    </xdr:from>
    <xdr:ext cx="469744" cy="259045"/>
    <xdr:sp macro="" textlink="">
      <xdr:nvSpPr>
        <xdr:cNvPr id="369" name="n_4aveValue【福祉施設】&#10;一人当たり面積"/>
        <xdr:cNvSpPr txBox="1"/>
      </xdr:nvSpPr>
      <xdr:spPr>
        <a:xfrm>
          <a:off x="67374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157751</xdr:rowOff>
    </xdr:from>
    <xdr:ext cx="469744" cy="259045"/>
    <xdr:sp macro="" textlink="">
      <xdr:nvSpPr>
        <xdr:cNvPr id="370" name="n_1mainValue【福祉施設】&#10;一人当たり面積"/>
        <xdr:cNvSpPr txBox="1"/>
      </xdr:nvSpPr>
      <xdr:spPr>
        <a:xfrm>
          <a:off x="9391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71" name="n_2mainValue【福祉施設】&#10;一人当たり面積"/>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372" name="n_3mainValue【福祉施設】&#10;一人当たり面積"/>
        <xdr:cNvSpPr txBox="1"/>
      </xdr:nvSpPr>
      <xdr:spPr>
        <a:xfrm>
          <a:off x="7626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73" name="n_4mainValue【福祉施設】&#10;一人当たり面積"/>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99061</xdr:rowOff>
    </xdr:from>
    <xdr:to>
      <xdr:col>24</xdr:col>
      <xdr:colOff>62865</xdr:colOff>
      <xdr:row>108</xdr:row>
      <xdr:rowOff>110489</xdr:rowOff>
    </xdr:to>
    <xdr:cxnSp macro="">
      <xdr:nvCxnSpPr>
        <xdr:cNvPr id="398" name="直線コネクタ 397"/>
        <xdr:cNvCxnSpPr/>
      </xdr:nvCxnSpPr>
      <xdr:spPr>
        <a:xfrm flipV="1">
          <a:off x="4634865" y="17072611"/>
          <a:ext cx="0" cy="155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405111" cy="259045"/>
    <xdr:sp macro="" textlink="">
      <xdr:nvSpPr>
        <xdr:cNvPr id="399" name="【市民会館】&#10;有形固定資産減価償却率最小値テキスト"/>
        <xdr:cNvSpPr txBox="1"/>
      </xdr:nvSpPr>
      <xdr:spPr>
        <a:xfrm>
          <a:off x="4673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400" name="直線コネクタ 399"/>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45738</xdr:rowOff>
    </xdr:from>
    <xdr:ext cx="340478" cy="259045"/>
    <xdr:sp macro="" textlink="">
      <xdr:nvSpPr>
        <xdr:cNvPr id="401" name="【市民会館】&#10;有形固定資産減価償却率最大値テキスト"/>
        <xdr:cNvSpPr txBox="1"/>
      </xdr:nvSpPr>
      <xdr:spPr>
        <a:xfrm>
          <a:off x="4673600" y="16847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99061</xdr:rowOff>
    </xdr:from>
    <xdr:to>
      <xdr:col>24</xdr:col>
      <xdr:colOff>152400</xdr:colOff>
      <xdr:row>99</xdr:row>
      <xdr:rowOff>99061</xdr:rowOff>
    </xdr:to>
    <xdr:cxnSp macro="">
      <xdr:nvCxnSpPr>
        <xdr:cNvPr id="402" name="直線コネクタ 401"/>
        <xdr:cNvCxnSpPr/>
      </xdr:nvCxnSpPr>
      <xdr:spPr>
        <a:xfrm>
          <a:off x="4546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151147</xdr:rowOff>
    </xdr:from>
    <xdr:ext cx="405111" cy="259045"/>
    <xdr:sp macro="" textlink="">
      <xdr:nvSpPr>
        <xdr:cNvPr id="403" name="【市民会館】&#10;有形固定資産減価償却率平均値テキスト"/>
        <xdr:cNvSpPr txBox="1"/>
      </xdr:nvSpPr>
      <xdr:spPr>
        <a:xfrm>
          <a:off x="4673600" y="1798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404" name="フローチャート: 判断 403"/>
        <xdr:cNvSpPr/>
      </xdr:nvSpPr>
      <xdr:spPr>
        <a:xfrm>
          <a:off x="4584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48261</xdr:rowOff>
    </xdr:from>
    <xdr:to>
      <xdr:col>20</xdr:col>
      <xdr:colOff>38100</xdr:colOff>
      <xdr:row>107</xdr:row>
      <xdr:rowOff>149861</xdr:rowOff>
    </xdr:to>
    <xdr:sp macro="" textlink="">
      <xdr:nvSpPr>
        <xdr:cNvPr id="405" name="フローチャート: 判断 404"/>
        <xdr:cNvSpPr/>
      </xdr:nvSpPr>
      <xdr:spPr>
        <a:xfrm>
          <a:off x="3746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97789</xdr:rowOff>
    </xdr:from>
    <xdr:to>
      <xdr:col>15</xdr:col>
      <xdr:colOff>101600</xdr:colOff>
      <xdr:row>108</xdr:row>
      <xdr:rowOff>27939</xdr:rowOff>
    </xdr:to>
    <xdr:sp macro="" textlink="">
      <xdr:nvSpPr>
        <xdr:cNvPr id="406" name="フローチャート: 判断 405"/>
        <xdr:cNvSpPr/>
      </xdr:nvSpPr>
      <xdr:spPr>
        <a:xfrm>
          <a:off x="2857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21589</xdr:rowOff>
    </xdr:from>
    <xdr:to>
      <xdr:col>10</xdr:col>
      <xdr:colOff>165100</xdr:colOff>
      <xdr:row>107</xdr:row>
      <xdr:rowOff>123189</xdr:rowOff>
    </xdr:to>
    <xdr:sp macro="" textlink="">
      <xdr:nvSpPr>
        <xdr:cNvPr id="407" name="フローチャート: 判断 406"/>
        <xdr:cNvSpPr/>
      </xdr:nvSpPr>
      <xdr:spPr>
        <a:xfrm>
          <a:off x="1968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116839</xdr:rowOff>
    </xdr:from>
    <xdr:to>
      <xdr:col>6</xdr:col>
      <xdr:colOff>38100</xdr:colOff>
      <xdr:row>107</xdr:row>
      <xdr:rowOff>46989</xdr:rowOff>
    </xdr:to>
    <xdr:sp macro="" textlink="">
      <xdr:nvSpPr>
        <xdr:cNvPr id="408" name="フローチャート: 判断 407"/>
        <xdr:cNvSpPr/>
      </xdr:nvSpPr>
      <xdr:spPr>
        <a:xfrm>
          <a:off x="1079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59689</xdr:rowOff>
    </xdr:from>
    <xdr:to>
      <xdr:col>24</xdr:col>
      <xdr:colOff>114300</xdr:colOff>
      <xdr:row>108</xdr:row>
      <xdr:rowOff>161289</xdr:rowOff>
    </xdr:to>
    <xdr:sp macro="" textlink="">
      <xdr:nvSpPr>
        <xdr:cNvPr id="414" name="楕円 413"/>
        <xdr:cNvSpPr/>
      </xdr:nvSpPr>
      <xdr:spPr>
        <a:xfrm>
          <a:off x="4584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146066</xdr:rowOff>
    </xdr:from>
    <xdr:ext cx="405111" cy="259045"/>
    <xdr:sp macro="" textlink="">
      <xdr:nvSpPr>
        <xdr:cNvPr id="415" name="【市民会館】&#10;有形固定資産減価償却率該当値テキスト"/>
        <xdr:cNvSpPr txBox="1"/>
      </xdr:nvSpPr>
      <xdr:spPr>
        <a:xfrm>
          <a:off x="4673600" y="1849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139700</xdr:rowOff>
    </xdr:from>
    <xdr:to>
      <xdr:col>20</xdr:col>
      <xdr:colOff>38100</xdr:colOff>
      <xdr:row>108</xdr:row>
      <xdr:rowOff>69850</xdr:rowOff>
    </xdr:to>
    <xdr:sp macro="" textlink="">
      <xdr:nvSpPr>
        <xdr:cNvPr id="416" name="楕円 415"/>
        <xdr:cNvSpPr/>
      </xdr:nvSpPr>
      <xdr:spPr>
        <a:xfrm>
          <a:off x="3746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19050</xdr:rowOff>
    </xdr:from>
    <xdr:to>
      <xdr:col>24</xdr:col>
      <xdr:colOff>63500</xdr:colOff>
      <xdr:row>108</xdr:row>
      <xdr:rowOff>110489</xdr:rowOff>
    </xdr:to>
    <xdr:cxnSp macro="">
      <xdr:nvCxnSpPr>
        <xdr:cNvPr id="417" name="直線コネクタ 416"/>
        <xdr:cNvCxnSpPr/>
      </xdr:nvCxnSpPr>
      <xdr:spPr>
        <a:xfrm>
          <a:off x="3797300" y="185356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48261</xdr:rowOff>
    </xdr:from>
    <xdr:to>
      <xdr:col>15</xdr:col>
      <xdr:colOff>101600</xdr:colOff>
      <xdr:row>107</xdr:row>
      <xdr:rowOff>149861</xdr:rowOff>
    </xdr:to>
    <xdr:sp macro="" textlink="">
      <xdr:nvSpPr>
        <xdr:cNvPr id="418" name="楕円 417"/>
        <xdr:cNvSpPr/>
      </xdr:nvSpPr>
      <xdr:spPr>
        <a:xfrm>
          <a:off x="2857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99061</xdr:rowOff>
    </xdr:from>
    <xdr:to>
      <xdr:col>19</xdr:col>
      <xdr:colOff>177800</xdr:colOff>
      <xdr:row>108</xdr:row>
      <xdr:rowOff>19050</xdr:rowOff>
    </xdr:to>
    <xdr:cxnSp macro="">
      <xdr:nvCxnSpPr>
        <xdr:cNvPr id="419" name="直線コネクタ 418"/>
        <xdr:cNvCxnSpPr/>
      </xdr:nvCxnSpPr>
      <xdr:spPr>
        <a:xfrm>
          <a:off x="2908300" y="184442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420" name="楕円 419"/>
        <xdr:cNvSpPr/>
      </xdr:nvSpPr>
      <xdr:spPr>
        <a:xfrm>
          <a:off x="196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7620</xdr:rowOff>
    </xdr:from>
    <xdr:to>
      <xdr:col>15</xdr:col>
      <xdr:colOff>50800</xdr:colOff>
      <xdr:row>107</xdr:row>
      <xdr:rowOff>99061</xdr:rowOff>
    </xdr:to>
    <xdr:cxnSp macro="">
      <xdr:nvCxnSpPr>
        <xdr:cNvPr id="421" name="直線コネクタ 420"/>
        <xdr:cNvCxnSpPr/>
      </xdr:nvCxnSpPr>
      <xdr:spPr>
        <a:xfrm>
          <a:off x="2019300" y="183527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36830</xdr:rowOff>
    </xdr:from>
    <xdr:to>
      <xdr:col>6</xdr:col>
      <xdr:colOff>38100</xdr:colOff>
      <xdr:row>106</xdr:row>
      <xdr:rowOff>138430</xdr:rowOff>
    </xdr:to>
    <xdr:sp macro="" textlink="">
      <xdr:nvSpPr>
        <xdr:cNvPr id="422" name="楕円 421"/>
        <xdr:cNvSpPr/>
      </xdr:nvSpPr>
      <xdr:spPr>
        <a:xfrm>
          <a:off x="107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87630</xdr:rowOff>
    </xdr:from>
    <xdr:to>
      <xdr:col>10</xdr:col>
      <xdr:colOff>114300</xdr:colOff>
      <xdr:row>107</xdr:row>
      <xdr:rowOff>7620</xdr:rowOff>
    </xdr:to>
    <xdr:cxnSp macro="">
      <xdr:nvCxnSpPr>
        <xdr:cNvPr id="423" name="直線コネクタ 422"/>
        <xdr:cNvCxnSpPr/>
      </xdr:nvCxnSpPr>
      <xdr:spPr>
        <a:xfrm>
          <a:off x="1130300" y="182613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166388</xdr:rowOff>
    </xdr:from>
    <xdr:ext cx="405111" cy="259045"/>
    <xdr:sp macro="" textlink="">
      <xdr:nvSpPr>
        <xdr:cNvPr id="424" name="n_1aveValue【市民会館】&#10;有形固定資産減価償却率"/>
        <xdr:cNvSpPr txBox="1"/>
      </xdr:nvSpPr>
      <xdr:spPr>
        <a:xfrm>
          <a:off x="3582044"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19066</xdr:rowOff>
    </xdr:from>
    <xdr:ext cx="405111" cy="259045"/>
    <xdr:sp macro="" textlink="">
      <xdr:nvSpPr>
        <xdr:cNvPr id="425" name="n_2aveValue【市民会館】&#10;有形固定資産減価償却率"/>
        <xdr:cNvSpPr txBox="1"/>
      </xdr:nvSpPr>
      <xdr:spPr>
        <a:xfrm>
          <a:off x="27057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114316</xdr:rowOff>
    </xdr:from>
    <xdr:ext cx="405111" cy="259045"/>
    <xdr:sp macro="" textlink="">
      <xdr:nvSpPr>
        <xdr:cNvPr id="426" name="n_3aveValue【市民会館】&#10;有形固定資産減価償却率"/>
        <xdr:cNvSpPr txBox="1"/>
      </xdr:nvSpPr>
      <xdr:spPr>
        <a:xfrm>
          <a:off x="1816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38116</xdr:rowOff>
    </xdr:from>
    <xdr:ext cx="405111" cy="259045"/>
    <xdr:sp macro="" textlink="">
      <xdr:nvSpPr>
        <xdr:cNvPr id="427" name="n_4aveValue【市民会館】&#10;有形固定資産減価償却率"/>
        <xdr:cNvSpPr txBox="1"/>
      </xdr:nvSpPr>
      <xdr:spPr>
        <a:xfrm>
          <a:off x="927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60977</xdr:rowOff>
    </xdr:from>
    <xdr:ext cx="405111" cy="259045"/>
    <xdr:sp macro="" textlink="">
      <xdr:nvSpPr>
        <xdr:cNvPr id="428" name="n_1mainValue【市民会館】&#10;有形固定資産減価償却率"/>
        <xdr:cNvSpPr txBox="1"/>
      </xdr:nvSpPr>
      <xdr:spPr>
        <a:xfrm>
          <a:off x="35820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166388</xdr:rowOff>
    </xdr:from>
    <xdr:ext cx="405111" cy="259045"/>
    <xdr:sp macro="" textlink="">
      <xdr:nvSpPr>
        <xdr:cNvPr id="429" name="n_2mainValue【市民会館】&#10;有形固定資産減価償却率"/>
        <xdr:cNvSpPr txBox="1"/>
      </xdr:nvSpPr>
      <xdr:spPr>
        <a:xfrm>
          <a:off x="2705744"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74947</xdr:rowOff>
    </xdr:from>
    <xdr:ext cx="405111" cy="259045"/>
    <xdr:sp macro="" textlink="">
      <xdr:nvSpPr>
        <xdr:cNvPr id="430" name="n_3mainValue【市民会館】&#10;有形固定資産減価償却率"/>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154957</xdr:rowOff>
    </xdr:from>
    <xdr:ext cx="405111" cy="259045"/>
    <xdr:sp macro="" textlink="">
      <xdr:nvSpPr>
        <xdr:cNvPr id="431" name="n_4mainValue【市民会館】&#10;有形固定資産減価償却率"/>
        <xdr:cNvSpPr txBox="1"/>
      </xdr:nvSpPr>
      <xdr:spPr>
        <a:xfrm>
          <a:off x="927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2" name="テキスト ボックス 44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62593</xdr:rowOff>
    </xdr:from>
    <xdr:to>
      <xdr:col>54</xdr:col>
      <xdr:colOff>189865</xdr:colOff>
      <xdr:row>108</xdr:row>
      <xdr:rowOff>32657</xdr:rowOff>
    </xdr:to>
    <xdr:cxnSp macro="">
      <xdr:nvCxnSpPr>
        <xdr:cNvPr id="458" name="直線コネクタ 457"/>
        <xdr:cNvCxnSpPr/>
      </xdr:nvCxnSpPr>
      <xdr:spPr>
        <a:xfrm flipV="1">
          <a:off x="10476865" y="170361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36484</xdr:rowOff>
    </xdr:from>
    <xdr:ext cx="469744" cy="259045"/>
    <xdr:sp macro="" textlink="">
      <xdr:nvSpPr>
        <xdr:cNvPr id="459" name="【市民会館】&#10;一人当たり面積最小値テキスト"/>
        <xdr:cNvSpPr txBox="1"/>
      </xdr:nvSpPr>
      <xdr:spPr>
        <a:xfrm>
          <a:off x="10515600"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32657</xdr:rowOff>
    </xdr:from>
    <xdr:to>
      <xdr:col>55</xdr:col>
      <xdr:colOff>88900</xdr:colOff>
      <xdr:row>108</xdr:row>
      <xdr:rowOff>32657</xdr:rowOff>
    </xdr:to>
    <xdr:cxnSp macro="">
      <xdr:nvCxnSpPr>
        <xdr:cNvPr id="460" name="直線コネクタ 459"/>
        <xdr:cNvCxnSpPr/>
      </xdr:nvCxnSpPr>
      <xdr:spPr>
        <a:xfrm>
          <a:off x="10388600" y="1854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9270</xdr:rowOff>
    </xdr:from>
    <xdr:ext cx="469744" cy="259045"/>
    <xdr:sp macro="" textlink="">
      <xdr:nvSpPr>
        <xdr:cNvPr id="461" name="【市民会館】&#10;一人当たり面積最大値テキスト"/>
        <xdr:cNvSpPr txBox="1"/>
      </xdr:nvSpPr>
      <xdr:spPr>
        <a:xfrm>
          <a:off x="10515600" y="1681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62593</xdr:rowOff>
    </xdr:from>
    <xdr:to>
      <xdr:col>55</xdr:col>
      <xdr:colOff>88900</xdr:colOff>
      <xdr:row>99</xdr:row>
      <xdr:rowOff>62593</xdr:rowOff>
    </xdr:to>
    <xdr:cxnSp macro="">
      <xdr:nvCxnSpPr>
        <xdr:cNvPr id="462" name="直線コネクタ 461"/>
        <xdr:cNvCxnSpPr/>
      </xdr:nvCxnSpPr>
      <xdr:spPr>
        <a:xfrm>
          <a:off x="10388600" y="1703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26506</xdr:rowOff>
    </xdr:from>
    <xdr:ext cx="469744" cy="259045"/>
    <xdr:sp macro="" textlink="">
      <xdr:nvSpPr>
        <xdr:cNvPr id="463" name="【市民会館】&#10;一人当たり面積平均値テキスト"/>
        <xdr:cNvSpPr txBox="1"/>
      </xdr:nvSpPr>
      <xdr:spPr>
        <a:xfrm>
          <a:off x="10515600" y="1768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3629</xdr:rowOff>
    </xdr:from>
    <xdr:to>
      <xdr:col>55</xdr:col>
      <xdr:colOff>50800</xdr:colOff>
      <xdr:row>104</xdr:row>
      <xdr:rowOff>105229</xdr:rowOff>
    </xdr:to>
    <xdr:sp macro="" textlink="">
      <xdr:nvSpPr>
        <xdr:cNvPr id="464" name="フローチャート: 判断 463"/>
        <xdr:cNvSpPr/>
      </xdr:nvSpPr>
      <xdr:spPr>
        <a:xfrm>
          <a:off x="10426700" y="178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9071</xdr:rowOff>
    </xdr:from>
    <xdr:to>
      <xdr:col>50</xdr:col>
      <xdr:colOff>165100</xdr:colOff>
      <xdr:row>106</xdr:row>
      <xdr:rowOff>110671</xdr:rowOff>
    </xdr:to>
    <xdr:sp macro="" textlink="">
      <xdr:nvSpPr>
        <xdr:cNvPr id="465" name="フローチャート: 判断 464"/>
        <xdr:cNvSpPr/>
      </xdr:nvSpPr>
      <xdr:spPr>
        <a:xfrm>
          <a:off x="9588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150586</xdr:rowOff>
    </xdr:from>
    <xdr:to>
      <xdr:col>46</xdr:col>
      <xdr:colOff>38100</xdr:colOff>
      <xdr:row>103</xdr:row>
      <xdr:rowOff>80736</xdr:rowOff>
    </xdr:to>
    <xdr:sp macro="" textlink="">
      <xdr:nvSpPr>
        <xdr:cNvPr id="466" name="フローチャート: 判断 465"/>
        <xdr:cNvSpPr/>
      </xdr:nvSpPr>
      <xdr:spPr>
        <a:xfrm>
          <a:off x="8699500" y="17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33564</xdr:rowOff>
    </xdr:from>
    <xdr:to>
      <xdr:col>41</xdr:col>
      <xdr:colOff>101600</xdr:colOff>
      <xdr:row>103</xdr:row>
      <xdr:rowOff>135164</xdr:rowOff>
    </xdr:to>
    <xdr:sp macro="" textlink="">
      <xdr:nvSpPr>
        <xdr:cNvPr id="467" name="フローチャート: 判断 466"/>
        <xdr:cNvSpPr/>
      </xdr:nvSpPr>
      <xdr:spPr>
        <a:xfrm>
          <a:off x="7810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77107</xdr:rowOff>
    </xdr:from>
    <xdr:to>
      <xdr:col>36</xdr:col>
      <xdr:colOff>165100</xdr:colOff>
      <xdr:row>104</xdr:row>
      <xdr:rowOff>7257</xdr:rowOff>
    </xdr:to>
    <xdr:sp macro="" textlink="">
      <xdr:nvSpPr>
        <xdr:cNvPr id="468" name="フローチャート: 判断 467"/>
        <xdr:cNvSpPr/>
      </xdr:nvSpPr>
      <xdr:spPr>
        <a:xfrm>
          <a:off x="6921500" y="1773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166914</xdr:rowOff>
    </xdr:from>
    <xdr:to>
      <xdr:col>55</xdr:col>
      <xdr:colOff>50800</xdr:colOff>
      <xdr:row>105</xdr:row>
      <xdr:rowOff>97064</xdr:rowOff>
    </xdr:to>
    <xdr:sp macro="" textlink="">
      <xdr:nvSpPr>
        <xdr:cNvPr id="474" name="楕円 473"/>
        <xdr:cNvSpPr/>
      </xdr:nvSpPr>
      <xdr:spPr>
        <a:xfrm>
          <a:off x="10426700" y="17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145341</xdr:rowOff>
    </xdr:from>
    <xdr:ext cx="469744" cy="259045"/>
    <xdr:sp macro="" textlink="">
      <xdr:nvSpPr>
        <xdr:cNvPr id="475" name="【市民会館】&#10;一人当たり面積該当値テキスト"/>
        <xdr:cNvSpPr txBox="1"/>
      </xdr:nvSpPr>
      <xdr:spPr>
        <a:xfrm>
          <a:off x="10515600" y="179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17236</xdr:rowOff>
    </xdr:from>
    <xdr:to>
      <xdr:col>50</xdr:col>
      <xdr:colOff>165100</xdr:colOff>
      <xdr:row>105</xdr:row>
      <xdr:rowOff>118836</xdr:rowOff>
    </xdr:to>
    <xdr:sp macro="" textlink="">
      <xdr:nvSpPr>
        <xdr:cNvPr id="476" name="楕円 475"/>
        <xdr:cNvSpPr/>
      </xdr:nvSpPr>
      <xdr:spPr>
        <a:xfrm>
          <a:off x="9588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46264</xdr:rowOff>
    </xdr:from>
    <xdr:to>
      <xdr:col>55</xdr:col>
      <xdr:colOff>0</xdr:colOff>
      <xdr:row>105</xdr:row>
      <xdr:rowOff>68036</xdr:rowOff>
    </xdr:to>
    <xdr:cxnSp macro="">
      <xdr:nvCxnSpPr>
        <xdr:cNvPr id="477" name="直線コネクタ 476"/>
        <xdr:cNvCxnSpPr/>
      </xdr:nvCxnSpPr>
      <xdr:spPr>
        <a:xfrm flipV="1">
          <a:off x="9639300" y="180485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49893</xdr:rowOff>
    </xdr:from>
    <xdr:to>
      <xdr:col>46</xdr:col>
      <xdr:colOff>38100</xdr:colOff>
      <xdr:row>105</xdr:row>
      <xdr:rowOff>151493</xdr:rowOff>
    </xdr:to>
    <xdr:sp macro="" textlink="">
      <xdr:nvSpPr>
        <xdr:cNvPr id="478" name="楕円 477"/>
        <xdr:cNvSpPr/>
      </xdr:nvSpPr>
      <xdr:spPr>
        <a:xfrm>
          <a:off x="8699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68036</xdr:rowOff>
    </xdr:from>
    <xdr:to>
      <xdr:col>50</xdr:col>
      <xdr:colOff>114300</xdr:colOff>
      <xdr:row>105</xdr:row>
      <xdr:rowOff>100693</xdr:rowOff>
    </xdr:to>
    <xdr:cxnSp macro="">
      <xdr:nvCxnSpPr>
        <xdr:cNvPr id="479" name="直線コネクタ 478"/>
        <xdr:cNvCxnSpPr/>
      </xdr:nvCxnSpPr>
      <xdr:spPr>
        <a:xfrm flipV="1">
          <a:off x="8750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80" name="楕円 479"/>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100693</xdr:rowOff>
    </xdr:from>
    <xdr:to>
      <xdr:col>45</xdr:col>
      <xdr:colOff>177800</xdr:colOff>
      <xdr:row>105</xdr:row>
      <xdr:rowOff>133350</xdr:rowOff>
    </xdr:to>
    <xdr:cxnSp macro="">
      <xdr:nvCxnSpPr>
        <xdr:cNvPr id="481" name="直線コネクタ 480"/>
        <xdr:cNvCxnSpPr/>
      </xdr:nvCxnSpPr>
      <xdr:spPr>
        <a:xfrm flipV="1">
          <a:off x="7861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93436</xdr:rowOff>
    </xdr:from>
    <xdr:to>
      <xdr:col>36</xdr:col>
      <xdr:colOff>165100</xdr:colOff>
      <xdr:row>106</xdr:row>
      <xdr:rowOff>23586</xdr:rowOff>
    </xdr:to>
    <xdr:sp macro="" textlink="">
      <xdr:nvSpPr>
        <xdr:cNvPr id="482" name="楕円 481"/>
        <xdr:cNvSpPr/>
      </xdr:nvSpPr>
      <xdr:spPr>
        <a:xfrm>
          <a:off x="6921500" y="180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133350</xdr:rowOff>
    </xdr:from>
    <xdr:to>
      <xdr:col>41</xdr:col>
      <xdr:colOff>50800</xdr:colOff>
      <xdr:row>105</xdr:row>
      <xdr:rowOff>144236</xdr:rowOff>
    </xdr:to>
    <xdr:cxnSp macro="">
      <xdr:nvCxnSpPr>
        <xdr:cNvPr id="483" name="直線コネクタ 482"/>
        <xdr:cNvCxnSpPr/>
      </xdr:nvCxnSpPr>
      <xdr:spPr>
        <a:xfrm flipV="1">
          <a:off x="6972300" y="18135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101798</xdr:rowOff>
    </xdr:from>
    <xdr:ext cx="469744" cy="259045"/>
    <xdr:sp macro="" textlink="">
      <xdr:nvSpPr>
        <xdr:cNvPr id="484" name="n_1aveValue【市民会館】&#10;一人当たり面積"/>
        <xdr:cNvSpPr txBox="1"/>
      </xdr:nvSpPr>
      <xdr:spPr>
        <a:xfrm>
          <a:off x="9391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97263</xdr:rowOff>
    </xdr:from>
    <xdr:ext cx="469744" cy="259045"/>
    <xdr:sp macro="" textlink="">
      <xdr:nvSpPr>
        <xdr:cNvPr id="485" name="n_2aveValue【市民会館】&#10;一人当たり面積"/>
        <xdr:cNvSpPr txBox="1"/>
      </xdr:nvSpPr>
      <xdr:spPr>
        <a:xfrm>
          <a:off x="8515427"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151691</xdr:rowOff>
    </xdr:from>
    <xdr:ext cx="469744" cy="259045"/>
    <xdr:sp macro="" textlink="">
      <xdr:nvSpPr>
        <xdr:cNvPr id="486" name="n_3aveValue【市民会館】&#10;一人当たり面積"/>
        <xdr:cNvSpPr txBox="1"/>
      </xdr:nvSpPr>
      <xdr:spPr>
        <a:xfrm>
          <a:off x="7626427" y="1746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23784</xdr:rowOff>
    </xdr:from>
    <xdr:ext cx="469744" cy="259045"/>
    <xdr:sp macro="" textlink="">
      <xdr:nvSpPr>
        <xdr:cNvPr id="487" name="n_4aveValue【市民会館】&#10;一人当たり面積"/>
        <xdr:cNvSpPr txBox="1"/>
      </xdr:nvSpPr>
      <xdr:spPr>
        <a:xfrm>
          <a:off x="6737427" y="1751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135363</xdr:rowOff>
    </xdr:from>
    <xdr:ext cx="469744" cy="259045"/>
    <xdr:sp macro="" textlink="">
      <xdr:nvSpPr>
        <xdr:cNvPr id="488" name="n_1mainValue【市民会館】&#10;一人当たり面積"/>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142620</xdr:rowOff>
    </xdr:from>
    <xdr:ext cx="469744" cy="259045"/>
    <xdr:sp macro="" textlink="">
      <xdr:nvSpPr>
        <xdr:cNvPr id="489" name="n_2mainValue【市民会館】&#10;一人当たり面積"/>
        <xdr:cNvSpPr txBox="1"/>
      </xdr:nvSpPr>
      <xdr:spPr>
        <a:xfrm>
          <a:off x="8515427"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490" name="n_3mainValue【市民会館】&#10;一人当たり面積"/>
        <xdr:cNvSpPr txBox="1"/>
      </xdr:nvSpPr>
      <xdr:spPr>
        <a:xfrm>
          <a:off x="7626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14713</xdr:rowOff>
    </xdr:from>
    <xdr:ext cx="469744" cy="259045"/>
    <xdr:sp macro="" textlink="">
      <xdr:nvSpPr>
        <xdr:cNvPr id="491" name="n_4mainValue【市民会館】&#10;一人当たり面積"/>
        <xdr:cNvSpPr txBox="1"/>
      </xdr:nvSpPr>
      <xdr:spPr>
        <a:xfrm>
          <a:off x="6737427" y="181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2" name="テキスト ボックス 5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4" name="テキスト ボックス 50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4" name="テキスト ボックス 51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6" name="テキスト ボックス 5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125186</xdr:rowOff>
    </xdr:from>
    <xdr:to>
      <xdr:col>85</xdr:col>
      <xdr:colOff>126364</xdr:colOff>
      <xdr:row>41</xdr:row>
      <xdr:rowOff>162741</xdr:rowOff>
    </xdr:to>
    <xdr:cxnSp macro="">
      <xdr:nvCxnSpPr>
        <xdr:cNvPr id="518" name="直線コネクタ 517"/>
        <xdr:cNvCxnSpPr/>
      </xdr:nvCxnSpPr>
      <xdr:spPr>
        <a:xfrm flipV="1">
          <a:off x="16318864" y="6297386"/>
          <a:ext cx="0" cy="89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166568</xdr:rowOff>
    </xdr:from>
    <xdr:ext cx="405111" cy="259045"/>
    <xdr:sp macro="" textlink="">
      <xdr:nvSpPr>
        <xdr:cNvPr id="519" name="【一般廃棄物処理施設】&#10;有形固定資産減価償却率最小値テキスト"/>
        <xdr:cNvSpPr txBox="1"/>
      </xdr:nvSpPr>
      <xdr:spPr>
        <a:xfrm>
          <a:off x="16357600" y="719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162741</xdr:rowOff>
    </xdr:from>
    <xdr:to>
      <xdr:col>86</xdr:col>
      <xdr:colOff>25400</xdr:colOff>
      <xdr:row>41</xdr:row>
      <xdr:rowOff>162741</xdr:rowOff>
    </xdr:to>
    <xdr:cxnSp macro="">
      <xdr:nvCxnSpPr>
        <xdr:cNvPr id="520" name="直線コネクタ 519"/>
        <xdr:cNvCxnSpPr/>
      </xdr:nvCxnSpPr>
      <xdr:spPr>
        <a:xfrm>
          <a:off x="16230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71863</xdr:rowOff>
    </xdr:from>
    <xdr:ext cx="405111" cy="259045"/>
    <xdr:sp macro="" textlink="">
      <xdr:nvSpPr>
        <xdr:cNvPr id="521" name="【一般廃棄物処理施設】&#10;有形固定資産減価償却率最大値テキスト"/>
        <xdr:cNvSpPr txBox="1"/>
      </xdr:nvSpPr>
      <xdr:spPr>
        <a:xfrm>
          <a:off x="16357600" y="607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125186</xdr:rowOff>
    </xdr:from>
    <xdr:to>
      <xdr:col>86</xdr:col>
      <xdr:colOff>25400</xdr:colOff>
      <xdr:row>36</xdr:row>
      <xdr:rowOff>125186</xdr:rowOff>
    </xdr:to>
    <xdr:cxnSp macro="">
      <xdr:nvCxnSpPr>
        <xdr:cNvPr id="522" name="直線コネクタ 521"/>
        <xdr:cNvCxnSpPr/>
      </xdr:nvCxnSpPr>
      <xdr:spPr>
        <a:xfrm>
          <a:off x="16230600" y="629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85833</xdr:rowOff>
    </xdr:from>
    <xdr:ext cx="405111" cy="259045"/>
    <xdr:sp macro="" textlink="">
      <xdr:nvSpPr>
        <xdr:cNvPr id="523" name="【一般廃棄物処理施設】&#10;有形固定資産減価償却率平均値テキスト"/>
        <xdr:cNvSpPr txBox="1"/>
      </xdr:nvSpPr>
      <xdr:spPr>
        <a:xfrm>
          <a:off x="16357600" y="625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524" name="フローチャート: 判断 523"/>
        <xdr:cNvSpPr/>
      </xdr:nvSpPr>
      <xdr:spPr>
        <a:xfrm>
          <a:off x="162687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162560</xdr:rowOff>
    </xdr:from>
    <xdr:to>
      <xdr:col>81</xdr:col>
      <xdr:colOff>101600</xdr:colOff>
      <xdr:row>35</xdr:row>
      <xdr:rowOff>92710</xdr:rowOff>
    </xdr:to>
    <xdr:sp macro="" textlink="">
      <xdr:nvSpPr>
        <xdr:cNvPr id="525" name="フローチャート: 判断 524"/>
        <xdr:cNvSpPr/>
      </xdr:nvSpPr>
      <xdr:spPr>
        <a:xfrm>
          <a:off x="15430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154396</xdr:rowOff>
    </xdr:from>
    <xdr:to>
      <xdr:col>76</xdr:col>
      <xdr:colOff>165100</xdr:colOff>
      <xdr:row>34</xdr:row>
      <xdr:rowOff>84546</xdr:rowOff>
    </xdr:to>
    <xdr:sp macro="" textlink="">
      <xdr:nvSpPr>
        <xdr:cNvPr id="526" name="フローチャート: 判断 525"/>
        <xdr:cNvSpPr/>
      </xdr:nvSpPr>
      <xdr:spPr>
        <a:xfrm>
          <a:off x="14541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154396</xdr:rowOff>
    </xdr:from>
    <xdr:to>
      <xdr:col>72</xdr:col>
      <xdr:colOff>38100</xdr:colOff>
      <xdr:row>34</xdr:row>
      <xdr:rowOff>84546</xdr:rowOff>
    </xdr:to>
    <xdr:sp macro="" textlink="">
      <xdr:nvSpPr>
        <xdr:cNvPr id="527" name="フローチャート: 判断 526"/>
        <xdr:cNvSpPr/>
      </xdr:nvSpPr>
      <xdr:spPr>
        <a:xfrm>
          <a:off x="13652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53158</xdr:rowOff>
    </xdr:from>
    <xdr:to>
      <xdr:col>67</xdr:col>
      <xdr:colOff>101600</xdr:colOff>
      <xdr:row>35</xdr:row>
      <xdr:rowOff>154758</xdr:rowOff>
    </xdr:to>
    <xdr:sp macro="" textlink="">
      <xdr:nvSpPr>
        <xdr:cNvPr id="528" name="フローチャート: 判断 527"/>
        <xdr:cNvSpPr/>
      </xdr:nvSpPr>
      <xdr:spPr>
        <a:xfrm>
          <a:off x="12763500" y="605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xdr:rowOff>
    </xdr:from>
    <xdr:to>
      <xdr:col>85</xdr:col>
      <xdr:colOff>177800</xdr:colOff>
      <xdr:row>38</xdr:row>
      <xdr:rowOff>113937</xdr:rowOff>
    </xdr:to>
    <xdr:sp macro="" textlink="">
      <xdr:nvSpPr>
        <xdr:cNvPr id="534" name="楕円 533"/>
        <xdr:cNvSpPr/>
      </xdr:nvSpPr>
      <xdr:spPr>
        <a:xfrm>
          <a:off x="16268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162214</xdr:rowOff>
    </xdr:from>
    <xdr:ext cx="405111" cy="259045"/>
    <xdr:sp macro="" textlink="">
      <xdr:nvSpPr>
        <xdr:cNvPr id="535" name="【一般廃棄物処理施設】&#10;有形固定資産減価償却率該当値テキスト"/>
        <xdr:cNvSpPr txBox="1"/>
      </xdr:nvSpPr>
      <xdr:spPr>
        <a:xfrm>
          <a:off x="16357600"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536" name="楕円 535"/>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38</xdr:row>
      <xdr:rowOff>63137</xdr:rowOff>
    </xdr:to>
    <xdr:cxnSp macro="">
      <xdr:nvCxnSpPr>
        <xdr:cNvPr id="537" name="直線コネクタ 536"/>
        <xdr:cNvCxnSpPr/>
      </xdr:nvCxnSpPr>
      <xdr:spPr>
        <a:xfrm>
          <a:off x="15481300" y="645414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110308</xdr:rowOff>
    </xdr:from>
    <xdr:to>
      <xdr:col>76</xdr:col>
      <xdr:colOff>165100</xdr:colOff>
      <xdr:row>37</xdr:row>
      <xdr:rowOff>40458</xdr:rowOff>
    </xdr:to>
    <xdr:sp macro="" textlink="">
      <xdr:nvSpPr>
        <xdr:cNvPr id="538" name="楕円 537"/>
        <xdr:cNvSpPr/>
      </xdr:nvSpPr>
      <xdr:spPr>
        <a:xfrm>
          <a:off x="14541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110490</xdr:rowOff>
    </xdr:to>
    <xdr:cxnSp macro="">
      <xdr:nvCxnSpPr>
        <xdr:cNvPr id="539" name="直線コネクタ 538"/>
        <xdr:cNvCxnSpPr/>
      </xdr:nvCxnSpPr>
      <xdr:spPr>
        <a:xfrm>
          <a:off x="14592300" y="6333308"/>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169092</xdr:rowOff>
    </xdr:from>
    <xdr:to>
      <xdr:col>72</xdr:col>
      <xdr:colOff>38100</xdr:colOff>
      <xdr:row>37</xdr:row>
      <xdr:rowOff>99242</xdr:rowOff>
    </xdr:to>
    <xdr:sp macro="" textlink="">
      <xdr:nvSpPr>
        <xdr:cNvPr id="540" name="楕円 539"/>
        <xdr:cNvSpPr/>
      </xdr:nvSpPr>
      <xdr:spPr>
        <a:xfrm>
          <a:off x="13652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161108</xdr:rowOff>
    </xdr:from>
    <xdr:to>
      <xdr:col>76</xdr:col>
      <xdr:colOff>114300</xdr:colOff>
      <xdr:row>37</xdr:row>
      <xdr:rowOff>48442</xdr:rowOff>
    </xdr:to>
    <xdr:cxnSp macro="">
      <xdr:nvCxnSpPr>
        <xdr:cNvPr id="541" name="直線コネクタ 540"/>
        <xdr:cNvCxnSpPr/>
      </xdr:nvCxnSpPr>
      <xdr:spPr>
        <a:xfrm flipV="1">
          <a:off x="13703300" y="63333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61323</xdr:rowOff>
    </xdr:from>
    <xdr:to>
      <xdr:col>67</xdr:col>
      <xdr:colOff>101600</xdr:colOff>
      <xdr:row>36</xdr:row>
      <xdr:rowOff>162923</xdr:rowOff>
    </xdr:to>
    <xdr:sp macro="" textlink="">
      <xdr:nvSpPr>
        <xdr:cNvPr id="542" name="楕円 541"/>
        <xdr:cNvSpPr/>
      </xdr:nvSpPr>
      <xdr:spPr>
        <a:xfrm>
          <a:off x="12763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112123</xdr:rowOff>
    </xdr:from>
    <xdr:to>
      <xdr:col>71</xdr:col>
      <xdr:colOff>177800</xdr:colOff>
      <xdr:row>37</xdr:row>
      <xdr:rowOff>48442</xdr:rowOff>
    </xdr:to>
    <xdr:cxnSp macro="">
      <xdr:nvCxnSpPr>
        <xdr:cNvPr id="543" name="直線コネクタ 542"/>
        <xdr:cNvCxnSpPr/>
      </xdr:nvCxnSpPr>
      <xdr:spPr>
        <a:xfrm>
          <a:off x="12814300" y="628432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109237</xdr:rowOff>
    </xdr:from>
    <xdr:ext cx="405111" cy="259045"/>
    <xdr:sp macro="" textlink="">
      <xdr:nvSpPr>
        <xdr:cNvPr id="544" name="n_1ave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101073</xdr:rowOff>
    </xdr:from>
    <xdr:ext cx="405111" cy="259045"/>
    <xdr:sp macro="" textlink="">
      <xdr:nvSpPr>
        <xdr:cNvPr id="545" name="n_2aveValue【一般廃棄物処理施設】&#10;有形固定資産減価償却率"/>
        <xdr:cNvSpPr txBox="1"/>
      </xdr:nvSpPr>
      <xdr:spPr>
        <a:xfrm>
          <a:off x="14389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546" name="n_3aveValue【一般廃棄物処理施設】&#10;有形固定資産減価償却率"/>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171285</xdr:rowOff>
    </xdr:from>
    <xdr:ext cx="405111" cy="259045"/>
    <xdr:sp macro="" textlink="">
      <xdr:nvSpPr>
        <xdr:cNvPr id="547" name="n_4aveValue【一般廃棄物処理施設】&#10;有形固定資産減価償却率"/>
        <xdr:cNvSpPr txBox="1"/>
      </xdr:nvSpPr>
      <xdr:spPr>
        <a:xfrm>
          <a:off x="12611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152417</xdr:rowOff>
    </xdr:from>
    <xdr:ext cx="405111" cy="259045"/>
    <xdr:sp macro="" textlink="">
      <xdr:nvSpPr>
        <xdr:cNvPr id="548" name="n_1mainValue【一般廃棄物処理施設】&#10;有形固定資産減価償却率"/>
        <xdr:cNvSpPr txBox="1"/>
      </xdr:nvSpPr>
      <xdr:spPr>
        <a:xfrm>
          <a:off x="15266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549" name="n_2mainValue【一般廃棄物処理施設】&#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90369</xdr:rowOff>
    </xdr:from>
    <xdr:ext cx="405111" cy="259045"/>
    <xdr:sp macro="" textlink="">
      <xdr:nvSpPr>
        <xdr:cNvPr id="550" name="n_3mainValue【一般廃棄物処理施設】&#10;有形固定資産減価償却率"/>
        <xdr:cNvSpPr txBox="1"/>
      </xdr:nvSpPr>
      <xdr:spPr>
        <a:xfrm>
          <a:off x="13500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154050</xdr:rowOff>
    </xdr:from>
    <xdr:ext cx="405111" cy="259045"/>
    <xdr:sp macro="" textlink="">
      <xdr:nvSpPr>
        <xdr:cNvPr id="551" name="n_4mainValue【一般廃棄物処理施設】&#10;有形固定資産減価償却率"/>
        <xdr:cNvSpPr txBox="1"/>
      </xdr:nvSpPr>
      <xdr:spPr>
        <a:xfrm>
          <a:off x="12611744" y="632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3" name="テキスト ボックス 56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571" name="テキスト ボックス 570"/>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55789</xdr:rowOff>
    </xdr:from>
    <xdr:to>
      <xdr:col>116</xdr:col>
      <xdr:colOff>62864</xdr:colOff>
      <xdr:row>42</xdr:row>
      <xdr:rowOff>55185</xdr:rowOff>
    </xdr:to>
    <xdr:cxnSp macro="">
      <xdr:nvCxnSpPr>
        <xdr:cNvPr id="577" name="直線コネクタ 576"/>
        <xdr:cNvCxnSpPr/>
      </xdr:nvCxnSpPr>
      <xdr:spPr>
        <a:xfrm flipV="1">
          <a:off x="22160864" y="5885089"/>
          <a:ext cx="0" cy="137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59012</xdr:rowOff>
    </xdr:from>
    <xdr:ext cx="469744" cy="259045"/>
    <xdr:sp macro="" textlink="">
      <xdr:nvSpPr>
        <xdr:cNvPr id="578" name="【一般廃棄物処理施設】&#10;一人当たり有形固定資産（償却資産）額最小値テキスト"/>
        <xdr:cNvSpPr txBox="1"/>
      </xdr:nvSpPr>
      <xdr:spPr>
        <a:xfrm>
          <a:off x="22199600" y="725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55185</xdr:rowOff>
    </xdr:from>
    <xdr:to>
      <xdr:col>116</xdr:col>
      <xdr:colOff>152400</xdr:colOff>
      <xdr:row>42</xdr:row>
      <xdr:rowOff>55185</xdr:rowOff>
    </xdr:to>
    <xdr:cxnSp macro="">
      <xdr:nvCxnSpPr>
        <xdr:cNvPr id="579" name="直線コネクタ 578"/>
        <xdr:cNvCxnSpPr/>
      </xdr:nvCxnSpPr>
      <xdr:spPr>
        <a:xfrm>
          <a:off x="22072600" y="725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2466</xdr:rowOff>
    </xdr:from>
    <xdr:ext cx="534377" cy="259045"/>
    <xdr:sp macro="" textlink="">
      <xdr:nvSpPr>
        <xdr:cNvPr id="580" name="【一般廃棄物処理施設】&#10;一人当たり有形固定資産（償却資産）額最大値テキスト"/>
        <xdr:cNvSpPr txBox="1"/>
      </xdr:nvSpPr>
      <xdr:spPr>
        <a:xfrm>
          <a:off x="22199600" y="56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55789</xdr:rowOff>
    </xdr:from>
    <xdr:to>
      <xdr:col>116</xdr:col>
      <xdr:colOff>152400</xdr:colOff>
      <xdr:row>34</xdr:row>
      <xdr:rowOff>55789</xdr:rowOff>
    </xdr:to>
    <xdr:cxnSp macro="">
      <xdr:nvCxnSpPr>
        <xdr:cNvPr id="581" name="直線コネクタ 580"/>
        <xdr:cNvCxnSpPr/>
      </xdr:nvCxnSpPr>
      <xdr:spPr>
        <a:xfrm>
          <a:off x="22072600" y="58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20143</xdr:rowOff>
    </xdr:from>
    <xdr:ext cx="534377" cy="259045"/>
    <xdr:sp macro="" textlink="">
      <xdr:nvSpPr>
        <xdr:cNvPr id="582" name="【一般廃棄物処理施設】&#10;一人当たり有形固定資産（償却資産）額平均値テキスト"/>
        <xdr:cNvSpPr txBox="1"/>
      </xdr:nvSpPr>
      <xdr:spPr>
        <a:xfrm>
          <a:off x="22199600" y="6535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168716</xdr:rowOff>
    </xdr:from>
    <xdr:to>
      <xdr:col>116</xdr:col>
      <xdr:colOff>114300</xdr:colOff>
      <xdr:row>39</xdr:row>
      <xdr:rowOff>98866</xdr:rowOff>
    </xdr:to>
    <xdr:sp macro="" textlink="">
      <xdr:nvSpPr>
        <xdr:cNvPr id="583" name="フローチャート: 判断 582"/>
        <xdr:cNvSpPr/>
      </xdr:nvSpPr>
      <xdr:spPr>
        <a:xfrm>
          <a:off x="22110700" y="668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31017</xdr:rowOff>
    </xdr:from>
    <xdr:to>
      <xdr:col>112</xdr:col>
      <xdr:colOff>38100</xdr:colOff>
      <xdr:row>36</xdr:row>
      <xdr:rowOff>132617</xdr:rowOff>
    </xdr:to>
    <xdr:sp macro="" textlink="">
      <xdr:nvSpPr>
        <xdr:cNvPr id="584" name="フローチャート: 判断 583"/>
        <xdr:cNvSpPr/>
      </xdr:nvSpPr>
      <xdr:spPr>
        <a:xfrm>
          <a:off x="21272500" y="62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77227</xdr:rowOff>
    </xdr:from>
    <xdr:to>
      <xdr:col>107</xdr:col>
      <xdr:colOff>101600</xdr:colOff>
      <xdr:row>37</xdr:row>
      <xdr:rowOff>7377</xdr:rowOff>
    </xdr:to>
    <xdr:sp macro="" textlink="">
      <xdr:nvSpPr>
        <xdr:cNvPr id="585" name="フローチャート: 判断 584"/>
        <xdr:cNvSpPr/>
      </xdr:nvSpPr>
      <xdr:spPr>
        <a:xfrm>
          <a:off x="20383500" y="62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24828</xdr:rowOff>
    </xdr:from>
    <xdr:to>
      <xdr:col>102</xdr:col>
      <xdr:colOff>165100</xdr:colOff>
      <xdr:row>35</xdr:row>
      <xdr:rowOff>126428</xdr:rowOff>
    </xdr:to>
    <xdr:sp macro="" textlink="">
      <xdr:nvSpPr>
        <xdr:cNvPr id="586" name="フローチャート: 判断 585"/>
        <xdr:cNvSpPr/>
      </xdr:nvSpPr>
      <xdr:spPr>
        <a:xfrm>
          <a:off x="19494500" y="60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171116</xdr:rowOff>
    </xdr:from>
    <xdr:to>
      <xdr:col>98</xdr:col>
      <xdr:colOff>38100</xdr:colOff>
      <xdr:row>37</xdr:row>
      <xdr:rowOff>101266</xdr:rowOff>
    </xdr:to>
    <xdr:sp macro="" textlink="">
      <xdr:nvSpPr>
        <xdr:cNvPr id="587" name="フローチャート: 判断 586"/>
        <xdr:cNvSpPr/>
      </xdr:nvSpPr>
      <xdr:spPr>
        <a:xfrm>
          <a:off x="18605500" y="634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4385</xdr:rowOff>
    </xdr:from>
    <xdr:to>
      <xdr:col>116</xdr:col>
      <xdr:colOff>114300</xdr:colOff>
      <xdr:row>42</xdr:row>
      <xdr:rowOff>105985</xdr:rowOff>
    </xdr:to>
    <xdr:sp macro="" textlink="">
      <xdr:nvSpPr>
        <xdr:cNvPr id="593" name="楕円 592"/>
        <xdr:cNvSpPr/>
      </xdr:nvSpPr>
      <xdr:spPr>
        <a:xfrm>
          <a:off x="22110700" y="72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90762</xdr:rowOff>
    </xdr:from>
    <xdr:ext cx="469744" cy="259045"/>
    <xdr:sp macro="" textlink="">
      <xdr:nvSpPr>
        <xdr:cNvPr id="594" name="【一般廃棄物処理施設】&#10;一人当たり有形固定資産（償却資産）額該当値テキスト"/>
        <xdr:cNvSpPr txBox="1"/>
      </xdr:nvSpPr>
      <xdr:spPr>
        <a:xfrm>
          <a:off x="22199600" y="712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4695</xdr:rowOff>
    </xdr:from>
    <xdr:to>
      <xdr:col>112</xdr:col>
      <xdr:colOff>38100</xdr:colOff>
      <xdr:row>42</xdr:row>
      <xdr:rowOff>106295</xdr:rowOff>
    </xdr:to>
    <xdr:sp macro="" textlink="">
      <xdr:nvSpPr>
        <xdr:cNvPr id="595" name="楕円 594"/>
        <xdr:cNvSpPr/>
      </xdr:nvSpPr>
      <xdr:spPr>
        <a:xfrm>
          <a:off x="21272500" y="72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55185</xdr:rowOff>
    </xdr:from>
    <xdr:to>
      <xdr:col>116</xdr:col>
      <xdr:colOff>63500</xdr:colOff>
      <xdr:row>42</xdr:row>
      <xdr:rowOff>55495</xdr:rowOff>
    </xdr:to>
    <xdr:cxnSp macro="">
      <xdr:nvCxnSpPr>
        <xdr:cNvPr id="596" name="直線コネクタ 595"/>
        <xdr:cNvCxnSpPr/>
      </xdr:nvCxnSpPr>
      <xdr:spPr>
        <a:xfrm flipV="1">
          <a:off x="21323300" y="7256085"/>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5071</xdr:rowOff>
    </xdr:from>
    <xdr:to>
      <xdr:col>107</xdr:col>
      <xdr:colOff>101600</xdr:colOff>
      <xdr:row>42</xdr:row>
      <xdr:rowOff>106671</xdr:rowOff>
    </xdr:to>
    <xdr:sp macro="" textlink="">
      <xdr:nvSpPr>
        <xdr:cNvPr id="597" name="楕円 596"/>
        <xdr:cNvSpPr/>
      </xdr:nvSpPr>
      <xdr:spPr>
        <a:xfrm>
          <a:off x="20383500" y="72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55495</xdr:rowOff>
    </xdr:from>
    <xdr:to>
      <xdr:col>111</xdr:col>
      <xdr:colOff>177800</xdr:colOff>
      <xdr:row>42</xdr:row>
      <xdr:rowOff>55871</xdr:rowOff>
    </xdr:to>
    <xdr:cxnSp macro="">
      <xdr:nvCxnSpPr>
        <xdr:cNvPr id="598" name="直線コネクタ 597"/>
        <xdr:cNvCxnSpPr/>
      </xdr:nvCxnSpPr>
      <xdr:spPr>
        <a:xfrm flipV="1">
          <a:off x="20434300" y="7256395"/>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12190</xdr:rowOff>
    </xdr:from>
    <xdr:to>
      <xdr:col>102</xdr:col>
      <xdr:colOff>165100</xdr:colOff>
      <xdr:row>42</xdr:row>
      <xdr:rowOff>113790</xdr:rowOff>
    </xdr:to>
    <xdr:sp macro="" textlink="">
      <xdr:nvSpPr>
        <xdr:cNvPr id="599" name="楕円 598"/>
        <xdr:cNvSpPr/>
      </xdr:nvSpPr>
      <xdr:spPr>
        <a:xfrm>
          <a:off x="19494500" y="72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55871</xdr:rowOff>
    </xdr:from>
    <xdr:to>
      <xdr:col>107</xdr:col>
      <xdr:colOff>50800</xdr:colOff>
      <xdr:row>42</xdr:row>
      <xdr:rowOff>62990</xdr:rowOff>
    </xdr:to>
    <xdr:cxnSp macro="">
      <xdr:nvCxnSpPr>
        <xdr:cNvPr id="600" name="直線コネクタ 599"/>
        <xdr:cNvCxnSpPr/>
      </xdr:nvCxnSpPr>
      <xdr:spPr>
        <a:xfrm flipV="1">
          <a:off x="19545300" y="7256771"/>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12419</xdr:rowOff>
    </xdr:from>
    <xdr:to>
      <xdr:col>98</xdr:col>
      <xdr:colOff>38100</xdr:colOff>
      <xdr:row>42</xdr:row>
      <xdr:rowOff>114019</xdr:rowOff>
    </xdr:to>
    <xdr:sp macro="" textlink="">
      <xdr:nvSpPr>
        <xdr:cNvPr id="601" name="楕円 600"/>
        <xdr:cNvSpPr/>
      </xdr:nvSpPr>
      <xdr:spPr>
        <a:xfrm>
          <a:off x="18605500" y="72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62990</xdr:rowOff>
    </xdr:from>
    <xdr:to>
      <xdr:col>102</xdr:col>
      <xdr:colOff>114300</xdr:colOff>
      <xdr:row>42</xdr:row>
      <xdr:rowOff>63219</xdr:rowOff>
    </xdr:to>
    <xdr:cxnSp macro="">
      <xdr:nvCxnSpPr>
        <xdr:cNvPr id="602" name="直線コネクタ 601"/>
        <xdr:cNvCxnSpPr/>
      </xdr:nvCxnSpPr>
      <xdr:spPr>
        <a:xfrm flipV="1">
          <a:off x="18656300" y="726389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149144</xdr:rowOff>
    </xdr:from>
    <xdr:ext cx="534377" cy="259045"/>
    <xdr:sp macro="" textlink="">
      <xdr:nvSpPr>
        <xdr:cNvPr id="603" name="n_1aveValue【一般廃棄物処理施設】&#10;一人当たり有形固定資産（償却資産）額"/>
        <xdr:cNvSpPr txBox="1"/>
      </xdr:nvSpPr>
      <xdr:spPr>
        <a:xfrm>
          <a:off x="21043411" y="597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23904</xdr:rowOff>
    </xdr:from>
    <xdr:ext cx="534377" cy="259045"/>
    <xdr:sp macro="" textlink="">
      <xdr:nvSpPr>
        <xdr:cNvPr id="604" name="n_2aveValue【一般廃棄物処理施設】&#10;一人当たり有形固定資産（償却資産）額"/>
        <xdr:cNvSpPr txBox="1"/>
      </xdr:nvSpPr>
      <xdr:spPr>
        <a:xfrm>
          <a:off x="20167111" y="60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142955</xdr:rowOff>
    </xdr:from>
    <xdr:ext cx="534377" cy="259045"/>
    <xdr:sp macro="" textlink="">
      <xdr:nvSpPr>
        <xdr:cNvPr id="605" name="n_3aveValue【一般廃棄物処理施設】&#10;一人当たり有形固定資産（償却資産）額"/>
        <xdr:cNvSpPr txBox="1"/>
      </xdr:nvSpPr>
      <xdr:spPr>
        <a:xfrm>
          <a:off x="19278111" y="58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117793</xdr:rowOff>
    </xdr:from>
    <xdr:ext cx="534377" cy="259045"/>
    <xdr:sp macro="" textlink="">
      <xdr:nvSpPr>
        <xdr:cNvPr id="606" name="n_4aveValue【一般廃棄物処理施設】&#10;一人当たり有形固定資産（償却資産）額"/>
        <xdr:cNvSpPr txBox="1"/>
      </xdr:nvSpPr>
      <xdr:spPr>
        <a:xfrm>
          <a:off x="18389111" y="61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97422</xdr:rowOff>
    </xdr:from>
    <xdr:ext cx="469744" cy="259045"/>
    <xdr:sp macro="" textlink="">
      <xdr:nvSpPr>
        <xdr:cNvPr id="607" name="n_1mainValue【一般廃棄物処理施設】&#10;一人当たり有形固定資産（償却資産）額"/>
        <xdr:cNvSpPr txBox="1"/>
      </xdr:nvSpPr>
      <xdr:spPr>
        <a:xfrm>
          <a:off x="21075728" y="7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97798</xdr:rowOff>
    </xdr:from>
    <xdr:ext cx="469744" cy="259045"/>
    <xdr:sp macro="" textlink="">
      <xdr:nvSpPr>
        <xdr:cNvPr id="608" name="n_2mainValue【一般廃棄物処理施設】&#10;一人当たり有形固定資産（償却資産）額"/>
        <xdr:cNvSpPr txBox="1"/>
      </xdr:nvSpPr>
      <xdr:spPr>
        <a:xfrm>
          <a:off x="20199428" y="729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104917</xdr:rowOff>
    </xdr:from>
    <xdr:ext cx="469744" cy="259045"/>
    <xdr:sp macro="" textlink="">
      <xdr:nvSpPr>
        <xdr:cNvPr id="609" name="n_3mainValue【一般廃棄物処理施設】&#10;一人当たり有形固定資産（償却資産）額"/>
        <xdr:cNvSpPr txBox="1"/>
      </xdr:nvSpPr>
      <xdr:spPr>
        <a:xfrm>
          <a:off x="19310428" y="730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105146</xdr:rowOff>
    </xdr:from>
    <xdr:ext cx="469744" cy="259045"/>
    <xdr:sp macro="" textlink="">
      <xdr:nvSpPr>
        <xdr:cNvPr id="610" name="n_4mainValue【一般廃棄物処理施設】&#10;一人当たり有形固定資産（償却資産）額"/>
        <xdr:cNvSpPr txBox="1"/>
      </xdr:nvSpPr>
      <xdr:spPr>
        <a:xfrm>
          <a:off x="18421428" y="730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163285</xdr:rowOff>
    </xdr:from>
    <xdr:to>
      <xdr:col>85</xdr:col>
      <xdr:colOff>126364</xdr:colOff>
      <xdr:row>63</xdr:row>
      <xdr:rowOff>164919</xdr:rowOff>
    </xdr:to>
    <xdr:cxnSp macro="">
      <xdr:nvCxnSpPr>
        <xdr:cNvPr id="637" name="直線コネクタ 636"/>
        <xdr:cNvCxnSpPr/>
      </xdr:nvCxnSpPr>
      <xdr:spPr>
        <a:xfrm flipV="1">
          <a:off x="16318864" y="9764485"/>
          <a:ext cx="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405111" cy="259045"/>
    <xdr:sp macro="" textlink="">
      <xdr:nvSpPr>
        <xdr:cNvPr id="638" name="【保健センター・保健所】&#10;有形固定資産減価償却率最小値テキスト"/>
        <xdr:cNvSpPr txBox="1"/>
      </xdr:nvSpPr>
      <xdr:spPr>
        <a:xfrm>
          <a:off x="16357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639" name="直線コネクタ 638"/>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109962</xdr:rowOff>
    </xdr:from>
    <xdr:ext cx="405111" cy="259045"/>
    <xdr:sp macro="" textlink="">
      <xdr:nvSpPr>
        <xdr:cNvPr id="640" name="【保健センター・保健所】&#10;有形固定資産減価償却率最大値テキスト"/>
        <xdr:cNvSpPr txBox="1"/>
      </xdr:nvSpPr>
      <xdr:spPr>
        <a:xfrm>
          <a:off x="16357600" y="953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163285</xdr:rowOff>
    </xdr:from>
    <xdr:to>
      <xdr:col>86</xdr:col>
      <xdr:colOff>25400</xdr:colOff>
      <xdr:row>56</xdr:row>
      <xdr:rowOff>163285</xdr:rowOff>
    </xdr:to>
    <xdr:cxnSp macro="">
      <xdr:nvCxnSpPr>
        <xdr:cNvPr id="641" name="直線コネクタ 640"/>
        <xdr:cNvCxnSpPr/>
      </xdr:nvCxnSpPr>
      <xdr:spPr>
        <a:xfrm>
          <a:off x="16230600" y="976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161126</xdr:rowOff>
    </xdr:from>
    <xdr:ext cx="405111" cy="259045"/>
    <xdr:sp macro="" textlink="">
      <xdr:nvSpPr>
        <xdr:cNvPr id="642" name="【保健センター・保健所】&#10;有形固定資産減価償却率平均値テキスト"/>
        <xdr:cNvSpPr txBox="1"/>
      </xdr:nvSpPr>
      <xdr:spPr>
        <a:xfrm>
          <a:off x="16357600" y="993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643" name="フローチャート: 判断 642"/>
        <xdr:cNvSpPr/>
      </xdr:nvSpPr>
      <xdr:spPr>
        <a:xfrm>
          <a:off x="162687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81462</xdr:rowOff>
    </xdr:from>
    <xdr:to>
      <xdr:col>81</xdr:col>
      <xdr:colOff>101600</xdr:colOff>
      <xdr:row>58</xdr:row>
      <xdr:rowOff>11612</xdr:rowOff>
    </xdr:to>
    <xdr:sp macro="" textlink="">
      <xdr:nvSpPr>
        <xdr:cNvPr id="644" name="フローチャート: 判断 643"/>
        <xdr:cNvSpPr/>
      </xdr:nvSpPr>
      <xdr:spPr>
        <a:xfrm>
          <a:off x="154305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39007</xdr:rowOff>
    </xdr:from>
    <xdr:to>
      <xdr:col>76</xdr:col>
      <xdr:colOff>165100</xdr:colOff>
      <xdr:row>57</xdr:row>
      <xdr:rowOff>140607</xdr:rowOff>
    </xdr:to>
    <xdr:sp macro="" textlink="">
      <xdr:nvSpPr>
        <xdr:cNvPr id="645" name="フローチャート: 判断 644"/>
        <xdr:cNvSpPr/>
      </xdr:nvSpPr>
      <xdr:spPr>
        <a:xfrm>
          <a:off x="14541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50437</xdr:rowOff>
    </xdr:from>
    <xdr:to>
      <xdr:col>72</xdr:col>
      <xdr:colOff>38100</xdr:colOff>
      <xdr:row>56</xdr:row>
      <xdr:rowOff>152037</xdr:rowOff>
    </xdr:to>
    <xdr:sp macro="" textlink="">
      <xdr:nvSpPr>
        <xdr:cNvPr id="646" name="フローチャート: 判断 645"/>
        <xdr:cNvSpPr/>
      </xdr:nvSpPr>
      <xdr:spPr>
        <a:xfrm>
          <a:off x="13652500" y="965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156573</xdr:rowOff>
    </xdr:from>
    <xdr:to>
      <xdr:col>67</xdr:col>
      <xdr:colOff>101600</xdr:colOff>
      <xdr:row>56</xdr:row>
      <xdr:rowOff>86723</xdr:rowOff>
    </xdr:to>
    <xdr:sp macro="" textlink="">
      <xdr:nvSpPr>
        <xdr:cNvPr id="647" name="フローチャート: 判断 646"/>
        <xdr:cNvSpPr/>
      </xdr:nvSpPr>
      <xdr:spPr>
        <a:xfrm>
          <a:off x="12763500" y="958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112485</xdr:rowOff>
    </xdr:from>
    <xdr:to>
      <xdr:col>85</xdr:col>
      <xdr:colOff>177800</xdr:colOff>
      <xdr:row>57</xdr:row>
      <xdr:rowOff>42635</xdr:rowOff>
    </xdr:to>
    <xdr:sp macro="" textlink="">
      <xdr:nvSpPr>
        <xdr:cNvPr id="653" name="楕円 652"/>
        <xdr:cNvSpPr/>
      </xdr:nvSpPr>
      <xdr:spPr>
        <a:xfrm>
          <a:off x="162687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65512</xdr:rowOff>
    </xdr:from>
    <xdr:ext cx="405111" cy="259045"/>
    <xdr:sp macro="" textlink="">
      <xdr:nvSpPr>
        <xdr:cNvPr id="654" name="【保健センター・保健所】&#10;有形固定資産減価償却率該当値テキスト"/>
        <xdr:cNvSpPr txBox="1"/>
      </xdr:nvSpPr>
      <xdr:spPr>
        <a:xfrm>
          <a:off x="16357600" y="966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43906</xdr:rowOff>
    </xdr:from>
    <xdr:to>
      <xdr:col>81</xdr:col>
      <xdr:colOff>101600</xdr:colOff>
      <xdr:row>56</xdr:row>
      <xdr:rowOff>145506</xdr:rowOff>
    </xdr:to>
    <xdr:sp macro="" textlink="">
      <xdr:nvSpPr>
        <xdr:cNvPr id="655" name="楕円 654"/>
        <xdr:cNvSpPr/>
      </xdr:nvSpPr>
      <xdr:spPr>
        <a:xfrm>
          <a:off x="154305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94706</xdr:rowOff>
    </xdr:from>
    <xdr:to>
      <xdr:col>85</xdr:col>
      <xdr:colOff>127000</xdr:colOff>
      <xdr:row>56</xdr:row>
      <xdr:rowOff>163285</xdr:rowOff>
    </xdr:to>
    <xdr:cxnSp macro="">
      <xdr:nvCxnSpPr>
        <xdr:cNvPr id="656" name="直線コネクタ 655"/>
        <xdr:cNvCxnSpPr/>
      </xdr:nvCxnSpPr>
      <xdr:spPr>
        <a:xfrm>
          <a:off x="15481300" y="969590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17780</xdr:rowOff>
    </xdr:from>
    <xdr:to>
      <xdr:col>76</xdr:col>
      <xdr:colOff>165100</xdr:colOff>
      <xdr:row>56</xdr:row>
      <xdr:rowOff>119380</xdr:rowOff>
    </xdr:to>
    <xdr:sp macro="" textlink="">
      <xdr:nvSpPr>
        <xdr:cNvPr id="657" name="楕円 656"/>
        <xdr:cNvSpPr/>
      </xdr:nvSpPr>
      <xdr:spPr>
        <a:xfrm>
          <a:off x="14541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68580</xdr:rowOff>
    </xdr:from>
    <xdr:to>
      <xdr:col>81</xdr:col>
      <xdr:colOff>50800</xdr:colOff>
      <xdr:row>56</xdr:row>
      <xdr:rowOff>94706</xdr:rowOff>
    </xdr:to>
    <xdr:cxnSp macro="">
      <xdr:nvCxnSpPr>
        <xdr:cNvPr id="658" name="直線コネクタ 657"/>
        <xdr:cNvCxnSpPr/>
      </xdr:nvCxnSpPr>
      <xdr:spPr>
        <a:xfrm>
          <a:off x="14592300" y="96697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659" name="楕円 658"/>
        <xdr:cNvSpPr/>
      </xdr:nvSpPr>
      <xdr:spPr>
        <a:xfrm>
          <a:off x="1365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68580</xdr:rowOff>
    </xdr:to>
    <xdr:cxnSp macro="">
      <xdr:nvCxnSpPr>
        <xdr:cNvPr id="660" name="直線コネクタ 659"/>
        <xdr:cNvCxnSpPr/>
      </xdr:nvCxnSpPr>
      <xdr:spPr>
        <a:xfrm>
          <a:off x="13703300" y="9601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48804</xdr:rowOff>
    </xdr:from>
    <xdr:to>
      <xdr:col>67</xdr:col>
      <xdr:colOff>101600</xdr:colOff>
      <xdr:row>55</xdr:row>
      <xdr:rowOff>150404</xdr:rowOff>
    </xdr:to>
    <xdr:sp macro="" textlink="">
      <xdr:nvSpPr>
        <xdr:cNvPr id="661" name="楕円 660"/>
        <xdr:cNvSpPr/>
      </xdr:nvSpPr>
      <xdr:spPr>
        <a:xfrm>
          <a:off x="12763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99604</xdr:rowOff>
    </xdr:from>
    <xdr:to>
      <xdr:col>71</xdr:col>
      <xdr:colOff>177800</xdr:colOff>
      <xdr:row>56</xdr:row>
      <xdr:rowOff>0</xdr:rowOff>
    </xdr:to>
    <xdr:cxnSp macro="">
      <xdr:nvCxnSpPr>
        <xdr:cNvPr id="662" name="直線コネクタ 661"/>
        <xdr:cNvCxnSpPr/>
      </xdr:nvCxnSpPr>
      <xdr:spPr>
        <a:xfrm>
          <a:off x="12814300" y="95293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2739</xdr:rowOff>
    </xdr:from>
    <xdr:ext cx="405111" cy="259045"/>
    <xdr:sp macro="" textlink="">
      <xdr:nvSpPr>
        <xdr:cNvPr id="663" name="n_1aveValue【保健センター・保健所】&#10;有形固定資産減価償却率"/>
        <xdr:cNvSpPr txBox="1"/>
      </xdr:nvSpPr>
      <xdr:spPr>
        <a:xfrm>
          <a:off x="15266044" y="994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131734</xdr:rowOff>
    </xdr:from>
    <xdr:ext cx="405111" cy="259045"/>
    <xdr:sp macro="" textlink="">
      <xdr:nvSpPr>
        <xdr:cNvPr id="664" name="n_2aveValue【保健センター・保健所】&#10;有形固定資産減価償却率"/>
        <xdr:cNvSpPr txBox="1"/>
      </xdr:nvSpPr>
      <xdr:spPr>
        <a:xfrm>
          <a:off x="14389744" y="99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143164</xdr:rowOff>
    </xdr:from>
    <xdr:ext cx="405111" cy="259045"/>
    <xdr:sp macro="" textlink="">
      <xdr:nvSpPr>
        <xdr:cNvPr id="665" name="n_3aveValue【保健センター・保健所】&#10;有形固定資産減価償却率"/>
        <xdr:cNvSpPr txBox="1"/>
      </xdr:nvSpPr>
      <xdr:spPr>
        <a:xfrm>
          <a:off x="135007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77850</xdr:rowOff>
    </xdr:from>
    <xdr:ext cx="405111" cy="259045"/>
    <xdr:sp macro="" textlink="">
      <xdr:nvSpPr>
        <xdr:cNvPr id="666" name="n_4aveValue【保健センター・保健所】&#10;有形固定資産減価償却率"/>
        <xdr:cNvSpPr txBox="1"/>
      </xdr:nvSpPr>
      <xdr:spPr>
        <a:xfrm>
          <a:off x="12611744" y="967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162033</xdr:rowOff>
    </xdr:from>
    <xdr:ext cx="405111" cy="259045"/>
    <xdr:sp macro="" textlink="">
      <xdr:nvSpPr>
        <xdr:cNvPr id="667" name="n_1mainValue【保健センター・保健所】&#10;有形固定資産減価償却率"/>
        <xdr:cNvSpPr txBox="1"/>
      </xdr:nvSpPr>
      <xdr:spPr>
        <a:xfrm>
          <a:off x="15266044"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135907</xdr:rowOff>
    </xdr:from>
    <xdr:ext cx="405111" cy="259045"/>
    <xdr:sp macro="" textlink="">
      <xdr:nvSpPr>
        <xdr:cNvPr id="668" name="n_2mainValue【保健センター・保健所】&#10;有形固定資産減価償却率"/>
        <xdr:cNvSpPr txBox="1"/>
      </xdr:nvSpPr>
      <xdr:spPr>
        <a:xfrm>
          <a:off x="14389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669" name="n_3mainValue【保健センター・保健所】&#10;有形固定資産減価償却率"/>
        <xdr:cNvSpPr txBox="1"/>
      </xdr:nvSpPr>
      <xdr:spPr>
        <a:xfrm>
          <a:off x="13500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166931</xdr:rowOff>
    </xdr:from>
    <xdr:ext cx="405111" cy="259045"/>
    <xdr:sp macro="" textlink="">
      <xdr:nvSpPr>
        <xdr:cNvPr id="670" name="n_4mainValue【保健センター・保健所】&#10;有形固定資産減価償却率"/>
        <xdr:cNvSpPr txBox="1"/>
      </xdr:nvSpPr>
      <xdr:spPr>
        <a:xfrm>
          <a:off x="12611744" y="925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1" name="テキスト ボックス 6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32657</xdr:rowOff>
    </xdr:to>
    <xdr:cxnSp macro="">
      <xdr:nvCxnSpPr>
        <xdr:cNvPr id="697" name="直線コネクタ 696"/>
        <xdr:cNvCxnSpPr/>
      </xdr:nvCxnSpPr>
      <xdr:spPr>
        <a:xfrm flipV="1">
          <a:off x="22160864" y="94379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36484</xdr:rowOff>
    </xdr:from>
    <xdr:ext cx="469744" cy="259045"/>
    <xdr:sp macro="" textlink="">
      <xdr:nvSpPr>
        <xdr:cNvPr id="698" name="【保健センター・保健所】&#10;一人当たり面積最小値テキスト"/>
        <xdr:cNvSpPr txBox="1"/>
      </xdr:nvSpPr>
      <xdr:spPr>
        <a:xfrm>
          <a:off x="22199600" y="110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32657</xdr:rowOff>
    </xdr:from>
    <xdr:to>
      <xdr:col>116</xdr:col>
      <xdr:colOff>152400</xdr:colOff>
      <xdr:row>64</xdr:row>
      <xdr:rowOff>32657</xdr:rowOff>
    </xdr:to>
    <xdr:cxnSp macro="">
      <xdr:nvCxnSpPr>
        <xdr:cNvPr id="699" name="直線コネクタ 698"/>
        <xdr:cNvCxnSpPr/>
      </xdr:nvCxnSpPr>
      <xdr:spPr>
        <a:xfrm>
          <a:off x="22072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700"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701" name="直線コネクタ 700"/>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9270</xdr:rowOff>
    </xdr:from>
    <xdr:ext cx="469744" cy="259045"/>
    <xdr:sp macro="" textlink="">
      <xdr:nvSpPr>
        <xdr:cNvPr id="702" name="【保健センター・保健所】&#10;一人当たり面積平均値テキスト"/>
        <xdr:cNvSpPr txBox="1"/>
      </xdr:nvSpPr>
      <xdr:spPr>
        <a:xfrm>
          <a:off x="22199600" y="1029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30843</xdr:rowOff>
    </xdr:from>
    <xdr:to>
      <xdr:col>116</xdr:col>
      <xdr:colOff>114300</xdr:colOff>
      <xdr:row>60</xdr:row>
      <xdr:rowOff>132443</xdr:rowOff>
    </xdr:to>
    <xdr:sp macro="" textlink="">
      <xdr:nvSpPr>
        <xdr:cNvPr id="703" name="フローチャート: 判断 702"/>
        <xdr:cNvSpPr/>
      </xdr:nvSpPr>
      <xdr:spPr>
        <a:xfrm>
          <a:off x="22110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153307</xdr:rowOff>
    </xdr:from>
    <xdr:to>
      <xdr:col>112</xdr:col>
      <xdr:colOff>38100</xdr:colOff>
      <xdr:row>58</xdr:row>
      <xdr:rowOff>83457</xdr:rowOff>
    </xdr:to>
    <xdr:sp macro="" textlink="">
      <xdr:nvSpPr>
        <xdr:cNvPr id="704" name="フローチャート: 判断 703"/>
        <xdr:cNvSpPr/>
      </xdr:nvSpPr>
      <xdr:spPr>
        <a:xfrm>
          <a:off x="21272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169635</xdr:rowOff>
    </xdr:from>
    <xdr:to>
      <xdr:col>107</xdr:col>
      <xdr:colOff>101600</xdr:colOff>
      <xdr:row>58</xdr:row>
      <xdr:rowOff>99785</xdr:rowOff>
    </xdr:to>
    <xdr:sp macro="" textlink="">
      <xdr:nvSpPr>
        <xdr:cNvPr id="705" name="フローチャート: 判断 704"/>
        <xdr:cNvSpPr/>
      </xdr:nvSpPr>
      <xdr:spPr>
        <a:xfrm>
          <a:off x="20383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120650</xdr:rowOff>
    </xdr:from>
    <xdr:to>
      <xdr:col>102</xdr:col>
      <xdr:colOff>165100</xdr:colOff>
      <xdr:row>58</xdr:row>
      <xdr:rowOff>50800</xdr:rowOff>
    </xdr:to>
    <xdr:sp macro="" textlink="">
      <xdr:nvSpPr>
        <xdr:cNvPr id="706" name="フローチャート: 判断 705"/>
        <xdr:cNvSpPr/>
      </xdr:nvSpPr>
      <xdr:spPr>
        <a:xfrm>
          <a:off x="19494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136978</xdr:rowOff>
    </xdr:from>
    <xdr:to>
      <xdr:col>98</xdr:col>
      <xdr:colOff>38100</xdr:colOff>
      <xdr:row>58</xdr:row>
      <xdr:rowOff>67128</xdr:rowOff>
    </xdr:to>
    <xdr:sp macro="" textlink="">
      <xdr:nvSpPr>
        <xdr:cNvPr id="707" name="フローチャート: 判断 706"/>
        <xdr:cNvSpPr/>
      </xdr:nvSpPr>
      <xdr:spPr>
        <a:xfrm>
          <a:off x="18605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128815</xdr:rowOff>
    </xdr:from>
    <xdr:to>
      <xdr:col>116</xdr:col>
      <xdr:colOff>114300</xdr:colOff>
      <xdr:row>55</xdr:row>
      <xdr:rowOff>58965</xdr:rowOff>
    </xdr:to>
    <xdr:sp macro="" textlink="">
      <xdr:nvSpPr>
        <xdr:cNvPr id="713" name="楕円 712"/>
        <xdr:cNvSpPr/>
      </xdr:nvSpPr>
      <xdr:spPr>
        <a:xfrm>
          <a:off x="221107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81842</xdr:rowOff>
    </xdr:from>
    <xdr:ext cx="469744" cy="259045"/>
    <xdr:sp macro="" textlink="">
      <xdr:nvSpPr>
        <xdr:cNvPr id="714" name="【保健センター・保健所】&#10;一人当たり面積該当値テキスト"/>
        <xdr:cNvSpPr txBox="1"/>
      </xdr:nvSpPr>
      <xdr:spPr>
        <a:xfrm>
          <a:off x="22199600" y="934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145143</xdr:rowOff>
    </xdr:from>
    <xdr:to>
      <xdr:col>112</xdr:col>
      <xdr:colOff>38100</xdr:colOff>
      <xdr:row>55</xdr:row>
      <xdr:rowOff>75293</xdr:rowOff>
    </xdr:to>
    <xdr:sp macro="" textlink="">
      <xdr:nvSpPr>
        <xdr:cNvPr id="715" name="楕円 714"/>
        <xdr:cNvSpPr/>
      </xdr:nvSpPr>
      <xdr:spPr>
        <a:xfrm>
          <a:off x="21272500" y="94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8165</xdr:rowOff>
    </xdr:from>
    <xdr:to>
      <xdr:col>116</xdr:col>
      <xdr:colOff>63500</xdr:colOff>
      <xdr:row>55</xdr:row>
      <xdr:rowOff>24493</xdr:rowOff>
    </xdr:to>
    <xdr:cxnSp macro="">
      <xdr:nvCxnSpPr>
        <xdr:cNvPr id="716" name="直線コネクタ 715"/>
        <xdr:cNvCxnSpPr/>
      </xdr:nvCxnSpPr>
      <xdr:spPr>
        <a:xfrm flipV="1">
          <a:off x="21323300" y="9437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161472</xdr:rowOff>
    </xdr:from>
    <xdr:to>
      <xdr:col>107</xdr:col>
      <xdr:colOff>101600</xdr:colOff>
      <xdr:row>55</xdr:row>
      <xdr:rowOff>91622</xdr:rowOff>
    </xdr:to>
    <xdr:sp macro="" textlink="">
      <xdr:nvSpPr>
        <xdr:cNvPr id="717" name="楕円 716"/>
        <xdr:cNvSpPr/>
      </xdr:nvSpPr>
      <xdr:spPr>
        <a:xfrm>
          <a:off x="20383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24493</xdr:rowOff>
    </xdr:from>
    <xdr:to>
      <xdr:col>111</xdr:col>
      <xdr:colOff>177800</xdr:colOff>
      <xdr:row>55</xdr:row>
      <xdr:rowOff>40822</xdr:rowOff>
    </xdr:to>
    <xdr:cxnSp macro="">
      <xdr:nvCxnSpPr>
        <xdr:cNvPr id="718" name="直線コネクタ 717"/>
        <xdr:cNvCxnSpPr/>
      </xdr:nvCxnSpPr>
      <xdr:spPr>
        <a:xfrm flipV="1">
          <a:off x="20434300" y="9454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6350</xdr:rowOff>
    </xdr:from>
    <xdr:to>
      <xdr:col>102</xdr:col>
      <xdr:colOff>165100</xdr:colOff>
      <xdr:row>55</xdr:row>
      <xdr:rowOff>107950</xdr:rowOff>
    </xdr:to>
    <xdr:sp macro="" textlink="">
      <xdr:nvSpPr>
        <xdr:cNvPr id="719" name="楕円 718"/>
        <xdr:cNvSpPr/>
      </xdr:nvSpPr>
      <xdr:spPr>
        <a:xfrm>
          <a:off x="19494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40822</xdr:rowOff>
    </xdr:from>
    <xdr:to>
      <xdr:col>107</xdr:col>
      <xdr:colOff>50800</xdr:colOff>
      <xdr:row>55</xdr:row>
      <xdr:rowOff>57150</xdr:rowOff>
    </xdr:to>
    <xdr:cxnSp macro="">
      <xdr:nvCxnSpPr>
        <xdr:cNvPr id="720" name="直線コネクタ 719"/>
        <xdr:cNvCxnSpPr/>
      </xdr:nvCxnSpPr>
      <xdr:spPr>
        <a:xfrm flipV="1">
          <a:off x="19545300" y="9470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22678</xdr:rowOff>
    </xdr:from>
    <xdr:to>
      <xdr:col>98</xdr:col>
      <xdr:colOff>38100</xdr:colOff>
      <xdr:row>55</xdr:row>
      <xdr:rowOff>124278</xdr:rowOff>
    </xdr:to>
    <xdr:sp macro="" textlink="">
      <xdr:nvSpPr>
        <xdr:cNvPr id="721" name="楕円 720"/>
        <xdr:cNvSpPr/>
      </xdr:nvSpPr>
      <xdr:spPr>
        <a:xfrm>
          <a:off x="18605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57150</xdr:rowOff>
    </xdr:from>
    <xdr:to>
      <xdr:col>102</xdr:col>
      <xdr:colOff>114300</xdr:colOff>
      <xdr:row>55</xdr:row>
      <xdr:rowOff>73478</xdr:rowOff>
    </xdr:to>
    <xdr:cxnSp macro="">
      <xdr:nvCxnSpPr>
        <xdr:cNvPr id="722" name="直線コネクタ 721"/>
        <xdr:cNvCxnSpPr/>
      </xdr:nvCxnSpPr>
      <xdr:spPr>
        <a:xfrm flipV="1">
          <a:off x="18656300" y="9486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74584</xdr:rowOff>
    </xdr:from>
    <xdr:ext cx="469744" cy="259045"/>
    <xdr:sp macro="" textlink="">
      <xdr:nvSpPr>
        <xdr:cNvPr id="723" name="n_1aveValue【保健センター・保健所】&#10;一人当たり面積"/>
        <xdr:cNvSpPr txBox="1"/>
      </xdr:nvSpPr>
      <xdr:spPr>
        <a:xfrm>
          <a:off x="21075727" y="1001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90912</xdr:rowOff>
    </xdr:from>
    <xdr:ext cx="469744" cy="259045"/>
    <xdr:sp macro="" textlink="">
      <xdr:nvSpPr>
        <xdr:cNvPr id="724" name="n_2aveValue【保健センター・保健所】&#10;一人当たり面積"/>
        <xdr:cNvSpPr txBox="1"/>
      </xdr:nvSpPr>
      <xdr:spPr>
        <a:xfrm>
          <a:off x="20199427" y="1003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41927</xdr:rowOff>
    </xdr:from>
    <xdr:ext cx="469744" cy="259045"/>
    <xdr:sp macro="" textlink="">
      <xdr:nvSpPr>
        <xdr:cNvPr id="725" name="n_3aveValue【保健センター・保健所】&#10;一人当たり面積"/>
        <xdr:cNvSpPr txBox="1"/>
      </xdr:nvSpPr>
      <xdr:spPr>
        <a:xfrm>
          <a:off x="19310427" y="99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58255</xdr:rowOff>
    </xdr:from>
    <xdr:ext cx="469744" cy="259045"/>
    <xdr:sp macro="" textlink="">
      <xdr:nvSpPr>
        <xdr:cNvPr id="726" name="n_4aveValue【保健センター・保健所】&#10;一人当たり面積"/>
        <xdr:cNvSpPr txBox="1"/>
      </xdr:nvSpPr>
      <xdr:spPr>
        <a:xfrm>
          <a:off x="18421427" y="1000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91820</xdr:rowOff>
    </xdr:from>
    <xdr:ext cx="469744" cy="259045"/>
    <xdr:sp macro="" textlink="">
      <xdr:nvSpPr>
        <xdr:cNvPr id="727" name="n_1mainValue【保健センター・保健所】&#10;一人当たり面積"/>
        <xdr:cNvSpPr txBox="1"/>
      </xdr:nvSpPr>
      <xdr:spPr>
        <a:xfrm>
          <a:off x="21075727" y="917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108149</xdr:rowOff>
    </xdr:from>
    <xdr:ext cx="469744" cy="259045"/>
    <xdr:sp macro="" textlink="">
      <xdr:nvSpPr>
        <xdr:cNvPr id="728" name="n_2mainValue【保健センター・保健所】&#10;一人当たり面積"/>
        <xdr:cNvSpPr txBox="1"/>
      </xdr:nvSpPr>
      <xdr:spPr>
        <a:xfrm>
          <a:off x="20199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124477</xdr:rowOff>
    </xdr:from>
    <xdr:ext cx="469744" cy="259045"/>
    <xdr:sp macro="" textlink="">
      <xdr:nvSpPr>
        <xdr:cNvPr id="729" name="n_3mainValue【保健センター・保健所】&#10;一人当たり面積"/>
        <xdr:cNvSpPr txBox="1"/>
      </xdr:nvSpPr>
      <xdr:spPr>
        <a:xfrm>
          <a:off x="193104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140805</xdr:rowOff>
    </xdr:from>
    <xdr:ext cx="469744" cy="259045"/>
    <xdr:sp macro="" textlink="">
      <xdr:nvSpPr>
        <xdr:cNvPr id="730" name="n_4mainValue【保健センター・保健所】&#10;一人当たり面積"/>
        <xdr:cNvSpPr txBox="1"/>
      </xdr:nvSpPr>
      <xdr:spPr>
        <a:xfrm>
          <a:off x="184214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1" name="テキスト ボックス 7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2" name="直線コネクタ 74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3" name="テキスト ボックス 74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4" name="直線コネクタ 74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5" name="テキスト ボックス 74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6" name="直線コネクタ 74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7" name="テキスト ボックス 74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8" name="直線コネクタ 74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9" name="テキスト ボックス 74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1" name="テキスト ボックス 75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81</xdr:row>
      <xdr:rowOff>31242</xdr:rowOff>
    </xdr:from>
    <xdr:to>
      <xdr:col>85</xdr:col>
      <xdr:colOff>126364</xdr:colOff>
      <xdr:row>86</xdr:row>
      <xdr:rowOff>115824</xdr:rowOff>
    </xdr:to>
    <xdr:cxnSp macro="">
      <xdr:nvCxnSpPr>
        <xdr:cNvPr id="753" name="直線コネクタ 752"/>
        <xdr:cNvCxnSpPr/>
      </xdr:nvCxnSpPr>
      <xdr:spPr>
        <a:xfrm flipV="1">
          <a:off x="16318864" y="139186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119651</xdr:rowOff>
    </xdr:from>
    <xdr:ext cx="405111" cy="259045"/>
    <xdr:sp macro="" textlink="">
      <xdr:nvSpPr>
        <xdr:cNvPr id="754" name="【消防施設】&#10;有形固定資産減価償却率最小値テキスト"/>
        <xdr:cNvSpPr txBox="1"/>
      </xdr:nvSpPr>
      <xdr:spPr>
        <a:xfrm>
          <a:off x="16357600" y="1486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115824</xdr:rowOff>
    </xdr:from>
    <xdr:to>
      <xdr:col>86</xdr:col>
      <xdr:colOff>25400</xdr:colOff>
      <xdr:row>86</xdr:row>
      <xdr:rowOff>115824</xdr:rowOff>
    </xdr:to>
    <xdr:cxnSp macro="">
      <xdr:nvCxnSpPr>
        <xdr:cNvPr id="755" name="直線コネクタ 754"/>
        <xdr:cNvCxnSpPr/>
      </xdr:nvCxnSpPr>
      <xdr:spPr>
        <a:xfrm>
          <a:off x="16230600" y="1486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149369</xdr:rowOff>
    </xdr:from>
    <xdr:ext cx="405111" cy="259045"/>
    <xdr:sp macro="" textlink="">
      <xdr:nvSpPr>
        <xdr:cNvPr id="756" name="【消防施設】&#10;有形固定資産減価償却率最大値テキスト"/>
        <xdr:cNvSpPr txBox="1"/>
      </xdr:nvSpPr>
      <xdr:spPr>
        <a:xfrm>
          <a:off x="16357600" y="1369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81</xdr:row>
      <xdr:rowOff>31242</xdr:rowOff>
    </xdr:from>
    <xdr:to>
      <xdr:col>86</xdr:col>
      <xdr:colOff>25400</xdr:colOff>
      <xdr:row>81</xdr:row>
      <xdr:rowOff>31242</xdr:rowOff>
    </xdr:to>
    <xdr:cxnSp macro="">
      <xdr:nvCxnSpPr>
        <xdr:cNvPr id="757" name="直線コネクタ 756"/>
        <xdr:cNvCxnSpPr/>
      </xdr:nvCxnSpPr>
      <xdr:spPr>
        <a:xfrm>
          <a:off x="16230600" y="1391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153179</xdr:rowOff>
    </xdr:from>
    <xdr:ext cx="405111" cy="259045"/>
    <xdr:sp macro="" textlink="">
      <xdr:nvSpPr>
        <xdr:cNvPr id="758" name="【消防施設】&#10;有形固定資産減価償却率平均値テキスト"/>
        <xdr:cNvSpPr txBox="1"/>
      </xdr:nvSpPr>
      <xdr:spPr>
        <a:xfrm>
          <a:off x="16357600" y="1421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xdr:rowOff>
    </xdr:from>
    <xdr:to>
      <xdr:col>85</xdr:col>
      <xdr:colOff>177800</xdr:colOff>
      <xdr:row>83</xdr:row>
      <xdr:rowOff>104902</xdr:rowOff>
    </xdr:to>
    <xdr:sp macro="" textlink="">
      <xdr:nvSpPr>
        <xdr:cNvPr id="759" name="フローチャート: 判断 758"/>
        <xdr:cNvSpPr/>
      </xdr:nvSpPr>
      <xdr:spPr>
        <a:xfrm>
          <a:off x="16268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94742</xdr:rowOff>
    </xdr:from>
    <xdr:to>
      <xdr:col>81</xdr:col>
      <xdr:colOff>101600</xdr:colOff>
      <xdr:row>82</xdr:row>
      <xdr:rowOff>24892</xdr:rowOff>
    </xdr:to>
    <xdr:sp macro="" textlink="">
      <xdr:nvSpPr>
        <xdr:cNvPr id="760" name="フローチャート: 判断 759"/>
        <xdr:cNvSpPr/>
      </xdr:nvSpPr>
      <xdr:spPr>
        <a:xfrm>
          <a:off x="15430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61" name="フローチャート: 判断 760"/>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762" name="フローチャート: 判断 761"/>
        <xdr:cNvSpPr/>
      </xdr:nvSpPr>
      <xdr:spPr>
        <a:xfrm>
          <a:off x="13652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3302</xdr:rowOff>
    </xdr:from>
    <xdr:to>
      <xdr:col>67</xdr:col>
      <xdr:colOff>101600</xdr:colOff>
      <xdr:row>79</xdr:row>
      <xdr:rowOff>104902</xdr:rowOff>
    </xdr:to>
    <xdr:sp macro="" textlink="">
      <xdr:nvSpPr>
        <xdr:cNvPr id="763" name="フローチャート: 判断 762"/>
        <xdr:cNvSpPr/>
      </xdr:nvSpPr>
      <xdr:spPr>
        <a:xfrm>
          <a:off x="12763500" y="135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151892</xdr:rowOff>
    </xdr:from>
    <xdr:to>
      <xdr:col>85</xdr:col>
      <xdr:colOff>177800</xdr:colOff>
      <xdr:row>81</xdr:row>
      <xdr:rowOff>82042</xdr:rowOff>
    </xdr:to>
    <xdr:sp macro="" textlink="">
      <xdr:nvSpPr>
        <xdr:cNvPr id="769" name="楕円 768"/>
        <xdr:cNvSpPr/>
      </xdr:nvSpPr>
      <xdr:spPr>
        <a:xfrm>
          <a:off x="162687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104919</xdr:rowOff>
    </xdr:from>
    <xdr:ext cx="405111" cy="259045"/>
    <xdr:sp macro="" textlink="">
      <xdr:nvSpPr>
        <xdr:cNvPr id="770" name="【消防施設】&#10;有形固定資産減価償却率該当値テキスト"/>
        <xdr:cNvSpPr txBox="1"/>
      </xdr:nvSpPr>
      <xdr:spPr>
        <a:xfrm>
          <a:off x="16357600" y="1382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51308</xdr:rowOff>
    </xdr:from>
    <xdr:to>
      <xdr:col>81</xdr:col>
      <xdr:colOff>101600</xdr:colOff>
      <xdr:row>80</xdr:row>
      <xdr:rowOff>152908</xdr:rowOff>
    </xdr:to>
    <xdr:sp macro="" textlink="">
      <xdr:nvSpPr>
        <xdr:cNvPr id="771" name="楕円 770"/>
        <xdr:cNvSpPr/>
      </xdr:nvSpPr>
      <xdr:spPr>
        <a:xfrm>
          <a:off x="15430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102108</xdr:rowOff>
    </xdr:from>
    <xdr:to>
      <xdr:col>85</xdr:col>
      <xdr:colOff>127000</xdr:colOff>
      <xdr:row>81</xdr:row>
      <xdr:rowOff>31242</xdr:rowOff>
    </xdr:to>
    <xdr:cxnSp macro="">
      <xdr:nvCxnSpPr>
        <xdr:cNvPr id="772" name="直線コネクタ 771"/>
        <xdr:cNvCxnSpPr/>
      </xdr:nvCxnSpPr>
      <xdr:spPr>
        <a:xfrm>
          <a:off x="15481300" y="138181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117602</xdr:rowOff>
    </xdr:from>
    <xdr:to>
      <xdr:col>76</xdr:col>
      <xdr:colOff>165100</xdr:colOff>
      <xdr:row>80</xdr:row>
      <xdr:rowOff>47752</xdr:rowOff>
    </xdr:to>
    <xdr:sp macro="" textlink="">
      <xdr:nvSpPr>
        <xdr:cNvPr id="773" name="楕円 772"/>
        <xdr:cNvSpPr/>
      </xdr:nvSpPr>
      <xdr:spPr>
        <a:xfrm>
          <a:off x="14541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168402</xdr:rowOff>
    </xdr:from>
    <xdr:to>
      <xdr:col>81</xdr:col>
      <xdr:colOff>50800</xdr:colOff>
      <xdr:row>80</xdr:row>
      <xdr:rowOff>102108</xdr:rowOff>
    </xdr:to>
    <xdr:cxnSp macro="">
      <xdr:nvCxnSpPr>
        <xdr:cNvPr id="774" name="直線コネクタ 773"/>
        <xdr:cNvCxnSpPr/>
      </xdr:nvCxnSpPr>
      <xdr:spPr>
        <a:xfrm>
          <a:off x="14592300" y="137129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62737</xdr:rowOff>
    </xdr:from>
    <xdr:to>
      <xdr:col>72</xdr:col>
      <xdr:colOff>38100</xdr:colOff>
      <xdr:row>79</xdr:row>
      <xdr:rowOff>164337</xdr:rowOff>
    </xdr:to>
    <xdr:sp macro="" textlink="">
      <xdr:nvSpPr>
        <xdr:cNvPr id="775" name="楕円 774"/>
        <xdr:cNvSpPr/>
      </xdr:nvSpPr>
      <xdr:spPr>
        <a:xfrm>
          <a:off x="13652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113537</xdr:rowOff>
    </xdr:from>
    <xdr:to>
      <xdr:col>76</xdr:col>
      <xdr:colOff>114300</xdr:colOff>
      <xdr:row>79</xdr:row>
      <xdr:rowOff>168402</xdr:rowOff>
    </xdr:to>
    <xdr:cxnSp macro="">
      <xdr:nvCxnSpPr>
        <xdr:cNvPr id="776" name="直線コネクタ 775"/>
        <xdr:cNvCxnSpPr/>
      </xdr:nvCxnSpPr>
      <xdr:spPr>
        <a:xfrm>
          <a:off x="13703300" y="136580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138176</xdr:rowOff>
    </xdr:from>
    <xdr:to>
      <xdr:col>67</xdr:col>
      <xdr:colOff>101600</xdr:colOff>
      <xdr:row>79</xdr:row>
      <xdr:rowOff>68326</xdr:rowOff>
    </xdr:to>
    <xdr:sp macro="" textlink="">
      <xdr:nvSpPr>
        <xdr:cNvPr id="777" name="楕円 776"/>
        <xdr:cNvSpPr/>
      </xdr:nvSpPr>
      <xdr:spPr>
        <a:xfrm>
          <a:off x="12763500" y="13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17526</xdr:rowOff>
    </xdr:from>
    <xdr:to>
      <xdr:col>71</xdr:col>
      <xdr:colOff>177800</xdr:colOff>
      <xdr:row>79</xdr:row>
      <xdr:rowOff>113537</xdr:rowOff>
    </xdr:to>
    <xdr:cxnSp macro="">
      <xdr:nvCxnSpPr>
        <xdr:cNvPr id="778" name="直線コネクタ 777"/>
        <xdr:cNvCxnSpPr/>
      </xdr:nvCxnSpPr>
      <xdr:spPr>
        <a:xfrm>
          <a:off x="12814300" y="135620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16019</xdr:rowOff>
    </xdr:from>
    <xdr:ext cx="405111" cy="259045"/>
    <xdr:sp macro="" textlink="">
      <xdr:nvSpPr>
        <xdr:cNvPr id="779" name="n_1aveValue【消防施設】&#10;有形固定資産減価償却率"/>
        <xdr:cNvSpPr txBox="1"/>
      </xdr:nvSpPr>
      <xdr:spPr>
        <a:xfrm>
          <a:off x="15266044"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780" name="n_2aveValue【消防施設】&#10;有形固定資産減価償却率"/>
        <xdr:cNvSpPr txBox="1"/>
      </xdr:nvSpPr>
      <xdr:spPr>
        <a:xfrm>
          <a:off x="14389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91457</xdr:rowOff>
    </xdr:from>
    <xdr:ext cx="405111" cy="259045"/>
    <xdr:sp macro="" textlink="">
      <xdr:nvSpPr>
        <xdr:cNvPr id="781" name="n_3aveValue【消防施設】&#10;有形固定資産減価償却率"/>
        <xdr:cNvSpPr txBox="1"/>
      </xdr:nvSpPr>
      <xdr:spPr>
        <a:xfrm>
          <a:off x="13500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96029</xdr:rowOff>
    </xdr:from>
    <xdr:ext cx="405111" cy="259045"/>
    <xdr:sp macro="" textlink="">
      <xdr:nvSpPr>
        <xdr:cNvPr id="782" name="n_4aveValue【消防施設】&#10;有形固定資産減価償却率"/>
        <xdr:cNvSpPr txBox="1"/>
      </xdr:nvSpPr>
      <xdr:spPr>
        <a:xfrm>
          <a:off x="12611744" y="1364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169435</xdr:rowOff>
    </xdr:from>
    <xdr:ext cx="405111" cy="259045"/>
    <xdr:sp macro="" textlink="">
      <xdr:nvSpPr>
        <xdr:cNvPr id="783" name="n_1mainValue【消防施設】&#10;有形固定資産減価償却率"/>
        <xdr:cNvSpPr txBox="1"/>
      </xdr:nvSpPr>
      <xdr:spPr>
        <a:xfrm>
          <a:off x="15266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64279</xdr:rowOff>
    </xdr:from>
    <xdr:ext cx="405111" cy="259045"/>
    <xdr:sp macro="" textlink="">
      <xdr:nvSpPr>
        <xdr:cNvPr id="784" name="n_2mainValue【消防施設】&#10;有形固定資産減価償却率"/>
        <xdr:cNvSpPr txBox="1"/>
      </xdr:nvSpPr>
      <xdr:spPr>
        <a:xfrm>
          <a:off x="143897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9414</xdr:rowOff>
    </xdr:from>
    <xdr:ext cx="405111" cy="259045"/>
    <xdr:sp macro="" textlink="">
      <xdr:nvSpPr>
        <xdr:cNvPr id="785" name="n_3mainValue【消防施設】&#10;有形固定資産減価償却率"/>
        <xdr:cNvSpPr txBox="1"/>
      </xdr:nvSpPr>
      <xdr:spPr>
        <a:xfrm>
          <a:off x="13500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84853</xdr:rowOff>
    </xdr:from>
    <xdr:ext cx="405111" cy="259045"/>
    <xdr:sp macro="" textlink="">
      <xdr:nvSpPr>
        <xdr:cNvPr id="786" name="n_4mainValue【消防施設】&#10;有形固定資産減価償却率"/>
        <xdr:cNvSpPr txBox="1"/>
      </xdr:nvSpPr>
      <xdr:spPr>
        <a:xfrm>
          <a:off x="126117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7" name="テキスト ボックス 79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8" name="直線コネクタ 7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9" name="テキスト ボックス 7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0" name="直線コネクタ 7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1" name="テキスト ボックス 8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2" name="直線コネクタ 8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3" name="テキスト ボックス 8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4" name="直線コネクタ 8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5" name="テキスト ボックス 8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6" name="直線コネクタ 8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7" name="テキスト ボックス 8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8" name="直線コネクタ 8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9" name="テキスト ボックス 8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144236</xdr:rowOff>
    </xdr:from>
    <xdr:to>
      <xdr:col>116</xdr:col>
      <xdr:colOff>62864</xdr:colOff>
      <xdr:row>86</xdr:row>
      <xdr:rowOff>168729</xdr:rowOff>
    </xdr:to>
    <xdr:cxnSp macro="">
      <xdr:nvCxnSpPr>
        <xdr:cNvPr id="813" name="直線コネクタ 812"/>
        <xdr:cNvCxnSpPr/>
      </xdr:nvCxnSpPr>
      <xdr:spPr>
        <a:xfrm flipV="1">
          <a:off x="22160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1106</xdr:rowOff>
    </xdr:from>
    <xdr:ext cx="469744" cy="259045"/>
    <xdr:sp macro="" textlink="">
      <xdr:nvSpPr>
        <xdr:cNvPr id="814" name="【消防施設】&#10;一人当たり面積最小値テキスト"/>
        <xdr:cNvSpPr txBox="1"/>
      </xdr:nvSpPr>
      <xdr:spPr>
        <a:xfrm>
          <a:off x="22199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168729</xdr:rowOff>
    </xdr:from>
    <xdr:to>
      <xdr:col>116</xdr:col>
      <xdr:colOff>152400</xdr:colOff>
      <xdr:row>86</xdr:row>
      <xdr:rowOff>168729</xdr:rowOff>
    </xdr:to>
    <xdr:cxnSp macro="">
      <xdr:nvCxnSpPr>
        <xdr:cNvPr id="815" name="直線コネクタ 814"/>
        <xdr:cNvCxnSpPr/>
      </xdr:nvCxnSpPr>
      <xdr:spPr>
        <a:xfrm>
          <a:off x="22072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90913</xdr:rowOff>
    </xdr:from>
    <xdr:ext cx="469744" cy="259045"/>
    <xdr:sp macro="" textlink="">
      <xdr:nvSpPr>
        <xdr:cNvPr id="816" name="【消防施設】&#10;一人当たり面積最大値テキスト"/>
        <xdr:cNvSpPr txBox="1"/>
      </xdr:nvSpPr>
      <xdr:spPr>
        <a:xfrm>
          <a:off x="22199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144236</xdr:rowOff>
    </xdr:from>
    <xdr:to>
      <xdr:col>116</xdr:col>
      <xdr:colOff>152400</xdr:colOff>
      <xdr:row>77</xdr:row>
      <xdr:rowOff>144236</xdr:rowOff>
    </xdr:to>
    <xdr:cxnSp macro="">
      <xdr:nvCxnSpPr>
        <xdr:cNvPr id="817" name="直線コネクタ 816"/>
        <xdr:cNvCxnSpPr/>
      </xdr:nvCxnSpPr>
      <xdr:spPr>
        <a:xfrm>
          <a:off x="22072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104520</xdr:rowOff>
    </xdr:from>
    <xdr:ext cx="469744" cy="259045"/>
    <xdr:sp macro="" textlink="">
      <xdr:nvSpPr>
        <xdr:cNvPr id="818" name="【消防施設】&#10;一人当たり面積平均値テキスト"/>
        <xdr:cNvSpPr txBox="1"/>
      </xdr:nvSpPr>
      <xdr:spPr>
        <a:xfrm>
          <a:off x="22199600" y="1399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819" name="フローチャート: 判断 818"/>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11793</xdr:rowOff>
    </xdr:from>
    <xdr:to>
      <xdr:col>112</xdr:col>
      <xdr:colOff>38100</xdr:colOff>
      <xdr:row>79</xdr:row>
      <xdr:rowOff>113393</xdr:rowOff>
    </xdr:to>
    <xdr:sp macro="" textlink="">
      <xdr:nvSpPr>
        <xdr:cNvPr id="820" name="フローチャート: 判断 819"/>
        <xdr:cNvSpPr/>
      </xdr:nvSpPr>
      <xdr:spPr>
        <a:xfrm>
          <a:off x="21272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44450</xdr:rowOff>
    </xdr:from>
    <xdr:to>
      <xdr:col>107</xdr:col>
      <xdr:colOff>101600</xdr:colOff>
      <xdr:row>79</xdr:row>
      <xdr:rowOff>146050</xdr:rowOff>
    </xdr:to>
    <xdr:sp macro="" textlink="">
      <xdr:nvSpPr>
        <xdr:cNvPr id="821" name="フローチャート: 判断 820"/>
        <xdr:cNvSpPr/>
      </xdr:nvSpPr>
      <xdr:spPr>
        <a:xfrm>
          <a:off x="20383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164193</xdr:rowOff>
    </xdr:from>
    <xdr:to>
      <xdr:col>102</xdr:col>
      <xdr:colOff>165100</xdr:colOff>
      <xdr:row>80</xdr:row>
      <xdr:rowOff>94343</xdr:rowOff>
    </xdr:to>
    <xdr:sp macro="" textlink="">
      <xdr:nvSpPr>
        <xdr:cNvPr id="822" name="フローチャート: 判断 821"/>
        <xdr:cNvSpPr/>
      </xdr:nvSpPr>
      <xdr:spPr>
        <a:xfrm>
          <a:off x="19494500" y="137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136979</xdr:rowOff>
    </xdr:from>
    <xdr:to>
      <xdr:col>98</xdr:col>
      <xdr:colOff>38100</xdr:colOff>
      <xdr:row>82</xdr:row>
      <xdr:rowOff>67129</xdr:rowOff>
    </xdr:to>
    <xdr:sp macro="" textlink="">
      <xdr:nvSpPr>
        <xdr:cNvPr id="823" name="フローチャート: 判断 822"/>
        <xdr:cNvSpPr/>
      </xdr:nvSpPr>
      <xdr:spPr>
        <a:xfrm>
          <a:off x="18605500" y="140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93436</xdr:rowOff>
    </xdr:from>
    <xdr:to>
      <xdr:col>116</xdr:col>
      <xdr:colOff>114300</xdr:colOff>
      <xdr:row>78</xdr:row>
      <xdr:rowOff>23586</xdr:rowOff>
    </xdr:to>
    <xdr:sp macro="" textlink="">
      <xdr:nvSpPr>
        <xdr:cNvPr id="829" name="楕円 828"/>
        <xdr:cNvSpPr/>
      </xdr:nvSpPr>
      <xdr:spPr>
        <a:xfrm>
          <a:off x="221107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46463</xdr:rowOff>
    </xdr:from>
    <xdr:ext cx="469744" cy="259045"/>
    <xdr:sp macro="" textlink="">
      <xdr:nvSpPr>
        <xdr:cNvPr id="830" name="【消防施設】&#10;一人当たり面積該当値テキスト"/>
        <xdr:cNvSpPr txBox="1"/>
      </xdr:nvSpPr>
      <xdr:spPr>
        <a:xfrm>
          <a:off x="22199600" y="132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115207</xdr:rowOff>
    </xdr:from>
    <xdr:to>
      <xdr:col>112</xdr:col>
      <xdr:colOff>38100</xdr:colOff>
      <xdr:row>78</xdr:row>
      <xdr:rowOff>45357</xdr:rowOff>
    </xdr:to>
    <xdr:sp macro="" textlink="">
      <xdr:nvSpPr>
        <xdr:cNvPr id="831" name="楕円 830"/>
        <xdr:cNvSpPr/>
      </xdr:nvSpPr>
      <xdr:spPr>
        <a:xfrm>
          <a:off x="21272500" y="133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144236</xdr:rowOff>
    </xdr:from>
    <xdr:to>
      <xdr:col>116</xdr:col>
      <xdr:colOff>63500</xdr:colOff>
      <xdr:row>77</xdr:row>
      <xdr:rowOff>166007</xdr:rowOff>
    </xdr:to>
    <xdr:cxnSp macro="">
      <xdr:nvCxnSpPr>
        <xdr:cNvPr id="832" name="直線コネクタ 831"/>
        <xdr:cNvCxnSpPr/>
      </xdr:nvCxnSpPr>
      <xdr:spPr>
        <a:xfrm flipV="1">
          <a:off x="21323300" y="133458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126093</xdr:rowOff>
    </xdr:from>
    <xdr:to>
      <xdr:col>107</xdr:col>
      <xdr:colOff>101600</xdr:colOff>
      <xdr:row>78</xdr:row>
      <xdr:rowOff>56243</xdr:rowOff>
    </xdr:to>
    <xdr:sp macro="" textlink="">
      <xdr:nvSpPr>
        <xdr:cNvPr id="833" name="楕円 832"/>
        <xdr:cNvSpPr/>
      </xdr:nvSpPr>
      <xdr:spPr>
        <a:xfrm>
          <a:off x="20383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166007</xdr:rowOff>
    </xdr:from>
    <xdr:to>
      <xdr:col>111</xdr:col>
      <xdr:colOff>177800</xdr:colOff>
      <xdr:row>78</xdr:row>
      <xdr:rowOff>5443</xdr:rowOff>
    </xdr:to>
    <xdr:cxnSp macro="">
      <xdr:nvCxnSpPr>
        <xdr:cNvPr id="834" name="直線コネクタ 833"/>
        <xdr:cNvCxnSpPr/>
      </xdr:nvCxnSpPr>
      <xdr:spPr>
        <a:xfrm flipV="1">
          <a:off x="20434300" y="13367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96157</xdr:rowOff>
    </xdr:from>
    <xdr:to>
      <xdr:col>102</xdr:col>
      <xdr:colOff>165100</xdr:colOff>
      <xdr:row>79</xdr:row>
      <xdr:rowOff>26307</xdr:rowOff>
    </xdr:to>
    <xdr:sp macro="" textlink="">
      <xdr:nvSpPr>
        <xdr:cNvPr id="835" name="楕円 834"/>
        <xdr:cNvSpPr/>
      </xdr:nvSpPr>
      <xdr:spPr>
        <a:xfrm>
          <a:off x="19494500" y="134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5443</xdr:rowOff>
    </xdr:from>
    <xdr:to>
      <xdr:col>107</xdr:col>
      <xdr:colOff>50800</xdr:colOff>
      <xdr:row>78</xdr:row>
      <xdr:rowOff>146957</xdr:rowOff>
    </xdr:to>
    <xdr:cxnSp macro="">
      <xdr:nvCxnSpPr>
        <xdr:cNvPr id="836" name="直線コネクタ 835"/>
        <xdr:cNvCxnSpPr/>
      </xdr:nvCxnSpPr>
      <xdr:spPr>
        <a:xfrm flipV="1">
          <a:off x="19545300" y="133785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107043</xdr:rowOff>
    </xdr:from>
    <xdr:to>
      <xdr:col>98</xdr:col>
      <xdr:colOff>38100</xdr:colOff>
      <xdr:row>79</xdr:row>
      <xdr:rowOff>37193</xdr:rowOff>
    </xdr:to>
    <xdr:sp macro="" textlink="">
      <xdr:nvSpPr>
        <xdr:cNvPr id="837" name="楕円 836"/>
        <xdr:cNvSpPr/>
      </xdr:nvSpPr>
      <xdr:spPr>
        <a:xfrm>
          <a:off x="18605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146957</xdr:rowOff>
    </xdr:from>
    <xdr:to>
      <xdr:col>102</xdr:col>
      <xdr:colOff>114300</xdr:colOff>
      <xdr:row>78</xdr:row>
      <xdr:rowOff>157843</xdr:rowOff>
    </xdr:to>
    <xdr:cxnSp macro="">
      <xdr:nvCxnSpPr>
        <xdr:cNvPr id="838" name="直線コネクタ 837"/>
        <xdr:cNvCxnSpPr/>
      </xdr:nvCxnSpPr>
      <xdr:spPr>
        <a:xfrm flipV="1">
          <a:off x="18656300" y="13520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104520</xdr:rowOff>
    </xdr:from>
    <xdr:ext cx="469744" cy="259045"/>
    <xdr:sp macro="" textlink="">
      <xdr:nvSpPr>
        <xdr:cNvPr id="839" name="n_1aveValue【消防施設】&#10;一人当たり面積"/>
        <xdr:cNvSpPr txBox="1"/>
      </xdr:nvSpPr>
      <xdr:spPr>
        <a:xfrm>
          <a:off x="21075727" y="1364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137177</xdr:rowOff>
    </xdr:from>
    <xdr:ext cx="469744" cy="259045"/>
    <xdr:sp macro="" textlink="">
      <xdr:nvSpPr>
        <xdr:cNvPr id="840" name="n_2aveValue【消防施設】&#10;一人当たり面積"/>
        <xdr:cNvSpPr txBox="1"/>
      </xdr:nvSpPr>
      <xdr:spPr>
        <a:xfrm>
          <a:off x="20199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85470</xdr:rowOff>
    </xdr:from>
    <xdr:ext cx="469744" cy="259045"/>
    <xdr:sp macro="" textlink="">
      <xdr:nvSpPr>
        <xdr:cNvPr id="841" name="n_3aveValue【消防施設】&#10;一人当たり面積"/>
        <xdr:cNvSpPr txBox="1"/>
      </xdr:nvSpPr>
      <xdr:spPr>
        <a:xfrm>
          <a:off x="19310427" y="1380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58256</xdr:rowOff>
    </xdr:from>
    <xdr:ext cx="469744" cy="259045"/>
    <xdr:sp macro="" textlink="">
      <xdr:nvSpPr>
        <xdr:cNvPr id="842" name="n_4aveValue【消防施設】&#10;一人当たり面積"/>
        <xdr:cNvSpPr txBox="1"/>
      </xdr:nvSpPr>
      <xdr:spPr>
        <a:xfrm>
          <a:off x="18421427" y="1411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61884</xdr:rowOff>
    </xdr:from>
    <xdr:ext cx="469744" cy="259045"/>
    <xdr:sp macro="" textlink="">
      <xdr:nvSpPr>
        <xdr:cNvPr id="843" name="n_1mainValue【消防施設】&#10;一人当たり面積"/>
        <xdr:cNvSpPr txBox="1"/>
      </xdr:nvSpPr>
      <xdr:spPr>
        <a:xfrm>
          <a:off x="21075727" y="1309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72770</xdr:rowOff>
    </xdr:from>
    <xdr:ext cx="469744" cy="259045"/>
    <xdr:sp macro="" textlink="">
      <xdr:nvSpPr>
        <xdr:cNvPr id="844" name="n_2mainValue【消防施設】&#10;一人当たり面積"/>
        <xdr:cNvSpPr txBox="1"/>
      </xdr:nvSpPr>
      <xdr:spPr>
        <a:xfrm>
          <a:off x="201994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42834</xdr:rowOff>
    </xdr:from>
    <xdr:ext cx="469744" cy="259045"/>
    <xdr:sp macro="" textlink="">
      <xdr:nvSpPr>
        <xdr:cNvPr id="845" name="n_3mainValue【消防施設】&#10;一人当たり面積"/>
        <xdr:cNvSpPr txBox="1"/>
      </xdr:nvSpPr>
      <xdr:spPr>
        <a:xfrm>
          <a:off x="19310427" y="1324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53720</xdr:rowOff>
    </xdr:from>
    <xdr:ext cx="469744" cy="259045"/>
    <xdr:sp macro="" textlink="">
      <xdr:nvSpPr>
        <xdr:cNvPr id="846" name="n_4mainValue【消防施設】&#10;一人当たり面積"/>
        <xdr:cNvSpPr txBox="1"/>
      </xdr:nvSpPr>
      <xdr:spPr>
        <a:xfrm>
          <a:off x="18421427" y="132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7" name="テキスト ボックス 85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9" name="テキスト ボックス 85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9" name="テキスト ボックス 8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144780</xdr:rowOff>
    </xdr:from>
    <xdr:to>
      <xdr:col>85</xdr:col>
      <xdr:colOff>126364</xdr:colOff>
      <xdr:row>108</xdr:row>
      <xdr:rowOff>49530</xdr:rowOff>
    </xdr:to>
    <xdr:cxnSp macro="">
      <xdr:nvCxnSpPr>
        <xdr:cNvPr id="871" name="直線コネクタ 870"/>
        <xdr:cNvCxnSpPr/>
      </xdr:nvCxnSpPr>
      <xdr:spPr>
        <a:xfrm flipV="1">
          <a:off x="16318864" y="174612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53357</xdr:rowOff>
    </xdr:from>
    <xdr:ext cx="405111" cy="259045"/>
    <xdr:sp macro="" textlink="">
      <xdr:nvSpPr>
        <xdr:cNvPr id="872" name="【庁舎】&#10;有形固定資産減価償却率最小値テキスト"/>
        <xdr:cNvSpPr txBox="1"/>
      </xdr:nvSpPr>
      <xdr:spPr>
        <a:xfrm>
          <a:off x="16357600"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49530</xdr:rowOff>
    </xdr:from>
    <xdr:to>
      <xdr:col>86</xdr:col>
      <xdr:colOff>25400</xdr:colOff>
      <xdr:row>108</xdr:row>
      <xdr:rowOff>49530</xdr:rowOff>
    </xdr:to>
    <xdr:cxnSp macro="">
      <xdr:nvCxnSpPr>
        <xdr:cNvPr id="873" name="直線コネクタ 872"/>
        <xdr:cNvCxnSpPr/>
      </xdr:nvCxnSpPr>
      <xdr:spPr>
        <a:xfrm>
          <a:off x="16230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91457</xdr:rowOff>
    </xdr:from>
    <xdr:ext cx="405111" cy="259045"/>
    <xdr:sp macro="" textlink="">
      <xdr:nvSpPr>
        <xdr:cNvPr id="874" name="【庁舎】&#10;有形固定資産減価償却率最大値テキスト"/>
        <xdr:cNvSpPr txBox="1"/>
      </xdr:nvSpPr>
      <xdr:spPr>
        <a:xfrm>
          <a:off x="16357600"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144780</xdr:rowOff>
    </xdr:from>
    <xdr:to>
      <xdr:col>86</xdr:col>
      <xdr:colOff>25400</xdr:colOff>
      <xdr:row>101</xdr:row>
      <xdr:rowOff>144780</xdr:rowOff>
    </xdr:to>
    <xdr:cxnSp macro="">
      <xdr:nvCxnSpPr>
        <xdr:cNvPr id="875" name="直線コネクタ 874"/>
        <xdr:cNvCxnSpPr/>
      </xdr:nvCxnSpPr>
      <xdr:spPr>
        <a:xfrm>
          <a:off x="16230600" y="1746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30497</xdr:rowOff>
    </xdr:from>
    <xdr:ext cx="405111" cy="259045"/>
    <xdr:sp macro="" textlink="">
      <xdr:nvSpPr>
        <xdr:cNvPr id="876" name="【庁舎】&#10;有形固定資産減価償却率平均値テキスト"/>
        <xdr:cNvSpPr txBox="1"/>
      </xdr:nvSpPr>
      <xdr:spPr>
        <a:xfrm>
          <a:off x="16357600" y="1768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52070</xdr:rowOff>
    </xdr:from>
    <xdr:to>
      <xdr:col>85</xdr:col>
      <xdr:colOff>177800</xdr:colOff>
      <xdr:row>103</xdr:row>
      <xdr:rowOff>153670</xdr:rowOff>
    </xdr:to>
    <xdr:sp macro="" textlink="">
      <xdr:nvSpPr>
        <xdr:cNvPr id="877" name="フローチャート: 判断 876"/>
        <xdr:cNvSpPr/>
      </xdr:nvSpPr>
      <xdr:spPr>
        <a:xfrm>
          <a:off x="162687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13970</xdr:rowOff>
    </xdr:from>
    <xdr:to>
      <xdr:col>81</xdr:col>
      <xdr:colOff>101600</xdr:colOff>
      <xdr:row>101</xdr:row>
      <xdr:rowOff>115570</xdr:rowOff>
    </xdr:to>
    <xdr:sp macro="" textlink="">
      <xdr:nvSpPr>
        <xdr:cNvPr id="878" name="フローチャート: 判断 877"/>
        <xdr:cNvSpPr/>
      </xdr:nvSpPr>
      <xdr:spPr>
        <a:xfrm>
          <a:off x="154305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6350</xdr:rowOff>
    </xdr:from>
    <xdr:to>
      <xdr:col>76</xdr:col>
      <xdr:colOff>165100</xdr:colOff>
      <xdr:row>102</xdr:row>
      <xdr:rowOff>107950</xdr:rowOff>
    </xdr:to>
    <xdr:sp macro="" textlink="">
      <xdr:nvSpPr>
        <xdr:cNvPr id="879" name="フローチャート: 判断 878"/>
        <xdr:cNvSpPr/>
      </xdr:nvSpPr>
      <xdr:spPr>
        <a:xfrm>
          <a:off x="145415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67311</xdr:rowOff>
    </xdr:from>
    <xdr:to>
      <xdr:col>72</xdr:col>
      <xdr:colOff>38100</xdr:colOff>
      <xdr:row>100</xdr:row>
      <xdr:rowOff>168911</xdr:rowOff>
    </xdr:to>
    <xdr:sp macro="" textlink="">
      <xdr:nvSpPr>
        <xdr:cNvPr id="880" name="フローチャート: 判断 879"/>
        <xdr:cNvSpPr/>
      </xdr:nvSpPr>
      <xdr:spPr>
        <a:xfrm>
          <a:off x="13652500" y="1721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128270</xdr:rowOff>
    </xdr:from>
    <xdr:to>
      <xdr:col>67</xdr:col>
      <xdr:colOff>101600</xdr:colOff>
      <xdr:row>100</xdr:row>
      <xdr:rowOff>58420</xdr:rowOff>
    </xdr:to>
    <xdr:sp macro="" textlink="">
      <xdr:nvSpPr>
        <xdr:cNvPr id="881" name="フローチャート: 判断 880"/>
        <xdr:cNvSpPr/>
      </xdr:nvSpPr>
      <xdr:spPr>
        <a:xfrm>
          <a:off x="12763500" y="1710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113030</xdr:rowOff>
    </xdr:from>
    <xdr:to>
      <xdr:col>85</xdr:col>
      <xdr:colOff>177800</xdr:colOff>
      <xdr:row>103</xdr:row>
      <xdr:rowOff>43180</xdr:rowOff>
    </xdr:to>
    <xdr:sp macro="" textlink="">
      <xdr:nvSpPr>
        <xdr:cNvPr id="887" name="楕円 886"/>
        <xdr:cNvSpPr/>
      </xdr:nvSpPr>
      <xdr:spPr>
        <a:xfrm>
          <a:off x="162687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135907</xdr:rowOff>
    </xdr:from>
    <xdr:ext cx="405111" cy="259045"/>
    <xdr:sp macro="" textlink="">
      <xdr:nvSpPr>
        <xdr:cNvPr id="888" name="【庁舎】&#10;有形固定資産減価償却率該当値テキスト"/>
        <xdr:cNvSpPr txBox="1"/>
      </xdr:nvSpPr>
      <xdr:spPr>
        <a:xfrm>
          <a:off x="16357600"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889" name="楕円 888"/>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163830</xdr:rowOff>
    </xdr:from>
    <xdr:to>
      <xdr:col>85</xdr:col>
      <xdr:colOff>127000</xdr:colOff>
      <xdr:row>103</xdr:row>
      <xdr:rowOff>99061</xdr:rowOff>
    </xdr:to>
    <xdr:cxnSp macro="">
      <xdr:nvCxnSpPr>
        <xdr:cNvPr id="890" name="直線コネクタ 889"/>
        <xdr:cNvCxnSpPr/>
      </xdr:nvCxnSpPr>
      <xdr:spPr>
        <a:xfrm flipV="1">
          <a:off x="15481300" y="1765173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891" name="楕円 890"/>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99061</xdr:rowOff>
    </xdr:to>
    <xdr:cxnSp macro="">
      <xdr:nvCxnSpPr>
        <xdr:cNvPr id="892" name="直線コネクタ 891"/>
        <xdr:cNvCxnSpPr/>
      </xdr:nvCxnSpPr>
      <xdr:spPr>
        <a:xfrm>
          <a:off x="14592300" y="176784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63500</xdr:rowOff>
    </xdr:from>
    <xdr:to>
      <xdr:col>72</xdr:col>
      <xdr:colOff>38100</xdr:colOff>
      <xdr:row>102</xdr:row>
      <xdr:rowOff>165100</xdr:rowOff>
    </xdr:to>
    <xdr:sp macro="" textlink="">
      <xdr:nvSpPr>
        <xdr:cNvPr id="893" name="楕円 892"/>
        <xdr:cNvSpPr/>
      </xdr:nvSpPr>
      <xdr:spPr>
        <a:xfrm>
          <a:off x="13652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114300</xdr:rowOff>
    </xdr:from>
    <xdr:to>
      <xdr:col>76</xdr:col>
      <xdr:colOff>114300</xdr:colOff>
      <xdr:row>103</xdr:row>
      <xdr:rowOff>19050</xdr:rowOff>
    </xdr:to>
    <xdr:cxnSp macro="">
      <xdr:nvCxnSpPr>
        <xdr:cNvPr id="894" name="直線コネクタ 893"/>
        <xdr:cNvCxnSpPr/>
      </xdr:nvCxnSpPr>
      <xdr:spPr>
        <a:xfrm>
          <a:off x="13703300" y="1760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158750</xdr:rowOff>
    </xdr:from>
    <xdr:to>
      <xdr:col>67</xdr:col>
      <xdr:colOff>101600</xdr:colOff>
      <xdr:row>102</xdr:row>
      <xdr:rowOff>88900</xdr:rowOff>
    </xdr:to>
    <xdr:sp macro="" textlink="">
      <xdr:nvSpPr>
        <xdr:cNvPr id="895" name="楕円 894"/>
        <xdr:cNvSpPr/>
      </xdr:nvSpPr>
      <xdr:spPr>
        <a:xfrm>
          <a:off x="12763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38100</xdr:rowOff>
    </xdr:from>
    <xdr:to>
      <xdr:col>71</xdr:col>
      <xdr:colOff>177800</xdr:colOff>
      <xdr:row>102</xdr:row>
      <xdr:rowOff>114300</xdr:rowOff>
    </xdr:to>
    <xdr:cxnSp macro="">
      <xdr:nvCxnSpPr>
        <xdr:cNvPr id="896" name="直線コネクタ 895"/>
        <xdr:cNvCxnSpPr/>
      </xdr:nvCxnSpPr>
      <xdr:spPr>
        <a:xfrm>
          <a:off x="12814300" y="1752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132097</xdr:rowOff>
    </xdr:from>
    <xdr:ext cx="405111" cy="259045"/>
    <xdr:sp macro="" textlink="">
      <xdr:nvSpPr>
        <xdr:cNvPr id="897" name="n_1aveValue【庁舎】&#10;有形固定資産減価償却率"/>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124477</xdr:rowOff>
    </xdr:from>
    <xdr:ext cx="405111" cy="259045"/>
    <xdr:sp macro="" textlink="">
      <xdr:nvSpPr>
        <xdr:cNvPr id="898" name="n_2aveValue【庁舎】&#10;有形固定資産減価償却率"/>
        <xdr:cNvSpPr txBox="1"/>
      </xdr:nvSpPr>
      <xdr:spPr>
        <a:xfrm>
          <a:off x="14389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13988</xdr:rowOff>
    </xdr:from>
    <xdr:ext cx="405111" cy="259045"/>
    <xdr:sp macro="" textlink="">
      <xdr:nvSpPr>
        <xdr:cNvPr id="899" name="n_3aveValue【庁舎】&#10;有形固定資産減価償却率"/>
        <xdr:cNvSpPr txBox="1"/>
      </xdr:nvSpPr>
      <xdr:spPr>
        <a:xfrm>
          <a:off x="13500744" y="1698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74947</xdr:rowOff>
    </xdr:from>
    <xdr:ext cx="405111" cy="259045"/>
    <xdr:sp macro="" textlink="">
      <xdr:nvSpPr>
        <xdr:cNvPr id="900" name="n_4aveValue【庁舎】&#10;有形固定資産減価償却率"/>
        <xdr:cNvSpPr txBox="1"/>
      </xdr:nvSpPr>
      <xdr:spPr>
        <a:xfrm>
          <a:off x="126117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140988</xdr:rowOff>
    </xdr:from>
    <xdr:ext cx="405111" cy="259045"/>
    <xdr:sp macro="" textlink="">
      <xdr:nvSpPr>
        <xdr:cNvPr id="901" name="n_1mainValue【庁舎】&#10;有形固定資産減価償却率"/>
        <xdr:cNvSpPr txBox="1"/>
      </xdr:nvSpPr>
      <xdr:spPr>
        <a:xfrm>
          <a:off x="15266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60977</xdr:rowOff>
    </xdr:from>
    <xdr:ext cx="405111" cy="259045"/>
    <xdr:sp macro="" textlink="">
      <xdr:nvSpPr>
        <xdr:cNvPr id="902" name="n_2mainValue【庁舎】&#10;有形固定資産減価償却率"/>
        <xdr:cNvSpPr txBox="1"/>
      </xdr:nvSpPr>
      <xdr:spPr>
        <a:xfrm>
          <a:off x="143897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903" name="n_3main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80027</xdr:rowOff>
    </xdr:from>
    <xdr:ext cx="405111" cy="259045"/>
    <xdr:sp macro="" textlink="">
      <xdr:nvSpPr>
        <xdr:cNvPr id="904" name="n_4mainValue【庁舎】&#10;有形固定資産減価償却率"/>
        <xdr:cNvSpPr txBox="1"/>
      </xdr:nvSpPr>
      <xdr:spPr>
        <a:xfrm>
          <a:off x="12611744" y="1756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5" name="テキスト ボックス 9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6" name="直線コネクタ 9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7" name="テキスト ボックス 9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8" name="直線コネクタ 9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9" name="テキスト ボックス 9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20" name="直線コネクタ 9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1" name="テキスト ボックス 9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2" name="直線コネクタ 9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3" name="テキスト ボックス 9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4" name="直線コネクタ 9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5" name="テキスト ボックス 9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6" name="直線コネクタ 9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7" name="テキスト ボックス 9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50800</xdr:rowOff>
    </xdr:from>
    <xdr:to>
      <xdr:col>116</xdr:col>
      <xdr:colOff>62864</xdr:colOff>
      <xdr:row>109</xdr:row>
      <xdr:rowOff>57150</xdr:rowOff>
    </xdr:to>
    <xdr:cxnSp macro="">
      <xdr:nvCxnSpPr>
        <xdr:cNvPr id="929" name="直線コネクタ 928"/>
        <xdr:cNvCxnSpPr/>
      </xdr:nvCxnSpPr>
      <xdr:spPr>
        <a:xfrm flipV="1">
          <a:off x="22160864" y="171958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60977</xdr:rowOff>
    </xdr:from>
    <xdr:ext cx="469744" cy="259045"/>
    <xdr:sp macro="" textlink="">
      <xdr:nvSpPr>
        <xdr:cNvPr id="930" name="【庁舎】&#10;一人当たり面積最小値テキスト"/>
        <xdr:cNvSpPr txBox="1"/>
      </xdr:nvSpPr>
      <xdr:spPr>
        <a:xfrm>
          <a:off x="221996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57150</xdr:rowOff>
    </xdr:from>
    <xdr:to>
      <xdr:col>116</xdr:col>
      <xdr:colOff>152400</xdr:colOff>
      <xdr:row>109</xdr:row>
      <xdr:rowOff>57150</xdr:rowOff>
    </xdr:to>
    <xdr:cxnSp macro="">
      <xdr:nvCxnSpPr>
        <xdr:cNvPr id="931" name="直線コネクタ 930"/>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168927</xdr:rowOff>
    </xdr:from>
    <xdr:ext cx="469744" cy="259045"/>
    <xdr:sp macro="" textlink="">
      <xdr:nvSpPr>
        <xdr:cNvPr id="932" name="【庁舎】&#10;一人当たり面積最大値テキスト"/>
        <xdr:cNvSpPr txBox="1"/>
      </xdr:nvSpPr>
      <xdr:spPr>
        <a:xfrm>
          <a:off x="221996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50800</xdr:rowOff>
    </xdr:from>
    <xdr:to>
      <xdr:col>116</xdr:col>
      <xdr:colOff>152400</xdr:colOff>
      <xdr:row>100</xdr:row>
      <xdr:rowOff>50800</xdr:rowOff>
    </xdr:to>
    <xdr:cxnSp macro="">
      <xdr:nvCxnSpPr>
        <xdr:cNvPr id="933" name="直線コネクタ 932"/>
        <xdr:cNvCxnSpPr/>
      </xdr:nvCxnSpPr>
      <xdr:spPr>
        <a:xfrm>
          <a:off x="22072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934" name="【庁舎】&#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69850</xdr:rowOff>
    </xdr:from>
    <xdr:to>
      <xdr:col>116</xdr:col>
      <xdr:colOff>114300</xdr:colOff>
      <xdr:row>106</xdr:row>
      <xdr:rowOff>0</xdr:rowOff>
    </xdr:to>
    <xdr:sp macro="" textlink="">
      <xdr:nvSpPr>
        <xdr:cNvPr id="935" name="フローチャート: 判断 934"/>
        <xdr:cNvSpPr/>
      </xdr:nvSpPr>
      <xdr:spPr>
        <a:xfrm>
          <a:off x="22110700" y="18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44450</xdr:rowOff>
    </xdr:from>
    <xdr:to>
      <xdr:col>112</xdr:col>
      <xdr:colOff>38100</xdr:colOff>
      <xdr:row>103</xdr:row>
      <xdr:rowOff>146050</xdr:rowOff>
    </xdr:to>
    <xdr:sp macro="" textlink="">
      <xdr:nvSpPr>
        <xdr:cNvPr id="936" name="フローチャート: 判断 935"/>
        <xdr:cNvSpPr/>
      </xdr:nvSpPr>
      <xdr:spPr>
        <a:xfrm>
          <a:off x="21272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38100</xdr:rowOff>
    </xdr:from>
    <xdr:to>
      <xdr:col>107</xdr:col>
      <xdr:colOff>101600</xdr:colOff>
      <xdr:row>102</xdr:row>
      <xdr:rowOff>139700</xdr:rowOff>
    </xdr:to>
    <xdr:sp macro="" textlink="">
      <xdr:nvSpPr>
        <xdr:cNvPr id="937" name="フローチャート: 判断 936"/>
        <xdr:cNvSpPr/>
      </xdr:nvSpPr>
      <xdr:spPr>
        <a:xfrm>
          <a:off x="20383500" y="1752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120650</xdr:rowOff>
    </xdr:from>
    <xdr:to>
      <xdr:col>102</xdr:col>
      <xdr:colOff>165100</xdr:colOff>
      <xdr:row>102</xdr:row>
      <xdr:rowOff>50800</xdr:rowOff>
    </xdr:to>
    <xdr:sp macro="" textlink="">
      <xdr:nvSpPr>
        <xdr:cNvPr id="938" name="フローチャート: 判断 937"/>
        <xdr:cNvSpPr/>
      </xdr:nvSpPr>
      <xdr:spPr>
        <a:xfrm>
          <a:off x="19494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12700</xdr:rowOff>
    </xdr:from>
    <xdr:to>
      <xdr:col>98</xdr:col>
      <xdr:colOff>38100</xdr:colOff>
      <xdr:row>102</xdr:row>
      <xdr:rowOff>114300</xdr:rowOff>
    </xdr:to>
    <xdr:sp macro="" textlink="">
      <xdr:nvSpPr>
        <xdr:cNvPr id="939" name="フローチャート: 判断 938"/>
        <xdr:cNvSpPr/>
      </xdr:nvSpPr>
      <xdr:spPr>
        <a:xfrm>
          <a:off x="18605500" y="175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0" name="テキスト ボックス 9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0</xdr:rowOff>
    </xdr:from>
    <xdr:to>
      <xdr:col>116</xdr:col>
      <xdr:colOff>114300</xdr:colOff>
      <xdr:row>100</xdr:row>
      <xdr:rowOff>101600</xdr:rowOff>
    </xdr:to>
    <xdr:sp macro="" textlink="">
      <xdr:nvSpPr>
        <xdr:cNvPr id="945" name="楕円 944"/>
        <xdr:cNvSpPr/>
      </xdr:nvSpPr>
      <xdr:spPr>
        <a:xfrm>
          <a:off x="2211070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124477</xdr:rowOff>
    </xdr:from>
    <xdr:ext cx="469744" cy="259045"/>
    <xdr:sp macro="" textlink="">
      <xdr:nvSpPr>
        <xdr:cNvPr id="946" name="【庁舎】&#10;一人当たり面積該当値テキスト"/>
        <xdr:cNvSpPr txBox="1"/>
      </xdr:nvSpPr>
      <xdr:spPr>
        <a:xfrm>
          <a:off x="22199600"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50800</xdr:rowOff>
    </xdr:from>
    <xdr:to>
      <xdr:col>112</xdr:col>
      <xdr:colOff>38100</xdr:colOff>
      <xdr:row>100</xdr:row>
      <xdr:rowOff>152400</xdr:rowOff>
    </xdr:to>
    <xdr:sp macro="" textlink="">
      <xdr:nvSpPr>
        <xdr:cNvPr id="947" name="楕円 946"/>
        <xdr:cNvSpPr/>
      </xdr:nvSpPr>
      <xdr:spPr>
        <a:xfrm>
          <a:off x="21272500" y="171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50800</xdr:rowOff>
    </xdr:from>
    <xdr:to>
      <xdr:col>116</xdr:col>
      <xdr:colOff>63500</xdr:colOff>
      <xdr:row>100</xdr:row>
      <xdr:rowOff>101600</xdr:rowOff>
    </xdr:to>
    <xdr:cxnSp macro="">
      <xdr:nvCxnSpPr>
        <xdr:cNvPr id="948" name="直線コネクタ 947"/>
        <xdr:cNvCxnSpPr/>
      </xdr:nvCxnSpPr>
      <xdr:spPr>
        <a:xfrm flipV="1">
          <a:off x="21323300" y="17195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88900</xdr:rowOff>
    </xdr:from>
    <xdr:to>
      <xdr:col>107</xdr:col>
      <xdr:colOff>101600</xdr:colOff>
      <xdr:row>101</xdr:row>
      <xdr:rowOff>19050</xdr:rowOff>
    </xdr:to>
    <xdr:sp macro="" textlink="">
      <xdr:nvSpPr>
        <xdr:cNvPr id="949" name="楕円 948"/>
        <xdr:cNvSpPr/>
      </xdr:nvSpPr>
      <xdr:spPr>
        <a:xfrm>
          <a:off x="20383500" y="172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101600</xdr:rowOff>
    </xdr:from>
    <xdr:to>
      <xdr:col>111</xdr:col>
      <xdr:colOff>177800</xdr:colOff>
      <xdr:row>100</xdr:row>
      <xdr:rowOff>139700</xdr:rowOff>
    </xdr:to>
    <xdr:cxnSp macro="">
      <xdr:nvCxnSpPr>
        <xdr:cNvPr id="950" name="直線コネクタ 949"/>
        <xdr:cNvCxnSpPr/>
      </xdr:nvCxnSpPr>
      <xdr:spPr>
        <a:xfrm flipV="1">
          <a:off x="20434300" y="1724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0</xdr:rowOff>
    </xdr:from>
    <xdr:to>
      <xdr:col>102</xdr:col>
      <xdr:colOff>165100</xdr:colOff>
      <xdr:row>104</xdr:row>
      <xdr:rowOff>101600</xdr:rowOff>
    </xdr:to>
    <xdr:sp macro="" textlink="">
      <xdr:nvSpPr>
        <xdr:cNvPr id="951" name="楕円 950"/>
        <xdr:cNvSpPr/>
      </xdr:nvSpPr>
      <xdr:spPr>
        <a:xfrm>
          <a:off x="19494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139700</xdr:rowOff>
    </xdr:from>
    <xdr:to>
      <xdr:col>107</xdr:col>
      <xdr:colOff>50800</xdr:colOff>
      <xdr:row>104</xdr:row>
      <xdr:rowOff>50800</xdr:rowOff>
    </xdr:to>
    <xdr:cxnSp macro="">
      <xdr:nvCxnSpPr>
        <xdr:cNvPr id="952" name="直線コネクタ 951"/>
        <xdr:cNvCxnSpPr/>
      </xdr:nvCxnSpPr>
      <xdr:spPr>
        <a:xfrm flipV="1">
          <a:off x="19545300" y="172847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38100</xdr:rowOff>
    </xdr:from>
    <xdr:to>
      <xdr:col>98</xdr:col>
      <xdr:colOff>38100</xdr:colOff>
      <xdr:row>104</xdr:row>
      <xdr:rowOff>139700</xdr:rowOff>
    </xdr:to>
    <xdr:sp macro="" textlink="">
      <xdr:nvSpPr>
        <xdr:cNvPr id="953" name="楕円 952"/>
        <xdr:cNvSpPr/>
      </xdr:nvSpPr>
      <xdr:spPr>
        <a:xfrm>
          <a:off x="18605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50800</xdr:rowOff>
    </xdr:from>
    <xdr:to>
      <xdr:col>102</xdr:col>
      <xdr:colOff>114300</xdr:colOff>
      <xdr:row>104</xdr:row>
      <xdr:rowOff>88900</xdr:rowOff>
    </xdr:to>
    <xdr:cxnSp macro="">
      <xdr:nvCxnSpPr>
        <xdr:cNvPr id="954" name="直線コネクタ 953"/>
        <xdr:cNvCxnSpPr/>
      </xdr:nvCxnSpPr>
      <xdr:spPr>
        <a:xfrm flipV="1">
          <a:off x="18656300" y="1788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137177</xdr:rowOff>
    </xdr:from>
    <xdr:ext cx="469744" cy="259045"/>
    <xdr:sp macro="" textlink="">
      <xdr:nvSpPr>
        <xdr:cNvPr id="955" name="n_1aveValue【庁舎】&#10;一人当たり面積"/>
        <xdr:cNvSpPr txBox="1"/>
      </xdr:nvSpPr>
      <xdr:spPr>
        <a:xfrm>
          <a:off x="210757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130827</xdr:rowOff>
    </xdr:from>
    <xdr:ext cx="469744" cy="259045"/>
    <xdr:sp macro="" textlink="">
      <xdr:nvSpPr>
        <xdr:cNvPr id="956" name="n_2aveValue【庁舎】&#10;一人当たり面積"/>
        <xdr:cNvSpPr txBox="1"/>
      </xdr:nvSpPr>
      <xdr:spPr>
        <a:xfrm>
          <a:off x="20199427" y="1761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67327</xdr:rowOff>
    </xdr:from>
    <xdr:ext cx="469744" cy="259045"/>
    <xdr:sp macro="" textlink="">
      <xdr:nvSpPr>
        <xdr:cNvPr id="957" name="n_3aveValue【庁舎】&#10;一人当たり面積"/>
        <xdr:cNvSpPr txBox="1"/>
      </xdr:nvSpPr>
      <xdr:spPr>
        <a:xfrm>
          <a:off x="19310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130827</xdr:rowOff>
    </xdr:from>
    <xdr:ext cx="469744" cy="259045"/>
    <xdr:sp macro="" textlink="">
      <xdr:nvSpPr>
        <xdr:cNvPr id="958" name="n_4aveValue【庁舎】&#10;一人当たり面積"/>
        <xdr:cNvSpPr txBox="1"/>
      </xdr:nvSpPr>
      <xdr:spPr>
        <a:xfrm>
          <a:off x="18421427" y="172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168927</xdr:rowOff>
    </xdr:from>
    <xdr:ext cx="469744" cy="259045"/>
    <xdr:sp macro="" textlink="">
      <xdr:nvSpPr>
        <xdr:cNvPr id="959" name="n_1mainValue【庁舎】&#10;一人当たり面積"/>
        <xdr:cNvSpPr txBox="1"/>
      </xdr:nvSpPr>
      <xdr:spPr>
        <a:xfrm>
          <a:off x="21075727"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35577</xdr:rowOff>
    </xdr:from>
    <xdr:ext cx="469744" cy="259045"/>
    <xdr:sp macro="" textlink="">
      <xdr:nvSpPr>
        <xdr:cNvPr id="960" name="n_2mainValue【庁舎】&#10;一人当たり面積"/>
        <xdr:cNvSpPr txBox="1"/>
      </xdr:nvSpPr>
      <xdr:spPr>
        <a:xfrm>
          <a:off x="20199427"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92727</xdr:rowOff>
    </xdr:from>
    <xdr:ext cx="469744" cy="259045"/>
    <xdr:sp macro="" textlink="">
      <xdr:nvSpPr>
        <xdr:cNvPr id="961" name="n_3mainValue【庁舎】&#10;一人当たり面積"/>
        <xdr:cNvSpPr txBox="1"/>
      </xdr:nvSpPr>
      <xdr:spPr>
        <a:xfrm>
          <a:off x="19310427" y="179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130827</xdr:rowOff>
    </xdr:from>
    <xdr:ext cx="469744" cy="259045"/>
    <xdr:sp macro="" textlink="">
      <xdr:nvSpPr>
        <xdr:cNvPr id="962" name="n_4mainValue【庁舎】&#10;一人当たり面積"/>
        <xdr:cNvSpPr txBox="1"/>
      </xdr:nvSpPr>
      <xdr:spPr>
        <a:xfrm>
          <a:off x="18421427" y="179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3" name="正方形/長方形 9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4" name="正方形/長方形 9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5" name="テキスト ボックス 9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償却率が高くなっている施設類型は、一般廃棄物処理施設、体育館・プール、市民会館となっている。特に体育館・プールでは、昭和３９年度から昭和６０年度建築が多くあるため、償却率が高い状態にあるが、近年体育館では内部改修を実施しているため平成２８年度に比べると低下している。一方で庁舎にあっては、令和２年度において吉備庁舎大規模改修事業を実施したことにより、償却率が前年度に比べ２．８ポイント改善している。また市民会館では、前年度に比べ、２．４ポイント増加したが、令和３年度においてきびドームの大規模改修を実施する予定であり、その他の施設で償却率の高い施設類型にあっては、各個別施設計画により、計画的な更新等を実施していくことで、維持管理コストの平準化を図っていく必要がある。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26,104
26,014
351.84
20,975,186
20,353,467
361,838
10,226,446
17,516,845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年度は地方消費税交付金、森林環境譲与税、市町村民税（所得割）等の増加により、基準財政収入額が増加した一方、基準財政需要額は公債費や道路橋りょう費等が減少した影響で増加率が基準財政収入額より少なかったことから、前年度と比較して単年度財政力指数が</a:t>
          </a:r>
          <a:r>
            <a:rPr kumimoji="1" lang="en-US" altLang="ja-JP" sz="1100">
              <a:latin typeface="ＭＳ Ｐゴシック" panose="020B0600070205080204" pitchFamily="50" charset="-128"/>
              <a:ea typeface="ＭＳ Ｐゴシック" panose="020B0600070205080204" pitchFamily="50" charset="-128"/>
            </a:rPr>
            <a:t>0.004</a:t>
          </a:r>
          <a:r>
            <a:rPr kumimoji="1" lang="ja-JP" altLang="en-US" sz="1100">
              <a:latin typeface="ＭＳ Ｐゴシック" panose="020B0600070205080204" pitchFamily="50" charset="-128"/>
              <a:ea typeface="ＭＳ Ｐゴシック" panose="020B0600070205080204" pitchFamily="50" charset="-128"/>
            </a:rPr>
            <a:t>ポイント上がり、３ヶ年平均財政力指数でも</a:t>
          </a:r>
          <a:r>
            <a:rPr kumimoji="1" lang="en-US" altLang="ja-JP" sz="1100">
              <a:latin typeface="ＭＳ Ｐゴシック" panose="020B0600070205080204" pitchFamily="50" charset="-128"/>
              <a:ea typeface="ＭＳ Ｐゴシック" panose="020B0600070205080204" pitchFamily="50" charset="-128"/>
            </a:rPr>
            <a:t>0.005</a:t>
          </a:r>
          <a:r>
            <a:rPr kumimoji="1" lang="ja-JP" altLang="en-US" sz="1100">
              <a:latin typeface="ＭＳ Ｐゴシック" panose="020B0600070205080204" pitchFamily="50" charset="-128"/>
              <a:ea typeface="ＭＳ Ｐゴシック" panose="020B0600070205080204" pitchFamily="50" charset="-128"/>
            </a:rPr>
            <a:t>ポイント上がっているが、類似団体と比較すると</a:t>
          </a:r>
          <a:r>
            <a:rPr kumimoji="1" lang="en-US" altLang="ja-JP" sz="1100">
              <a:latin typeface="ＭＳ Ｐゴシック" panose="020B0600070205080204" pitchFamily="50" charset="-128"/>
              <a:ea typeface="ＭＳ Ｐゴシック" panose="020B0600070205080204" pitchFamily="50" charset="-128"/>
            </a:rPr>
            <a:t>0.07</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緊急に必要な事業を峻別して投資的経費を抑制し、定員適正化計画に基づき採用計画を実施することで人件費を削減しながら、公共施設の適正配置（統廃合・除却）に取り組み、歳出の徹底的な見直しを図り、経常経費の削減を行う。税収面においても現年度滞納分の早期徴収を中心とす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44</xdr:row>
      <xdr:rowOff>124883</xdr:rowOff>
    </xdr:to>
    <xdr:cxnSp macro="">
      <xdr:nvCxnSpPr>
        <xdr:cNvPr id="64" name="直線コネクタ 63"/>
        <xdr:cNvCxnSpPr/>
      </xdr:nvCxnSpPr>
      <xdr:spPr>
        <a:xfrm flipV="1">
          <a:off x="4953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84667</xdr:rowOff>
    </xdr:to>
    <xdr:cxnSp macro="">
      <xdr:nvCxnSpPr>
        <xdr:cNvPr id="69" name="直線コネクタ 68"/>
        <xdr:cNvCxnSpPr/>
      </xdr:nvCxnSpPr>
      <xdr:spPr>
        <a:xfrm flipV="1">
          <a:off x="4114800" y="75882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84667</xdr:rowOff>
    </xdr:from>
    <xdr:to>
      <xdr:col>19</xdr:col>
      <xdr:colOff>184150</xdr:colOff>
      <xdr:row>44</xdr:row>
      <xdr:rowOff>14817</xdr:rowOff>
    </xdr:to>
    <xdr:sp macro="" textlink="">
      <xdr:nvSpPr>
        <xdr:cNvPr id="73" name="フローチャート: 判断 72"/>
        <xdr:cNvSpPr/>
      </xdr:nvSpPr>
      <xdr:spPr>
        <a:xfrm>
          <a:off x="4064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24994</xdr:rowOff>
    </xdr:from>
    <xdr:ext cx="736600" cy="259045"/>
    <xdr:sp macro="" textlink="">
      <xdr:nvSpPr>
        <xdr:cNvPr id="74" name="テキスト ボックス 73"/>
        <xdr:cNvSpPr txBox="1"/>
      </xdr:nvSpPr>
      <xdr:spPr>
        <a:xfrm>
          <a:off x="3733800" y="722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84667</xdr:rowOff>
    </xdr:from>
    <xdr:to>
      <xdr:col>15</xdr:col>
      <xdr:colOff>133350</xdr:colOff>
      <xdr:row>44</xdr:row>
      <xdr:rowOff>14817</xdr:rowOff>
    </xdr:to>
    <xdr:sp macro="" textlink="">
      <xdr:nvSpPr>
        <xdr:cNvPr id="76" name="フローチャート: 判断 75"/>
        <xdr:cNvSpPr/>
      </xdr:nvSpPr>
      <xdr:spPr>
        <a:xfrm>
          <a:off x="3175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24994</xdr:rowOff>
    </xdr:from>
    <xdr:ext cx="762000" cy="259045"/>
    <xdr:sp macro="" textlink="">
      <xdr:nvSpPr>
        <xdr:cNvPr id="77" name="テキスト ボックス 76"/>
        <xdr:cNvSpPr txBox="1"/>
      </xdr:nvSpPr>
      <xdr:spPr>
        <a:xfrm>
          <a:off x="2844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84667</xdr:rowOff>
    </xdr:to>
    <xdr:cxnSp macro="">
      <xdr:nvCxnSpPr>
        <xdr:cNvPr id="78" name="直線コネクタ 77"/>
        <xdr:cNvCxnSpPr/>
      </xdr:nvCxnSpPr>
      <xdr:spPr>
        <a:xfrm>
          <a:off x="1447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・本年度は</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90.0</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っており、類似団体の平均値と比較して</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ポイント低くなっている</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比率の</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分子に当たる経常</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経費</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一般財源（歳出）の</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費で</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は、当町は類似団体と比較すると元利償還額が多いが、前年度に任意の繰上償還を行ったこと等により、経常経費一般財源が減少した。</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比率の分母にあたる経常一般財源（歳入）</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は、新型コロナウイルス感染症の影響等による経済状況の変動により町税が減少</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たものの、それ以上に</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普通交付税</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や地方消費税交付金が増加したことなどにより、経常一般財源は増加し、比率が低くなった</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も投資的経費に伴う地方</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債</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の新規</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発行を抑制し</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ながら</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地方債残高の縮小を図</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り、任意の繰上償還も実施するなど、経常</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経費の削減に努める。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147108</xdr:rowOff>
    </xdr:from>
    <xdr:to>
      <xdr:col>23</xdr:col>
      <xdr:colOff>133350</xdr:colOff>
      <xdr:row>63</xdr:row>
      <xdr:rowOff>114300</xdr:rowOff>
    </xdr:to>
    <xdr:cxnSp macro="">
      <xdr:nvCxnSpPr>
        <xdr:cNvPr id="127" name="直線コネクタ 126"/>
        <xdr:cNvCxnSpPr/>
      </xdr:nvCxnSpPr>
      <xdr:spPr>
        <a:xfrm flipV="1">
          <a:off x="4953000" y="10091208"/>
          <a:ext cx="0" cy="824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86377</xdr:rowOff>
    </xdr:from>
    <xdr:ext cx="762000" cy="259045"/>
    <xdr:sp macro="" textlink="">
      <xdr:nvSpPr>
        <xdr:cNvPr id="128" name="財政構造の弾力性最小値テキスト"/>
        <xdr:cNvSpPr txBox="1"/>
      </xdr:nvSpPr>
      <xdr:spPr>
        <a:xfrm>
          <a:off x="5041900" y="108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114300</xdr:rowOff>
    </xdr:from>
    <xdr:to>
      <xdr:col>24</xdr:col>
      <xdr:colOff>12700</xdr:colOff>
      <xdr:row>63</xdr:row>
      <xdr:rowOff>114300</xdr:rowOff>
    </xdr:to>
    <xdr:cxnSp macro="">
      <xdr:nvCxnSpPr>
        <xdr:cNvPr id="129" name="直線コネクタ 128"/>
        <xdr:cNvCxnSpPr/>
      </xdr:nvCxnSpPr>
      <xdr:spPr>
        <a:xfrm>
          <a:off x="4864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62035</xdr:rowOff>
    </xdr:from>
    <xdr:ext cx="762000" cy="259045"/>
    <xdr:sp macro="" textlink="">
      <xdr:nvSpPr>
        <xdr:cNvPr id="130" name="財政構造の弾力性最大値テキスト"/>
        <xdr:cNvSpPr txBox="1"/>
      </xdr:nvSpPr>
      <xdr:spPr>
        <a:xfrm>
          <a:off x="5041900" y="983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147108</xdr:rowOff>
    </xdr:from>
    <xdr:to>
      <xdr:col>24</xdr:col>
      <xdr:colOff>12700</xdr:colOff>
      <xdr:row>58</xdr:row>
      <xdr:rowOff>147108</xdr:rowOff>
    </xdr:to>
    <xdr:cxnSp macro="">
      <xdr:nvCxnSpPr>
        <xdr:cNvPr id="131" name="直線コネクタ 130"/>
        <xdr:cNvCxnSpPr/>
      </xdr:nvCxnSpPr>
      <xdr:spPr>
        <a:xfrm>
          <a:off x="4864100" y="1009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64</xdr:row>
      <xdr:rowOff>43392</xdr:rowOff>
    </xdr:to>
    <xdr:cxnSp macro="">
      <xdr:nvCxnSpPr>
        <xdr:cNvPr id="132" name="直線コネクタ 131"/>
        <xdr:cNvCxnSpPr/>
      </xdr:nvCxnSpPr>
      <xdr:spPr>
        <a:xfrm flipV="1">
          <a:off x="4114800" y="10392833"/>
          <a:ext cx="838200" cy="6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87435</xdr:rowOff>
    </xdr:from>
    <xdr:ext cx="762000" cy="259045"/>
    <xdr:sp macro="" textlink="">
      <xdr:nvSpPr>
        <xdr:cNvPr id="133" name="財政構造の弾力性平均値テキスト"/>
        <xdr:cNvSpPr txBox="1"/>
      </xdr:nvSpPr>
      <xdr:spPr>
        <a:xfrm>
          <a:off x="5041900" y="103744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115358</xdr:rowOff>
    </xdr:from>
    <xdr:to>
      <xdr:col>23</xdr:col>
      <xdr:colOff>184150</xdr:colOff>
      <xdr:row>61</xdr:row>
      <xdr:rowOff>45508</xdr:rowOff>
    </xdr:to>
    <xdr:sp macro="" textlink="">
      <xdr:nvSpPr>
        <xdr:cNvPr id="134" name="フローチャート: 判断 133"/>
        <xdr:cNvSpPr/>
      </xdr:nvSpPr>
      <xdr:spPr>
        <a:xfrm>
          <a:off x="49022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43392</xdr:rowOff>
    </xdr:to>
    <xdr:cxnSp macro="">
      <xdr:nvCxnSpPr>
        <xdr:cNvPr id="135" name="直線コネクタ 134"/>
        <xdr:cNvCxnSpPr/>
      </xdr:nvCxnSpPr>
      <xdr:spPr>
        <a:xfrm>
          <a:off x="3225800" y="1099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51858</xdr:rowOff>
    </xdr:from>
    <xdr:to>
      <xdr:col>19</xdr:col>
      <xdr:colOff>184150</xdr:colOff>
      <xdr:row>66</xdr:row>
      <xdr:rowOff>153458</xdr:rowOff>
    </xdr:to>
    <xdr:sp macro="" textlink="">
      <xdr:nvSpPr>
        <xdr:cNvPr id="136" name="フローチャート: 判断 135"/>
        <xdr:cNvSpPr/>
      </xdr:nvSpPr>
      <xdr:spPr>
        <a:xfrm>
          <a:off x="4064000" y="1136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138235</xdr:rowOff>
    </xdr:from>
    <xdr:ext cx="736600" cy="259045"/>
    <xdr:sp macro="" textlink="">
      <xdr:nvSpPr>
        <xdr:cNvPr id="137" name="テキスト ボックス 136"/>
        <xdr:cNvSpPr txBox="1"/>
      </xdr:nvSpPr>
      <xdr:spPr>
        <a:xfrm>
          <a:off x="3733800" y="1145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64</xdr:row>
      <xdr:rowOff>23283</xdr:rowOff>
    </xdr:to>
    <xdr:cxnSp macro="">
      <xdr:nvCxnSpPr>
        <xdr:cNvPr id="138" name="直線コネクタ 137"/>
        <xdr:cNvCxnSpPr/>
      </xdr:nvCxnSpPr>
      <xdr:spPr>
        <a:xfrm>
          <a:off x="2336800" y="10372725"/>
          <a:ext cx="889000" cy="6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73025</xdr:rowOff>
    </xdr:from>
    <xdr:to>
      <xdr:col>15</xdr:col>
      <xdr:colOff>133350</xdr:colOff>
      <xdr:row>65</xdr:row>
      <xdr:rowOff>3175</xdr:rowOff>
    </xdr:to>
    <xdr:sp macro="" textlink="">
      <xdr:nvSpPr>
        <xdr:cNvPr id="139" name="フローチャート: 判断 138"/>
        <xdr:cNvSpPr/>
      </xdr:nvSpPr>
      <xdr:spPr>
        <a:xfrm>
          <a:off x="31750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40" name="テキスト ボックス 139"/>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106892</xdr:rowOff>
    </xdr:from>
    <xdr:to>
      <xdr:col>11</xdr:col>
      <xdr:colOff>31750</xdr:colOff>
      <xdr:row>60</xdr:row>
      <xdr:rowOff>85725</xdr:rowOff>
    </xdr:to>
    <xdr:cxnSp macro="">
      <xdr:nvCxnSpPr>
        <xdr:cNvPr id="141" name="直線コネクタ 140"/>
        <xdr:cNvCxnSpPr/>
      </xdr:nvCxnSpPr>
      <xdr:spPr>
        <a:xfrm>
          <a:off x="1447800" y="10050992"/>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42" name="フローチャート: 判断 141"/>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43" name="テキスト ボックス 142"/>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4" name="フローチャート: 判断 143"/>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5" name="テキスト ボックス 144"/>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1" name="楕円 150"/>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71560</xdr:rowOff>
    </xdr:from>
    <xdr:ext cx="762000" cy="259045"/>
    <xdr:sp macro="" textlink="">
      <xdr:nvSpPr>
        <xdr:cNvPr id="152" name="財政構造の弾力性該当値テキスト"/>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164042</xdr:rowOff>
    </xdr:from>
    <xdr:to>
      <xdr:col>19</xdr:col>
      <xdr:colOff>184150</xdr:colOff>
      <xdr:row>64</xdr:row>
      <xdr:rowOff>94192</xdr:rowOff>
    </xdr:to>
    <xdr:sp macro="" textlink="">
      <xdr:nvSpPr>
        <xdr:cNvPr id="153" name="楕円 152"/>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104369</xdr:rowOff>
    </xdr:from>
    <xdr:ext cx="736600" cy="259045"/>
    <xdr:sp macro="" textlink="">
      <xdr:nvSpPr>
        <xdr:cNvPr id="154" name="テキスト ボックス 15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5" name="楕円 154"/>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56" name="テキスト ボックス 155"/>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34925</xdr:rowOff>
    </xdr:from>
    <xdr:to>
      <xdr:col>11</xdr:col>
      <xdr:colOff>82550</xdr:colOff>
      <xdr:row>60</xdr:row>
      <xdr:rowOff>136525</xdr:rowOff>
    </xdr:to>
    <xdr:sp macro="" textlink="">
      <xdr:nvSpPr>
        <xdr:cNvPr id="157" name="楕円 156"/>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146702</xdr:rowOff>
    </xdr:from>
    <xdr:ext cx="762000" cy="259045"/>
    <xdr:sp macro="" textlink="">
      <xdr:nvSpPr>
        <xdr:cNvPr id="158" name="テキスト ボックス 157"/>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56092</xdr:rowOff>
    </xdr:from>
    <xdr:to>
      <xdr:col>7</xdr:col>
      <xdr:colOff>31750</xdr:colOff>
      <xdr:row>58</xdr:row>
      <xdr:rowOff>157692</xdr:rowOff>
    </xdr:to>
    <xdr:sp macro="" textlink="">
      <xdr:nvSpPr>
        <xdr:cNvPr id="159" name="楕円 158"/>
        <xdr:cNvSpPr/>
      </xdr:nvSpPr>
      <xdr:spPr>
        <a:xfrm>
          <a:off x="13970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167869</xdr:rowOff>
    </xdr:from>
    <xdr:ext cx="762000" cy="259045"/>
    <xdr:sp macro="" textlink="">
      <xdr:nvSpPr>
        <xdr:cNvPr id="160" name="テキスト ボックス 159"/>
        <xdr:cNvSpPr txBox="1"/>
      </xdr:nvSpPr>
      <xdr:spPr>
        <a:xfrm>
          <a:off x="1066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・類似団体と比較して決算額が多額となっている</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要因については、人口</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に対する職員数の割合が高くなっていることが考えられ</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る。また、</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物件費については、</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籍調査事業の推進による委託料が類似団体よりも多額になっていることや、放課後児童健全育成事業委託料が、子育て支援のため新たな学童クラブを新設したことにより前年度より増加したことなどが要因であ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定員適正化計画に基づき</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採用計画を実施することで</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削減</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、新規事業を展開する際に既存事業の見直しや廃止を行い、</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公共施設の適正配置（統廃合・除却）をすることで維持管理費など物件費の歳出抑制を図る。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128888</xdr:rowOff>
    </xdr:from>
    <xdr:to>
      <xdr:col>23</xdr:col>
      <xdr:colOff>133350</xdr:colOff>
      <xdr:row>88</xdr:row>
      <xdr:rowOff>123425</xdr:rowOff>
    </xdr:to>
    <xdr:cxnSp macro="">
      <xdr:nvCxnSpPr>
        <xdr:cNvPr id="192" name="直線コネクタ 191"/>
        <xdr:cNvCxnSpPr/>
      </xdr:nvCxnSpPr>
      <xdr:spPr>
        <a:xfrm flipV="1">
          <a:off x="4953000" y="13844888"/>
          <a:ext cx="0" cy="1366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95502</xdr:rowOff>
    </xdr:from>
    <xdr:ext cx="762000" cy="259045"/>
    <xdr:sp macro="" textlink="">
      <xdr:nvSpPr>
        <xdr:cNvPr id="193" name="人件費・物件費等の状況最小値テキスト"/>
        <xdr:cNvSpPr txBox="1"/>
      </xdr:nvSpPr>
      <xdr:spPr>
        <a:xfrm>
          <a:off x="5041900" y="1518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123425</xdr:rowOff>
    </xdr:from>
    <xdr:to>
      <xdr:col>24</xdr:col>
      <xdr:colOff>12700</xdr:colOff>
      <xdr:row>88</xdr:row>
      <xdr:rowOff>123425</xdr:rowOff>
    </xdr:to>
    <xdr:cxnSp macro="">
      <xdr:nvCxnSpPr>
        <xdr:cNvPr id="194" name="直線コネクタ 193"/>
        <xdr:cNvCxnSpPr/>
      </xdr:nvCxnSpPr>
      <xdr:spPr>
        <a:xfrm>
          <a:off x="4864100" y="152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43815</xdr:rowOff>
    </xdr:from>
    <xdr:ext cx="762000" cy="259045"/>
    <xdr:sp macro="" textlink="">
      <xdr:nvSpPr>
        <xdr:cNvPr id="195" name="人件費・物件費等の状況最大値テキスト"/>
        <xdr:cNvSpPr txBox="1"/>
      </xdr:nvSpPr>
      <xdr:spPr>
        <a:xfrm>
          <a:off x="5041900" y="1358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128888</xdr:rowOff>
    </xdr:from>
    <xdr:to>
      <xdr:col>24</xdr:col>
      <xdr:colOff>12700</xdr:colOff>
      <xdr:row>80</xdr:row>
      <xdr:rowOff>128888</xdr:rowOff>
    </xdr:to>
    <xdr:cxnSp macro="">
      <xdr:nvCxnSpPr>
        <xdr:cNvPr id="196" name="直線コネクタ 195"/>
        <xdr:cNvCxnSpPr/>
      </xdr:nvCxnSpPr>
      <xdr:spPr>
        <a:xfrm>
          <a:off x="4864100" y="1384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65134</xdr:rowOff>
    </xdr:from>
    <xdr:to>
      <xdr:col>23</xdr:col>
      <xdr:colOff>133350</xdr:colOff>
      <xdr:row>88</xdr:row>
      <xdr:rowOff>123425</xdr:rowOff>
    </xdr:to>
    <xdr:cxnSp macro="">
      <xdr:nvCxnSpPr>
        <xdr:cNvPr id="197" name="直線コネクタ 196"/>
        <xdr:cNvCxnSpPr/>
      </xdr:nvCxnSpPr>
      <xdr:spPr>
        <a:xfrm>
          <a:off x="4114800" y="15152734"/>
          <a:ext cx="838200" cy="5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13724</xdr:rowOff>
    </xdr:from>
    <xdr:ext cx="762000" cy="259045"/>
    <xdr:sp macro="" textlink="">
      <xdr:nvSpPr>
        <xdr:cNvPr id="198" name="人件費・物件費等の状況平均値テキスト"/>
        <xdr:cNvSpPr txBox="1"/>
      </xdr:nvSpPr>
      <xdr:spPr>
        <a:xfrm>
          <a:off x="5041900" y="14586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168647</xdr:rowOff>
    </xdr:from>
    <xdr:to>
      <xdr:col>23</xdr:col>
      <xdr:colOff>184150</xdr:colOff>
      <xdr:row>86</xdr:row>
      <xdr:rowOff>98797</xdr:rowOff>
    </xdr:to>
    <xdr:sp macro="" textlink="">
      <xdr:nvSpPr>
        <xdr:cNvPr id="199" name="フローチャート: 判断 198"/>
        <xdr:cNvSpPr/>
      </xdr:nvSpPr>
      <xdr:spPr>
        <a:xfrm>
          <a:off x="4902200" y="147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22079</xdr:rowOff>
    </xdr:from>
    <xdr:to>
      <xdr:col>19</xdr:col>
      <xdr:colOff>133350</xdr:colOff>
      <xdr:row>88</xdr:row>
      <xdr:rowOff>65134</xdr:rowOff>
    </xdr:to>
    <xdr:cxnSp macro="">
      <xdr:nvCxnSpPr>
        <xdr:cNvPr id="200" name="直線コネクタ 199"/>
        <xdr:cNvCxnSpPr/>
      </xdr:nvCxnSpPr>
      <xdr:spPr>
        <a:xfrm>
          <a:off x="3225800" y="15109679"/>
          <a:ext cx="889000" cy="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163666</xdr:rowOff>
    </xdr:from>
    <xdr:to>
      <xdr:col>19</xdr:col>
      <xdr:colOff>184150</xdr:colOff>
      <xdr:row>86</xdr:row>
      <xdr:rowOff>93816</xdr:rowOff>
    </xdr:to>
    <xdr:sp macro="" textlink="">
      <xdr:nvSpPr>
        <xdr:cNvPr id="201" name="フローチャート: 判断 200"/>
        <xdr:cNvSpPr/>
      </xdr:nvSpPr>
      <xdr:spPr>
        <a:xfrm>
          <a:off x="4064000" y="1473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103993</xdr:rowOff>
    </xdr:from>
    <xdr:ext cx="736600" cy="259045"/>
    <xdr:sp macro="" textlink="">
      <xdr:nvSpPr>
        <xdr:cNvPr id="202" name="テキスト ボックス 201"/>
        <xdr:cNvSpPr txBox="1"/>
      </xdr:nvSpPr>
      <xdr:spPr>
        <a:xfrm>
          <a:off x="3733800" y="14505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54265</xdr:rowOff>
    </xdr:from>
    <xdr:to>
      <xdr:col>15</xdr:col>
      <xdr:colOff>82550</xdr:colOff>
      <xdr:row>88</xdr:row>
      <xdr:rowOff>22079</xdr:rowOff>
    </xdr:to>
    <xdr:cxnSp macro="">
      <xdr:nvCxnSpPr>
        <xdr:cNvPr id="203" name="直線コネクタ 202"/>
        <xdr:cNvCxnSpPr/>
      </xdr:nvCxnSpPr>
      <xdr:spPr>
        <a:xfrm>
          <a:off x="2336800" y="14970415"/>
          <a:ext cx="889000" cy="1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103772</xdr:rowOff>
    </xdr:from>
    <xdr:to>
      <xdr:col>15</xdr:col>
      <xdr:colOff>133350</xdr:colOff>
      <xdr:row>86</xdr:row>
      <xdr:rowOff>33922</xdr:rowOff>
    </xdr:to>
    <xdr:sp macro="" textlink="">
      <xdr:nvSpPr>
        <xdr:cNvPr id="204" name="フローチャート: 判断 203"/>
        <xdr:cNvSpPr/>
      </xdr:nvSpPr>
      <xdr:spPr>
        <a:xfrm>
          <a:off x="3175000" y="146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44099</xdr:rowOff>
    </xdr:from>
    <xdr:ext cx="762000" cy="259045"/>
    <xdr:sp macro="" textlink="">
      <xdr:nvSpPr>
        <xdr:cNvPr id="205" name="テキスト ボックス 204"/>
        <xdr:cNvSpPr txBox="1"/>
      </xdr:nvSpPr>
      <xdr:spPr>
        <a:xfrm>
          <a:off x="2844800" y="1444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133383</xdr:rowOff>
    </xdr:from>
    <xdr:to>
      <xdr:col>11</xdr:col>
      <xdr:colOff>31750</xdr:colOff>
      <xdr:row>87</xdr:row>
      <xdr:rowOff>54265</xdr:rowOff>
    </xdr:to>
    <xdr:cxnSp macro="">
      <xdr:nvCxnSpPr>
        <xdr:cNvPr id="206" name="直線コネクタ 205"/>
        <xdr:cNvCxnSpPr/>
      </xdr:nvCxnSpPr>
      <xdr:spPr>
        <a:xfrm>
          <a:off x="1447800" y="14878083"/>
          <a:ext cx="889000" cy="9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35328</xdr:rowOff>
    </xdr:from>
    <xdr:to>
      <xdr:col>11</xdr:col>
      <xdr:colOff>82550</xdr:colOff>
      <xdr:row>85</xdr:row>
      <xdr:rowOff>136928</xdr:rowOff>
    </xdr:to>
    <xdr:sp macro="" textlink="">
      <xdr:nvSpPr>
        <xdr:cNvPr id="207" name="フローチャート: 判断 206"/>
        <xdr:cNvSpPr/>
      </xdr:nvSpPr>
      <xdr:spPr>
        <a:xfrm>
          <a:off x="2286000" y="1460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147105</xdr:rowOff>
    </xdr:from>
    <xdr:ext cx="762000" cy="259045"/>
    <xdr:sp macro="" textlink="">
      <xdr:nvSpPr>
        <xdr:cNvPr id="208" name="テキスト ボックス 207"/>
        <xdr:cNvSpPr txBox="1"/>
      </xdr:nvSpPr>
      <xdr:spPr>
        <a:xfrm>
          <a:off x="1955800" y="143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2667</xdr:rowOff>
    </xdr:from>
    <xdr:to>
      <xdr:col>7</xdr:col>
      <xdr:colOff>31750</xdr:colOff>
      <xdr:row>85</xdr:row>
      <xdr:rowOff>104267</xdr:rowOff>
    </xdr:to>
    <xdr:sp macro="" textlink="">
      <xdr:nvSpPr>
        <xdr:cNvPr id="209" name="フローチャート: 判断 208"/>
        <xdr:cNvSpPr/>
      </xdr:nvSpPr>
      <xdr:spPr>
        <a:xfrm>
          <a:off x="1397000" y="1457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114444</xdr:rowOff>
    </xdr:from>
    <xdr:ext cx="762000" cy="259045"/>
    <xdr:sp macro="" textlink="">
      <xdr:nvSpPr>
        <xdr:cNvPr id="210" name="テキスト ボックス 209"/>
        <xdr:cNvSpPr txBox="1"/>
      </xdr:nvSpPr>
      <xdr:spPr>
        <a:xfrm>
          <a:off x="1066800" y="143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72625</xdr:rowOff>
    </xdr:from>
    <xdr:to>
      <xdr:col>23</xdr:col>
      <xdr:colOff>184150</xdr:colOff>
      <xdr:row>89</xdr:row>
      <xdr:rowOff>2775</xdr:rowOff>
    </xdr:to>
    <xdr:sp macro="" textlink="">
      <xdr:nvSpPr>
        <xdr:cNvPr id="216" name="楕円 215"/>
        <xdr:cNvSpPr/>
      </xdr:nvSpPr>
      <xdr:spPr>
        <a:xfrm>
          <a:off x="4902200" y="151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139952</xdr:rowOff>
    </xdr:from>
    <xdr:ext cx="762000" cy="259045"/>
    <xdr:sp macro="" textlink="">
      <xdr:nvSpPr>
        <xdr:cNvPr id="217" name="人件費・物件費等の状況該当値テキスト"/>
        <xdr:cNvSpPr txBox="1"/>
      </xdr:nvSpPr>
      <xdr:spPr>
        <a:xfrm>
          <a:off x="5041900" y="1505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14334</xdr:rowOff>
    </xdr:from>
    <xdr:to>
      <xdr:col>19</xdr:col>
      <xdr:colOff>184150</xdr:colOff>
      <xdr:row>88</xdr:row>
      <xdr:rowOff>115934</xdr:rowOff>
    </xdr:to>
    <xdr:sp macro="" textlink="">
      <xdr:nvSpPr>
        <xdr:cNvPr id="218" name="楕円 217"/>
        <xdr:cNvSpPr/>
      </xdr:nvSpPr>
      <xdr:spPr>
        <a:xfrm>
          <a:off x="4064000" y="151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100711</xdr:rowOff>
    </xdr:from>
    <xdr:ext cx="736600" cy="259045"/>
    <xdr:sp macro="" textlink="">
      <xdr:nvSpPr>
        <xdr:cNvPr id="219" name="テキスト ボックス 218"/>
        <xdr:cNvSpPr txBox="1"/>
      </xdr:nvSpPr>
      <xdr:spPr>
        <a:xfrm>
          <a:off x="3733800" y="1518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142729</xdr:rowOff>
    </xdr:from>
    <xdr:to>
      <xdr:col>15</xdr:col>
      <xdr:colOff>133350</xdr:colOff>
      <xdr:row>88</xdr:row>
      <xdr:rowOff>72879</xdr:rowOff>
    </xdr:to>
    <xdr:sp macro="" textlink="">
      <xdr:nvSpPr>
        <xdr:cNvPr id="220" name="楕円 219"/>
        <xdr:cNvSpPr/>
      </xdr:nvSpPr>
      <xdr:spPr>
        <a:xfrm>
          <a:off x="3175000" y="150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57656</xdr:rowOff>
    </xdr:from>
    <xdr:ext cx="762000" cy="259045"/>
    <xdr:sp macro="" textlink="">
      <xdr:nvSpPr>
        <xdr:cNvPr id="221" name="テキスト ボックス 220"/>
        <xdr:cNvSpPr txBox="1"/>
      </xdr:nvSpPr>
      <xdr:spPr>
        <a:xfrm>
          <a:off x="2844800" y="1514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3465</xdr:rowOff>
    </xdr:from>
    <xdr:to>
      <xdr:col>11</xdr:col>
      <xdr:colOff>82550</xdr:colOff>
      <xdr:row>87</xdr:row>
      <xdr:rowOff>105065</xdr:rowOff>
    </xdr:to>
    <xdr:sp macro="" textlink="">
      <xdr:nvSpPr>
        <xdr:cNvPr id="222" name="楕円 221"/>
        <xdr:cNvSpPr/>
      </xdr:nvSpPr>
      <xdr:spPr>
        <a:xfrm>
          <a:off x="2286000" y="149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89842</xdr:rowOff>
    </xdr:from>
    <xdr:ext cx="762000" cy="259045"/>
    <xdr:sp macro="" textlink="">
      <xdr:nvSpPr>
        <xdr:cNvPr id="223" name="テキスト ボックス 222"/>
        <xdr:cNvSpPr txBox="1"/>
      </xdr:nvSpPr>
      <xdr:spPr>
        <a:xfrm>
          <a:off x="1955800" y="150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82583</xdr:rowOff>
    </xdr:from>
    <xdr:to>
      <xdr:col>7</xdr:col>
      <xdr:colOff>31750</xdr:colOff>
      <xdr:row>87</xdr:row>
      <xdr:rowOff>12733</xdr:rowOff>
    </xdr:to>
    <xdr:sp macro="" textlink="">
      <xdr:nvSpPr>
        <xdr:cNvPr id="224" name="楕円 223"/>
        <xdr:cNvSpPr/>
      </xdr:nvSpPr>
      <xdr:spPr>
        <a:xfrm>
          <a:off x="1397000" y="148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168960</xdr:rowOff>
    </xdr:from>
    <xdr:ext cx="762000" cy="259045"/>
    <xdr:sp macro="" textlink="">
      <xdr:nvSpPr>
        <xdr:cNvPr id="225" name="テキスト ボックス 224"/>
        <xdr:cNvSpPr txBox="1"/>
      </xdr:nvSpPr>
      <xdr:spPr>
        <a:xfrm>
          <a:off x="1066800" y="1491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・昨年度までは類似団体平均を上回っていたが今年度は下回った。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今後も人事院勧告や県人事委員会勧告を踏まえ、民間の給与水準との均衡を図るとともに、より一層住民の理解が得られるよう、その他の諸手当を含めた給与制度全般について必要な適正化を実施していく。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35379</xdr:rowOff>
    </xdr:to>
    <xdr:cxnSp macro="">
      <xdr:nvCxnSpPr>
        <xdr:cNvPr id="256" name="直線コネクタ 255"/>
        <xdr:cNvCxnSpPr/>
      </xdr:nvCxnSpPr>
      <xdr:spPr>
        <a:xfrm flipV="1">
          <a:off x="17018000" y="1388110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61" name="直線コネクタ 260"/>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123570</xdr:rowOff>
    </xdr:from>
    <xdr:ext cx="762000" cy="259045"/>
    <xdr:sp macro="" textlink="">
      <xdr:nvSpPr>
        <xdr:cNvPr id="262"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63" name="フローチャート: 判断 262"/>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132443</xdr:rowOff>
    </xdr:to>
    <xdr:cxnSp macro="">
      <xdr:nvCxnSpPr>
        <xdr:cNvPr id="264" name="直線コネクタ 263"/>
        <xdr:cNvCxnSpPr/>
      </xdr:nvCxnSpPr>
      <xdr:spPr>
        <a:xfrm>
          <a:off x="15290800" y="141224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81</xdr:row>
      <xdr:rowOff>46264</xdr:rowOff>
    </xdr:from>
    <xdr:to>
      <xdr:col>77</xdr:col>
      <xdr:colOff>95250</xdr:colOff>
      <xdr:row>81</xdr:row>
      <xdr:rowOff>147864</xdr:rowOff>
    </xdr:to>
    <xdr:sp macro="" textlink="">
      <xdr:nvSpPr>
        <xdr:cNvPr id="265" name="フローチャート: 判断 264"/>
        <xdr:cNvSpPr/>
      </xdr:nvSpPr>
      <xdr:spPr>
        <a:xfrm>
          <a:off x="16129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66" name="テキスト ボックス 265"/>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63500</xdr:rowOff>
    </xdr:to>
    <xdr:cxnSp macro="">
      <xdr:nvCxnSpPr>
        <xdr:cNvPr id="267" name="直線コネクタ 266"/>
        <xdr:cNvCxnSpPr/>
      </xdr:nvCxnSpPr>
      <xdr:spPr>
        <a:xfrm>
          <a:off x="14401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80</xdr:row>
      <xdr:rowOff>148771</xdr:rowOff>
    </xdr:from>
    <xdr:to>
      <xdr:col>73</xdr:col>
      <xdr:colOff>44450</xdr:colOff>
      <xdr:row>81</xdr:row>
      <xdr:rowOff>78921</xdr:rowOff>
    </xdr:to>
    <xdr:sp macro="" textlink="">
      <xdr:nvSpPr>
        <xdr:cNvPr id="268" name="フローチャート: 判断 267"/>
        <xdr:cNvSpPr/>
      </xdr:nvSpPr>
      <xdr:spPr>
        <a:xfrm>
          <a:off x="15240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69" name="テキスト ボックス 268"/>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88</xdr:row>
      <xdr:rowOff>34471</xdr:rowOff>
    </xdr:to>
    <xdr:cxnSp macro="">
      <xdr:nvCxnSpPr>
        <xdr:cNvPr id="270" name="直線コネクタ 269"/>
        <xdr:cNvCxnSpPr/>
      </xdr:nvCxnSpPr>
      <xdr:spPr>
        <a:xfrm flipV="1">
          <a:off x="13512800" y="14122400"/>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46264</xdr:rowOff>
    </xdr:from>
    <xdr:to>
      <xdr:col>68</xdr:col>
      <xdr:colOff>203200</xdr:colOff>
      <xdr:row>81</xdr:row>
      <xdr:rowOff>147864</xdr:rowOff>
    </xdr:to>
    <xdr:sp macro="" textlink="">
      <xdr:nvSpPr>
        <xdr:cNvPr id="271" name="フローチャート: 判断 270"/>
        <xdr:cNvSpPr/>
      </xdr:nvSpPr>
      <xdr:spPr>
        <a:xfrm>
          <a:off x="14351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72" name="テキスト ボックス 271"/>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73" name="フローチャート: 判断 272"/>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74" name="テキスト ボックス 273"/>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168020</xdr:rowOff>
    </xdr:from>
    <xdr:ext cx="736600" cy="259045"/>
    <xdr:sp macro="" textlink="">
      <xdr:nvSpPr>
        <xdr:cNvPr id="283" name="テキスト ボックス 282"/>
        <xdr:cNvSpPr txBox="1"/>
      </xdr:nvSpPr>
      <xdr:spPr>
        <a:xfrm>
          <a:off x="15798800" y="1422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4" name="楕円 283"/>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99077</xdr:rowOff>
    </xdr:from>
    <xdr:ext cx="762000" cy="259045"/>
    <xdr:sp macro="" textlink="">
      <xdr:nvSpPr>
        <xdr:cNvPr id="285" name="テキスト ボックス 284"/>
        <xdr:cNvSpPr txBox="1"/>
      </xdr:nvSpPr>
      <xdr:spPr>
        <a:xfrm>
          <a:off x="14909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6" name="楕円 285"/>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99077</xdr:rowOff>
    </xdr:from>
    <xdr:ext cx="762000" cy="259045"/>
    <xdr:sp macro="" textlink="">
      <xdr:nvSpPr>
        <xdr:cNvPr id="287" name="テキスト ボックス 286"/>
        <xdr:cNvSpPr txBox="1"/>
      </xdr:nvSpPr>
      <xdr:spPr>
        <a:xfrm>
          <a:off x="14020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の合併以降、分庁舎方式を採用しており、これまで３庁舎間で重複・点在していた課や室、事務事業を順次整理・統合し、また、技能労務職については民間委託等の導入により職員の削減に努めてきたところであ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今後も簡素で分かりやすい組織づくりのため定員の適正配置を含めた職員数の管理に努めるとともに、多様な住民サービスに対応するため事務事業の統廃合を行い、効率の良い組織体制を整えていく。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64951</xdr:rowOff>
    </xdr:from>
    <xdr:to>
      <xdr:col>81</xdr:col>
      <xdr:colOff>44450</xdr:colOff>
      <xdr:row>67</xdr:row>
      <xdr:rowOff>166188</xdr:rowOff>
    </xdr:to>
    <xdr:cxnSp macro="">
      <xdr:nvCxnSpPr>
        <xdr:cNvPr id="321" name="直線コネクタ 320"/>
        <xdr:cNvCxnSpPr/>
      </xdr:nvCxnSpPr>
      <xdr:spPr>
        <a:xfrm flipV="1">
          <a:off x="17018000" y="10009051"/>
          <a:ext cx="0" cy="16442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138265</xdr:rowOff>
    </xdr:from>
    <xdr:ext cx="762000" cy="259045"/>
    <xdr:sp macro="" textlink="">
      <xdr:nvSpPr>
        <xdr:cNvPr id="322" name="定員管理の状況最小値テキスト"/>
        <xdr:cNvSpPr txBox="1"/>
      </xdr:nvSpPr>
      <xdr:spPr>
        <a:xfrm>
          <a:off x="17106900" y="116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166188</xdr:rowOff>
    </xdr:from>
    <xdr:to>
      <xdr:col>81</xdr:col>
      <xdr:colOff>133350</xdr:colOff>
      <xdr:row>67</xdr:row>
      <xdr:rowOff>166188</xdr:rowOff>
    </xdr:to>
    <xdr:cxnSp macro="">
      <xdr:nvCxnSpPr>
        <xdr:cNvPr id="323" name="直線コネクタ 322"/>
        <xdr:cNvCxnSpPr/>
      </xdr:nvCxnSpPr>
      <xdr:spPr>
        <a:xfrm>
          <a:off x="16929100" y="11653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151328</xdr:rowOff>
    </xdr:from>
    <xdr:ext cx="762000" cy="259045"/>
    <xdr:sp macro="" textlink="">
      <xdr:nvSpPr>
        <xdr:cNvPr id="324" name="定員管理の状況最大値テキスト"/>
        <xdr:cNvSpPr txBox="1"/>
      </xdr:nvSpPr>
      <xdr:spPr>
        <a:xfrm>
          <a:off x="17106900" y="975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64951</xdr:rowOff>
    </xdr:from>
    <xdr:to>
      <xdr:col>81</xdr:col>
      <xdr:colOff>133350</xdr:colOff>
      <xdr:row>58</xdr:row>
      <xdr:rowOff>64951</xdr:rowOff>
    </xdr:to>
    <xdr:cxnSp macro="">
      <xdr:nvCxnSpPr>
        <xdr:cNvPr id="325" name="直線コネクタ 324"/>
        <xdr:cNvCxnSpPr/>
      </xdr:nvCxnSpPr>
      <xdr:spPr>
        <a:xfrm>
          <a:off x="16929100" y="1000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166188</xdr:rowOff>
    </xdr:from>
    <xdr:to>
      <xdr:col>81</xdr:col>
      <xdr:colOff>44450</xdr:colOff>
      <xdr:row>68</xdr:row>
      <xdr:rowOff>25763</xdr:rowOff>
    </xdr:to>
    <xdr:cxnSp macro="">
      <xdr:nvCxnSpPr>
        <xdr:cNvPr id="326" name="直線コネクタ 325"/>
        <xdr:cNvCxnSpPr/>
      </xdr:nvCxnSpPr>
      <xdr:spPr>
        <a:xfrm flipV="1">
          <a:off x="16179800" y="116533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169653</xdr:rowOff>
    </xdr:from>
    <xdr:ext cx="762000" cy="259045"/>
    <xdr:sp macro="" textlink="">
      <xdr:nvSpPr>
        <xdr:cNvPr id="327" name="定員管理の状況平均値テキスト"/>
        <xdr:cNvSpPr txBox="1"/>
      </xdr:nvSpPr>
      <xdr:spPr>
        <a:xfrm>
          <a:off x="17106900" y="1079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153126</xdr:rowOff>
    </xdr:from>
    <xdr:to>
      <xdr:col>81</xdr:col>
      <xdr:colOff>95250</xdr:colOff>
      <xdr:row>64</xdr:row>
      <xdr:rowOff>83276</xdr:rowOff>
    </xdr:to>
    <xdr:sp macro="" textlink="">
      <xdr:nvSpPr>
        <xdr:cNvPr id="328" name="フローチャート: 判断 327"/>
        <xdr:cNvSpPr/>
      </xdr:nvSpPr>
      <xdr:spPr>
        <a:xfrm>
          <a:off x="16967200" y="1095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68</xdr:row>
      <xdr:rowOff>25763</xdr:rowOff>
    </xdr:from>
    <xdr:to>
      <xdr:col>77</xdr:col>
      <xdr:colOff>44450</xdr:colOff>
      <xdr:row>68</xdr:row>
      <xdr:rowOff>36104</xdr:rowOff>
    </xdr:to>
    <xdr:cxnSp macro="">
      <xdr:nvCxnSpPr>
        <xdr:cNvPr id="329" name="直線コネクタ 328"/>
        <xdr:cNvCxnSpPr/>
      </xdr:nvCxnSpPr>
      <xdr:spPr>
        <a:xfrm flipV="1">
          <a:off x="15290800" y="1168436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66</xdr:row>
      <xdr:rowOff>45538</xdr:rowOff>
    </xdr:from>
    <xdr:to>
      <xdr:col>77</xdr:col>
      <xdr:colOff>95250</xdr:colOff>
      <xdr:row>66</xdr:row>
      <xdr:rowOff>147138</xdr:rowOff>
    </xdr:to>
    <xdr:sp macro="" textlink="">
      <xdr:nvSpPr>
        <xdr:cNvPr id="330" name="フローチャート: 判断 329"/>
        <xdr:cNvSpPr/>
      </xdr:nvSpPr>
      <xdr:spPr>
        <a:xfrm>
          <a:off x="16129000" y="1136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157315</xdr:rowOff>
    </xdr:from>
    <xdr:ext cx="736600" cy="259045"/>
    <xdr:sp macro="" textlink="">
      <xdr:nvSpPr>
        <xdr:cNvPr id="331" name="テキスト ボックス 330"/>
        <xdr:cNvSpPr txBox="1"/>
      </xdr:nvSpPr>
      <xdr:spPr>
        <a:xfrm>
          <a:off x="15798800" y="1113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68</xdr:row>
      <xdr:rowOff>22316</xdr:rowOff>
    </xdr:from>
    <xdr:to>
      <xdr:col>72</xdr:col>
      <xdr:colOff>203200</xdr:colOff>
      <xdr:row>68</xdr:row>
      <xdr:rowOff>36104</xdr:rowOff>
    </xdr:to>
    <xdr:cxnSp macro="">
      <xdr:nvCxnSpPr>
        <xdr:cNvPr id="332" name="直線コネクタ 331"/>
        <xdr:cNvCxnSpPr/>
      </xdr:nvCxnSpPr>
      <xdr:spPr>
        <a:xfrm>
          <a:off x="14401800" y="1168091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66</xdr:row>
      <xdr:rowOff>7620</xdr:rowOff>
    </xdr:from>
    <xdr:to>
      <xdr:col>73</xdr:col>
      <xdr:colOff>44450</xdr:colOff>
      <xdr:row>66</xdr:row>
      <xdr:rowOff>109220</xdr:rowOff>
    </xdr:to>
    <xdr:sp macro="" textlink="">
      <xdr:nvSpPr>
        <xdr:cNvPr id="333" name="フローチャート: 判断 332"/>
        <xdr:cNvSpPr/>
      </xdr:nvSpPr>
      <xdr:spPr>
        <a:xfrm>
          <a:off x="15240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119397</xdr:rowOff>
    </xdr:from>
    <xdr:ext cx="762000" cy="259045"/>
    <xdr:sp macro="" textlink="">
      <xdr:nvSpPr>
        <xdr:cNvPr id="334" name="テキスト ボックス 333"/>
        <xdr:cNvSpPr txBox="1"/>
      </xdr:nvSpPr>
      <xdr:spPr>
        <a:xfrm>
          <a:off x="14909800" y="1109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86904</xdr:rowOff>
    </xdr:from>
    <xdr:to>
      <xdr:col>68</xdr:col>
      <xdr:colOff>152400</xdr:colOff>
      <xdr:row>68</xdr:row>
      <xdr:rowOff>22316</xdr:rowOff>
    </xdr:to>
    <xdr:cxnSp macro="">
      <xdr:nvCxnSpPr>
        <xdr:cNvPr id="335" name="直線コネクタ 334"/>
        <xdr:cNvCxnSpPr/>
      </xdr:nvCxnSpPr>
      <xdr:spPr>
        <a:xfrm>
          <a:off x="13512800" y="11574054"/>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66</xdr:row>
      <xdr:rowOff>17962</xdr:rowOff>
    </xdr:from>
    <xdr:to>
      <xdr:col>68</xdr:col>
      <xdr:colOff>203200</xdr:colOff>
      <xdr:row>66</xdr:row>
      <xdr:rowOff>119562</xdr:rowOff>
    </xdr:to>
    <xdr:sp macro="" textlink="">
      <xdr:nvSpPr>
        <xdr:cNvPr id="336" name="フローチャート: 判断 335"/>
        <xdr:cNvSpPr/>
      </xdr:nvSpPr>
      <xdr:spPr>
        <a:xfrm>
          <a:off x="14351000" y="113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129739</xdr:rowOff>
    </xdr:from>
    <xdr:ext cx="762000" cy="259045"/>
    <xdr:sp macro="" textlink="">
      <xdr:nvSpPr>
        <xdr:cNvPr id="337" name="テキスト ボックス 336"/>
        <xdr:cNvSpPr txBox="1"/>
      </xdr:nvSpPr>
      <xdr:spPr>
        <a:xfrm>
          <a:off x="14020800" y="1110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151493</xdr:rowOff>
    </xdr:from>
    <xdr:to>
      <xdr:col>64</xdr:col>
      <xdr:colOff>152400</xdr:colOff>
      <xdr:row>66</xdr:row>
      <xdr:rowOff>81643</xdr:rowOff>
    </xdr:to>
    <xdr:sp macro="" textlink="">
      <xdr:nvSpPr>
        <xdr:cNvPr id="338" name="フローチャート: 判断 337"/>
        <xdr:cNvSpPr/>
      </xdr:nvSpPr>
      <xdr:spPr>
        <a:xfrm>
          <a:off x="13462000" y="112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91820</xdr:rowOff>
    </xdr:from>
    <xdr:ext cx="762000" cy="259045"/>
    <xdr:sp macro="" textlink="">
      <xdr:nvSpPr>
        <xdr:cNvPr id="339" name="テキスト ボックス 338"/>
        <xdr:cNvSpPr txBox="1"/>
      </xdr:nvSpPr>
      <xdr:spPr>
        <a:xfrm>
          <a:off x="13131800" y="1106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115388</xdr:rowOff>
    </xdr:from>
    <xdr:to>
      <xdr:col>81</xdr:col>
      <xdr:colOff>95250</xdr:colOff>
      <xdr:row>68</xdr:row>
      <xdr:rowOff>45538</xdr:rowOff>
    </xdr:to>
    <xdr:sp macro="" textlink="">
      <xdr:nvSpPr>
        <xdr:cNvPr id="345" name="楕円 344"/>
        <xdr:cNvSpPr/>
      </xdr:nvSpPr>
      <xdr:spPr>
        <a:xfrm>
          <a:off x="16967200" y="116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11265</xdr:rowOff>
    </xdr:from>
    <xdr:ext cx="762000" cy="259045"/>
    <xdr:sp macro="" textlink="">
      <xdr:nvSpPr>
        <xdr:cNvPr id="346" name="定員管理の状況該当値テキスト"/>
        <xdr:cNvSpPr txBox="1"/>
      </xdr:nvSpPr>
      <xdr:spPr>
        <a:xfrm>
          <a:off x="17106900" y="114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146413</xdr:rowOff>
    </xdr:from>
    <xdr:to>
      <xdr:col>77</xdr:col>
      <xdr:colOff>95250</xdr:colOff>
      <xdr:row>68</xdr:row>
      <xdr:rowOff>76563</xdr:rowOff>
    </xdr:to>
    <xdr:sp macro="" textlink="">
      <xdr:nvSpPr>
        <xdr:cNvPr id="347" name="楕円 346"/>
        <xdr:cNvSpPr/>
      </xdr:nvSpPr>
      <xdr:spPr>
        <a:xfrm>
          <a:off x="16129000" y="116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61340</xdr:rowOff>
    </xdr:from>
    <xdr:ext cx="736600" cy="259045"/>
    <xdr:sp macro="" textlink="">
      <xdr:nvSpPr>
        <xdr:cNvPr id="348" name="テキスト ボックス 347"/>
        <xdr:cNvSpPr txBox="1"/>
      </xdr:nvSpPr>
      <xdr:spPr>
        <a:xfrm>
          <a:off x="15798800" y="1171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156754</xdr:rowOff>
    </xdr:from>
    <xdr:to>
      <xdr:col>73</xdr:col>
      <xdr:colOff>44450</xdr:colOff>
      <xdr:row>68</xdr:row>
      <xdr:rowOff>86904</xdr:rowOff>
    </xdr:to>
    <xdr:sp macro="" textlink="">
      <xdr:nvSpPr>
        <xdr:cNvPr id="349" name="楕円 348"/>
        <xdr:cNvSpPr/>
      </xdr:nvSpPr>
      <xdr:spPr>
        <a:xfrm>
          <a:off x="15240000" y="116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71681</xdr:rowOff>
    </xdr:from>
    <xdr:ext cx="762000" cy="259045"/>
    <xdr:sp macro="" textlink="">
      <xdr:nvSpPr>
        <xdr:cNvPr id="350" name="テキスト ボックス 349"/>
        <xdr:cNvSpPr txBox="1"/>
      </xdr:nvSpPr>
      <xdr:spPr>
        <a:xfrm>
          <a:off x="14909800" y="1173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142966</xdr:rowOff>
    </xdr:from>
    <xdr:to>
      <xdr:col>68</xdr:col>
      <xdr:colOff>203200</xdr:colOff>
      <xdr:row>68</xdr:row>
      <xdr:rowOff>73116</xdr:rowOff>
    </xdr:to>
    <xdr:sp macro="" textlink="">
      <xdr:nvSpPr>
        <xdr:cNvPr id="351" name="楕円 350"/>
        <xdr:cNvSpPr/>
      </xdr:nvSpPr>
      <xdr:spPr>
        <a:xfrm>
          <a:off x="14351000" y="116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68</xdr:row>
      <xdr:rowOff>57893</xdr:rowOff>
    </xdr:from>
    <xdr:ext cx="762000" cy="259045"/>
    <xdr:sp macro="" textlink="">
      <xdr:nvSpPr>
        <xdr:cNvPr id="352" name="テキスト ボックス 351"/>
        <xdr:cNvSpPr txBox="1"/>
      </xdr:nvSpPr>
      <xdr:spPr>
        <a:xfrm>
          <a:off x="14020800" y="1171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36104</xdr:rowOff>
    </xdr:from>
    <xdr:to>
      <xdr:col>64</xdr:col>
      <xdr:colOff>152400</xdr:colOff>
      <xdr:row>67</xdr:row>
      <xdr:rowOff>137704</xdr:rowOff>
    </xdr:to>
    <xdr:sp macro="" textlink="">
      <xdr:nvSpPr>
        <xdr:cNvPr id="353" name="楕円 352"/>
        <xdr:cNvSpPr/>
      </xdr:nvSpPr>
      <xdr:spPr>
        <a:xfrm>
          <a:off x="13462000" y="115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122481</xdr:rowOff>
    </xdr:from>
    <xdr:ext cx="762000" cy="259045"/>
    <xdr:sp macro="" textlink="">
      <xdr:nvSpPr>
        <xdr:cNvPr id="354" name="テキスト ボックス 353"/>
        <xdr:cNvSpPr txBox="1"/>
      </xdr:nvSpPr>
      <xdr:spPr>
        <a:xfrm>
          <a:off x="13131800" y="1160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・本年度実質公債費比率は、平成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年度からの</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カ年平均で、</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％となり、前年度</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ポイント下がった。なお、単年度比率は、平成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％、令和元年度は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％である。比率が下がった要因は、公債費において平成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年度及び令和元年度に任意の繰上償還を実施したことにより、本来今年度に償還する額が少なくなったことと、固定資産税、地方消費税交付金、普通交付税等の増加も比率が改善した要因である。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今後は、公共下水道事業の整備が令和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年度まで続く予定であり、普通交付税も段階的に縮減され、令和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年度から一本算定となることで現状より比率が高く推移すると考えられるため、計画的な地方債発行を実施し、より一層の健全化を図る必要がある。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44</xdr:row>
      <xdr:rowOff>44450</xdr:rowOff>
    </xdr:to>
    <xdr:cxnSp macro="">
      <xdr:nvCxnSpPr>
        <xdr:cNvPr id="384" name="直線コネクタ 383"/>
        <xdr:cNvCxnSpPr/>
      </xdr:nvCxnSpPr>
      <xdr:spPr>
        <a:xfrm flipV="1">
          <a:off x="17018000" y="638175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5"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6" name="直線コネクタ 385"/>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7"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8" name="直線コネクタ 387"/>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44450</xdr:rowOff>
    </xdr:from>
    <xdr:to>
      <xdr:col>81</xdr:col>
      <xdr:colOff>44450</xdr:colOff>
      <xdr:row>44</xdr:row>
      <xdr:rowOff>124883</xdr:rowOff>
    </xdr:to>
    <xdr:cxnSp macro="">
      <xdr:nvCxnSpPr>
        <xdr:cNvPr id="389" name="直線コネクタ 388"/>
        <xdr:cNvCxnSpPr/>
      </xdr:nvCxnSpPr>
      <xdr:spPr>
        <a:xfrm flipV="1">
          <a:off x="16179800" y="75882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132944</xdr:rowOff>
    </xdr:from>
    <xdr:ext cx="762000" cy="259045"/>
    <xdr:sp macro="" textlink="">
      <xdr:nvSpPr>
        <xdr:cNvPr id="390"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1" name="フローチャート: 判断 390"/>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124883</xdr:rowOff>
    </xdr:to>
    <xdr:cxnSp macro="">
      <xdr:nvCxnSpPr>
        <xdr:cNvPr id="392" name="直線コネクタ 391"/>
        <xdr:cNvCxnSpPr/>
      </xdr:nvCxnSpPr>
      <xdr:spPr>
        <a:xfrm>
          <a:off x="15290800" y="75078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93" name="フローチャート: 判断 392"/>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4" name="テキスト ボックス 393"/>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45508</xdr:rowOff>
    </xdr:from>
    <xdr:to>
      <xdr:col>72</xdr:col>
      <xdr:colOff>203200</xdr:colOff>
      <xdr:row>43</xdr:row>
      <xdr:rowOff>135467</xdr:rowOff>
    </xdr:to>
    <xdr:cxnSp macro="">
      <xdr:nvCxnSpPr>
        <xdr:cNvPr id="395" name="直線コネクタ 394"/>
        <xdr:cNvCxnSpPr/>
      </xdr:nvCxnSpPr>
      <xdr:spPr>
        <a:xfrm>
          <a:off x="14401800" y="724640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167217</xdr:rowOff>
    </xdr:from>
    <xdr:to>
      <xdr:col>73</xdr:col>
      <xdr:colOff>44450</xdr:colOff>
      <xdr:row>40</xdr:row>
      <xdr:rowOff>97367</xdr:rowOff>
    </xdr:to>
    <xdr:sp macro="" textlink="">
      <xdr:nvSpPr>
        <xdr:cNvPr id="396" name="フローチャート: 判断 395"/>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397" name="テキスト ボックス 396"/>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42</xdr:row>
      <xdr:rowOff>45508</xdr:rowOff>
    </xdr:to>
    <xdr:cxnSp macro="">
      <xdr:nvCxnSpPr>
        <xdr:cNvPr id="398" name="直線コネクタ 397"/>
        <xdr:cNvCxnSpPr/>
      </xdr:nvCxnSpPr>
      <xdr:spPr>
        <a:xfrm>
          <a:off x="13512800" y="704532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106892</xdr:rowOff>
    </xdr:from>
    <xdr:to>
      <xdr:col>68</xdr:col>
      <xdr:colOff>203200</xdr:colOff>
      <xdr:row>40</xdr:row>
      <xdr:rowOff>37042</xdr:rowOff>
    </xdr:to>
    <xdr:sp macro="" textlink="">
      <xdr:nvSpPr>
        <xdr:cNvPr id="399" name="フローチャート: 判断 398"/>
        <xdr:cNvSpPr/>
      </xdr:nvSpPr>
      <xdr:spPr>
        <a:xfrm>
          <a:off x="14351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47219</xdr:rowOff>
    </xdr:from>
    <xdr:ext cx="762000" cy="259045"/>
    <xdr:sp macro="" textlink="">
      <xdr:nvSpPr>
        <xdr:cNvPr id="400" name="テキスト ボックス 399"/>
        <xdr:cNvSpPr txBox="1"/>
      </xdr:nvSpPr>
      <xdr:spPr>
        <a:xfrm>
          <a:off x="14020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66675</xdr:rowOff>
    </xdr:from>
    <xdr:to>
      <xdr:col>64</xdr:col>
      <xdr:colOff>152400</xdr:colOff>
      <xdr:row>39</xdr:row>
      <xdr:rowOff>168275</xdr:rowOff>
    </xdr:to>
    <xdr:sp macro="" textlink="">
      <xdr:nvSpPr>
        <xdr:cNvPr id="401" name="フローチャート: 判断 400"/>
        <xdr:cNvSpPr/>
      </xdr:nvSpPr>
      <xdr:spPr>
        <a:xfrm>
          <a:off x="13462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7002</xdr:rowOff>
    </xdr:from>
    <xdr:ext cx="762000" cy="259045"/>
    <xdr:sp macro="" textlink="">
      <xdr:nvSpPr>
        <xdr:cNvPr id="402" name="テキスト ボックス 401"/>
        <xdr:cNvSpPr txBox="1"/>
      </xdr:nvSpPr>
      <xdr:spPr>
        <a:xfrm>
          <a:off x="13131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165100</xdr:rowOff>
    </xdr:from>
    <xdr:to>
      <xdr:col>81</xdr:col>
      <xdr:colOff>95250</xdr:colOff>
      <xdr:row>44</xdr:row>
      <xdr:rowOff>95250</xdr:rowOff>
    </xdr:to>
    <xdr:sp macro="" textlink="">
      <xdr:nvSpPr>
        <xdr:cNvPr id="408" name="楕円 407"/>
        <xdr:cNvSpPr/>
      </xdr:nvSpPr>
      <xdr:spPr>
        <a:xfrm>
          <a:off x="16967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60977</xdr:rowOff>
    </xdr:from>
    <xdr:ext cx="762000" cy="259045"/>
    <xdr:sp macro="" textlink="">
      <xdr:nvSpPr>
        <xdr:cNvPr id="409" name="公債費負担の状況該当値テキスト"/>
        <xdr:cNvSpPr txBox="1"/>
      </xdr:nvSpPr>
      <xdr:spPr>
        <a:xfrm>
          <a:off x="17106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74083</xdr:rowOff>
    </xdr:from>
    <xdr:to>
      <xdr:col>77</xdr:col>
      <xdr:colOff>95250</xdr:colOff>
      <xdr:row>45</xdr:row>
      <xdr:rowOff>4233</xdr:rowOff>
    </xdr:to>
    <xdr:sp macro="" textlink="">
      <xdr:nvSpPr>
        <xdr:cNvPr id="410" name="楕円 409"/>
        <xdr:cNvSpPr/>
      </xdr:nvSpPr>
      <xdr:spPr>
        <a:xfrm>
          <a:off x="16129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160460</xdr:rowOff>
    </xdr:from>
    <xdr:ext cx="736600" cy="259045"/>
    <xdr:sp macro="" textlink="">
      <xdr:nvSpPr>
        <xdr:cNvPr id="411" name="テキスト ボックス 410"/>
        <xdr:cNvSpPr txBox="1"/>
      </xdr:nvSpPr>
      <xdr:spPr>
        <a:xfrm>
          <a:off x="15798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12" name="楕円 411"/>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13" name="テキスト ボックス 412"/>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166158</xdr:rowOff>
    </xdr:from>
    <xdr:to>
      <xdr:col>68</xdr:col>
      <xdr:colOff>203200</xdr:colOff>
      <xdr:row>42</xdr:row>
      <xdr:rowOff>96308</xdr:rowOff>
    </xdr:to>
    <xdr:sp macro="" textlink="">
      <xdr:nvSpPr>
        <xdr:cNvPr id="414" name="楕円 413"/>
        <xdr:cNvSpPr/>
      </xdr:nvSpPr>
      <xdr:spPr>
        <a:xfrm>
          <a:off x="14351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81085</xdr:rowOff>
    </xdr:from>
    <xdr:ext cx="762000" cy="259045"/>
    <xdr:sp macro="" textlink="">
      <xdr:nvSpPr>
        <xdr:cNvPr id="415" name="テキスト ボックス 414"/>
        <xdr:cNvSpPr txBox="1"/>
      </xdr:nvSpPr>
      <xdr:spPr>
        <a:xfrm>
          <a:off x="14020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136525</xdr:rowOff>
    </xdr:from>
    <xdr:to>
      <xdr:col>64</xdr:col>
      <xdr:colOff>152400</xdr:colOff>
      <xdr:row>41</xdr:row>
      <xdr:rowOff>66675</xdr:rowOff>
    </xdr:to>
    <xdr:sp macro="" textlink="">
      <xdr:nvSpPr>
        <xdr:cNvPr id="416" name="楕円 415"/>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51452</xdr:rowOff>
    </xdr:from>
    <xdr:ext cx="762000" cy="259045"/>
    <xdr:sp macro="" textlink="">
      <xdr:nvSpPr>
        <xdr:cNvPr id="417" name="テキスト ボックス 416"/>
        <xdr:cNvSpPr txBox="1"/>
      </xdr:nvSpPr>
      <xdr:spPr>
        <a:xfrm>
          <a:off x="13131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・将来負担比率は前年度は発生していなかったが、今年度において</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比率が発生した。要因は、公共下水道事業による公営企業債等繰入見込額が増加したことと、当町が構成団体の一つである一部事務組合の大型事業に係る新規起債の発行により、将来負担額が大幅に増加したことによるものであ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引き続き当該一部事務組合の事業が続くことから、比率は上昇傾向となるが、当町としては、計画的な事業の実施により交付税措置の少ない地方債の発行抑制に努め、合併特例事業債等の交付税措置の有利な地方債を活用することにより、充当可能財源の確保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128016</xdr:rowOff>
    </xdr:from>
    <xdr:to>
      <xdr:col>81</xdr:col>
      <xdr:colOff>44450</xdr:colOff>
      <xdr:row>22</xdr:row>
      <xdr:rowOff>155956</xdr:rowOff>
    </xdr:to>
    <xdr:cxnSp macro="">
      <xdr:nvCxnSpPr>
        <xdr:cNvPr id="444" name="直線コネクタ 443"/>
        <xdr:cNvCxnSpPr/>
      </xdr:nvCxnSpPr>
      <xdr:spPr>
        <a:xfrm flipV="1">
          <a:off x="17018000" y="2528316"/>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5"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6" name="直線コネクタ 445"/>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42943</xdr:rowOff>
    </xdr:from>
    <xdr:ext cx="762000" cy="259045"/>
    <xdr:sp macro="" textlink="">
      <xdr:nvSpPr>
        <xdr:cNvPr id="447" name="将来負担の状況最大値テキスト"/>
        <xdr:cNvSpPr txBox="1"/>
      </xdr:nvSpPr>
      <xdr:spPr>
        <a:xfrm>
          <a:off x="17106900" y="227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128016</xdr:rowOff>
    </xdr:from>
    <xdr:to>
      <xdr:col>81</xdr:col>
      <xdr:colOff>133350</xdr:colOff>
      <xdr:row>14</xdr:row>
      <xdr:rowOff>128016</xdr:rowOff>
    </xdr:to>
    <xdr:cxnSp macro="">
      <xdr:nvCxnSpPr>
        <xdr:cNvPr id="448" name="直線コネクタ 447"/>
        <xdr:cNvCxnSpPr/>
      </xdr:nvCxnSpPr>
      <xdr:spPr>
        <a:xfrm>
          <a:off x="16929100" y="252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63390</xdr:rowOff>
    </xdr:from>
    <xdr:ext cx="762000" cy="259045"/>
    <xdr:sp macro="" textlink="">
      <xdr:nvSpPr>
        <xdr:cNvPr id="449" name="将来負担の状況平均値テキスト"/>
        <xdr:cNvSpPr txBox="1"/>
      </xdr:nvSpPr>
      <xdr:spPr>
        <a:xfrm>
          <a:off x="17106900" y="29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91313</xdr:rowOff>
    </xdr:from>
    <xdr:to>
      <xdr:col>81</xdr:col>
      <xdr:colOff>95250</xdr:colOff>
      <xdr:row>18</xdr:row>
      <xdr:rowOff>21463</xdr:rowOff>
    </xdr:to>
    <xdr:sp macro="" textlink="">
      <xdr:nvSpPr>
        <xdr:cNvPr id="450" name="フローチャート: 判断 449"/>
        <xdr:cNvSpPr/>
      </xdr:nvSpPr>
      <xdr:spPr>
        <a:xfrm>
          <a:off x="16967200" y="30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86868</xdr:rowOff>
    </xdr:from>
    <xdr:to>
      <xdr:col>72</xdr:col>
      <xdr:colOff>203200</xdr:colOff>
      <xdr:row>16</xdr:row>
      <xdr:rowOff>69850</xdr:rowOff>
    </xdr:to>
    <xdr:cxnSp macro="">
      <xdr:nvCxnSpPr>
        <xdr:cNvPr id="451" name="直線コネクタ 450"/>
        <xdr:cNvCxnSpPr/>
      </xdr:nvCxnSpPr>
      <xdr:spPr>
        <a:xfrm flipV="1">
          <a:off x="14401800" y="265861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45466</xdr:rowOff>
    </xdr:from>
    <xdr:to>
      <xdr:col>77</xdr:col>
      <xdr:colOff>95250</xdr:colOff>
      <xdr:row>17</xdr:row>
      <xdr:rowOff>147066</xdr:rowOff>
    </xdr:to>
    <xdr:sp macro="" textlink="">
      <xdr:nvSpPr>
        <xdr:cNvPr id="452" name="フローチャート: 判断 451"/>
        <xdr:cNvSpPr/>
      </xdr:nvSpPr>
      <xdr:spPr>
        <a:xfrm>
          <a:off x="16129000" y="296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157243</xdr:rowOff>
    </xdr:from>
    <xdr:ext cx="736600" cy="259045"/>
    <xdr:sp macro="" textlink="">
      <xdr:nvSpPr>
        <xdr:cNvPr id="453" name="テキスト ボックス 452"/>
        <xdr:cNvSpPr txBox="1"/>
      </xdr:nvSpPr>
      <xdr:spPr>
        <a:xfrm>
          <a:off x="15798800" y="272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69850</xdr:rowOff>
    </xdr:from>
    <xdr:to>
      <xdr:col>68</xdr:col>
      <xdr:colOff>152400</xdr:colOff>
      <xdr:row>18</xdr:row>
      <xdr:rowOff>163703</xdr:rowOff>
    </xdr:to>
    <xdr:cxnSp macro="">
      <xdr:nvCxnSpPr>
        <xdr:cNvPr id="454" name="直線コネクタ 453"/>
        <xdr:cNvCxnSpPr/>
      </xdr:nvCxnSpPr>
      <xdr:spPr>
        <a:xfrm flipV="1">
          <a:off x="13512800" y="2813050"/>
          <a:ext cx="889000" cy="4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30861</xdr:rowOff>
    </xdr:from>
    <xdr:to>
      <xdr:col>73</xdr:col>
      <xdr:colOff>44450</xdr:colOff>
      <xdr:row>18</xdr:row>
      <xdr:rowOff>132461</xdr:rowOff>
    </xdr:to>
    <xdr:sp macro="" textlink="">
      <xdr:nvSpPr>
        <xdr:cNvPr id="455" name="フローチャート: 判断 454"/>
        <xdr:cNvSpPr/>
      </xdr:nvSpPr>
      <xdr:spPr>
        <a:xfrm>
          <a:off x="15240000" y="31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117238</xdr:rowOff>
    </xdr:from>
    <xdr:ext cx="762000" cy="259045"/>
    <xdr:sp macro="" textlink="">
      <xdr:nvSpPr>
        <xdr:cNvPr id="456" name="テキスト ボックス 455"/>
        <xdr:cNvSpPr txBox="1"/>
      </xdr:nvSpPr>
      <xdr:spPr>
        <a:xfrm>
          <a:off x="14909800" y="320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64516</xdr:rowOff>
    </xdr:from>
    <xdr:to>
      <xdr:col>68</xdr:col>
      <xdr:colOff>203200</xdr:colOff>
      <xdr:row>19</xdr:row>
      <xdr:rowOff>166116</xdr:rowOff>
    </xdr:to>
    <xdr:sp macro="" textlink="">
      <xdr:nvSpPr>
        <xdr:cNvPr id="457" name="フローチャート: 判断 456"/>
        <xdr:cNvSpPr/>
      </xdr:nvSpPr>
      <xdr:spPr>
        <a:xfrm>
          <a:off x="14351000" y="33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150893</xdr:rowOff>
    </xdr:from>
    <xdr:ext cx="762000" cy="259045"/>
    <xdr:sp macro="" textlink="">
      <xdr:nvSpPr>
        <xdr:cNvPr id="458" name="テキスト ボックス 457"/>
        <xdr:cNvSpPr txBox="1"/>
      </xdr:nvSpPr>
      <xdr:spPr>
        <a:xfrm>
          <a:off x="14020800" y="34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156210</xdr:rowOff>
    </xdr:from>
    <xdr:to>
      <xdr:col>64</xdr:col>
      <xdr:colOff>152400</xdr:colOff>
      <xdr:row>20</xdr:row>
      <xdr:rowOff>86360</xdr:rowOff>
    </xdr:to>
    <xdr:sp macro="" textlink="">
      <xdr:nvSpPr>
        <xdr:cNvPr id="459" name="フローチャート: 判断 458"/>
        <xdr:cNvSpPr/>
      </xdr:nvSpPr>
      <xdr:spPr>
        <a:xfrm>
          <a:off x="13462000" y="34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71137</xdr:rowOff>
    </xdr:from>
    <xdr:ext cx="762000" cy="259045"/>
    <xdr:sp macro="" textlink="">
      <xdr:nvSpPr>
        <xdr:cNvPr id="460" name="テキスト ボックス 459"/>
        <xdr:cNvSpPr txBox="1"/>
      </xdr:nvSpPr>
      <xdr:spPr>
        <a:xfrm>
          <a:off x="1313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77216</xdr:rowOff>
    </xdr:from>
    <xdr:to>
      <xdr:col>81</xdr:col>
      <xdr:colOff>95250</xdr:colOff>
      <xdr:row>15</xdr:row>
      <xdr:rowOff>7366</xdr:rowOff>
    </xdr:to>
    <xdr:sp macro="" textlink="">
      <xdr:nvSpPr>
        <xdr:cNvPr id="466" name="楕円 465"/>
        <xdr:cNvSpPr/>
      </xdr:nvSpPr>
      <xdr:spPr>
        <a:xfrm>
          <a:off x="169672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169943</xdr:rowOff>
    </xdr:from>
    <xdr:ext cx="762000" cy="259045"/>
    <xdr:sp macro="" textlink="">
      <xdr:nvSpPr>
        <xdr:cNvPr id="467" name="将来負担の状況該当値テキスト"/>
        <xdr:cNvSpPr txBox="1"/>
      </xdr:nvSpPr>
      <xdr:spPr>
        <a:xfrm>
          <a:off x="17106900" y="239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36068</xdr:rowOff>
    </xdr:from>
    <xdr:to>
      <xdr:col>73</xdr:col>
      <xdr:colOff>44450</xdr:colOff>
      <xdr:row>15</xdr:row>
      <xdr:rowOff>137668</xdr:rowOff>
    </xdr:to>
    <xdr:sp macro="" textlink="">
      <xdr:nvSpPr>
        <xdr:cNvPr id="468" name="楕円 467"/>
        <xdr:cNvSpPr/>
      </xdr:nvSpPr>
      <xdr:spPr>
        <a:xfrm>
          <a:off x="152400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147845</xdr:rowOff>
    </xdr:from>
    <xdr:ext cx="762000" cy="259045"/>
    <xdr:sp macro="" textlink="">
      <xdr:nvSpPr>
        <xdr:cNvPr id="469" name="テキスト ボックス 468"/>
        <xdr:cNvSpPr txBox="1"/>
      </xdr:nvSpPr>
      <xdr:spPr>
        <a:xfrm>
          <a:off x="14909800" y="237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19050</xdr:rowOff>
    </xdr:from>
    <xdr:to>
      <xdr:col>68</xdr:col>
      <xdr:colOff>203200</xdr:colOff>
      <xdr:row>16</xdr:row>
      <xdr:rowOff>120650</xdr:rowOff>
    </xdr:to>
    <xdr:sp macro="" textlink="">
      <xdr:nvSpPr>
        <xdr:cNvPr id="470" name="楕円 469"/>
        <xdr:cNvSpPr/>
      </xdr:nvSpPr>
      <xdr:spPr>
        <a:xfrm>
          <a:off x="1435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130827</xdr:rowOff>
    </xdr:from>
    <xdr:ext cx="762000" cy="259045"/>
    <xdr:sp macro="" textlink="">
      <xdr:nvSpPr>
        <xdr:cNvPr id="471" name="テキスト ボックス 470"/>
        <xdr:cNvSpPr txBox="1"/>
      </xdr:nvSpPr>
      <xdr:spPr>
        <a:xfrm>
          <a:off x="14020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112903</xdr:rowOff>
    </xdr:from>
    <xdr:to>
      <xdr:col>64</xdr:col>
      <xdr:colOff>152400</xdr:colOff>
      <xdr:row>19</xdr:row>
      <xdr:rowOff>43053</xdr:rowOff>
    </xdr:to>
    <xdr:sp macro="" textlink="">
      <xdr:nvSpPr>
        <xdr:cNvPr id="472" name="楕円 471"/>
        <xdr:cNvSpPr/>
      </xdr:nvSpPr>
      <xdr:spPr>
        <a:xfrm>
          <a:off x="13462000" y="31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53230</xdr:rowOff>
    </xdr:from>
    <xdr:ext cx="762000" cy="259045"/>
    <xdr:sp macro="" textlink="">
      <xdr:nvSpPr>
        <xdr:cNvPr id="473" name="テキスト ボックス 472"/>
        <xdr:cNvSpPr txBox="1"/>
      </xdr:nvSpPr>
      <xdr:spPr>
        <a:xfrm>
          <a:off x="13131800" y="29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26,104
26,014
351.84
20,975,186
20,353,467
361,838
10,226,446
17,516,845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・人件費に係る経常収支比率は、前年度と比較して</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26.1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％となっており、類似団体と比較すると</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と高くなっている。要因としては、職員に係る人件費は職員数減により減少したが、会計年度任用職員制度の開始により、これまで物件費に計上されていた臨時職員の賃金が、会計年度任用職員として人件費に性質が変わったことが影響し、総人件費が増加したことが要因であ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今後は、会計年度任用職員も含めた総職員数にも留意し、業務の効率化を図りながら部門毎に人員の適正配置を行い、引き続き定員適正化計画に基づき採用計画を実施し人件費の削減に努める。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42</xdr:row>
      <xdr:rowOff>78015</xdr:rowOff>
    </xdr:to>
    <xdr:cxnSp macro="">
      <xdr:nvCxnSpPr>
        <xdr:cNvPr id="63" name="直線コネクタ 62"/>
        <xdr:cNvCxnSpPr/>
      </xdr:nvCxnSpPr>
      <xdr:spPr>
        <a:xfrm flipV="1">
          <a:off x="4826000" y="5727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78015</xdr:rowOff>
    </xdr:from>
    <xdr:to>
      <xdr:col>24</xdr:col>
      <xdr:colOff>114300</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29028</xdr:rowOff>
    </xdr:from>
    <xdr:to>
      <xdr:col>24</xdr:col>
      <xdr:colOff>25400</xdr:colOff>
      <xdr:row>40</xdr:row>
      <xdr:rowOff>61685</xdr:rowOff>
    </xdr:to>
    <xdr:cxnSp macro="">
      <xdr:nvCxnSpPr>
        <xdr:cNvPr id="68" name="直線コネクタ 67"/>
        <xdr:cNvCxnSpPr/>
      </xdr:nvCxnSpPr>
      <xdr:spPr>
        <a:xfrm>
          <a:off x="3987800" y="6887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40</xdr:row>
      <xdr:rowOff>29028</xdr:rowOff>
    </xdr:to>
    <xdr:cxnSp macro="">
      <xdr:nvCxnSpPr>
        <xdr:cNvPr id="71" name="直線コネクタ 70"/>
        <xdr:cNvCxnSpPr/>
      </xdr:nvCxnSpPr>
      <xdr:spPr>
        <a:xfrm>
          <a:off x="3098800" y="6805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4535</xdr:rowOff>
    </xdr:from>
    <xdr:to>
      <xdr:col>15</xdr:col>
      <xdr:colOff>98425</xdr:colOff>
      <xdr:row>39</xdr:row>
      <xdr:rowOff>118835</xdr:rowOff>
    </xdr:to>
    <xdr:cxnSp macro="">
      <xdr:nvCxnSpPr>
        <xdr:cNvPr id="74" name="直線コネクタ 73"/>
        <xdr:cNvCxnSpPr/>
      </xdr:nvCxnSpPr>
      <xdr:spPr>
        <a:xfrm>
          <a:off x="2209800" y="66910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35378</xdr:rowOff>
    </xdr:from>
    <xdr:to>
      <xdr:col>15</xdr:col>
      <xdr:colOff>149225</xdr:colOff>
      <xdr:row>39</xdr:row>
      <xdr:rowOff>136978</xdr:rowOff>
    </xdr:to>
    <xdr:sp macro="" textlink="">
      <xdr:nvSpPr>
        <xdr:cNvPr id="75" name="フローチャート: 判断 74"/>
        <xdr:cNvSpPr/>
      </xdr:nvSpPr>
      <xdr:spPr>
        <a:xfrm>
          <a:off x="3048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147155</xdr:rowOff>
    </xdr:from>
    <xdr:ext cx="762000" cy="259045"/>
    <xdr:sp macro="" textlink="">
      <xdr:nvSpPr>
        <xdr:cNvPr id="76" name="テキスト ボックス 75"/>
        <xdr:cNvSpPr txBox="1"/>
      </xdr:nvSpPr>
      <xdr:spPr>
        <a:xfrm>
          <a:off x="2717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4535</xdr:rowOff>
    </xdr:from>
    <xdr:to>
      <xdr:col>11</xdr:col>
      <xdr:colOff>9525</xdr:colOff>
      <xdr:row>39</xdr:row>
      <xdr:rowOff>69850</xdr:rowOff>
    </xdr:to>
    <xdr:cxnSp macro="">
      <xdr:nvCxnSpPr>
        <xdr:cNvPr id="77" name="直線コネクタ 76"/>
        <xdr:cNvCxnSpPr/>
      </xdr:nvCxnSpPr>
      <xdr:spPr>
        <a:xfrm flipV="1">
          <a:off x="1320800" y="6691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8" name="フローチャート: 判断 77"/>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79" name="テキスト ボックス 78"/>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80" name="フローチャート: 判断 79"/>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199</xdr:rowOff>
    </xdr:from>
    <xdr:ext cx="762000" cy="259045"/>
    <xdr:sp macro="" textlink="">
      <xdr:nvSpPr>
        <xdr:cNvPr id="81" name="テキスト ボックス 80"/>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10885</xdr:rowOff>
    </xdr:from>
    <xdr:to>
      <xdr:col>24</xdr:col>
      <xdr:colOff>76200</xdr:colOff>
      <xdr:row>40</xdr:row>
      <xdr:rowOff>112485</xdr:rowOff>
    </xdr:to>
    <xdr:sp macro="" textlink="">
      <xdr:nvSpPr>
        <xdr:cNvPr id="87" name="楕円 86"/>
        <xdr:cNvSpPr/>
      </xdr:nvSpPr>
      <xdr:spPr>
        <a:xfrm>
          <a:off x="4775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154412</xdr:rowOff>
    </xdr:from>
    <xdr:ext cx="762000" cy="259045"/>
    <xdr:sp macro="" textlink="">
      <xdr:nvSpPr>
        <xdr:cNvPr id="88" name="人件費該当値テキスト"/>
        <xdr:cNvSpPr txBox="1"/>
      </xdr:nvSpPr>
      <xdr:spPr>
        <a:xfrm>
          <a:off x="49149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149678</xdr:rowOff>
    </xdr:from>
    <xdr:to>
      <xdr:col>20</xdr:col>
      <xdr:colOff>38100</xdr:colOff>
      <xdr:row>40</xdr:row>
      <xdr:rowOff>79828</xdr:rowOff>
    </xdr:to>
    <xdr:sp macro="" textlink="">
      <xdr:nvSpPr>
        <xdr:cNvPr id="89" name="楕円 88"/>
        <xdr:cNvSpPr/>
      </xdr:nvSpPr>
      <xdr:spPr>
        <a:xfrm>
          <a:off x="3937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64605</xdr:rowOff>
    </xdr:from>
    <xdr:ext cx="736600" cy="259045"/>
    <xdr:sp macro="" textlink="">
      <xdr:nvSpPr>
        <xdr:cNvPr id="90" name="テキスト ボックス 89"/>
        <xdr:cNvSpPr txBox="1"/>
      </xdr:nvSpPr>
      <xdr:spPr>
        <a:xfrm>
          <a:off x="3606800" y="692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68035</xdr:rowOff>
    </xdr:from>
    <xdr:to>
      <xdr:col>15</xdr:col>
      <xdr:colOff>149225</xdr:colOff>
      <xdr:row>39</xdr:row>
      <xdr:rowOff>169635</xdr:rowOff>
    </xdr:to>
    <xdr:sp macro="" textlink="">
      <xdr:nvSpPr>
        <xdr:cNvPr id="91" name="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125185</xdr:rowOff>
    </xdr:from>
    <xdr:to>
      <xdr:col>11</xdr:col>
      <xdr:colOff>60325</xdr:colOff>
      <xdr:row>39</xdr:row>
      <xdr:rowOff>55335</xdr:rowOff>
    </xdr:to>
    <xdr:sp macro="" textlink="">
      <xdr:nvSpPr>
        <xdr:cNvPr id="93" name="楕円 92"/>
        <xdr:cNvSpPr/>
      </xdr:nvSpPr>
      <xdr:spPr>
        <a:xfrm>
          <a:off x="2159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40112</xdr:rowOff>
    </xdr:from>
    <xdr:ext cx="762000" cy="259045"/>
    <xdr:sp macro="" textlink="">
      <xdr:nvSpPr>
        <xdr:cNvPr id="94" name="テキスト ボックス 93"/>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5" name="楕円 94"/>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6" name="テキスト ボックス 95"/>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0.9</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10.4</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低くなっている。</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前年度より減となった要因は、会計年度任用職員制度の開始により、物件費に計上されていた賃金が人件費へ性質が変わったことと、地籍調査事業の進捗により委託料の減少等が要因である。</a:t>
          </a:r>
          <a:endPar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今後は、内部管理事務の見直しを図り、施設の統廃合も検討した上で更なる維持管理等の経常経費削減に努める必要がある。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31750</xdr:rowOff>
    </xdr:to>
    <xdr:cxnSp macro="">
      <xdr:nvCxnSpPr>
        <xdr:cNvPr id="124" name="直線コネクタ 123"/>
        <xdr:cNvCxnSpPr/>
      </xdr:nvCxnSpPr>
      <xdr:spPr>
        <a:xfrm flipV="1">
          <a:off x="16510000" y="2374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15</xdr:row>
      <xdr:rowOff>146050</xdr:rowOff>
    </xdr:to>
    <xdr:cxnSp macro="">
      <xdr:nvCxnSpPr>
        <xdr:cNvPr id="129" name="直線コネクタ 128"/>
        <xdr:cNvCxnSpPr/>
      </xdr:nvCxnSpPr>
      <xdr:spPr>
        <a:xfrm flipV="1">
          <a:off x="15671800" y="23749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146050</xdr:rowOff>
    </xdr:to>
    <xdr:cxnSp macro="">
      <xdr:nvCxnSpPr>
        <xdr:cNvPr id="132" name="直線コネクタ 131"/>
        <xdr:cNvCxnSpPr/>
      </xdr:nvCxnSpPr>
      <xdr:spPr>
        <a:xfrm>
          <a:off x="14782800" y="260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133350</xdr:rowOff>
    </xdr:from>
    <xdr:to>
      <xdr:col>78</xdr:col>
      <xdr:colOff>120650</xdr:colOff>
      <xdr:row>20</xdr:row>
      <xdr:rowOff>63500</xdr:rowOff>
    </xdr:to>
    <xdr:sp macro="" textlink="">
      <xdr:nvSpPr>
        <xdr:cNvPr id="133" name="フローチャート: 判断 132"/>
        <xdr:cNvSpPr/>
      </xdr:nvSpPr>
      <xdr:spPr>
        <a:xfrm>
          <a:off x="15621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34" name="テキスト ボックス 133"/>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15</xdr:row>
      <xdr:rowOff>31750</xdr:rowOff>
    </xdr:to>
    <xdr:cxnSp macro="">
      <xdr:nvCxnSpPr>
        <xdr:cNvPr id="135" name="直線コネクタ 134"/>
        <xdr:cNvCxnSpPr/>
      </xdr:nvCxnSpPr>
      <xdr:spPr>
        <a:xfrm>
          <a:off x="13893800" y="2260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57150</xdr:rowOff>
    </xdr:from>
    <xdr:to>
      <xdr:col>74</xdr:col>
      <xdr:colOff>31750</xdr:colOff>
      <xdr:row>19</xdr:row>
      <xdr:rowOff>158750</xdr:rowOff>
    </xdr:to>
    <xdr:sp macro="" textlink="">
      <xdr:nvSpPr>
        <xdr:cNvPr id="136" name="フローチャート: 判断 135"/>
        <xdr:cNvSpPr/>
      </xdr:nvSpPr>
      <xdr:spPr>
        <a:xfrm>
          <a:off x="14732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37" name="テキスト ボックス 136"/>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15</xdr:row>
      <xdr:rowOff>146050</xdr:rowOff>
    </xdr:to>
    <xdr:cxnSp macro="">
      <xdr:nvCxnSpPr>
        <xdr:cNvPr id="138" name="直線コネクタ 137"/>
        <xdr:cNvCxnSpPr/>
      </xdr:nvCxnSpPr>
      <xdr:spPr>
        <a:xfrm flipV="1">
          <a:off x="13004800" y="22606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152400</xdr:rowOff>
    </xdr:from>
    <xdr:to>
      <xdr:col>69</xdr:col>
      <xdr:colOff>142875</xdr:colOff>
      <xdr:row>19</xdr:row>
      <xdr:rowOff>82550</xdr:rowOff>
    </xdr:to>
    <xdr:sp macro="" textlink="">
      <xdr:nvSpPr>
        <xdr:cNvPr id="139" name="フローチャート: 判断 138"/>
        <xdr:cNvSpPr/>
      </xdr:nvSpPr>
      <xdr:spPr>
        <a:xfrm>
          <a:off x="13843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40" name="テキスト ボックス 139"/>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8" name="楕円 147"/>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9"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0" name="楕円 149"/>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1" name="テキスト ボックス 150"/>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54" name="楕円 153"/>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55" name="テキスト ボックス 154"/>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6" name="楕円 155"/>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7" name="テキスト ボックス 15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・扶助費に係る経常収支比率は、前年度と</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比較して</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3.4</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っており、</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低くなっている。しかしながら</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年々障害者福祉サービス費が増加傾向にあ</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扶助費については自然増や制度</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変更による影響もあるため</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、比率は類似団体の中で上位にある</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、今後もこの水準を維持していく。</a:t>
          </a:r>
          <a:endPar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60</xdr:row>
      <xdr:rowOff>127000</xdr:rowOff>
    </xdr:to>
    <xdr:cxnSp macro="">
      <xdr:nvCxnSpPr>
        <xdr:cNvPr id="183" name="直線コネクタ 182"/>
        <xdr:cNvCxnSpPr/>
      </xdr:nvCxnSpPr>
      <xdr:spPr>
        <a:xfrm flipV="1">
          <a:off x="4826000" y="90881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69850</xdr:rowOff>
    </xdr:to>
    <xdr:cxnSp macro="">
      <xdr:nvCxnSpPr>
        <xdr:cNvPr id="188" name="直線コネクタ 187"/>
        <xdr:cNvCxnSpPr/>
      </xdr:nvCxnSpPr>
      <xdr:spPr>
        <a:xfrm flipV="1">
          <a:off x="3987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69850</xdr:rowOff>
    </xdr:to>
    <xdr:cxnSp macro="">
      <xdr:nvCxnSpPr>
        <xdr:cNvPr id="191" name="直線コネクタ 190"/>
        <xdr:cNvCxnSpPr/>
      </xdr:nvCxnSpPr>
      <xdr:spPr>
        <a:xfrm>
          <a:off x="3098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144780</xdr:rowOff>
    </xdr:from>
    <xdr:to>
      <xdr:col>20</xdr:col>
      <xdr:colOff>38100</xdr:colOff>
      <xdr:row>59</xdr:row>
      <xdr:rowOff>74930</xdr:rowOff>
    </xdr:to>
    <xdr:sp macro="" textlink="">
      <xdr:nvSpPr>
        <xdr:cNvPr id="192" name="フローチャート: 判断 191"/>
        <xdr:cNvSpPr/>
      </xdr:nvSpPr>
      <xdr:spPr>
        <a:xfrm>
          <a:off x="3937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59707</xdr:rowOff>
    </xdr:from>
    <xdr:ext cx="736600" cy="259045"/>
    <xdr:sp macro="" textlink="">
      <xdr:nvSpPr>
        <xdr:cNvPr id="193" name="テキスト ボックス 192"/>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24130</xdr:rowOff>
    </xdr:to>
    <xdr:cxnSp macro="">
      <xdr:nvCxnSpPr>
        <xdr:cNvPr id="194" name="直線コネクタ 193"/>
        <xdr:cNvCxnSpPr/>
      </xdr:nvCxnSpPr>
      <xdr:spPr>
        <a:xfrm>
          <a:off x="2209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24130</xdr:rowOff>
    </xdr:to>
    <xdr:cxnSp macro="">
      <xdr:nvCxnSpPr>
        <xdr:cNvPr id="197" name="直線コネクタ 196"/>
        <xdr:cNvCxnSpPr/>
      </xdr:nvCxnSpPr>
      <xdr:spPr>
        <a:xfrm>
          <a:off x="1320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8" name="フローチャート: 判断 197"/>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9" name="テキスト ボックス 198"/>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7" name="楕円 206"/>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8"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11" name="楕円 210"/>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12" name="テキスト ボックス 211"/>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3" name="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4" name="テキスト ボックス 213"/>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・その他の経常収支比率は、前年度と比較して</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増の</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21.0</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4.8</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高い状況である。大部分を占めているのは特別会計等に対する繰出金であり、経常経費決算額も増加している。要因は、公共下水道事業特別会計繰出金で現在、</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下水道整備を進めていることにより公債費充当財源分が</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となっている。これら特別会計への繰出金の普通会計が負担すべき基準繰入は元より、基準外繰入についても多額となっているため、独立採算を原則に、施設統合や経営改善に努めていく必要がある。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98425</xdr:rowOff>
    </xdr:to>
    <xdr:cxnSp macro="">
      <xdr:nvCxnSpPr>
        <xdr:cNvPr id="248" name="直線コネクタ 247"/>
        <xdr:cNvCxnSpPr/>
      </xdr:nvCxnSpPr>
      <xdr:spPr>
        <a:xfrm flipV="1">
          <a:off x="16510000" y="9170988"/>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70502</xdr:rowOff>
    </xdr:from>
    <xdr:ext cx="762000" cy="259045"/>
    <xdr:sp macro="" textlink="">
      <xdr:nvSpPr>
        <xdr:cNvPr id="249" name="その他最小値テキスト"/>
        <xdr:cNvSpPr txBox="1"/>
      </xdr:nvSpPr>
      <xdr:spPr>
        <a:xfrm>
          <a:off x="16598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98425</xdr:rowOff>
    </xdr:from>
    <xdr:to>
      <xdr:col>82</xdr:col>
      <xdr:colOff>196850</xdr:colOff>
      <xdr:row>61</xdr:row>
      <xdr:rowOff>98425</xdr:rowOff>
    </xdr:to>
    <xdr:cxnSp macro="">
      <xdr:nvCxnSpPr>
        <xdr:cNvPr id="250" name="直線コネクタ 249"/>
        <xdr:cNvCxnSpPr/>
      </xdr:nvCxnSpPr>
      <xdr:spPr>
        <a:xfrm>
          <a:off x="16421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1"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2" name="直線コネクタ 251"/>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69850</xdr:rowOff>
    </xdr:from>
    <xdr:to>
      <xdr:col>82</xdr:col>
      <xdr:colOff>107950</xdr:colOff>
      <xdr:row>61</xdr:row>
      <xdr:rowOff>98425</xdr:rowOff>
    </xdr:to>
    <xdr:cxnSp macro="">
      <xdr:nvCxnSpPr>
        <xdr:cNvPr id="253" name="直線コネクタ 252"/>
        <xdr:cNvCxnSpPr/>
      </xdr:nvCxnSpPr>
      <xdr:spPr>
        <a:xfrm>
          <a:off x="15671800" y="105283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64152</xdr:rowOff>
    </xdr:from>
    <xdr:ext cx="762000" cy="259045"/>
    <xdr:sp macro="" textlink="">
      <xdr:nvSpPr>
        <xdr:cNvPr id="254" name="その他平均値テキスト"/>
        <xdr:cNvSpPr txBox="1"/>
      </xdr:nvSpPr>
      <xdr:spPr>
        <a:xfrm>
          <a:off x="16598900" y="966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55" name="フローチャート: 判断 254"/>
        <xdr:cNvSpPr/>
      </xdr:nvSpPr>
      <xdr:spPr>
        <a:xfrm>
          <a:off x="164592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61</xdr:row>
      <xdr:rowOff>69850</xdr:rowOff>
    </xdr:to>
    <xdr:cxnSp macro="">
      <xdr:nvCxnSpPr>
        <xdr:cNvPr id="256" name="直線コネクタ 255"/>
        <xdr:cNvCxnSpPr/>
      </xdr:nvCxnSpPr>
      <xdr:spPr>
        <a:xfrm>
          <a:off x="14782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104775</xdr:rowOff>
    </xdr:from>
    <xdr:to>
      <xdr:col>78</xdr:col>
      <xdr:colOff>120650</xdr:colOff>
      <xdr:row>57</xdr:row>
      <xdr:rowOff>34925</xdr:rowOff>
    </xdr:to>
    <xdr:sp macro="" textlink="">
      <xdr:nvSpPr>
        <xdr:cNvPr id="257" name="フローチャート: 判断 256"/>
        <xdr:cNvSpPr/>
      </xdr:nvSpPr>
      <xdr:spPr>
        <a:xfrm>
          <a:off x="15621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45102</xdr:rowOff>
    </xdr:from>
    <xdr:ext cx="736600" cy="259045"/>
    <xdr:sp macro="" textlink="">
      <xdr:nvSpPr>
        <xdr:cNvPr id="258" name="テキスト ボックス 257"/>
        <xdr:cNvSpPr txBox="1"/>
      </xdr:nvSpPr>
      <xdr:spPr>
        <a:xfrm>
          <a:off x="15290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169863</xdr:rowOff>
    </xdr:from>
    <xdr:to>
      <xdr:col>73</xdr:col>
      <xdr:colOff>180975</xdr:colOff>
      <xdr:row>60</xdr:row>
      <xdr:rowOff>127000</xdr:rowOff>
    </xdr:to>
    <xdr:cxnSp macro="">
      <xdr:nvCxnSpPr>
        <xdr:cNvPr id="259" name="直線コネクタ 258"/>
        <xdr:cNvCxnSpPr/>
      </xdr:nvCxnSpPr>
      <xdr:spPr>
        <a:xfrm>
          <a:off x="13893800" y="10113963"/>
          <a:ext cx="889000" cy="30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104775</xdr:rowOff>
    </xdr:from>
    <xdr:to>
      <xdr:col>74</xdr:col>
      <xdr:colOff>31750</xdr:colOff>
      <xdr:row>57</xdr:row>
      <xdr:rowOff>34925</xdr:rowOff>
    </xdr:to>
    <xdr:sp macro="" textlink="">
      <xdr:nvSpPr>
        <xdr:cNvPr id="260" name="フローチャート: 判断 259"/>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61" name="テキスト ボックス 260"/>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84138</xdr:rowOff>
    </xdr:from>
    <xdr:to>
      <xdr:col>69</xdr:col>
      <xdr:colOff>92075</xdr:colOff>
      <xdr:row>58</xdr:row>
      <xdr:rowOff>169863</xdr:rowOff>
    </xdr:to>
    <xdr:cxnSp macro="">
      <xdr:nvCxnSpPr>
        <xdr:cNvPr id="262" name="直線コネクタ 261"/>
        <xdr:cNvCxnSpPr/>
      </xdr:nvCxnSpPr>
      <xdr:spPr>
        <a:xfrm>
          <a:off x="13004800" y="9856788"/>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3" name="フローチャート: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4" name="テキスト ボックス 26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5" name="フローチャート: 判断 264"/>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66" name="テキスト ボックス 265"/>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47625</xdr:rowOff>
    </xdr:from>
    <xdr:to>
      <xdr:col>82</xdr:col>
      <xdr:colOff>158750</xdr:colOff>
      <xdr:row>61</xdr:row>
      <xdr:rowOff>149225</xdr:rowOff>
    </xdr:to>
    <xdr:sp macro="" textlink="">
      <xdr:nvSpPr>
        <xdr:cNvPr id="272" name="楕円 271"/>
        <xdr:cNvSpPr/>
      </xdr:nvSpPr>
      <xdr:spPr>
        <a:xfrm>
          <a:off x="164592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127652</xdr:rowOff>
    </xdr:from>
    <xdr:ext cx="762000" cy="259045"/>
    <xdr:sp macro="" textlink="">
      <xdr:nvSpPr>
        <xdr:cNvPr id="273" name="その他該当値テキスト"/>
        <xdr:cNvSpPr txBox="1"/>
      </xdr:nvSpPr>
      <xdr:spPr>
        <a:xfrm>
          <a:off x="16598900" y="1041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19050</xdr:rowOff>
    </xdr:from>
    <xdr:to>
      <xdr:col>78</xdr:col>
      <xdr:colOff>120650</xdr:colOff>
      <xdr:row>61</xdr:row>
      <xdr:rowOff>120650</xdr:rowOff>
    </xdr:to>
    <xdr:sp macro="" textlink="">
      <xdr:nvSpPr>
        <xdr:cNvPr id="274" name="楕円 273"/>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75" name="テキスト ボックス 274"/>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6" name="楕円 275"/>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7" name="テキスト ボックス 276"/>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119063</xdr:rowOff>
    </xdr:from>
    <xdr:to>
      <xdr:col>69</xdr:col>
      <xdr:colOff>142875</xdr:colOff>
      <xdr:row>59</xdr:row>
      <xdr:rowOff>49213</xdr:rowOff>
    </xdr:to>
    <xdr:sp macro="" textlink="">
      <xdr:nvSpPr>
        <xdr:cNvPr id="278" name="楕円 277"/>
        <xdr:cNvSpPr/>
      </xdr:nvSpPr>
      <xdr:spPr>
        <a:xfrm>
          <a:off x="13843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33990</xdr:rowOff>
    </xdr:from>
    <xdr:ext cx="762000" cy="259045"/>
    <xdr:sp macro="" textlink="">
      <xdr:nvSpPr>
        <xdr:cNvPr id="279" name="テキスト ボックス 278"/>
        <xdr:cNvSpPr txBox="1"/>
      </xdr:nvSpPr>
      <xdr:spPr>
        <a:xfrm>
          <a:off x="135128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80" name="楕円 279"/>
        <xdr:cNvSpPr/>
      </xdr:nvSpPr>
      <xdr:spPr>
        <a:xfrm>
          <a:off x="12954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81" name="テキスト ボックス 280"/>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前年度と</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比較して</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5.9</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％となり、類似団体と比較すると、</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7.6</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低くなっている。</a:t>
          </a:r>
          <a:endPar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今後は、施設更新等に伴う一部事務組合に対する負担金が増加傾向にあるため、その他の補助費等においては、必要性等を見直し、縮減等を図る必要がある。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124278</xdr:rowOff>
    </xdr:to>
    <xdr:cxnSp macro="">
      <xdr:nvCxnSpPr>
        <xdr:cNvPr id="311" name="直線コネクタ 310"/>
        <xdr:cNvCxnSpPr/>
      </xdr:nvCxnSpPr>
      <xdr:spPr>
        <a:xfrm flipV="1">
          <a:off x="16510000" y="55861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4"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5" name="直線コネクタ 314"/>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99786</xdr:rowOff>
    </xdr:from>
    <xdr:to>
      <xdr:col>82</xdr:col>
      <xdr:colOff>107950</xdr:colOff>
      <xdr:row>32</xdr:row>
      <xdr:rowOff>165100</xdr:rowOff>
    </xdr:to>
    <xdr:cxnSp macro="">
      <xdr:nvCxnSpPr>
        <xdr:cNvPr id="316" name="直線コネクタ 315"/>
        <xdr:cNvCxnSpPr/>
      </xdr:nvCxnSpPr>
      <xdr:spPr>
        <a:xfrm flipV="1">
          <a:off x="15671800" y="5586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165100</xdr:rowOff>
    </xdr:from>
    <xdr:to>
      <xdr:col>78</xdr:col>
      <xdr:colOff>69850</xdr:colOff>
      <xdr:row>33</xdr:row>
      <xdr:rowOff>58964</xdr:rowOff>
    </xdr:to>
    <xdr:cxnSp macro="">
      <xdr:nvCxnSpPr>
        <xdr:cNvPr id="319" name="直線コネクタ 318"/>
        <xdr:cNvCxnSpPr/>
      </xdr:nvCxnSpPr>
      <xdr:spPr>
        <a:xfrm flipV="1">
          <a:off x="14782800" y="5651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37193</xdr:rowOff>
    </xdr:from>
    <xdr:to>
      <xdr:col>73</xdr:col>
      <xdr:colOff>180975</xdr:colOff>
      <xdr:row>33</xdr:row>
      <xdr:rowOff>58964</xdr:rowOff>
    </xdr:to>
    <xdr:cxnSp macro="">
      <xdr:nvCxnSpPr>
        <xdr:cNvPr id="322" name="直線コネクタ 321"/>
        <xdr:cNvCxnSpPr/>
      </xdr:nvCxnSpPr>
      <xdr:spPr>
        <a:xfrm>
          <a:off x="13893800" y="569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23" name="フローチャート: 判断 322"/>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24" name="テキスト ボックス 323"/>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37193</xdr:rowOff>
    </xdr:from>
    <xdr:to>
      <xdr:col>69</xdr:col>
      <xdr:colOff>92075</xdr:colOff>
      <xdr:row>33</xdr:row>
      <xdr:rowOff>48078</xdr:rowOff>
    </xdr:to>
    <xdr:cxnSp macro="">
      <xdr:nvCxnSpPr>
        <xdr:cNvPr id="325" name="直線コネクタ 324"/>
        <xdr:cNvCxnSpPr/>
      </xdr:nvCxnSpPr>
      <xdr:spPr>
        <a:xfrm flipV="1">
          <a:off x="13004800" y="569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51707</xdr:rowOff>
    </xdr:from>
    <xdr:to>
      <xdr:col>69</xdr:col>
      <xdr:colOff>142875</xdr:colOff>
      <xdr:row>37</xdr:row>
      <xdr:rowOff>153307</xdr:rowOff>
    </xdr:to>
    <xdr:sp macro="" textlink="">
      <xdr:nvSpPr>
        <xdr:cNvPr id="326" name="フローチャート: 判断 325"/>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27" name="テキスト ボックス 326"/>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28" name="フローチャート: 判断 327"/>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29" name="テキスト ボックス 328"/>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48986</xdr:rowOff>
    </xdr:from>
    <xdr:to>
      <xdr:col>82</xdr:col>
      <xdr:colOff>158750</xdr:colOff>
      <xdr:row>32</xdr:row>
      <xdr:rowOff>150586</xdr:rowOff>
    </xdr:to>
    <xdr:sp macro="" textlink="">
      <xdr:nvSpPr>
        <xdr:cNvPr id="335" name="楕円 334"/>
        <xdr:cNvSpPr/>
      </xdr:nvSpPr>
      <xdr:spPr>
        <a:xfrm>
          <a:off x="164592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129013</xdr:rowOff>
    </xdr:from>
    <xdr:ext cx="762000" cy="259045"/>
    <xdr:sp macro="" textlink="">
      <xdr:nvSpPr>
        <xdr:cNvPr id="336" name="補助費等該当値テキスト"/>
        <xdr:cNvSpPr txBox="1"/>
      </xdr:nvSpPr>
      <xdr:spPr>
        <a:xfrm>
          <a:off x="16598900" y="54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114300</xdr:rowOff>
    </xdr:from>
    <xdr:to>
      <xdr:col>78</xdr:col>
      <xdr:colOff>120650</xdr:colOff>
      <xdr:row>33</xdr:row>
      <xdr:rowOff>44450</xdr:rowOff>
    </xdr:to>
    <xdr:sp macro="" textlink="">
      <xdr:nvSpPr>
        <xdr:cNvPr id="337" name="楕円 336"/>
        <xdr:cNvSpPr/>
      </xdr:nvSpPr>
      <xdr:spPr>
        <a:xfrm>
          <a:off x="15621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54627</xdr:rowOff>
    </xdr:from>
    <xdr:ext cx="736600" cy="259045"/>
    <xdr:sp macro="" textlink="">
      <xdr:nvSpPr>
        <xdr:cNvPr id="338" name="テキスト ボックス 337"/>
        <xdr:cNvSpPr txBox="1"/>
      </xdr:nvSpPr>
      <xdr:spPr>
        <a:xfrm>
          <a:off x="15290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8164</xdr:rowOff>
    </xdr:from>
    <xdr:to>
      <xdr:col>74</xdr:col>
      <xdr:colOff>31750</xdr:colOff>
      <xdr:row>33</xdr:row>
      <xdr:rowOff>109764</xdr:rowOff>
    </xdr:to>
    <xdr:sp macro="" textlink="">
      <xdr:nvSpPr>
        <xdr:cNvPr id="339" name="楕円 338"/>
        <xdr:cNvSpPr/>
      </xdr:nvSpPr>
      <xdr:spPr>
        <a:xfrm>
          <a:off x="14732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119941</xdr:rowOff>
    </xdr:from>
    <xdr:ext cx="762000" cy="259045"/>
    <xdr:sp macro="" textlink="">
      <xdr:nvSpPr>
        <xdr:cNvPr id="340" name="テキスト ボックス 339"/>
        <xdr:cNvSpPr txBox="1"/>
      </xdr:nvSpPr>
      <xdr:spPr>
        <a:xfrm>
          <a:off x="14401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157843</xdr:rowOff>
    </xdr:from>
    <xdr:to>
      <xdr:col>69</xdr:col>
      <xdr:colOff>142875</xdr:colOff>
      <xdr:row>33</xdr:row>
      <xdr:rowOff>87993</xdr:rowOff>
    </xdr:to>
    <xdr:sp macro="" textlink="">
      <xdr:nvSpPr>
        <xdr:cNvPr id="341" name="楕円 340"/>
        <xdr:cNvSpPr/>
      </xdr:nvSpPr>
      <xdr:spPr>
        <a:xfrm>
          <a:off x="13843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98170</xdr:rowOff>
    </xdr:from>
    <xdr:ext cx="762000" cy="259045"/>
    <xdr:sp macro="" textlink="">
      <xdr:nvSpPr>
        <xdr:cNvPr id="342" name="テキスト ボックス 341"/>
        <xdr:cNvSpPr txBox="1"/>
      </xdr:nvSpPr>
      <xdr:spPr>
        <a:xfrm>
          <a:off x="13512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168728</xdr:rowOff>
    </xdr:from>
    <xdr:to>
      <xdr:col>65</xdr:col>
      <xdr:colOff>53975</xdr:colOff>
      <xdr:row>33</xdr:row>
      <xdr:rowOff>98878</xdr:rowOff>
    </xdr:to>
    <xdr:sp macro="" textlink="">
      <xdr:nvSpPr>
        <xdr:cNvPr id="343" name="楕円 342"/>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109055</xdr:rowOff>
    </xdr:from>
    <xdr:ext cx="762000" cy="259045"/>
    <xdr:sp macro="" textlink="">
      <xdr:nvSpPr>
        <xdr:cNvPr id="344" name="テキスト ボックス 343"/>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・公債費に係る経常収支比率は</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23.2</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となり、類似団体と比較すると、</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3.3</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高くなっている。</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要因としては、当町は公債費に占める合併特例事業債の割合が高く、平成</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年の合併以後、当該起債を有効活用し、一体的・総合的なまちづくりを積極的に進めているためである。また、</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年度より地方債全般について据置なしで借入</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を実施していることから</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類似団体より高い水準</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が続いている</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。公債費については年々減少傾向であり、引き続き</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、起債事業の取捨選択を図り、起債発行額を抑制しつつ、地方債残高の縮小を図っていく。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78</xdr:row>
      <xdr:rowOff>142239</xdr:rowOff>
    </xdr:to>
    <xdr:cxnSp macro="">
      <xdr:nvCxnSpPr>
        <xdr:cNvPr id="372" name="直線コネクタ 371"/>
        <xdr:cNvCxnSpPr/>
      </xdr:nvCxnSpPr>
      <xdr:spPr>
        <a:xfrm flipV="1">
          <a:off x="4826000" y="12608560"/>
          <a:ext cx="0" cy="90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114316</xdr:rowOff>
    </xdr:from>
    <xdr:ext cx="762000" cy="259045"/>
    <xdr:sp macro="" textlink="">
      <xdr:nvSpPr>
        <xdr:cNvPr id="373" name="公債費最小値テキスト"/>
        <xdr:cNvSpPr txBox="1"/>
      </xdr:nvSpPr>
      <xdr:spPr>
        <a:xfrm>
          <a:off x="49149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142239</xdr:rowOff>
    </xdr:from>
    <xdr:to>
      <xdr:col>24</xdr:col>
      <xdr:colOff>114300</xdr:colOff>
      <xdr:row>78</xdr:row>
      <xdr:rowOff>142239</xdr:rowOff>
    </xdr:to>
    <xdr:cxnSp macro="">
      <xdr:nvCxnSpPr>
        <xdr:cNvPr id="374" name="直線コネクタ 373"/>
        <xdr:cNvCxnSpPr/>
      </xdr:nvCxnSpPr>
      <xdr:spPr>
        <a:xfrm>
          <a:off x="4737100" y="13515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5"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6" name="直線コネクタ 375"/>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115570</xdr:rowOff>
    </xdr:to>
    <xdr:cxnSp macro="">
      <xdr:nvCxnSpPr>
        <xdr:cNvPr id="377" name="直線コネクタ 376"/>
        <xdr:cNvCxnSpPr/>
      </xdr:nvCxnSpPr>
      <xdr:spPr>
        <a:xfrm flipV="1">
          <a:off x="3987800" y="135153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8"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9" name="フローチャート: 判断 378"/>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115570</xdr:rowOff>
    </xdr:from>
    <xdr:to>
      <xdr:col>19</xdr:col>
      <xdr:colOff>187325</xdr:colOff>
      <xdr:row>80</xdr:row>
      <xdr:rowOff>27939</xdr:rowOff>
    </xdr:to>
    <xdr:cxnSp macro="">
      <xdr:nvCxnSpPr>
        <xdr:cNvPr id="380" name="直線コネクタ 379"/>
        <xdr:cNvCxnSpPr/>
      </xdr:nvCxnSpPr>
      <xdr:spPr>
        <a:xfrm flipV="1">
          <a:off x="3098800" y="13660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81" name="フローチャート: 判断 380"/>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82" name="テキスト ボックス 381"/>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27939</xdr:rowOff>
    </xdr:from>
    <xdr:to>
      <xdr:col>15</xdr:col>
      <xdr:colOff>98425</xdr:colOff>
      <xdr:row>80</xdr:row>
      <xdr:rowOff>88900</xdr:rowOff>
    </xdr:to>
    <xdr:cxnSp macro="">
      <xdr:nvCxnSpPr>
        <xdr:cNvPr id="383" name="直線コネクタ 382"/>
        <xdr:cNvCxnSpPr/>
      </xdr:nvCxnSpPr>
      <xdr:spPr>
        <a:xfrm flipV="1">
          <a:off x="2209800" y="13743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4" name="フローチャート: 判断 383"/>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43197</xdr:rowOff>
    </xdr:from>
    <xdr:ext cx="762000" cy="259045"/>
    <xdr:sp macro="" textlink="">
      <xdr:nvSpPr>
        <xdr:cNvPr id="385" name="テキスト ボックス 384"/>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88900</xdr:rowOff>
    </xdr:to>
    <xdr:cxnSp macro="">
      <xdr:nvCxnSpPr>
        <xdr:cNvPr id="386" name="直線コネクタ 385"/>
        <xdr:cNvCxnSpPr/>
      </xdr:nvCxnSpPr>
      <xdr:spPr>
        <a:xfrm>
          <a:off x="1320800" y="137058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7" name="フローチャート: 判断 386"/>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8" name="テキスト ボックス 387"/>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9" name="フローチャート: 判断 38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0" name="テキスト ボックス 38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6" name="楕円 395"/>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xdr:rowOff>
    </xdr:from>
    <xdr:ext cx="762000" cy="259045"/>
    <xdr:sp macro="" textlink="">
      <xdr:nvSpPr>
        <xdr:cNvPr id="397" name="公債費該当値テキスト"/>
        <xdr:cNvSpPr txBox="1"/>
      </xdr:nvSpPr>
      <xdr:spPr>
        <a:xfrm>
          <a:off x="4914900" y="133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64770</xdr:rowOff>
    </xdr:from>
    <xdr:to>
      <xdr:col>20</xdr:col>
      <xdr:colOff>38100</xdr:colOff>
      <xdr:row>79</xdr:row>
      <xdr:rowOff>166370</xdr:rowOff>
    </xdr:to>
    <xdr:sp macro="" textlink="">
      <xdr:nvSpPr>
        <xdr:cNvPr id="398" name="楕円 397"/>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151147</xdr:rowOff>
    </xdr:from>
    <xdr:ext cx="736600" cy="259045"/>
    <xdr:sp macro="" textlink="">
      <xdr:nvSpPr>
        <xdr:cNvPr id="399" name="テキスト ボックス 398"/>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148589</xdr:rowOff>
    </xdr:from>
    <xdr:to>
      <xdr:col>15</xdr:col>
      <xdr:colOff>149225</xdr:colOff>
      <xdr:row>80</xdr:row>
      <xdr:rowOff>78739</xdr:rowOff>
    </xdr:to>
    <xdr:sp macro="" textlink="">
      <xdr:nvSpPr>
        <xdr:cNvPr id="400" name="楕円 399"/>
        <xdr:cNvSpPr/>
      </xdr:nvSpPr>
      <xdr:spPr>
        <a:xfrm>
          <a:off x="3048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63516</xdr:rowOff>
    </xdr:from>
    <xdr:ext cx="762000" cy="259045"/>
    <xdr:sp macro="" textlink="">
      <xdr:nvSpPr>
        <xdr:cNvPr id="401" name="テキスト ボックス 400"/>
        <xdr:cNvSpPr txBox="1"/>
      </xdr:nvSpPr>
      <xdr:spPr>
        <a:xfrm>
          <a:off x="2717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402" name="楕円 401"/>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403" name="テキスト ボックス 402"/>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404" name="楕円 403"/>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405" name="テキスト ボックス 404"/>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・公債費以外の経常収支比率は、昨年度と比較して</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66.8</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3.6</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低い状態である。</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年々増加傾向であったが、本年度は普通交付税や地方消費税交付金等の経常一般財源が増加したことにより比率が減少した。</a:t>
          </a:r>
          <a:endPar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類似団体、全国、県下どの平均値よりも下回っているが、</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普通交付税の合併算定替の終了による影響で、今後の交付税額減少が見込まれることから</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、今後更なる経常経費の削減を図っていく必要がある。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9978</xdr:rowOff>
    </xdr:from>
    <xdr:to>
      <xdr:col>82</xdr:col>
      <xdr:colOff>107950</xdr:colOff>
      <xdr:row>81</xdr:row>
      <xdr:rowOff>113393</xdr:rowOff>
    </xdr:to>
    <xdr:cxnSp macro="">
      <xdr:nvCxnSpPr>
        <xdr:cNvPr id="435" name="直線コネクタ 434"/>
        <xdr:cNvCxnSpPr/>
      </xdr:nvCxnSpPr>
      <xdr:spPr>
        <a:xfrm flipV="1">
          <a:off x="16510000" y="12868728"/>
          <a:ext cx="0" cy="113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85470</xdr:rowOff>
    </xdr:from>
    <xdr:ext cx="762000" cy="259045"/>
    <xdr:sp macro="" textlink="">
      <xdr:nvSpPr>
        <xdr:cNvPr id="436" name="公債費以外最小値テキスト"/>
        <xdr:cNvSpPr txBox="1"/>
      </xdr:nvSpPr>
      <xdr:spPr>
        <a:xfrm>
          <a:off x="16598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113393</xdr:rowOff>
    </xdr:from>
    <xdr:to>
      <xdr:col>82</xdr:col>
      <xdr:colOff>196850</xdr:colOff>
      <xdr:row>81</xdr:row>
      <xdr:rowOff>113393</xdr:rowOff>
    </xdr:to>
    <xdr:cxnSp macro="">
      <xdr:nvCxnSpPr>
        <xdr:cNvPr id="437" name="直線コネクタ 436"/>
        <xdr:cNvCxnSpPr/>
      </xdr:nvCxnSpPr>
      <xdr:spPr>
        <a:xfrm>
          <a:off x="16421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96355</xdr:rowOff>
    </xdr:from>
    <xdr:ext cx="762000" cy="259045"/>
    <xdr:sp macro="" textlink="">
      <xdr:nvSpPr>
        <xdr:cNvPr id="438" name="公債費以外最大値テキスト"/>
        <xdr:cNvSpPr txBox="1"/>
      </xdr:nvSpPr>
      <xdr:spPr>
        <a:xfrm>
          <a:off x="16598900" y="126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9978</xdr:rowOff>
    </xdr:from>
    <xdr:to>
      <xdr:col>82</xdr:col>
      <xdr:colOff>196850</xdr:colOff>
      <xdr:row>75</xdr:row>
      <xdr:rowOff>9978</xdr:rowOff>
    </xdr:to>
    <xdr:cxnSp macro="">
      <xdr:nvCxnSpPr>
        <xdr:cNvPr id="439" name="直線コネクタ 438"/>
        <xdr:cNvCxnSpPr/>
      </xdr:nvCxnSpPr>
      <xdr:spPr>
        <a:xfrm>
          <a:off x="16421100" y="1286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9978</xdr:rowOff>
    </xdr:from>
    <xdr:to>
      <xdr:col>82</xdr:col>
      <xdr:colOff>107950</xdr:colOff>
      <xdr:row>75</xdr:row>
      <xdr:rowOff>140607</xdr:rowOff>
    </xdr:to>
    <xdr:cxnSp macro="">
      <xdr:nvCxnSpPr>
        <xdr:cNvPr id="440" name="直線コネクタ 439"/>
        <xdr:cNvCxnSpPr/>
      </xdr:nvCxnSpPr>
      <xdr:spPr>
        <a:xfrm flipV="1">
          <a:off x="15671800" y="128687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151691</xdr:rowOff>
    </xdr:from>
    <xdr:ext cx="762000" cy="259045"/>
    <xdr:sp macro="" textlink="">
      <xdr:nvSpPr>
        <xdr:cNvPr id="441" name="公債費以外平均値テキスト"/>
        <xdr:cNvSpPr txBox="1"/>
      </xdr:nvSpPr>
      <xdr:spPr>
        <a:xfrm>
          <a:off x="16598900" y="13181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8164</xdr:rowOff>
    </xdr:from>
    <xdr:to>
      <xdr:col>82</xdr:col>
      <xdr:colOff>158750</xdr:colOff>
      <xdr:row>77</xdr:row>
      <xdr:rowOff>109764</xdr:rowOff>
    </xdr:to>
    <xdr:sp macro="" textlink="">
      <xdr:nvSpPr>
        <xdr:cNvPr id="442" name="フローチャート: 判断 441"/>
        <xdr:cNvSpPr/>
      </xdr:nvSpPr>
      <xdr:spPr>
        <a:xfrm>
          <a:off x="164592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9978</xdr:rowOff>
    </xdr:from>
    <xdr:to>
      <xdr:col>78</xdr:col>
      <xdr:colOff>69850</xdr:colOff>
      <xdr:row>75</xdr:row>
      <xdr:rowOff>140607</xdr:rowOff>
    </xdr:to>
    <xdr:cxnSp macro="">
      <xdr:nvCxnSpPr>
        <xdr:cNvPr id="443" name="直線コネクタ 442"/>
        <xdr:cNvCxnSpPr/>
      </xdr:nvCxnSpPr>
      <xdr:spPr>
        <a:xfrm>
          <a:off x="14782800" y="12868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35379</xdr:rowOff>
    </xdr:from>
    <xdr:to>
      <xdr:col>78</xdr:col>
      <xdr:colOff>120650</xdr:colOff>
      <xdr:row>79</xdr:row>
      <xdr:rowOff>136979</xdr:rowOff>
    </xdr:to>
    <xdr:sp macro="" textlink="">
      <xdr:nvSpPr>
        <xdr:cNvPr id="444" name="フローチャート: 判断 443"/>
        <xdr:cNvSpPr/>
      </xdr:nvSpPr>
      <xdr:spPr>
        <a:xfrm>
          <a:off x="15621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121756</xdr:rowOff>
    </xdr:from>
    <xdr:ext cx="736600" cy="259045"/>
    <xdr:sp macro="" textlink="">
      <xdr:nvSpPr>
        <xdr:cNvPr id="445" name="テキスト ボックス 444"/>
        <xdr:cNvSpPr txBox="1"/>
      </xdr:nvSpPr>
      <xdr:spPr>
        <a:xfrm>
          <a:off x="15290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99785</xdr:rowOff>
    </xdr:from>
    <xdr:to>
      <xdr:col>73</xdr:col>
      <xdr:colOff>180975</xdr:colOff>
      <xdr:row>75</xdr:row>
      <xdr:rowOff>9978</xdr:rowOff>
    </xdr:to>
    <xdr:cxnSp macro="">
      <xdr:nvCxnSpPr>
        <xdr:cNvPr id="446" name="直線コネクタ 445"/>
        <xdr:cNvCxnSpPr/>
      </xdr:nvCxnSpPr>
      <xdr:spPr>
        <a:xfrm>
          <a:off x="13893800" y="12444185"/>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54429</xdr:rowOff>
    </xdr:from>
    <xdr:to>
      <xdr:col>74</xdr:col>
      <xdr:colOff>31750</xdr:colOff>
      <xdr:row>78</xdr:row>
      <xdr:rowOff>156029</xdr:rowOff>
    </xdr:to>
    <xdr:sp macro="" textlink="">
      <xdr:nvSpPr>
        <xdr:cNvPr id="447" name="フローチャート: 判断 446"/>
        <xdr:cNvSpPr/>
      </xdr:nvSpPr>
      <xdr:spPr>
        <a:xfrm>
          <a:off x="14732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140806</xdr:rowOff>
    </xdr:from>
    <xdr:ext cx="762000" cy="259045"/>
    <xdr:sp macro="" textlink="">
      <xdr:nvSpPr>
        <xdr:cNvPr id="448" name="テキスト ボックス 447"/>
        <xdr:cNvSpPr txBox="1"/>
      </xdr:nvSpPr>
      <xdr:spPr>
        <a:xfrm>
          <a:off x="14401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67128</xdr:rowOff>
    </xdr:from>
    <xdr:to>
      <xdr:col>69</xdr:col>
      <xdr:colOff>92075</xdr:colOff>
      <xdr:row>72</xdr:row>
      <xdr:rowOff>99785</xdr:rowOff>
    </xdr:to>
    <xdr:cxnSp macro="">
      <xdr:nvCxnSpPr>
        <xdr:cNvPr id="449" name="直線コネクタ 448"/>
        <xdr:cNvCxnSpPr/>
      </xdr:nvCxnSpPr>
      <xdr:spPr>
        <a:xfrm>
          <a:off x="13004800" y="12411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62593</xdr:rowOff>
    </xdr:from>
    <xdr:to>
      <xdr:col>69</xdr:col>
      <xdr:colOff>142875</xdr:colOff>
      <xdr:row>77</xdr:row>
      <xdr:rowOff>164193</xdr:rowOff>
    </xdr:to>
    <xdr:sp macro="" textlink="">
      <xdr:nvSpPr>
        <xdr:cNvPr id="450" name="フローチャート: 判断 449"/>
        <xdr:cNvSpPr/>
      </xdr:nvSpPr>
      <xdr:spPr>
        <a:xfrm>
          <a:off x="13843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148970</xdr:rowOff>
    </xdr:from>
    <xdr:ext cx="762000" cy="259045"/>
    <xdr:sp macro="" textlink="">
      <xdr:nvSpPr>
        <xdr:cNvPr id="451" name="テキスト ボックス 450"/>
        <xdr:cNvSpPr txBox="1"/>
      </xdr:nvSpPr>
      <xdr:spPr>
        <a:xfrm>
          <a:off x="13512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2" name="フローチャート: 判断 45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3" name="テキスト ボックス 452"/>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130628</xdr:rowOff>
    </xdr:from>
    <xdr:to>
      <xdr:col>82</xdr:col>
      <xdr:colOff>158750</xdr:colOff>
      <xdr:row>75</xdr:row>
      <xdr:rowOff>60778</xdr:rowOff>
    </xdr:to>
    <xdr:sp macro="" textlink="">
      <xdr:nvSpPr>
        <xdr:cNvPr id="459" name="楕円 458"/>
        <xdr:cNvSpPr/>
      </xdr:nvSpPr>
      <xdr:spPr>
        <a:xfrm>
          <a:off x="164592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39205</xdr:rowOff>
    </xdr:from>
    <xdr:ext cx="762000" cy="259045"/>
    <xdr:sp macro="" textlink="">
      <xdr:nvSpPr>
        <xdr:cNvPr id="460" name="公債費以外該当値テキスト"/>
        <xdr:cNvSpPr txBox="1"/>
      </xdr:nvSpPr>
      <xdr:spPr>
        <a:xfrm>
          <a:off x="16598900" y="127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89807</xdr:rowOff>
    </xdr:from>
    <xdr:to>
      <xdr:col>78</xdr:col>
      <xdr:colOff>120650</xdr:colOff>
      <xdr:row>76</xdr:row>
      <xdr:rowOff>19957</xdr:rowOff>
    </xdr:to>
    <xdr:sp macro="" textlink="">
      <xdr:nvSpPr>
        <xdr:cNvPr id="461" name="楕円 460"/>
        <xdr:cNvSpPr/>
      </xdr:nvSpPr>
      <xdr:spPr>
        <a:xfrm>
          <a:off x="15621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30134</xdr:rowOff>
    </xdr:from>
    <xdr:ext cx="736600" cy="259045"/>
    <xdr:sp macro="" textlink="">
      <xdr:nvSpPr>
        <xdr:cNvPr id="462" name="テキスト ボックス 461"/>
        <xdr:cNvSpPr txBox="1"/>
      </xdr:nvSpPr>
      <xdr:spPr>
        <a:xfrm>
          <a:off x="15290800" y="1271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130628</xdr:rowOff>
    </xdr:from>
    <xdr:to>
      <xdr:col>74</xdr:col>
      <xdr:colOff>31750</xdr:colOff>
      <xdr:row>75</xdr:row>
      <xdr:rowOff>60778</xdr:rowOff>
    </xdr:to>
    <xdr:sp macro="" textlink="">
      <xdr:nvSpPr>
        <xdr:cNvPr id="463" name="楕円 462"/>
        <xdr:cNvSpPr/>
      </xdr:nvSpPr>
      <xdr:spPr>
        <a:xfrm>
          <a:off x="14732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70955</xdr:rowOff>
    </xdr:from>
    <xdr:ext cx="762000" cy="259045"/>
    <xdr:sp macro="" textlink="">
      <xdr:nvSpPr>
        <xdr:cNvPr id="464" name="テキスト ボックス 463"/>
        <xdr:cNvSpPr txBox="1"/>
      </xdr:nvSpPr>
      <xdr:spPr>
        <a:xfrm>
          <a:off x="14401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48985</xdr:rowOff>
    </xdr:from>
    <xdr:to>
      <xdr:col>69</xdr:col>
      <xdr:colOff>142875</xdr:colOff>
      <xdr:row>72</xdr:row>
      <xdr:rowOff>150585</xdr:rowOff>
    </xdr:to>
    <xdr:sp macro="" textlink="">
      <xdr:nvSpPr>
        <xdr:cNvPr id="465" name="楕円 464"/>
        <xdr:cNvSpPr/>
      </xdr:nvSpPr>
      <xdr:spPr>
        <a:xfrm>
          <a:off x="138430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160762</xdr:rowOff>
    </xdr:from>
    <xdr:ext cx="762000" cy="259045"/>
    <xdr:sp macro="" textlink="">
      <xdr:nvSpPr>
        <xdr:cNvPr id="466" name="テキスト ボックス 465"/>
        <xdr:cNvSpPr txBox="1"/>
      </xdr:nvSpPr>
      <xdr:spPr>
        <a:xfrm>
          <a:off x="13512800" y="121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16328</xdr:rowOff>
    </xdr:from>
    <xdr:to>
      <xdr:col>65</xdr:col>
      <xdr:colOff>53975</xdr:colOff>
      <xdr:row>72</xdr:row>
      <xdr:rowOff>117928</xdr:rowOff>
    </xdr:to>
    <xdr:sp macro="" textlink="">
      <xdr:nvSpPr>
        <xdr:cNvPr id="467" name="楕円 466"/>
        <xdr:cNvSpPr/>
      </xdr:nvSpPr>
      <xdr:spPr>
        <a:xfrm>
          <a:off x="12954000" y="123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128105</xdr:rowOff>
    </xdr:from>
    <xdr:ext cx="762000" cy="259045"/>
    <xdr:sp macro="" textlink="">
      <xdr:nvSpPr>
        <xdr:cNvPr id="468" name="テキスト ボックス 467"/>
        <xdr:cNvSpPr txBox="1"/>
      </xdr:nvSpPr>
      <xdr:spPr>
        <a:xfrm>
          <a:off x="12623800" y="1212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77813</xdr:rowOff>
    </xdr:from>
    <xdr:to>
      <xdr:col>29</xdr:col>
      <xdr:colOff>127000</xdr:colOff>
      <xdr:row>20</xdr:row>
      <xdr:rowOff>125019</xdr:rowOff>
    </xdr:to>
    <xdr:cxnSp macro="">
      <xdr:nvCxnSpPr>
        <xdr:cNvPr id="45" name="直線コネクタ 44"/>
        <xdr:cNvCxnSpPr/>
      </xdr:nvCxnSpPr>
      <xdr:spPr bwMode="auto">
        <a:xfrm flipV="1">
          <a:off x="5651500" y="2011388"/>
          <a:ext cx="0" cy="15902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97096</xdr:rowOff>
    </xdr:from>
    <xdr:ext cx="762000" cy="259045"/>
    <xdr:sp macro="" textlink="">
      <xdr:nvSpPr>
        <xdr:cNvPr id="46" name="人口1人当たり決算額の推移最小値テキスト130"/>
        <xdr:cNvSpPr txBox="1"/>
      </xdr:nvSpPr>
      <xdr:spPr>
        <a:xfrm>
          <a:off x="5740400" y="357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125019</xdr:rowOff>
    </xdr:from>
    <xdr:to>
      <xdr:col>30</xdr:col>
      <xdr:colOff>25400</xdr:colOff>
      <xdr:row>20</xdr:row>
      <xdr:rowOff>125019</xdr:rowOff>
    </xdr:to>
    <xdr:cxnSp macro="">
      <xdr:nvCxnSpPr>
        <xdr:cNvPr id="47" name="直線コネクタ 46"/>
        <xdr:cNvCxnSpPr/>
      </xdr:nvCxnSpPr>
      <xdr:spPr bwMode="auto">
        <a:xfrm>
          <a:off x="5562600" y="36016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164190</xdr:rowOff>
    </xdr:from>
    <xdr:ext cx="762000" cy="259045"/>
    <xdr:sp macro="" textlink="">
      <xdr:nvSpPr>
        <xdr:cNvPr id="48" name="人口1人当たり決算額の推移最大値テキスト130"/>
        <xdr:cNvSpPr txBox="1"/>
      </xdr:nvSpPr>
      <xdr:spPr>
        <a:xfrm>
          <a:off x="5740400" y="17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77813</xdr:rowOff>
    </xdr:from>
    <xdr:to>
      <xdr:col>30</xdr:col>
      <xdr:colOff>25400</xdr:colOff>
      <xdr:row>11</xdr:row>
      <xdr:rowOff>77813</xdr:rowOff>
    </xdr:to>
    <xdr:cxnSp macro="">
      <xdr:nvCxnSpPr>
        <xdr:cNvPr id="49" name="直線コネクタ 48"/>
        <xdr:cNvCxnSpPr/>
      </xdr:nvCxnSpPr>
      <xdr:spPr bwMode="auto">
        <a:xfrm>
          <a:off x="5562600" y="201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15062</xdr:rowOff>
    </xdr:from>
    <xdr:to>
      <xdr:col>29</xdr:col>
      <xdr:colOff>127000</xdr:colOff>
      <xdr:row>12</xdr:row>
      <xdr:rowOff>44285</xdr:rowOff>
    </xdr:to>
    <xdr:cxnSp macro="">
      <xdr:nvCxnSpPr>
        <xdr:cNvPr id="50" name="直線コネクタ 49"/>
        <xdr:cNvCxnSpPr/>
      </xdr:nvCxnSpPr>
      <xdr:spPr bwMode="auto">
        <a:xfrm>
          <a:off x="5003800" y="2120087"/>
          <a:ext cx="647700" cy="29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115904</xdr:rowOff>
    </xdr:from>
    <xdr:ext cx="762000" cy="259045"/>
    <xdr:sp macro="" textlink="">
      <xdr:nvSpPr>
        <xdr:cNvPr id="51" name="人口1人当たり決算額の推移平均値テキスト130"/>
        <xdr:cNvSpPr txBox="1"/>
      </xdr:nvSpPr>
      <xdr:spPr>
        <a:xfrm>
          <a:off x="5740400" y="2392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143827</xdr:rowOff>
    </xdr:from>
    <xdr:to>
      <xdr:col>29</xdr:col>
      <xdr:colOff>177800</xdr:colOff>
      <xdr:row>14</xdr:row>
      <xdr:rowOff>73977</xdr:rowOff>
    </xdr:to>
    <xdr:sp macro="" textlink="">
      <xdr:nvSpPr>
        <xdr:cNvPr id="52" name="フローチャート: 判断 51"/>
        <xdr:cNvSpPr/>
      </xdr:nvSpPr>
      <xdr:spPr bwMode="auto">
        <a:xfrm>
          <a:off x="5600700" y="242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163195</xdr:rowOff>
    </xdr:from>
    <xdr:to>
      <xdr:col>26</xdr:col>
      <xdr:colOff>50800</xdr:colOff>
      <xdr:row>12</xdr:row>
      <xdr:rowOff>15062</xdr:rowOff>
    </xdr:to>
    <xdr:cxnSp macro="">
      <xdr:nvCxnSpPr>
        <xdr:cNvPr id="53" name="直線コネクタ 52"/>
        <xdr:cNvCxnSpPr/>
      </xdr:nvCxnSpPr>
      <xdr:spPr bwMode="auto">
        <a:xfrm>
          <a:off x="4305300" y="2096770"/>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11</xdr:row>
      <xdr:rowOff>129845</xdr:rowOff>
    </xdr:from>
    <xdr:to>
      <xdr:col>26</xdr:col>
      <xdr:colOff>101600</xdr:colOff>
      <xdr:row>12</xdr:row>
      <xdr:rowOff>59995</xdr:rowOff>
    </xdr:to>
    <xdr:sp macro="" textlink="">
      <xdr:nvSpPr>
        <xdr:cNvPr id="54" name="フローチャート: 判断 53"/>
        <xdr:cNvSpPr/>
      </xdr:nvSpPr>
      <xdr:spPr bwMode="auto">
        <a:xfrm>
          <a:off x="4953000" y="206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70172</xdr:rowOff>
    </xdr:from>
    <xdr:ext cx="736600" cy="259045"/>
    <xdr:sp macro="" textlink="">
      <xdr:nvSpPr>
        <xdr:cNvPr id="55" name="テキスト ボックス 54"/>
        <xdr:cNvSpPr txBox="1"/>
      </xdr:nvSpPr>
      <xdr:spPr>
        <a:xfrm>
          <a:off x="4622800" y="183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163195</xdr:rowOff>
    </xdr:from>
    <xdr:to>
      <xdr:col>22</xdr:col>
      <xdr:colOff>114300</xdr:colOff>
      <xdr:row>13</xdr:row>
      <xdr:rowOff>2908</xdr:rowOff>
    </xdr:to>
    <xdr:cxnSp macro="">
      <xdr:nvCxnSpPr>
        <xdr:cNvPr id="56" name="直線コネクタ 55"/>
        <xdr:cNvCxnSpPr/>
      </xdr:nvCxnSpPr>
      <xdr:spPr bwMode="auto">
        <a:xfrm flipV="1">
          <a:off x="3606800" y="2096770"/>
          <a:ext cx="698500" cy="18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44386</xdr:rowOff>
    </xdr:from>
    <xdr:to>
      <xdr:col>22</xdr:col>
      <xdr:colOff>165100</xdr:colOff>
      <xdr:row>12</xdr:row>
      <xdr:rowOff>145986</xdr:rowOff>
    </xdr:to>
    <xdr:sp macro="" textlink="">
      <xdr:nvSpPr>
        <xdr:cNvPr id="57" name="フローチャート: 判断 56"/>
        <xdr:cNvSpPr/>
      </xdr:nvSpPr>
      <xdr:spPr bwMode="auto">
        <a:xfrm>
          <a:off x="4254500" y="2149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130763</xdr:rowOff>
    </xdr:from>
    <xdr:ext cx="762000" cy="259045"/>
    <xdr:sp macro="" textlink="">
      <xdr:nvSpPr>
        <xdr:cNvPr id="58" name="テキスト ボックス 57"/>
        <xdr:cNvSpPr txBox="1"/>
      </xdr:nvSpPr>
      <xdr:spPr>
        <a:xfrm>
          <a:off x="3924300" y="22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2908</xdr:rowOff>
    </xdr:from>
    <xdr:to>
      <xdr:col>18</xdr:col>
      <xdr:colOff>177800</xdr:colOff>
      <xdr:row>13</xdr:row>
      <xdr:rowOff>40627</xdr:rowOff>
    </xdr:to>
    <xdr:cxnSp macro="">
      <xdr:nvCxnSpPr>
        <xdr:cNvPr id="59" name="直線コネクタ 58"/>
        <xdr:cNvCxnSpPr/>
      </xdr:nvCxnSpPr>
      <xdr:spPr bwMode="auto">
        <a:xfrm flipV="1">
          <a:off x="2908300" y="2279383"/>
          <a:ext cx="6985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136970</xdr:rowOff>
    </xdr:from>
    <xdr:to>
      <xdr:col>19</xdr:col>
      <xdr:colOff>38100</xdr:colOff>
      <xdr:row>13</xdr:row>
      <xdr:rowOff>67120</xdr:rowOff>
    </xdr:to>
    <xdr:sp macro="" textlink="">
      <xdr:nvSpPr>
        <xdr:cNvPr id="60" name="フローチャート: 判断 59"/>
        <xdr:cNvSpPr/>
      </xdr:nvSpPr>
      <xdr:spPr bwMode="auto">
        <a:xfrm>
          <a:off x="3556000" y="224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51897</xdr:rowOff>
    </xdr:from>
    <xdr:ext cx="762000" cy="259045"/>
    <xdr:sp macro="" textlink="">
      <xdr:nvSpPr>
        <xdr:cNvPr id="61" name="テキスト ボックス 60"/>
        <xdr:cNvSpPr txBox="1"/>
      </xdr:nvSpPr>
      <xdr:spPr>
        <a:xfrm>
          <a:off x="3225800" y="232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27584</xdr:rowOff>
    </xdr:from>
    <xdr:to>
      <xdr:col>15</xdr:col>
      <xdr:colOff>101600</xdr:colOff>
      <xdr:row>13</xdr:row>
      <xdr:rowOff>129184</xdr:rowOff>
    </xdr:to>
    <xdr:sp macro="" textlink="">
      <xdr:nvSpPr>
        <xdr:cNvPr id="62" name="フローチャート: 判断 61"/>
        <xdr:cNvSpPr/>
      </xdr:nvSpPr>
      <xdr:spPr bwMode="auto">
        <a:xfrm>
          <a:off x="2857500" y="2304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113961</xdr:rowOff>
    </xdr:from>
    <xdr:ext cx="762000" cy="259045"/>
    <xdr:sp macro="" textlink="">
      <xdr:nvSpPr>
        <xdr:cNvPr id="63" name="テキスト ボックス 62"/>
        <xdr:cNvSpPr txBox="1"/>
      </xdr:nvSpPr>
      <xdr:spPr>
        <a:xfrm>
          <a:off x="2527300" y="23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164935</xdr:rowOff>
    </xdr:from>
    <xdr:to>
      <xdr:col>29</xdr:col>
      <xdr:colOff>177800</xdr:colOff>
      <xdr:row>12</xdr:row>
      <xdr:rowOff>95085</xdr:rowOff>
    </xdr:to>
    <xdr:sp macro="" textlink="">
      <xdr:nvSpPr>
        <xdr:cNvPr id="69" name="楕円 68"/>
        <xdr:cNvSpPr/>
      </xdr:nvSpPr>
      <xdr:spPr bwMode="auto">
        <a:xfrm>
          <a:off x="5600700" y="209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10012</xdr:rowOff>
    </xdr:from>
    <xdr:ext cx="762000" cy="259045"/>
    <xdr:sp macro="" textlink="">
      <xdr:nvSpPr>
        <xdr:cNvPr id="70" name="人口1人当たり決算額の推移該当値テキスト130"/>
        <xdr:cNvSpPr txBox="1"/>
      </xdr:nvSpPr>
      <xdr:spPr>
        <a:xfrm>
          <a:off x="5740400" y="194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135712</xdr:rowOff>
    </xdr:from>
    <xdr:to>
      <xdr:col>26</xdr:col>
      <xdr:colOff>101600</xdr:colOff>
      <xdr:row>12</xdr:row>
      <xdr:rowOff>65862</xdr:rowOff>
    </xdr:to>
    <xdr:sp macro="" textlink="">
      <xdr:nvSpPr>
        <xdr:cNvPr id="71" name="楕円 70"/>
        <xdr:cNvSpPr/>
      </xdr:nvSpPr>
      <xdr:spPr bwMode="auto">
        <a:xfrm>
          <a:off x="4953000" y="206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50639</xdr:rowOff>
    </xdr:from>
    <xdr:ext cx="736600" cy="259045"/>
    <xdr:sp macro="" textlink="">
      <xdr:nvSpPr>
        <xdr:cNvPr id="72" name="テキスト ボックス 71"/>
        <xdr:cNvSpPr txBox="1"/>
      </xdr:nvSpPr>
      <xdr:spPr>
        <a:xfrm>
          <a:off x="4622800" y="215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112395</xdr:rowOff>
    </xdr:from>
    <xdr:to>
      <xdr:col>22</xdr:col>
      <xdr:colOff>165100</xdr:colOff>
      <xdr:row>12</xdr:row>
      <xdr:rowOff>42545</xdr:rowOff>
    </xdr:to>
    <xdr:sp macro="" textlink="">
      <xdr:nvSpPr>
        <xdr:cNvPr id="73" name="楕円 72"/>
        <xdr:cNvSpPr/>
      </xdr:nvSpPr>
      <xdr:spPr bwMode="auto">
        <a:xfrm>
          <a:off x="4254500" y="204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52722</xdr:rowOff>
    </xdr:from>
    <xdr:ext cx="762000" cy="259045"/>
    <xdr:sp macro="" textlink="">
      <xdr:nvSpPr>
        <xdr:cNvPr id="74" name="テキスト ボックス 73"/>
        <xdr:cNvSpPr txBox="1"/>
      </xdr:nvSpPr>
      <xdr:spPr>
        <a:xfrm>
          <a:off x="3924300" y="181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123558</xdr:rowOff>
    </xdr:from>
    <xdr:to>
      <xdr:col>19</xdr:col>
      <xdr:colOff>38100</xdr:colOff>
      <xdr:row>13</xdr:row>
      <xdr:rowOff>53708</xdr:rowOff>
    </xdr:to>
    <xdr:sp macro="" textlink="">
      <xdr:nvSpPr>
        <xdr:cNvPr id="75" name="楕円 74"/>
        <xdr:cNvSpPr/>
      </xdr:nvSpPr>
      <xdr:spPr bwMode="auto">
        <a:xfrm>
          <a:off x="3556000" y="2228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63885</xdr:rowOff>
    </xdr:from>
    <xdr:ext cx="762000" cy="259045"/>
    <xdr:sp macro="" textlink="">
      <xdr:nvSpPr>
        <xdr:cNvPr id="76" name="テキスト ボックス 75"/>
        <xdr:cNvSpPr txBox="1"/>
      </xdr:nvSpPr>
      <xdr:spPr>
        <a:xfrm>
          <a:off x="3225800" y="199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161277</xdr:rowOff>
    </xdr:from>
    <xdr:to>
      <xdr:col>15</xdr:col>
      <xdr:colOff>101600</xdr:colOff>
      <xdr:row>13</xdr:row>
      <xdr:rowOff>91427</xdr:rowOff>
    </xdr:to>
    <xdr:sp macro="" textlink="">
      <xdr:nvSpPr>
        <xdr:cNvPr id="77" name="楕円 76"/>
        <xdr:cNvSpPr/>
      </xdr:nvSpPr>
      <xdr:spPr bwMode="auto">
        <a:xfrm>
          <a:off x="2857500" y="226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101604</xdr:rowOff>
    </xdr:from>
    <xdr:ext cx="762000" cy="259045"/>
    <xdr:sp macro="" textlink="">
      <xdr:nvSpPr>
        <xdr:cNvPr id="78" name="テキスト ボックス 77"/>
        <xdr:cNvSpPr txBox="1"/>
      </xdr:nvSpPr>
      <xdr:spPr>
        <a:xfrm>
          <a:off x="2527300" y="203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50693</xdr:rowOff>
    </xdr:from>
    <xdr:to>
      <xdr:col>29</xdr:col>
      <xdr:colOff>127000</xdr:colOff>
      <xdr:row>37</xdr:row>
      <xdr:rowOff>124531</xdr:rowOff>
    </xdr:to>
    <xdr:cxnSp macro="">
      <xdr:nvCxnSpPr>
        <xdr:cNvPr id="106" name="直線コネクタ 105"/>
        <xdr:cNvCxnSpPr/>
      </xdr:nvCxnSpPr>
      <xdr:spPr bwMode="auto">
        <a:xfrm flipV="1">
          <a:off x="5651500" y="6318143"/>
          <a:ext cx="0" cy="9310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96608</xdr:rowOff>
    </xdr:from>
    <xdr:ext cx="762000" cy="259045"/>
    <xdr:sp macro="" textlink="">
      <xdr:nvSpPr>
        <xdr:cNvPr id="107" name="人口1人当たり決算額の推移最小値テキスト445"/>
        <xdr:cNvSpPr txBox="1"/>
      </xdr:nvSpPr>
      <xdr:spPr>
        <a:xfrm>
          <a:off x="5740400" y="722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124531</xdr:rowOff>
    </xdr:from>
    <xdr:to>
      <xdr:col>30</xdr:col>
      <xdr:colOff>25400</xdr:colOff>
      <xdr:row>37</xdr:row>
      <xdr:rowOff>124531</xdr:rowOff>
    </xdr:to>
    <xdr:cxnSp macro="">
      <xdr:nvCxnSpPr>
        <xdr:cNvPr id="108" name="直線コネクタ 107"/>
        <xdr:cNvCxnSpPr/>
      </xdr:nvCxnSpPr>
      <xdr:spPr bwMode="auto">
        <a:xfrm>
          <a:off x="5562600" y="7249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137070</xdr:rowOff>
    </xdr:from>
    <xdr:ext cx="762000" cy="259045"/>
    <xdr:sp macro="" textlink="">
      <xdr:nvSpPr>
        <xdr:cNvPr id="109" name="人口1人当たり決算額の推移最大値テキスト445"/>
        <xdr:cNvSpPr txBox="1"/>
      </xdr:nvSpPr>
      <xdr:spPr>
        <a:xfrm>
          <a:off x="5740400" y="606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50693</xdr:rowOff>
    </xdr:from>
    <xdr:to>
      <xdr:col>30</xdr:col>
      <xdr:colOff>25400</xdr:colOff>
      <xdr:row>34</xdr:row>
      <xdr:rowOff>50693</xdr:rowOff>
    </xdr:to>
    <xdr:cxnSp macro="">
      <xdr:nvCxnSpPr>
        <xdr:cNvPr id="110" name="直線コネクタ 109"/>
        <xdr:cNvCxnSpPr/>
      </xdr:nvCxnSpPr>
      <xdr:spPr bwMode="auto">
        <a:xfrm>
          <a:off x="5562600" y="6318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301605</xdr:rowOff>
    </xdr:from>
    <xdr:to>
      <xdr:col>29</xdr:col>
      <xdr:colOff>127000</xdr:colOff>
      <xdr:row>34</xdr:row>
      <xdr:rowOff>50693</xdr:rowOff>
    </xdr:to>
    <xdr:cxnSp macro="">
      <xdr:nvCxnSpPr>
        <xdr:cNvPr id="111" name="直線コネクタ 110"/>
        <xdr:cNvCxnSpPr/>
      </xdr:nvCxnSpPr>
      <xdr:spPr bwMode="auto">
        <a:xfrm>
          <a:off x="5003800" y="6226155"/>
          <a:ext cx="647700" cy="9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302846</xdr:rowOff>
    </xdr:from>
    <xdr:ext cx="762000" cy="259045"/>
    <xdr:sp macro="" textlink="">
      <xdr:nvSpPr>
        <xdr:cNvPr id="112" name="人口1人当たり決算額の推移平均値テキスト445"/>
        <xdr:cNvSpPr txBox="1"/>
      </xdr:nvSpPr>
      <xdr:spPr>
        <a:xfrm>
          <a:off x="5740400" y="6570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330769</xdr:rowOff>
    </xdr:from>
    <xdr:to>
      <xdr:col>29</xdr:col>
      <xdr:colOff>177800</xdr:colOff>
      <xdr:row>35</xdr:row>
      <xdr:rowOff>89469</xdr:rowOff>
    </xdr:to>
    <xdr:sp macro="" textlink="">
      <xdr:nvSpPr>
        <xdr:cNvPr id="113" name="フローチャート: 判断 112"/>
        <xdr:cNvSpPr/>
      </xdr:nvSpPr>
      <xdr:spPr bwMode="auto">
        <a:xfrm>
          <a:off x="5600700" y="6598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252638</xdr:rowOff>
    </xdr:from>
    <xdr:to>
      <xdr:col>26</xdr:col>
      <xdr:colOff>50800</xdr:colOff>
      <xdr:row>33</xdr:row>
      <xdr:rowOff>301605</xdr:rowOff>
    </xdr:to>
    <xdr:cxnSp macro="">
      <xdr:nvCxnSpPr>
        <xdr:cNvPr id="114" name="直線コネクタ 113"/>
        <xdr:cNvCxnSpPr/>
      </xdr:nvCxnSpPr>
      <xdr:spPr bwMode="auto">
        <a:xfrm>
          <a:off x="4305300" y="6177188"/>
          <a:ext cx="698500" cy="48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302560</xdr:rowOff>
    </xdr:from>
    <xdr:to>
      <xdr:col>26</xdr:col>
      <xdr:colOff>101600</xdr:colOff>
      <xdr:row>35</xdr:row>
      <xdr:rowOff>61260</xdr:rowOff>
    </xdr:to>
    <xdr:sp macro="" textlink="">
      <xdr:nvSpPr>
        <xdr:cNvPr id="115" name="フローチャート: 判断 114"/>
        <xdr:cNvSpPr/>
      </xdr:nvSpPr>
      <xdr:spPr bwMode="auto">
        <a:xfrm>
          <a:off x="49530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46037</xdr:rowOff>
    </xdr:from>
    <xdr:ext cx="736600" cy="259045"/>
    <xdr:sp macro="" textlink="">
      <xdr:nvSpPr>
        <xdr:cNvPr id="116" name="テキスト ボックス 115"/>
        <xdr:cNvSpPr txBox="1"/>
      </xdr:nvSpPr>
      <xdr:spPr>
        <a:xfrm>
          <a:off x="4622800" y="665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252638</xdr:rowOff>
    </xdr:from>
    <xdr:to>
      <xdr:col>22</xdr:col>
      <xdr:colOff>114300</xdr:colOff>
      <xdr:row>34</xdr:row>
      <xdr:rowOff>22347</xdr:rowOff>
    </xdr:to>
    <xdr:cxnSp macro="">
      <xdr:nvCxnSpPr>
        <xdr:cNvPr id="117" name="直線コネクタ 116"/>
        <xdr:cNvCxnSpPr/>
      </xdr:nvCxnSpPr>
      <xdr:spPr bwMode="auto">
        <a:xfrm flipV="1">
          <a:off x="3606800" y="6177188"/>
          <a:ext cx="698500" cy="112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46573</xdr:rowOff>
    </xdr:from>
    <xdr:to>
      <xdr:col>22</xdr:col>
      <xdr:colOff>165100</xdr:colOff>
      <xdr:row>35</xdr:row>
      <xdr:rowOff>148173</xdr:rowOff>
    </xdr:to>
    <xdr:sp macro="" textlink="">
      <xdr:nvSpPr>
        <xdr:cNvPr id="118" name="フローチャート: 判断 117"/>
        <xdr:cNvSpPr/>
      </xdr:nvSpPr>
      <xdr:spPr bwMode="auto">
        <a:xfrm>
          <a:off x="42545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132950</xdr:rowOff>
    </xdr:from>
    <xdr:ext cx="762000" cy="259045"/>
    <xdr:sp macro="" textlink="">
      <xdr:nvSpPr>
        <xdr:cNvPr id="119" name="テキスト ボックス 118"/>
        <xdr:cNvSpPr txBox="1"/>
      </xdr:nvSpPr>
      <xdr:spPr>
        <a:xfrm>
          <a:off x="3924300" y="674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22347</xdr:rowOff>
    </xdr:from>
    <xdr:to>
      <xdr:col>18</xdr:col>
      <xdr:colOff>177800</xdr:colOff>
      <xdr:row>34</xdr:row>
      <xdr:rowOff>275361</xdr:rowOff>
    </xdr:to>
    <xdr:cxnSp macro="">
      <xdr:nvCxnSpPr>
        <xdr:cNvPr id="120" name="直線コネクタ 119"/>
        <xdr:cNvCxnSpPr/>
      </xdr:nvCxnSpPr>
      <xdr:spPr bwMode="auto">
        <a:xfrm flipV="1">
          <a:off x="2908300" y="6289797"/>
          <a:ext cx="698500" cy="25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329443</xdr:rowOff>
    </xdr:from>
    <xdr:to>
      <xdr:col>19</xdr:col>
      <xdr:colOff>38100</xdr:colOff>
      <xdr:row>35</xdr:row>
      <xdr:rowOff>88143</xdr:rowOff>
    </xdr:to>
    <xdr:sp macro="" textlink="">
      <xdr:nvSpPr>
        <xdr:cNvPr id="121" name="フローチャート: 判断 120"/>
        <xdr:cNvSpPr/>
      </xdr:nvSpPr>
      <xdr:spPr bwMode="auto">
        <a:xfrm>
          <a:off x="35560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72920</xdr:rowOff>
    </xdr:from>
    <xdr:ext cx="762000" cy="259045"/>
    <xdr:sp macro="" textlink="">
      <xdr:nvSpPr>
        <xdr:cNvPr id="122" name="テキスト ボックス 121"/>
        <xdr:cNvSpPr txBox="1"/>
      </xdr:nvSpPr>
      <xdr:spPr>
        <a:xfrm>
          <a:off x="3225800" y="668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46893</xdr:rowOff>
    </xdr:from>
    <xdr:to>
      <xdr:col>15</xdr:col>
      <xdr:colOff>101600</xdr:colOff>
      <xdr:row>35</xdr:row>
      <xdr:rowOff>148493</xdr:rowOff>
    </xdr:to>
    <xdr:sp macro="" textlink="">
      <xdr:nvSpPr>
        <xdr:cNvPr id="123" name="フローチャート: 判断 122"/>
        <xdr:cNvSpPr/>
      </xdr:nvSpPr>
      <xdr:spPr bwMode="auto">
        <a:xfrm>
          <a:off x="28575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133270</xdr:rowOff>
    </xdr:from>
    <xdr:ext cx="762000" cy="259045"/>
    <xdr:sp macro="" textlink="">
      <xdr:nvSpPr>
        <xdr:cNvPr id="124" name="テキスト ボックス 123"/>
        <xdr:cNvSpPr txBox="1"/>
      </xdr:nvSpPr>
      <xdr:spPr>
        <a:xfrm>
          <a:off x="2527300" y="674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342793</xdr:rowOff>
    </xdr:from>
    <xdr:to>
      <xdr:col>29</xdr:col>
      <xdr:colOff>177800</xdr:colOff>
      <xdr:row>34</xdr:row>
      <xdr:rowOff>101493</xdr:rowOff>
    </xdr:to>
    <xdr:sp macro="" textlink="">
      <xdr:nvSpPr>
        <xdr:cNvPr id="130" name="楕円 129"/>
        <xdr:cNvSpPr/>
      </xdr:nvSpPr>
      <xdr:spPr bwMode="auto">
        <a:xfrm>
          <a:off x="5600700" y="626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289470</xdr:rowOff>
    </xdr:from>
    <xdr:ext cx="762000" cy="259045"/>
    <xdr:sp macro="" textlink="">
      <xdr:nvSpPr>
        <xdr:cNvPr id="131" name="人口1人当たり決算額の推移該当値テキスト445"/>
        <xdr:cNvSpPr txBox="1"/>
      </xdr:nvSpPr>
      <xdr:spPr>
        <a:xfrm>
          <a:off x="5740400" y="6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250805</xdr:rowOff>
    </xdr:from>
    <xdr:to>
      <xdr:col>26</xdr:col>
      <xdr:colOff>101600</xdr:colOff>
      <xdr:row>34</xdr:row>
      <xdr:rowOff>9505</xdr:rowOff>
    </xdr:to>
    <xdr:sp macro="" textlink="">
      <xdr:nvSpPr>
        <xdr:cNvPr id="132" name="楕円 131"/>
        <xdr:cNvSpPr/>
      </xdr:nvSpPr>
      <xdr:spPr bwMode="auto">
        <a:xfrm>
          <a:off x="4953000" y="617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19682</xdr:rowOff>
    </xdr:from>
    <xdr:ext cx="736600" cy="259045"/>
    <xdr:sp macro="" textlink="">
      <xdr:nvSpPr>
        <xdr:cNvPr id="133" name="テキスト ボックス 132"/>
        <xdr:cNvSpPr txBox="1"/>
      </xdr:nvSpPr>
      <xdr:spPr>
        <a:xfrm>
          <a:off x="4622800" y="594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201838</xdr:rowOff>
    </xdr:from>
    <xdr:to>
      <xdr:col>22</xdr:col>
      <xdr:colOff>165100</xdr:colOff>
      <xdr:row>33</xdr:row>
      <xdr:rowOff>303438</xdr:rowOff>
    </xdr:to>
    <xdr:sp macro="" textlink="">
      <xdr:nvSpPr>
        <xdr:cNvPr id="134" name="楕円 133"/>
        <xdr:cNvSpPr/>
      </xdr:nvSpPr>
      <xdr:spPr bwMode="auto">
        <a:xfrm>
          <a:off x="4254500" y="6126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142165</xdr:rowOff>
    </xdr:from>
    <xdr:ext cx="762000" cy="259045"/>
    <xdr:sp macro="" textlink="">
      <xdr:nvSpPr>
        <xdr:cNvPr id="135" name="テキスト ボックス 134"/>
        <xdr:cNvSpPr txBox="1"/>
      </xdr:nvSpPr>
      <xdr:spPr>
        <a:xfrm>
          <a:off x="3924300" y="589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314447</xdr:rowOff>
    </xdr:from>
    <xdr:to>
      <xdr:col>19</xdr:col>
      <xdr:colOff>38100</xdr:colOff>
      <xdr:row>34</xdr:row>
      <xdr:rowOff>73147</xdr:rowOff>
    </xdr:to>
    <xdr:sp macro="" textlink="">
      <xdr:nvSpPr>
        <xdr:cNvPr id="136" name="楕円 135"/>
        <xdr:cNvSpPr/>
      </xdr:nvSpPr>
      <xdr:spPr bwMode="auto">
        <a:xfrm>
          <a:off x="3556000" y="623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83324</xdr:rowOff>
    </xdr:from>
    <xdr:ext cx="762000" cy="259045"/>
    <xdr:sp macro="" textlink="">
      <xdr:nvSpPr>
        <xdr:cNvPr id="137" name="テキスト ボックス 136"/>
        <xdr:cNvSpPr txBox="1"/>
      </xdr:nvSpPr>
      <xdr:spPr>
        <a:xfrm>
          <a:off x="3225800" y="600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224561</xdr:rowOff>
    </xdr:from>
    <xdr:to>
      <xdr:col>15</xdr:col>
      <xdr:colOff>101600</xdr:colOff>
      <xdr:row>34</xdr:row>
      <xdr:rowOff>326161</xdr:rowOff>
    </xdr:to>
    <xdr:sp macro="" textlink="">
      <xdr:nvSpPr>
        <xdr:cNvPr id="138" name="楕円 137"/>
        <xdr:cNvSpPr/>
      </xdr:nvSpPr>
      <xdr:spPr bwMode="auto">
        <a:xfrm>
          <a:off x="2857500" y="649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336338</xdr:rowOff>
    </xdr:from>
    <xdr:ext cx="762000" cy="259045"/>
    <xdr:sp macro="" textlink="">
      <xdr:nvSpPr>
        <xdr:cNvPr id="139" name="テキスト ボックス 138"/>
        <xdr:cNvSpPr txBox="1"/>
      </xdr:nvSpPr>
      <xdr:spPr>
        <a:xfrm>
          <a:off x="2527300" y="626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26,104
26,014
351.84
20,975,186
20,353,467
361,838
10,226,446
17,516,845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166160</xdr:rowOff>
    </xdr:from>
    <xdr:to>
      <xdr:col>24</xdr:col>
      <xdr:colOff>62865</xdr:colOff>
      <xdr:row>39</xdr:row>
      <xdr:rowOff>23857</xdr:rowOff>
    </xdr:to>
    <xdr:cxnSp macro="">
      <xdr:nvCxnSpPr>
        <xdr:cNvPr id="60" name="直線コネクタ 59"/>
        <xdr:cNvCxnSpPr/>
      </xdr:nvCxnSpPr>
      <xdr:spPr>
        <a:xfrm flipV="1">
          <a:off x="4633595" y="5309660"/>
          <a:ext cx="1270" cy="1400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27684</xdr:rowOff>
    </xdr:from>
    <xdr:ext cx="534377" cy="259045"/>
    <xdr:sp macro="" textlink="">
      <xdr:nvSpPr>
        <xdr:cNvPr id="61" name="人件費最小値テキスト"/>
        <xdr:cNvSpPr txBox="1"/>
      </xdr:nvSpPr>
      <xdr:spPr>
        <a:xfrm>
          <a:off x="4686300" y="67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23857</xdr:rowOff>
    </xdr:from>
    <xdr:to>
      <xdr:col>24</xdr:col>
      <xdr:colOff>152400</xdr:colOff>
      <xdr:row>39</xdr:row>
      <xdr:rowOff>23857</xdr:rowOff>
    </xdr:to>
    <xdr:cxnSp macro="">
      <xdr:nvCxnSpPr>
        <xdr:cNvPr id="62" name="直線コネクタ 61"/>
        <xdr:cNvCxnSpPr/>
      </xdr:nvCxnSpPr>
      <xdr:spPr>
        <a:xfrm>
          <a:off x="4546600" y="6710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112837</xdr:rowOff>
    </xdr:from>
    <xdr:ext cx="599010" cy="259045"/>
    <xdr:sp macro="" textlink="">
      <xdr:nvSpPr>
        <xdr:cNvPr id="63" name="人件費最大値テキスト"/>
        <xdr:cNvSpPr txBox="1"/>
      </xdr:nvSpPr>
      <xdr:spPr>
        <a:xfrm>
          <a:off x="4686300" y="50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166160</xdr:rowOff>
    </xdr:from>
    <xdr:to>
      <xdr:col>24</xdr:col>
      <xdr:colOff>152400</xdr:colOff>
      <xdr:row>30</xdr:row>
      <xdr:rowOff>166160</xdr:rowOff>
    </xdr:to>
    <xdr:cxnSp macro="">
      <xdr:nvCxnSpPr>
        <xdr:cNvPr id="64" name="直線コネクタ 63"/>
        <xdr:cNvCxnSpPr/>
      </xdr:nvCxnSpPr>
      <xdr:spPr>
        <a:xfrm>
          <a:off x="4546600" y="53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166160</xdr:rowOff>
    </xdr:from>
    <xdr:to>
      <xdr:col>24</xdr:col>
      <xdr:colOff>63500</xdr:colOff>
      <xdr:row>31</xdr:row>
      <xdr:rowOff>109696</xdr:rowOff>
    </xdr:to>
    <xdr:cxnSp macro="">
      <xdr:nvCxnSpPr>
        <xdr:cNvPr id="65" name="直線コネクタ 64"/>
        <xdr:cNvCxnSpPr/>
      </xdr:nvCxnSpPr>
      <xdr:spPr>
        <a:xfrm flipV="1">
          <a:off x="3797300" y="5309660"/>
          <a:ext cx="8382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63726</xdr:rowOff>
    </xdr:from>
    <xdr:ext cx="534377" cy="259045"/>
    <xdr:sp macro="" textlink="">
      <xdr:nvSpPr>
        <xdr:cNvPr id="66" name="人件費平均値テキスト"/>
        <xdr:cNvSpPr txBox="1"/>
      </xdr:nvSpPr>
      <xdr:spPr>
        <a:xfrm>
          <a:off x="4686300" y="572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85299</xdr:rowOff>
    </xdr:from>
    <xdr:to>
      <xdr:col>24</xdr:col>
      <xdr:colOff>114300</xdr:colOff>
      <xdr:row>34</xdr:row>
      <xdr:rowOff>15449</xdr:rowOff>
    </xdr:to>
    <xdr:sp macro="" textlink="">
      <xdr:nvSpPr>
        <xdr:cNvPr id="67" name="フローチャート: 判断 66"/>
        <xdr:cNvSpPr/>
      </xdr:nvSpPr>
      <xdr:spPr>
        <a:xfrm>
          <a:off x="4584700" y="574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109696</xdr:rowOff>
    </xdr:from>
    <xdr:to>
      <xdr:col>19</xdr:col>
      <xdr:colOff>177800</xdr:colOff>
      <xdr:row>31</xdr:row>
      <xdr:rowOff>139043</xdr:rowOff>
    </xdr:to>
    <xdr:cxnSp macro="">
      <xdr:nvCxnSpPr>
        <xdr:cNvPr id="68" name="直線コネクタ 67"/>
        <xdr:cNvCxnSpPr/>
      </xdr:nvCxnSpPr>
      <xdr:spPr>
        <a:xfrm flipV="1">
          <a:off x="2908300" y="5424646"/>
          <a:ext cx="889000" cy="2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151250</xdr:rowOff>
    </xdr:from>
    <xdr:to>
      <xdr:col>20</xdr:col>
      <xdr:colOff>38100</xdr:colOff>
      <xdr:row>33</xdr:row>
      <xdr:rowOff>81400</xdr:rowOff>
    </xdr:to>
    <xdr:sp macro="" textlink="">
      <xdr:nvSpPr>
        <xdr:cNvPr id="69" name="フローチャート: 判断 68"/>
        <xdr:cNvSpPr/>
      </xdr:nvSpPr>
      <xdr:spPr>
        <a:xfrm>
          <a:off x="3746500" y="56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72527</xdr:rowOff>
    </xdr:from>
    <xdr:ext cx="534377" cy="259045"/>
    <xdr:sp macro="" textlink="">
      <xdr:nvSpPr>
        <xdr:cNvPr id="70" name="テキスト ボックス 69"/>
        <xdr:cNvSpPr txBox="1"/>
      </xdr:nvSpPr>
      <xdr:spPr>
        <a:xfrm>
          <a:off x="3530111" y="57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139043</xdr:rowOff>
    </xdr:from>
    <xdr:to>
      <xdr:col>15</xdr:col>
      <xdr:colOff>50800</xdr:colOff>
      <xdr:row>32</xdr:row>
      <xdr:rowOff>57318</xdr:rowOff>
    </xdr:to>
    <xdr:cxnSp macro="">
      <xdr:nvCxnSpPr>
        <xdr:cNvPr id="71" name="直線コネクタ 70"/>
        <xdr:cNvCxnSpPr/>
      </xdr:nvCxnSpPr>
      <xdr:spPr>
        <a:xfrm flipV="1">
          <a:off x="2019300" y="5453993"/>
          <a:ext cx="8890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167081</xdr:rowOff>
    </xdr:from>
    <xdr:to>
      <xdr:col>15</xdr:col>
      <xdr:colOff>101600</xdr:colOff>
      <xdr:row>33</xdr:row>
      <xdr:rowOff>97231</xdr:rowOff>
    </xdr:to>
    <xdr:sp macro="" textlink="">
      <xdr:nvSpPr>
        <xdr:cNvPr id="72" name="フローチャート: 判断 71"/>
        <xdr:cNvSpPr/>
      </xdr:nvSpPr>
      <xdr:spPr>
        <a:xfrm>
          <a:off x="2857500" y="565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88358</xdr:rowOff>
    </xdr:from>
    <xdr:ext cx="534377" cy="259045"/>
    <xdr:sp macro="" textlink="">
      <xdr:nvSpPr>
        <xdr:cNvPr id="73" name="テキスト ボックス 72"/>
        <xdr:cNvSpPr txBox="1"/>
      </xdr:nvSpPr>
      <xdr:spPr>
        <a:xfrm>
          <a:off x="2641111" y="57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57318</xdr:rowOff>
    </xdr:from>
    <xdr:to>
      <xdr:col>10</xdr:col>
      <xdr:colOff>114300</xdr:colOff>
      <xdr:row>32</xdr:row>
      <xdr:rowOff>76521</xdr:rowOff>
    </xdr:to>
    <xdr:cxnSp macro="">
      <xdr:nvCxnSpPr>
        <xdr:cNvPr id="74" name="直線コネクタ 73"/>
        <xdr:cNvCxnSpPr/>
      </xdr:nvCxnSpPr>
      <xdr:spPr>
        <a:xfrm flipV="1">
          <a:off x="1130300" y="5543718"/>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46495</xdr:rowOff>
    </xdr:from>
    <xdr:to>
      <xdr:col>10</xdr:col>
      <xdr:colOff>165100</xdr:colOff>
      <xdr:row>33</xdr:row>
      <xdr:rowOff>148095</xdr:rowOff>
    </xdr:to>
    <xdr:sp macro="" textlink="">
      <xdr:nvSpPr>
        <xdr:cNvPr id="75" name="フローチャート: 判断 74"/>
        <xdr:cNvSpPr/>
      </xdr:nvSpPr>
      <xdr:spPr>
        <a:xfrm>
          <a:off x="1968500" y="570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139222</xdr:rowOff>
    </xdr:from>
    <xdr:ext cx="534377" cy="259045"/>
    <xdr:sp macro="" textlink="">
      <xdr:nvSpPr>
        <xdr:cNvPr id="76" name="テキスト ボックス 75"/>
        <xdr:cNvSpPr txBox="1"/>
      </xdr:nvSpPr>
      <xdr:spPr>
        <a:xfrm>
          <a:off x="1752111" y="579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98501</xdr:rowOff>
    </xdr:from>
    <xdr:to>
      <xdr:col>6</xdr:col>
      <xdr:colOff>38100</xdr:colOff>
      <xdr:row>34</xdr:row>
      <xdr:rowOff>28651</xdr:rowOff>
    </xdr:to>
    <xdr:sp macro="" textlink="">
      <xdr:nvSpPr>
        <xdr:cNvPr id="77" name="フローチャート: 判断 76"/>
        <xdr:cNvSpPr/>
      </xdr:nvSpPr>
      <xdr:spPr>
        <a:xfrm>
          <a:off x="1079500" y="575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19778</xdr:rowOff>
    </xdr:from>
    <xdr:ext cx="534377" cy="259045"/>
    <xdr:sp macro="" textlink="">
      <xdr:nvSpPr>
        <xdr:cNvPr id="78" name="テキスト ボックス 77"/>
        <xdr:cNvSpPr txBox="1"/>
      </xdr:nvSpPr>
      <xdr:spPr>
        <a:xfrm>
          <a:off x="863111" y="584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115360</xdr:rowOff>
    </xdr:from>
    <xdr:to>
      <xdr:col>24</xdr:col>
      <xdr:colOff>114300</xdr:colOff>
      <xdr:row>31</xdr:row>
      <xdr:rowOff>45510</xdr:rowOff>
    </xdr:to>
    <xdr:sp macro="" textlink="">
      <xdr:nvSpPr>
        <xdr:cNvPr id="84" name="楕円 83"/>
        <xdr:cNvSpPr/>
      </xdr:nvSpPr>
      <xdr:spPr>
        <a:xfrm>
          <a:off x="4584700" y="52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68387</xdr:rowOff>
    </xdr:from>
    <xdr:ext cx="599010" cy="259045"/>
    <xdr:sp macro="" textlink="">
      <xdr:nvSpPr>
        <xdr:cNvPr id="85" name="人件費該当値テキスト"/>
        <xdr:cNvSpPr txBox="1"/>
      </xdr:nvSpPr>
      <xdr:spPr>
        <a:xfrm>
          <a:off x="4686300" y="52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58896</xdr:rowOff>
    </xdr:from>
    <xdr:to>
      <xdr:col>20</xdr:col>
      <xdr:colOff>38100</xdr:colOff>
      <xdr:row>31</xdr:row>
      <xdr:rowOff>160496</xdr:rowOff>
    </xdr:to>
    <xdr:sp macro="" textlink="">
      <xdr:nvSpPr>
        <xdr:cNvPr id="86" name="楕円 85"/>
        <xdr:cNvSpPr/>
      </xdr:nvSpPr>
      <xdr:spPr>
        <a:xfrm>
          <a:off x="3746500" y="53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5573</xdr:rowOff>
    </xdr:from>
    <xdr:ext cx="599010" cy="259045"/>
    <xdr:sp macro="" textlink="">
      <xdr:nvSpPr>
        <xdr:cNvPr id="87" name="テキスト ボックス 86"/>
        <xdr:cNvSpPr txBox="1"/>
      </xdr:nvSpPr>
      <xdr:spPr>
        <a:xfrm>
          <a:off x="3497795" y="514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88243</xdr:rowOff>
    </xdr:from>
    <xdr:to>
      <xdr:col>15</xdr:col>
      <xdr:colOff>101600</xdr:colOff>
      <xdr:row>32</xdr:row>
      <xdr:rowOff>18393</xdr:rowOff>
    </xdr:to>
    <xdr:sp macro="" textlink="">
      <xdr:nvSpPr>
        <xdr:cNvPr id="88" name="楕円 87"/>
        <xdr:cNvSpPr/>
      </xdr:nvSpPr>
      <xdr:spPr>
        <a:xfrm>
          <a:off x="2857500" y="54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34920</xdr:rowOff>
    </xdr:from>
    <xdr:ext cx="599010" cy="259045"/>
    <xdr:sp macro="" textlink="">
      <xdr:nvSpPr>
        <xdr:cNvPr id="89" name="テキスト ボックス 88"/>
        <xdr:cNvSpPr txBox="1"/>
      </xdr:nvSpPr>
      <xdr:spPr>
        <a:xfrm>
          <a:off x="2608795" y="517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6518</xdr:rowOff>
    </xdr:from>
    <xdr:to>
      <xdr:col>10</xdr:col>
      <xdr:colOff>165100</xdr:colOff>
      <xdr:row>32</xdr:row>
      <xdr:rowOff>108118</xdr:rowOff>
    </xdr:to>
    <xdr:sp macro="" textlink="">
      <xdr:nvSpPr>
        <xdr:cNvPr id="90" name="楕円 89"/>
        <xdr:cNvSpPr/>
      </xdr:nvSpPr>
      <xdr:spPr>
        <a:xfrm>
          <a:off x="1968500" y="54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124645</xdr:rowOff>
    </xdr:from>
    <xdr:ext cx="599010" cy="259045"/>
    <xdr:sp macro="" textlink="">
      <xdr:nvSpPr>
        <xdr:cNvPr id="91" name="テキスト ボックス 90"/>
        <xdr:cNvSpPr txBox="1"/>
      </xdr:nvSpPr>
      <xdr:spPr>
        <a:xfrm>
          <a:off x="1719795" y="526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25721</xdr:rowOff>
    </xdr:from>
    <xdr:to>
      <xdr:col>6</xdr:col>
      <xdr:colOff>38100</xdr:colOff>
      <xdr:row>32</xdr:row>
      <xdr:rowOff>127321</xdr:rowOff>
    </xdr:to>
    <xdr:sp macro="" textlink="">
      <xdr:nvSpPr>
        <xdr:cNvPr id="92" name="楕円 91"/>
        <xdr:cNvSpPr/>
      </xdr:nvSpPr>
      <xdr:spPr>
        <a:xfrm>
          <a:off x="1079500" y="55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143848</xdr:rowOff>
    </xdr:from>
    <xdr:ext cx="599010" cy="259045"/>
    <xdr:sp macro="" textlink="">
      <xdr:nvSpPr>
        <xdr:cNvPr id="93" name="テキスト ボックス 92"/>
        <xdr:cNvSpPr txBox="1"/>
      </xdr:nvSpPr>
      <xdr:spPr>
        <a:xfrm>
          <a:off x="830795" y="528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2" name="テキスト ボックス 111"/>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165728</xdr:rowOff>
    </xdr:from>
    <xdr:to>
      <xdr:col>24</xdr:col>
      <xdr:colOff>62865</xdr:colOff>
      <xdr:row>59</xdr:row>
      <xdr:rowOff>109068</xdr:rowOff>
    </xdr:to>
    <xdr:cxnSp macro="">
      <xdr:nvCxnSpPr>
        <xdr:cNvPr id="120" name="直線コネクタ 119"/>
        <xdr:cNvCxnSpPr/>
      </xdr:nvCxnSpPr>
      <xdr:spPr>
        <a:xfrm flipV="1">
          <a:off x="4633595" y="8738228"/>
          <a:ext cx="1270" cy="148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112895</xdr:rowOff>
    </xdr:from>
    <xdr:ext cx="534377" cy="259045"/>
    <xdr:sp macro="" textlink="">
      <xdr:nvSpPr>
        <xdr:cNvPr id="121" name="物件費最小値テキスト"/>
        <xdr:cNvSpPr txBox="1"/>
      </xdr:nvSpPr>
      <xdr:spPr>
        <a:xfrm>
          <a:off x="4686300" y="102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109068</xdr:rowOff>
    </xdr:from>
    <xdr:to>
      <xdr:col>24</xdr:col>
      <xdr:colOff>152400</xdr:colOff>
      <xdr:row>59</xdr:row>
      <xdr:rowOff>109068</xdr:rowOff>
    </xdr:to>
    <xdr:cxnSp macro="">
      <xdr:nvCxnSpPr>
        <xdr:cNvPr id="122" name="直線コネクタ 121"/>
        <xdr:cNvCxnSpPr/>
      </xdr:nvCxnSpPr>
      <xdr:spPr>
        <a:xfrm>
          <a:off x="4546600" y="1022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112405</xdr:rowOff>
    </xdr:from>
    <xdr:ext cx="599010" cy="259045"/>
    <xdr:sp macro="" textlink="">
      <xdr:nvSpPr>
        <xdr:cNvPr id="123" name="物件費最大値テキスト"/>
        <xdr:cNvSpPr txBox="1"/>
      </xdr:nvSpPr>
      <xdr:spPr>
        <a:xfrm>
          <a:off x="4686300" y="851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165728</xdr:rowOff>
    </xdr:from>
    <xdr:to>
      <xdr:col>24</xdr:col>
      <xdr:colOff>152400</xdr:colOff>
      <xdr:row>50</xdr:row>
      <xdr:rowOff>165728</xdr:rowOff>
    </xdr:to>
    <xdr:cxnSp macro="">
      <xdr:nvCxnSpPr>
        <xdr:cNvPr id="124" name="直線コネクタ 123"/>
        <xdr:cNvCxnSpPr/>
      </xdr:nvCxnSpPr>
      <xdr:spPr>
        <a:xfrm>
          <a:off x="4546600" y="873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65144</xdr:rowOff>
    </xdr:from>
    <xdr:to>
      <xdr:col>24</xdr:col>
      <xdr:colOff>63500</xdr:colOff>
      <xdr:row>53</xdr:row>
      <xdr:rowOff>139471</xdr:rowOff>
    </xdr:to>
    <xdr:cxnSp macro="">
      <xdr:nvCxnSpPr>
        <xdr:cNvPr id="125" name="直線コネクタ 124"/>
        <xdr:cNvCxnSpPr/>
      </xdr:nvCxnSpPr>
      <xdr:spPr>
        <a:xfrm>
          <a:off x="3797300" y="9151994"/>
          <a:ext cx="838200" cy="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112884</xdr:rowOff>
    </xdr:from>
    <xdr:ext cx="534377" cy="259045"/>
    <xdr:sp macro="" textlink="">
      <xdr:nvSpPr>
        <xdr:cNvPr id="126" name="物件費平均値テキスト"/>
        <xdr:cNvSpPr txBox="1"/>
      </xdr:nvSpPr>
      <xdr:spPr>
        <a:xfrm>
          <a:off x="4686300" y="937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134457</xdr:rowOff>
    </xdr:from>
    <xdr:to>
      <xdr:col>24</xdr:col>
      <xdr:colOff>114300</xdr:colOff>
      <xdr:row>55</xdr:row>
      <xdr:rowOff>64607</xdr:rowOff>
    </xdr:to>
    <xdr:sp macro="" textlink="">
      <xdr:nvSpPr>
        <xdr:cNvPr id="127" name="フローチャート: 判断 126"/>
        <xdr:cNvSpPr/>
      </xdr:nvSpPr>
      <xdr:spPr>
        <a:xfrm>
          <a:off x="4584700" y="939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65144</xdr:rowOff>
    </xdr:from>
    <xdr:to>
      <xdr:col>19</xdr:col>
      <xdr:colOff>177800</xdr:colOff>
      <xdr:row>54</xdr:row>
      <xdr:rowOff>19424</xdr:rowOff>
    </xdr:to>
    <xdr:cxnSp macro="">
      <xdr:nvCxnSpPr>
        <xdr:cNvPr id="128" name="直線コネクタ 127"/>
        <xdr:cNvCxnSpPr/>
      </xdr:nvCxnSpPr>
      <xdr:spPr>
        <a:xfrm flipV="1">
          <a:off x="2908300" y="915199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169367</xdr:rowOff>
    </xdr:from>
    <xdr:to>
      <xdr:col>20</xdr:col>
      <xdr:colOff>38100</xdr:colOff>
      <xdr:row>55</xdr:row>
      <xdr:rowOff>99517</xdr:rowOff>
    </xdr:to>
    <xdr:sp macro="" textlink="">
      <xdr:nvSpPr>
        <xdr:cNvPr id="129" name="フローチャート: 判断 128"/>
        <xdr:cNvSpPr/>
      </xdr:nvSpPr>
      <xdr:spPr>
        <a:xfrm>
          <a:off x="3746500" y="942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90644</xdr:rowOff>
    </xdr:from>
    <xdr:ext cx="534377" cy="259045"/>
    <xdr:sp macro="" textlink="">
      <xdr:nvSpPr>
        <xdr:cNvPr id="130" name="テキスト ボックス 129"/>
        <xdr:cNvSpPr txBox="1"/>
      </xdr:nvSpPr>
      <xdr:spPr>
        <a:xfrm>
          <a:off x="3530111" y="95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19424</xdr:rowOff>
    </xdr:from>
    <xdr:to>
      <xdr:col>15</xdr:col>
      <xdr:colOff>50800</xdr:colOff>
      <xdr:row>55</xdr:row>
      <xdr:rowOff>11292</xdr:rowOff>
    </xdr:to>
    <xdr:cxnSp macro="">
      <xdr:nvCxnSpPr>
        <xdr:cNvPr id="131" name="直線コネクタ 130"/>
        <xdr:cNvCxnSpPr/>
      </xdr:nvCxnSpPr>
      <xdr:spPr>
        <a:xfrm flipV="1">
          <a:off x="2019300" y="9277724"/>
          <a:ext cx="889000" cy="16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110748</xdr:rowOff>
    </xdr:from>
    <xdr:to>
      <xdr:col>15</xdr:col>
      <xdr:colOff>101600</xdr:colOff>
      <xdr:row>56</xdr:row>
      <xdr:rowOff>40898</xdr:rowOff>
    </xdr:to>
    <xdr:sp macro="" textlink="">
      <xdr:nvSpPr>
        <xdr:cNvPr id="132" name="フローチャート: 判断 131"/>
        <xdr:cNvSpPr/>
      </xdr:nvSpPr>
      <xdr:spPr>
        <a:xfrm>
          <a:off x="2857500" y="954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32025</xdr:rowOff>
    </xdr:from>
    <xdr:ext cx="534377" cy="259045"/>
    <xdr:sp macro="" textlink="">
      <xdr:nvSpPr>
        <xdr:cNvPr id="133" name="テキスト ボックス 132"/>
        <xdr:cNvSpPr txBox="1"/>
      </xdr:nvSpPr>
      <xdr:spPr>
        <a:xfrm>
          <a:off x="2641111" y="963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11292</xdr:rowOff>
    </xdr:from>
    <xdr:to>
      <xdr:col>10</xdr:col>
      <xdr:colOff>114300</xdr:colOff>
      <xdr:row>55</xdr:row>
      <xdr:rowOff>44341</xdr:rowOff>
    </xdr:to>
    <xdr:cxnSp macro="">
      <xdr:nvCxnSpPr>
        <xdr:cNvPr id="134" name="直線コネクタ 133"/>
        <xdr:cNvCxnSpPr/>
      </xdr:nvCxnSpPr>
      <xdr:spPr>
        <a:xfrm flipV="1">
          <a:off x="1130300" y="9441042"/>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162640</xdr:rowOff>
    </xdr:from>
    <xdr:to>
      <xdr:col>10</xdr:col>
      <xdr:colOff>165100</xdr:colOff>
      <xdr:row>56</xdr:row>
      <xdr:rowOff>92790</xdr:rowOff>
    </xdr:to>
    <xdr:sp macro="" textlink="">
      <xdr:nvSpPr>
        <xdr:cNvPr id="135" name="フローチャート: 判断 134"/>
        <xdr:cNvSpPr/>
      </xdr:nvSpPr>
      <xdr:spPr>
        <a:xfrm>
          <a:off x="1968500" y="959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83917</xdr:rowOff>
    </xdr:from>
    <xdr:ext cx="534377" cy="259045"/>
    <xdr:sp macro="" textlink="">
      <xdr:nvSpPr>
        <xdr:cNvPr id="136" name="テキスト ボックス 135"/>
        <xdr:cNvSpPr txBox="1"/>
      </xdr:nvSpPr>
      <xdr:spPr>
        <a:xfrm>
          <a:off x="1752111" y="96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133117</xdr:rowOff>
    </xdr:from>
    <xdr:to>
      <xdr:col>6</xdr:col>
      <xdr:colOff>38100</xdr:colOff>
      <xdr:row>56</xdr:row>
      <xdr:rowOff>63267</xdr:rowOff>
    </xdr:to>
    <xdr:sp macro="" textlink="">
      <xdr:nvSpPr>
        <xdr:cNvPr id="137" name="フローチャート: 判断 136"/>
        <xdr:cNvSpPr/>
      </xdr:nvSpPr>
      <xdr:spPr>
        <a:xfrm>
          <a:off x="1079500" y="956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54394</xdr:rowOff>
    </xdr:from>
    <xdr:ext cx="534377" cy="259045"/>
    <xdr:sp macro="" textlink="">
      <xdr:nvSpPr>
        <xdr:cNvPr id="138" name="テキスト ボックス 137"/>
        <xdr:cNvSpPr txBox="1"/>
      </xdr:nvSpPr>
      <xdr:spPr>
        <a:xfrm>
          <a:off x="863111" y="965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88671</xdr:rowOff>
    </xdr:from>
    <xdr:to>
      <xdr:col>24</xdr:col>
      <xdr:colOff>114300</xdr:colOff>
      <xdr:row>54</xdr:row>
      <xdr:rowOff>18821</xdr:rowOff>
    </xdr:to>
    <xdr:sp macro="" textlink="">
      <xdr:nvSpPr>
        <xdr:cNvPr id="144" name="楕円 143"/>
        <xdr:cNvSpPr/>
      </xdr:nvSpPr>
      <xdr:spPr>
        <a:xfrm>
          <a:off x="4584700" y="91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111548</xdr:rowOff>
    </xdr:from>
    <xdr:ext cx="534377" cy="259045"/>
    <xdr:sp macro="" textlink="">
      <xdr:nvSpPr>
        <xdr:cNvPr id="145" name="物件費該当値テキスト"/>
        <xdr:cNvSpPr txBox="1"/>
      </xdr:nvSpPr>
      <xdr:spPr>
        <a:xfrm>
          <a:off x="4686300" y="902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14344</xdr:rowOff>
    </xdr:from>
    <xdr:to>
      <xdr:col>20</xdr:col>
      <xdr:colOff>38100</xdr:colOff>
      <xdr:row>53</xdr:row>
      <xdr:rowOff>115944</xdr:rowOff>
    </xdr:to>
    <xdr:sp macro="" textlink="">
      <xdr:nvSpPr>
        <xdr:cNvPr id="146" name="楕円 145"/>
        <xdr:cNvSpPr/>
      </xdr:nvSpPr>
      <xdr:spPr>
        <a:xfrm>
          <a:off x="3746500" y="91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132471</xdr:rowOff>
    </xdr:from>
    <xdr:ext cx="534377" cy="259045"/>
    <xdr:sp macro="" textlink="">
      <xdr:nvSpPr>
        <xdr:cNvPr id="147" name="テキスト ボックス 146"/>
        <xdr:cNvSpPr txBox="1"/>
      </xdr:nvSpPr>
      <xdr:spPr>
        <a:xfrm>
          <a:off x="3530111" y="88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140074</xdr:rowOff>
    </xdr:from>
    <xdr:to>
      <xdr:col>15</xdr:col>
      <xdr:colOff>101600</xdr:colOff>
      <xdr:row>54</xdr:row>
      <xdr:rowOff>70224</xdr:rowOff>
    </xdr:to>
    <xdr:sp macro="" textlink="">
      <xdr:nvSpPr>
        <xdr:cNvPr id="148" name="楕円 147"/>
        <xdr:cNvSpPr/>
      </xdr:nvSpPr>
      <xdr:spPr>
        <a:xfrm>
          <a:off x="2857500" y="92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86751</xdr:rowOff>
    </xdr:from>
    <xdr:ext cx="534377" cy="259045"/>
    <xdr:sp macro="" textlink="">
      <xdr:nvSpPr>
        <xdr:cNvPr id="149" name="テキスト ボックス 148"/>
        <xdr:cNvSpPr txBox="1"/>
      </xdr:nvSpPr>
      <xdr:spPr>
        <a:xfrm>
          <a:off x="2641111" y="90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131942</xdr:rowOff>
    </xdr:from>
    <xdr:to>
      <xdr:col>10</xdr:col>
      <xdr:colOff>165100</xdr:colOff>
      <xdr:row>55</xdr:row>
      <xdr:rowOff>62092</xdr:rowOff>
    </xdr:to>
    <xdr:sp macro="" textlink="">
      <xdr:nvSpPr>
        <xdr:cNvPr id="150" name="楕円 149"/>
        <xdr:cNvSpPr/>
      </xdr:nvSpPr>
      <xdr:spPr>
        <a:xfrm>
          <a:off x="1968500" y="93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78619</xdr:rowOff>
    </xdr:from>
    <xdr:ext cx="534377" cy="259045"/>
    <xdr:sp macro="" textlink="">
      <xdr:nvSpPr>
        <xdr:cNvPr id="151" name="テキスト ボックス 150"/>
        <xdr:cNvSpPr txBox="1"/>
      </xdr:nvSpPr>
      <xdr:spPr>
        <a:xfrm>
          <a:off x="1752111" y="91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164991</xdr:rowOff>
    </xdr:from>
    <xdr:to>
      <xdr:col>6</xdr:col>
      <xdr:colOff>38100</xdr:colOff>
      <xdr:row>55</xdr:row>
      <xdr:rowOff>95141</xdr:rowOff>
    </xdr:to>
    <xdr:sp macro="" textlink="">
      <xdr:nvSpPr>
        <xdr:cNvPr id="152" name="楕円 151"/>
        <xdr:cNvSpPr/>
      </xdr:nvSpPr>
      <xdr:spPr>
        <a:xfrm>
          <a:off x="1079500" y="94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111668</xdr:rowOff>
    </xdr:from>
    <xdr:ext cx="534377" cy="259045"/>
    <xdr:sp macro="" textlink="">
      <xdr:nvSpPr>
        <xdr:cNvPr id="153" name="テキスト ボックス 152"/>
        <xdr:cNvSpPr txBox="1"/>
      </xdr:nvSpPr>
      <xdr:spPr>
        <a:xfrm>
          <a:off x="863111" y="91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4" name="テキスト ボックス 16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6" name="テキスト ボックス 16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8" name="テキスト ボックス 16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70" name="テキスト ボックス 16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2" name="テキスト ボックス 17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4" name="テキスト ボックス 17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6" name="テキスト ボックス 17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140271</xdr:rowOff>
    </xdr:from>
    <xdr:to>
      <xdr:col>24</xdr:col>
      <xdr:colOff>62865</xdr:colOff>
      <xdr:row>77</xdr:row>
      <xdr:rowOff>138367</xdr:rowOff>
    </xdr:to>
    <xdr:cxnSp macro="">
      <xdr:nvCxnSpPr>
        <xdr:cNvPr id="178" name="直線コネクタ 177"/>
        <xdr:cNvCxnSpPr/>
      </xdr:nvCxnSpPr>
      <xdr:spPr>
        <a:xfrm flipV="1">
          <a:off x="4633595" y="11970321"/>
          <a:ext cx="1270" cy="1369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142194</xdr:rowOff>
    </xdr:from>
    <xdr:ext cx="469744" cy="259045"/>
    <xdr:sp macro="" textlink="">
      <xdr:nvSpPr>
        <xdr:cNvPr id="179" name="維持補修費最小値テキスト"/>
        <xdr:cNvSpPr txBox="1"/>
      </xdr:nvSpPr>
      <xdr:spPr>
        <a:xfrm>
          <a:off x="4686300" y="133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138367</xdr:rowOff>
    </xdr:from>
    <xdr:to>
      <xdr:col>24</xdr:col>
      <xdr:colOff>152400</xdr:colOff>
      <xdr:row>77</xdr:row>
      <xdr:rowOff>138367</xdr:rowOff>
    </xdr:to>
    <xdr:cxnSp macro="">
      <xdr:nvCxnSpPr>
        <xdr:cNvPr id="180" name="直線コネクタ 179"/>
        <xdr:cNvCxnSpPr/>
      </xdr:nvCxnSpPr>
      <xdr:spPr>
        <a:xfrm>
          <a:off x="4546600" y="1334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86948</xdr:rowOff>
    </xdr:from>
    <xdr:ext cx="534377" cy="259045"/>
    <xdr:sp macro="" textlink="">
      <xdr:nvSpPr>
        <xdr:cNvPr id="181" name="維持補修費最大値テキスト"/>
        <xdr:cNvSpPr txBox="1"/>
      </xdr:nvSpPr>
      <xdr:spPr>
        <a:xfrm>
          <a:off x="4686300" y="117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140271</xdr:rowOff>
    </xdr:from>
    <xdr:to>
      <xdr:col>24</xdr:col>
      <xdr:colOff>152400</xdr:colOff>
      <xdr:row>69</xdr:row>
      <xdr:rowOff>140271</xdr:rowOff>
    </xdr:to>
    <xdr:cxnSp macro="">
      <xdr:nvCxnSpPr>
        <xdr:cNvPr id="182" name="直線コネクタ 181"/>
        <xdr:cNvCxnSpPr/>
      </xdr:nvCxnSpPr>
      <xdr:spPr>
        <a:xfrm>
          <a:off x="4546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55499</xdr:rowOff>
    </xdr:from>
    <xdr:to>
      <xdr:col>24</xdr:col>
      <xdr:colOff>63500</xdr:colOff>
      <xdr:row>74</xdr:row>
      <xdr:rowOff>7303</xdr:rowOff>
    </xdr:to>
    <xdr:cxnSp macro="">
      <xdr:nvCxnSpPr>
        <xdr:cNvPr id="183" name="直線コネクタ 182"/>
        <xdr:cNvCxnSpPr/>
      </xdr:nvCxnSpPr>
      <xdr:spPr>
        <a:xfrm flipV="1">
          <a:off x="3797300" y="12571349"/>
          <a:ext cx="838200" cy="1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105808</xdr:rowOff>
    </xdr:from>
    <xdr:ext cx="469744" cy="259045"/>
    <xdr:sp macro="" textlink="">
      <xdr:nvSpPr>
        <xdr:cNvPr id="184" name="維持補修費平均値テキスト"/>
        <xdr:cNvSpPr txBox="1"/>
      </xdr:nvSpPr>
      <xdr:spPr>
        <a:xfrm>
          <a:off x="4686300" y="1262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127381</xdr:rowOff>
    </xdr:from>
    <xdr:to>
      <xdr:col>24</xdr:col>
      <xdr:colOff>114300</xdr:colOff>
      <xdr:row>74</xdr:row>
      <xdr:rowOff>57531</xdr:rowOff>
    </xdr:to>
    <xdr:sp macro="" textlink="">
      <xdr:nvSpPr>
        <xdr:cNvPr id="185" name="フローチャート: 判断 184"/>
        <xdr:cNvSpPr/>
      </xdr:nvSpPr>
      <xdr:spPr>
        <a:xfrm>
          <a:off x="4584700" y="1264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1588</xdr:rowOff>
    </xdr:from>
    <xdr:to>
      <xdr:col>19</xdr:col>
      <xdr:colOff>177800</xdr:colOff>
      <xdr:row>74</xdr:row>
      <xdr:rowOff>7303</xdr:rowOff>
    </xdr:to>
    <xdr:cxnSp macro="">
      <xdr:nvCxnSpPr>
        <xdr:cNvPr id="186" name="直線コネクタ 185"/>
        <xdr:cNvCxnSpPr/>
      </xdr:nvCxnSpPr>
      <xdr:spPr>
        <a:xfrm>
          <a:off x="2908300" y="12517438"/>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82994</xdr:rowOff>
    </xdr:from>
    <xdr:to>
      <xdr:col>20</xdr:col>
      <xdr:colOff>38100</xdr:colOff>
      <xdr:row>75</xdr:row>
      <xdr:rowOff>13144</xdr:rowOff>
    </xdr:to>
    <xdr:sp macro="" textlink="">
      <xdr:nvSpPr>
        <xdr:cNvPr id="187" name="フローチャート: 判断 186"/>
        <xdr:cNvSpPr/>
      </xdr:nvSpPr>
      <xdr:spPr>
        <a:xfrm>
          <a:off x="3746500" y="127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4271</xdr:rowOff>
    </xdr:from>
    <xdr:ext cx="469744" cy="259045"/>
    <xdr:sp macro="" textlink="">
      <xdr:nvSpPr>
        <xdr:cNvPr id="188" name="テキスト ボックス 187"/>
        <xdr:cNvSpPr txBox="1"/>
      </xdr:nvSpPr>
      <xdr:spPr>
        <a:xfrm>
          <a:off x="3562428" y="128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58738</xdr:rowOff>
    </xdr:from>
    <xdr:to>
      <xdr:col>15</xdr:col>
      <xdr:colOff>50800</xdr:colOff>
      <xdr:row>73</xdr:row>
      <xdr:rowOff>1588</xdr:rowOff>
    </xdr:to>
    <xdr:cxnSp macro="">
      <xdr:nvCxnSpPr>
        <xdr:cNvPr id="189" name="直線コネクタ 188"/>
        <xdr:cNvCxnSpPr/>
      </xdr:nvCxnSpPr>
      <xdr:spPr>
        <a:xfrm>
          <a:off x="2019300" y="12231688"/>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59182</xdr:rowOff>
    </xdr:from>
    <xdr:to>
      <xdr:col>15</xdr:col>
      <xdr:colOff>101600</xdr:colOff>
      <xdr:row>74</xdr:row>
      <xdr:rowOff>160782</xdr:rowOff>
    </xdr:to>
    <xdr:sp macro="" textlink="">
      <xdr:nvSpPr>
        <xdr:cNvPr id="190" name="フローチャート: 判断 189"/>
        <xdr:cNvSpPr/>
      </xdr:nvSpPr>
      <xdr:spPr>
        <a:xfrm>
          <a:off x="28575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151909</xdr:rowOff>
    </xdr:from>
    <xdr:ext cx="469744" cy="259045"/>
    <xdr:sp macro="" textlink="">
      <xdr:nvSpPr>
        <xdr:cNvPr id="191" name="テキスト ボックス 190"/>
        <xdr:cNvSpPr txBox="1"/>
      </xdr:nvSpPr>
      <xdr:spPr>
        <a:xfrm>
          <a:off x="2673428" y="1283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58738</xdr:rowOff>
    </xdr:from>
    <xdr:to>
      <xdr:col>10</xdr:col>
      <xdr:colOff>114300</xdr:colOff>
      <xdr:row>74</xdr:row>
      <xdr:rowOff>5397</xdr:rowOff>
    </xdr:to>
    <xdr:cxnSp macro="">
      <xdr:nvCxnSpPr>
        <xdr:cNvPr id="192" name="直線コネクタ 191"/>
        <xdr:cNvCxnSpPr/>
      </xdr:nvCxnSpPr>
      <xdr:spPr>
        <a:xfrm flipV="1">
          <a:off x="1130300" y="12231688"/>
          <a:ext cx="889000" cy="46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102806</xdr:rowOff>
    </xdr:from>
    <xdr:to>
      <xdr:col>10</xdr:col>
      <xdr:colOff>165100</xdr:colOff>
      <xdr:row>75</xdr:row>
      <xdr:rowOff>32956</xdr:rowOff>
    </xdr:to>
    <xdr:sp macro="" textlink="">
      <xdr:nvSpPr>
        <xdr:cNvPr id="193" name="フローチャート: 判断 192"/>
        <xdr:cNvSpPr/>
      </xdr:nvSpPr>
      <xdr:spPr>
        <a:xfrm>
          <a:off x="1968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24083</xdr:rowOff>
    </xdr:from>
    <xdr:ext cx="469744" cy="259045"/>
    <xdr:sp macro="" textlink="">
      <xdr:nvSpPr>
        <xdr:cNvPr id="194" name="テキスト ボックス 193"/>
        <xdr:cNvSpPr txBox="1"/>
      </xdr:nvSpPr>
      <xdr:spPr>
        <a:xfrm>
          <a:off x="1784428" y="1288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22796</xdr:rowOff>
    </xdr:from>
    <xdr:to>
      <xdr:col>6</xdr:col>
      <xdr:colOff>38100</xdr:colOff>
      <xdr:row>75</xdr:row>
      <xdr:rowOff>124396</xdr:rowOff>
    </xdr:to>
    <xdr:sp macro="" textlink="">
      <xdr:nvSpPr>
        <xdr:cNvPr id="195" name="フローチャート: 判断 194"/>
        <xdr:cNvSpPr/>
      </xdr:nvSpPr>
      <xdr:spPr>
        <a:xfrm>
          <a:off x="1079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115524</xdr:rowOff>
    </xdr:from>
    <xdr:ext cx="469744" cy="259045"/>
    <xdr:sp macro="" textlink="">
      <xdr:nvSpPr>
        <xdr:cNvPr id="196" name="テキスト ボックス 195"/>
        <xdr:cNvSpPr txBox="1"/>
      </xdr:nvSpPr>
      <xdr:spPr>
        <a:xfrm>
          <a:off x="895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4699</xdr:rowOff>
    </xdr:from>
    <xdr:to>
      <xdr:col>24</xdr:col>
      <xdr:colOff>114300</xdr:colOff>
      <xdr:row>73</xdr:row>
      <xdr:rowOff>106299</xdr:rowOff>
    </xdr:to>
    <xdr:sp macro="" textlink="">
      <xdr:nvSpPr>
        <xdr:cNvPr id="202" name="楕円 201"/>
        <xdr:cNvSpPr/>
      </xdr:nvSpPr>
      <xdr:spPr>
        <a:xfrm>
          <a:off x="4584700" y="125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27576</xdr:rowOff>
    </xdr:from>
    <xdr:ext cx="469744" cy="259045"/>
    <xdr:sp macro="" textlink="">
      <xdr:nvSpPr>
        <xdr:cNvPr id="203" name="維持補修費該当値テキスト"/>
        <xdr:cNvSpPr txBox="1"/>
      </xdr:nvSpPr>
      <xdr:spPr>
        <a:xfrm>
          <a:off x="4686300" y="123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127953</xdr:rowOff>
    </xdr:from>
    <xdr:to>
      <xdr:col>20</xdr:col>
      <xdr:colOff>38100</xdr:colOff>
      <xdr:row>74</xdr:row>
      <xdr:rowOff>58103</xdr:rowOff>
    </xdr:to>
    <xdr:sp macro="" textlink="">
      <xdr:nvSpPr>
        <xdr:cNvPr id="204" name="楕円 203"/>
        <xdr:cNvSpPr/>
      </xdr:nvSpPr>
      <xdr:spPr>
        <a:xfrm>
          <a:off x="3746500" y="126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74630</xdr:rowOff>
    </xdr:from>
    <xdr:ext cx="469744" cy="259045"/>
    <xdr:sp macro="" textlink="">
      <xdr:nvSpPr>
        <xdr:cNvPr id="205" name="テキスト ボックス 204"/>
        <xdr:cNvSpPr txBox="1"/>
      </xdr:nvSpPr>
      <xdr:spPr>
        <a:xfrm>
          <a:off x="3562428" y="124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122238</xdr:rowOff>
    </xdr:from>
    <xdr:to>
      <xdr:col>15</xdr:col>
      <xdr:colOff>101600</xdr:colOff>
      <xdr:row>73</xdr:row>
      <xdr:rowOff>52388</xdr:rowOff>
    </xdr:to>
    <xdr:sp macro="" textlink="">
      <xdr:nvSpPr>
        <xdr:cNvPr id="206" name="楕円 205"/>
        <xdr:cNvSpPr/>
      </xdr:nvSpPr>
      <xdr:spPr>
        <a:xfrm>
          <a:off x="2857500" y="124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68915</xdr:rowOff>
    </xdr:from>
    <xdr:ext cx="469744" cy="259045"/>
    <xdr:sp macro="" textlink="">
      <xdr:nvSpPr>
        <xdr:cNvPr id="207" name="テキスト ボックス 206"/>
        <xdr:cNvSpPr txBox="1"/>
      </xdr:nvSpPr>
      <xdr:spPr>
        <a:xfrm>
          <a:off x="2673428" y="1224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7938</xdr:rowOff>
    </xdr:from>
    <xdr:to>
      <xdr:col>10</xdr:col>
      <xdr:colOff>165100</xdr:colOff>
      <xdr:row>71</xdr:row>
      <xdr:rowOff>109538</xdr:rowOff>
    </xdr:to>
    <xdr:sp macro="" textlink="">
      <xdr:nvSpPr>
        <xdr:cNvPr id="208" name="楕円 207"/>
        <xdr:cNvSpPr/>
      </xdr:nvSpPr>
      <xdr:spPr>
        <a:xfrm>
          <a:off x="1968500" y="121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126065</xdr:rowOff>
    </xdr:from>
    <xdr:ext cx="469744" cy="259045"/>
    <xdr:sp macro="" textlink="">
      <xdr:nvSpPr>
        <xdr:cNvPr id="209" name="テキスト ボックス 208"/>
        <xdr:cNvSpPr txBox="1"/>
      </xdr:nvSpPr>
      <xdr:spPr>
        <a:xfrm>
          <a:off x="1784428" y="1195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126047</xdr:rowOff>
    </xdr:from>
    <xdr:to>
      <xdr:col>6</xdr:col>
      <xdr:colOff>38100</xdr:colOff>
      <xdr:row>74</xdr:row>
      <xdr:rowOff>56197</xdr:rowOff>
    </xdr:to>
    <xdr:sp macro="" textlink="">
      <xdr:nvSpPr>
        <xdr:cNvPr id="210" name="楕円 209"/>
        <xdr:cNvSpPr/>
      </xdr:nvSpPr>
      <xdr:spPr>
        <a:xfrm>
          <a:off x="1079500" y="126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72724</xdr:rowOff>
    </xdr:from>
    <xdr:ext cx="469744" cy="259045"/>
    <xdr:sp macro="" textlink="">
      <xdr:nvSpPr>
        <xdr:cNvPr id="211" name="テキスト ボックス 210"/>
        <xdr:cNvSpPr txBox="1"/>
      </xdr:nvSpPr>
      <xdr:spPr>
        <a:xfrm>
          <a:off x="895428" y="124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30" name="テキスト ボックス 22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57381</xdr:rowOff>
    </xdr:from>
    <xdr:to>
      <xdr:col>24</xdr:col>
      <xdr:colOff>62865</xdr:colOff>
      <xdr:row>97</xdr:row>
      <xdr:rowOff>89271</xdr:rowOff>
    </xdr:to>
    <xdr:cxnSp macro="">
      <xdr:nvCxnSpPr>
        <xdr:cNvPr id="234" name="直線コネクタ 233"/>
        <xdr:cNvCxnSpPr/>
      </xdr:nvCxnSpPr>
      <xdr:spPr>
        <a:xfrm flipV="1">
          <a:off x="4633595" y="15487881"/>
          <a:ext cx="1270" cy="123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93098</xdr:rowOff>
    </xdr:from>
    <xdr:ext cx="534377" cy="259045"/>
    <xdr:sp macro="" textlink="">
      <xdr:nvSpPr>
        <xdr:cNvPr id="235" name="扶助費最小値テキスト"/>
        <xdr:cNvSpPr txBox="1"/>
      </xdr:nvSpPr>
      <xdr:spPr>
        <a:xfrm>
          <a:off x="4686300" y="167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89271</xdr:rowOff>
    </xdr:from>
    <xdr:to>
      <xdr:col>24</xdr:col>
      <xdr:colOff>152400</xdr:colOff>
      <xdr:row>97</xdr:row>
      <xdr:rowOff>89271</xdr:rowOff>
    </xdr:to>
    <xdr:cxnSp macro="">
      <xdr:nvCxnSpPr>
        <xdr:cNvPr id="236" name="直線コネクタ 235"/>
        <xdr:cNvCxnSpPr/>
      </xdr:nvCxnSpPr>
      <xdr:spPr>
        <a:xfrm>
          <a:off x="4546600" y="167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4058</xdr:rowOff>
    </xdr:from>
    <xdr:ext cx="599010" cy="259045"/>
    <xdr:sp macro="" textlink="">
      <xdr:nvSpPr>
        <xdr:cNvPr id="237" name="扶助費最大値テキスト"/>
        <xdr:cNvSpPr txBox="1"/>
      </xdr:nvSpPr>
      <xdr:spPr>
        <a:xfrm>
          <a:off x="4686300" y="1526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57381</xdr:rowOff>
    </xdr:from>
    <xdr:to>
      <xdr:col>24</xdr:col>
      <xdr:colOff>152400</xdr:colOff>
      <xdr:row>90</xdr:row>
      <xdr:rowOff>57381</xdr:rowOff>
    </xdr:to>
    <xdr:cxnSp macro="">
      <xdr:nvCxnSpPr>
        <xdr:cNvPr id="238" name="直線コネクタ 237"/>
        <xdr:cNvCxnSpPr/>
      </xdr:nvCxnSpPr>
      <xdr:spPr>
        <a:xfrm>
          <a:off x="4546600" y="1548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89271</xdr:rowOff>
    </xdr:from>
    <xdr:to>
      <xdr:col>24</xdr:col>
      <xdr:colOff>63500</xdr:colOff>
      <xdr:row>97</xdr:row>
      <xdr:rowOff>135426</xdr:rowOff>
    </xdr:to>
    <xdr:cxnSp macro="">
      <xdr:nvCxnSpPr>
        <xdr:cNvPr id="239" name="直線コネクタ 238"/>
        <xdr:cNvCxnSpPr/>
      </xdr:nvCxnSpPr>
      <xdr:spPr>
        <a:xfrm flipV="1">
          <a:off x="3797300" y="16719921"/>
          <a:ext cx="8382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111549</xdr:rowOff>
    </xdr:from>
    <xdr:ext cx="534377" cy="259045"/>
    <xdr:sp macro="" textlink="">
      <xdr:nvSpPr>
        <xdr:cNvPr id="240" name="扶助費平均値テキスト"/>
        <xdr:cNvSpPr txBox="1"/>
      </xdr:nvSpPr>
      <xdr:spPr>
        <a:xfrm>
          <a:off x="4686300" y="15884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88672</xdr:rowOff>
    </xdr:from>
    <xdr:to>
      <xdr:col>24</xdr:col>
      <xdr:colOff>114300</xdr:colOff>
      <xdr:row>94</xdr:row>
      <xdr:rowOff>18822</xdr:rowOff>
    </xdr:to>
    <xdr:sp macro="" textlink="">
      <xdr:nvSpPr>
        <xdr:cNvPr id="241" name="フローチャート: 判断 240"/>
        <xdr:cNvSpPr/>
      </xdr:nvSpPr>
      <xdr:spPr>
        <a:xfrm>
          <a:off x="4584700" y="1603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135426</xdr:rowOff>
    </xdr:from>
    <xdr:to>
      <xdr:col>19</xdr:col>
      <xdr:colOff>177800</xdr:colOff>
      <xdr:row>97</xdr:row>
      <xdr:rowOff>168343</xdr:rowOff>
    </xdr:to>
    <xdr:cxnSp macro="">
      <xdr:nvCxnSpPr>
        <xdr:cNvPr id="242" name="直線コネクタ 241"/>
        <xdr:cNvCxnSpPr/>
      </xdr:nvCxnSpPr>
      <xdr:spPr>
        <a:xfrm flipV="1">
          <a:off x="2908300" y="16766076"/>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154715</xdr:rowOff>
    </xdr:from>
    <xdr:to>
      <xdr:col>20</xdr:col>
      <xdr:colOff>38100</xdr:colOff>
      <xdr:row>94</xdr:row>
      <xdr:rowOff>84865</xdr:rowOff>
    </xdr:to>
    <xdr:sp macro="" textlink="">
      <xdr:nvSpPr>
        <xdr:cNvPr id="243" name="フローチャート: 判断 242"/>
        <xdr:cNvSpPr/>
      </xdr:nvSpPr>
      <xdr:spPr>
        <a:xfrm>
          <a:off x="3746500" y="160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101392</xdr:rowOff>
    </xdr:from>
    <xdr:ext cx="534377" cy="259045"/>
    <xdr:sp macro="" textlink="">
      <xdr:nvSpPr>
        <xdr:cNvPr id="244" name="テキスト ボックス 243"/>
        <xdr:cNvSpPr txBox="1"/>
      </xdr:nvSpPr>
      <xdr:spPr>
        <a:xfrm>
          <a:off x="3530111" y="1587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168343</xdr:rowOff>
    </xdr:from>
    <xdr:to>
      <xdr:col>15</xdr:col>
      <xdr:colOff>50800</xdr:colOff>
      <xdr:row>98</xdr:row>
      <xdr:rowOff>19639</xdr:rowOff>
    </xdr:to>
    <xdr:cxnSp macro="">
      <xdr:nvCxnSpPr>
        <xdr:cNvPr id="245" name="直線コネクタ 244"/>
        <xdr:cNvCxnSpPr/>
      </xdr:nvCxnSpPr>
      <xdr:spPr>
        <a:xfrm flipV="1">
          <a:off x="2019300" y="1679899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64120</xdr:rowOff>
    </xdr:from>
    <xdr:to>
      <xdr:col>15</xdr:col>
      <xdr:colOff>101600</xdr:colOff>
      <xdr:row>94</xdr:row>
      <xdr:rowOff>165720</xdr:rowOff>
    </xdr:to>
    <xdr:sp macro="" textlink="">
      <xdr:nvSpPr>
        <xdr:cNvPr id="246" name="フローチャート: 判断 245"/>
        <xdr:cNvSpPr/>
      </xdr:nvSpPr>
      <xdr:spPr>
        <a:xfrm>
          <a:off x="28575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10797</xdr:rowOff>
    </xdr:from>
    <xdr:ext cx="534377" cy="259045"/>
    <xdr:sp macro="" textlink="">
      <xdr:nvSpPr>
        <xdr:cNvPr id="247" name="テキスト ボックス 246"/>
        <xdr:cNvSpPr txBox="1"/>
      </xdr:nvSpPr>
      <xdr:spPr>
        <a:xfrm>
          <a:off x="2641111" y="159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55324</xdr:rowOff>
    </xdr:from>
    <xdr:to>
      <xdr:col>10</xdr:col>
      <xdr:colOff>114300</xdr:colOff>
      <xdr:row>98</xdr:row>
      <xdr:rowOff>19639</xdr:rowOff>
    </xdr:to>
    <xdr:cxnSp macro="">
      <xdr:nvCxnSpPr>
        <xdr:cNvPr id="248" name="直線コネクタ 247"/>
        <xdr:cNvCxnSpPr/>
      </xdr:nvCxnSpPr>
      <xdr:spPr>
        <a:xfrm>
          <a:off x="1130300" y="16685974"/>
          <a:ext cx="889000" cy="1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2626</xdr:rowOff>
    </xdr:from>
    <xdr:to>
      <xdr:col>10</xdr:col>
      <xdr:colOff>165100</xdr:colOff>
      <xdr:row>95</xdr:row>
      <xdr:rowOff>104226</xdr:rowOff>
    </xdr:to>
    <xdr:sp macro="" textlink="">
      <xdr:nvSpPr>
        <xdr:cNvPr id="249" name="フローチャート: 判断 248"/>
        <xdr:cNvSpPr/>
      </xdr:nvSpPr>
      <xdr:spPr>
        <a:xfrm>
          <a:off x="1968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120753</xdr:rowOff>
    </xdr:from>
    <xdr:ext cx="534377" cy="259045"/>
    <xdr:sp macro="" textlink="">
      <xdr:nvSpPr>
        <xdr:cNvPr id="250" name="テキスト ボックス 249"/>
        <xdr:cNvSpPr txBox="1"/>
      </xdr:nvSpPr>
      <xdr:spPr>
        <a:xfrm>
          <a:off x="1752111" y="160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166647</xdr:rowOff>
    </xdr:from>
    <xdr:to>
      <xdr:col>6</xdr:col>
      <xdr:colOff>38100</xdr:colOff>
      <xdr:row>95</xdr:row>
      <xdr:rowOff>96797</xdr:rowOff>
    </xdr:to>
    <xdr:sp macro="" textlink="">
      <xdr:nvSpPr>
        <xdr:cNvPr id="251" name="フローチャート: 判断 250"/>
        <xdr:cNvSpPr/>
      </xdr:nvSpPr>
      <xdr:spPr>
        <a:xfrm>
          <a:off x="1079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113324</xdr:rowOff>
    </xdr:from>
    <xdr:ext cx="534377" cy="259045"/>
    <xdr:sp macro="" textlink="">
      <xdr:nvSpPr>
        <xdr:cNvPr id="252" name="テキスト ボックス 251"/>
        <xdr:cNvSpPr txBox="1"/>
      </xdr:nvSpPr>
      <xdr:spPr>
        <a:xfrm>
          <a:off x="863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38471</xdr:rowOff>
    </xdr:from>
    <xdr:to>
      <xdr:col>24</xdr:col>
      <xdr:colOff>114300</xdr:colOff>
      <xdr:row>97</xdr:row>
      <xdr:rowOff>140071</xdr:rowOff>
    </xdr:to>
    <xdr:sp macro="" textlink="">
      <xdr:nvSpPr>
        <xdr:cNvPr id="258" name="楕円 257"/>
        <xdr:cNvSpPr/>
      </xdr:nvSpPr>
      <xdr:spPr>
        <a:xfrm>
          <a:off x="4584700" y="1666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124848</xdr:rowOff>
    </xdr:from>
    <xdr:ext cx="534377" cy="259045"/>
    <xdr:sp macro="" textlink="">
      <xdr:nvSpPr>
        <xdr:cNvPr id="259" name="扶助費該当値テキスト"/>
        <xdr:cNvSpPr txBox="1"/>
      </xdr:nvSpPr>
      <xdr:spPr>
        <a:xfrm>
          <a:off x="4686300" y="1658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84626</xdr:rowOff>
    </xdr:from>
    <xdr:to>
      <xdr:col>20</xdr:col>
      <xdr:colOff>38100</xdr:colOff>
      <xdr:row>98</xdr:row>
      <xdr:rowOff>14776</xdr:rowOff>
    </xdr:to>
    <xdr:sp macro="" textlink="">
      <xdr:nvSpPr>
        <xdr:cNvPr id="260" name="楕円 259"/>
        <xdr:cNvSpPr/>
      </xdr:nvSpPr>
      <xdr:spPr>
        <a:xfrm>
          <a:off x="3746500" y="167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5903</xdr:rowOff>
    </xdr:from>
    <xdr:ext cx="534377" cy="259045"/>
    <xdr:sp macro="" textlink="">
      <xdr:nvSpPr>
        <xdr:cNvPr id="261" name="テキスト ボックス 260"/>
        <xdr:cNvSpPr txBox="1"/>
      </xdr:nvSpPr>
      <xdr:spPr>
        <a:xfrm>
          <a:off x="3530111" y="168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117543</xdr:rowOff>
    </xdr:from>
    <xdr:to>
      <xdr:col>15</xdr:col>
      <xdr:colOff>101600</xdr:colOff>
      <xdr:row>98</xdr:row>
      <xdr:rowOff>47693</xdr:rowOff>
    </xdr:to>
    <xdr:sp macro="" textlink="">
      <xdr:nvSpPr>
        <xdr:cNvPr id="262" name="楕円 261"/>
        <xdr:cNvSpPr/>
      </xdr:nvSpPr>
      <xdr:spPr>
        <a:xfrm>
          <a:off x="2857500" y="167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38820</xdr:rowOff>
    </xdr:from>
    <xdr:ext cx="534377" cy="259045"/>
    <xdr:sp macro="" textlink="">
      <xdr:nvSpPr>
        <xdr:cNvPr id="263" name="テキスト ボックス 262"/>
        <xdr:cNvSpPr txBox="1"/>
      </xdr:nvSpPr>
      <xdr:spPr>
        <a:xfrm>
          <a:off x="2641111" y="168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140289</xdr:rowOff>
    </xdr:from>
    <xdr:to>
      <xdr:col>10</xdr:col>
      <xdr:colOff>165100</xdr:colOff>
      <xdr:row>98</xdr:row>
      <xdr:rowOff>70439</xdr:rowOff>
    </xdr:to>
    <xdr:sp macro="" textlink="">
      <xdr:nvSpPr>
        <xdr:cNvPr id="264" name="楕円 263"/>
        <xdr:cNvSpPr/>
      </xdr:nvSpPr>
      <xdr:spPr>
        <a:xfrm>
          <a:off x="1968500" y="167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61566</xdr:rowOff>
    </xdr:from>
    <xdr:ext cx="534377" cy="259045"/>
    <xdr:sp macro="" textlink="">
      <xdr:nvSpPr>
        <xdr:cNvPr id="265" name="テキスト ボックス 264"/>
        <xdr:cNvSpPr txBox="1"/>
      </xdr:nvSpPr>
      <xdr:spPr>
        <a:xfrm>
          <a:off x="1752111" y="168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4524</xdr:rowOff>
    </xdr:from>
    <xdr:to>
      <xdr:col>6</xdr:col>
      <xdr:colOff>38100</xdr:colOff>
      <xdr:row>97</xdr:row>
      <xdr:rowOff>106124</xdr:rowOff>
    </xdr:to>
    <xdr:sp macro="" textlink="">
      <xdr:nvSpPr>
        <xdr:cNvPr id="266" name="楕円 265"/>
        <xdr:cNvSpPr/>
      </xdr:nvSpPr>
      <xdr:spPr>
        <a:xfrm>
          <a:off x="1079500" y="166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97251</xdr:rowOff>
    </xdr:from>
    <xdr:ext cx="534377" cy="259045"/>
    <xdr:sp macro="" textlink="">
      <xdr:nvSpPr>
        <xdr:cNvPr id="267" name="テキスト ボックス 266"/>
        <xdr:cNvSpPr txBox="1"/>
      </xdr:nvSpPr>
      <xdr:spPr>
        <a:xfrm>
          <a:off x="863111" y="1672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0" name="テキスト ボックス 279"/>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28730</xdr:rowOff>
    </xdr:from>
    <xdr:to>
      <xdr:col>54</xdr:col>
      <xdr:colOff>189865</xdr:colOff>
      <xdr:row>34</xdr:row>
      <xdr:rowOff>170942</xdr:rowOff>
    </xdr:to>
    <xdr:cxnSp macro="">
      <xdr:nvCxnSpPr>
        <xdr:cNvPr id="292" name="直線コネクタ 291"/>
        <xdr:cNvCxnSpPr/>
      </xdr:nvCxnSpPr>
      <xdr:spPr>
        <a:xfrm flipV="1">
          <a:off x="10475595" y="5343680"/>
          <a:ext cx="1270" cy="65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3319</xdr:rowOff>
    </xdr:from>
    <xdr:ext cx="599010" cy="259045"/>
    <xdr:sp macro="" textlink="">
      <xdr:nvSpPr>
        <xdr:cNvPr id="293" name="補助費等最小値テキスト"/>
        <xdr:cNvSpPr txBox="1"/>
      </xdr:nvSpPr>
      <xdr:spPr>
        <a:xfrm>
          <a:off x="10528300" y="600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170942</xdr:rowOff>
    </xdr:from>
    <xdr:to>
      <xdr:col>55</xdr:col>
      <xdr:colOff>88900</xdr:colOff>
      <xdr:row>34</xdr:row>
      <xdr:rowOff>170942</xdr:rowOff>
    </xdr:to>
    <xdr:cxnSp macro="">
      <xdr:nvCxnSpPr>
        <xdr:cNvPr id="294" name="直線コネクタ 293"/>
        <xdr:cNvCxnSpPr/>
      </xdr:nvCxnSpPr>
      <xdr:spPr>
        <a:xfrm>
          <a:off x="10388600" y="600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146857</xdr:rowOff>
    </xdr:from>
    <xdr:ext cx="599010" cy="259045"/>
    <xdr:sp macro="" textlink="">
      <xdr:nvSpPr>
        <xdr:cNvPr id="295" name="補助費等最大値テキスト"/>
        <xdr:cNvSpPr txBox="1"/>
      </xdr:nvSpPr>
      <xdr:spPr>
        <a:xfrm>
          <a:off x="10528300" y="511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28730</xdr:rowOff>
    </xdr:from>
    <xdr:to>
      <xdr:col>55</xdr:col>
      <xdr:colOff>88900</xdr:colOff>
      <xdr:row>31</xdr:row>
      <xdr:rowOff>28730</xdr:rowOff>
    </xdr:to>
    <xdr:cxnSp macro="">
      <xdr:nvCxnSpPr>
        <xdr:cNvPr id="296" name="直線コネクタ 295"/>
        <xdr:cNvCxnSpPr/>
      </xdr:nvCxnSpPr>
      <xdr:spPr>
        <a:xfrm>
          <a:off x="10388600" y="53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126982</xdr:rowOff>
    </xdr:from>
    <xdr:to>
      <xdr:col>55</xdr:col>
      <xdr:colOff>0</xdr:colOff>
      <xdr:row>39</xdr:row>
      <xdr:rowOff>38788</xdr:rowOff>
    </xdr:to>
    <xdr:cxnSp macro="">
      <xdr:nvCxnSpPr>
        <xdr:cNvPr id="297" name="直線コネクタ 296"/>
        <xdr:cNvCxnSpPr/>
      </xdr:nvCxnSpPr>
      <xdr:spPr>
        <a:xfrm flipV="1">
          <a:off x="9639300" y="5784832"/>
          <a:ext cx="838200" cy="94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130484</xdr:rowOff>
    </xdr:from>
    <xdr:ext cx="599010" cy="259045"/>
    <xdr:sp macro="" textlink="">
      <xdr:nvSpPr>
        <xdr:cNvPr id="298" name="補助費等平均値テキスト"/>
        <xdr:cNvSpPr txBox="1"/>
      </xdr:nvSpPr>
      <xdr:spPr>
        <a:xfrm>
          <a:off x="10528300" y="5445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107607</xdr:rowOff>
    </xdr:from>
    <xdr:to>
      <xdr:col>55</xdr:col>
      <xdr:colOff>50800</xdr:colOff>
      <xdr:row>33</xdr:row>
      <xdr:rowOff>37757</xdr:rowOff>
    </xdr:to>
    <xdr:sp macro="" textlink="">
      <xdr:nvSpPr>
        <xdr:cNvPr id="299" name="フローチャート: 判断 298"/>
        <xdr:cNvSpPr/>
      </xdr:nvSpPr>
      <xdr:spPr>
        <a:xfrm>
          <a:off x="10426700" y="5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38788</xdr:rowOff>
    </xdr:from>
    <xdr:to>
      <xdr:col>50</xdr:col>
      <xdr:colOff>114300</xdr:colOff>
      <xdr:row>39</xdr:row>
      <xdr:rowOff>44663</xdr:rowOff>
    </xdr:to>
    <xdr:cxnSp macro="">
      <xdr:nvCxnSpPr>
        <xdr:cNvPr id="300" name="直線コネクタ 299"/>
        <xdr:cNvCxnSpPr/>
      </xdr:nvCxnSpPr>
      <xdr:spPr>
        <a:xfrm flipV="1">
          <a:off x="8750300" y="6725338"/>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48544</xdr:rowOff>
    </xdr:from>
    <xdr:to>
      <xdr:col>50</xdr:col>
      <xdr:colOff>165100</xdr:colOff>
      <xdr:row>37</xdr:row>
      <xdr:rowOff>150144</xdr:rowOff>
    </xdr:to>
    <xdr:sp macro="" textlink="">
      <xdr:nvSpPr>
        <xdr:cNvPr id="301" name="フローチャート: 判断 300"/>
        <xdr:cNvSpPr/>
      </xdr:nvSpPr>
      <xdr:spPr>
        <a:xfrm>
          <a:off x="9588500" y="639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166671</xdr:rowOff>
    </xdr:from>
    <xdr:ext cx="534377" cy="259045"/>
    <xdr:sp macro="" textlink="">
      <xdr:nvSpPr>
        <xdr:cNvPr id="302" name="テキスト ボックス 301"/>
        <xdr:cNvSpPr txBox="1"/>
      </xdr:nvSpPr>
      <xdr:spPr>
        <a:xfrm>
          <a:off x="9372111" y="61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44420</xdr:rowOff>
    </xdr:from>
    <xdr:to>
      <xdr:col>45</xdr:col>
      <xdr:colOff>177800</xdr:colOff>
      <xdr:row>39</xdr:row>
      <xdr:rowOff>44663</xdr:rowOff>
    </xdr:to>
    <xdr:cxnSp macro="">
      <xdr:nvCxnSpPr>
        <xdr:cNvPr id="303" name="直線コネクタ 302"/>
        <xdr:cNvCxnSpPr/>
      </xdr:nvCxnSpPr>
      <xdr:spPr>
        <a:xfrm>
          <a:off x="7861300" y="6730970"/>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23101</xdr:rowOff>
    </xdr:from>
    <xdr:to>
      <xdr:col>46</xdr:col>
      <xdr:colOff>38100</xdr:colOff>
      <xdr:row>38</xdr:row>
      <xdr:rowOff>124701</xdr:rowOff>
    </xdr:to>
    <xdr:sp macro="" textlink="">
      <xdr:nvSpPr>
        <xdr:cNvPr id="304" name="フローチャート: 判断 303"/>
        <xdr:cNvSpPr/>
      </xdr:nvSpPr>
      <xdr:spPr>
        <a:xfrm>
          <a:off x="8699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141228</xdr:rowOff>
    </xdr:from>
    <xdr:ext cx="534377" cy="259045"/>
    <xdr:sp macro="" textlink="">
      <xdr:nvSpPr>
        <xdr:cNvPr id="305" name="テキスト ボックス 304"/>
        <xdr:cNvSpPr txBox="1"/>
      </xdr:nvSpPr>
      <xdr:spPr>
        <a:xfrm>
          <a:off x="8483111" y="63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44420</xdr:rowOff>
    </xdr:from>
    <xdr:to>
      <xdr:col>41</xdr:col>
      <xdr:colOff>50800</xdr:colOff>
      <xdr:row>39</xdr:row>
      <xdr:rowOff>85194</xdr:rowOff>
    </xdr:to>
    <xdr:cxnSp macro="">
      <xdr:nvCxnSpPr>
        <xdr:cNvPr id="306" name="直線コネクタ 305"/>
        <xdr:cNvCxnSpPr/>
      </xdr:nvCxnSpPr>
      <xdr:spPr>
        <a:xfrm flipV="1">
          <a:off x="6972300" y="6730970"/>
          <a:ext cx="889000" cy="4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101381</xdr:rowOff>
    </xdr:from>
    <xdr:to>
      <xdr:col>41</xdr:col>
      <xdr:colOff>101600</xdr:colOff>
      <xdr:row>38</xdr:row>
      <xdr:rowOff>31531</xdr:rowOff>
    </xdr:to>
    <xdr:sp macro="" textlink="">
      <xdr:nvSpPr>
        <xdr:cNvPr id="307" name="フローチャート: 判断 306"/>
        <xdr:cNvSpPr/>
      </xdr:nvSpPr>
      <xdr:spPr>
        <a:xfrm>
          <a:off x="7810500" y="644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48058</xdr:rowOff>
    </xdr:from>
    <xdr:ext cx="534377" cy="259045"/>
    <xdr:sp macro="" textlink="">
      <xdr:nvSpPr>
        <xdr:cNvPr id="308" name="テキスト ボックス 307"/>
        <xdr:cNvSpPr txBox="1"/>
      </xdr:nvSpPr>
      <xdr:spPr>
        <a:xfrm>
          <a:off x="7594111" y="62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86042</xdr:rowOff>
    </xdr:from>
    <xdr:to>
      <xdr:col>36</xdr:col>
      <xdr:colOff>165100</xdr:colOff>
      <xdr:row>38</xdr:row>
      <xdr:rowOff>16193</xdr:rowOff>
    </xdr:to>
    <xdr:sp macro="" textlink="">
      <xdr:nvSpPr>
        <xdr:cNvPr id="309" name="フローチャート: 判断 308"/>
        <xdr:cNvSpPr/>
      </xdr:nvSpPr>
      <xdr:spPr>
        <a:xfrm>
          <a:off x="6921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32719</xdr:rowOff>
    </xdr:from>
    <xdr:ext cx="534377" cy="259045"/>
    <xdr:sp macro="" textlink="">
      <xdr:nvSpPr>
        <xdr:cNvPr id="310" name="テキスト ボックス 309"/>
        <xdr:cNvSpPr txBox="1"/>
      </xdr:nvSpPr>
      <xdr:spPr>
        <a:xfrm>
          <a:off x="6705111" y="62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76182</xdr:rowOff>
    </xdr:from>
    <xdr:to>
      <xdr:col>55</xdr:col>
      <xdr:colOff>50800</xdr:colOff>
      <xdr:row>34</xdr:row>
      <xdr:rowOff>6332</xdr:rowOff>
    </xdr:to>
    <xdr:sp macro="" textlink="">
      <xdr:nvSpPr>
        <xdr:cNvPr id="316" name="楕円 315"/>
        <xdr:cNvSpPr/>
      </xdr:nvSpPr>
      <xdr:spPr>
        <a:xfrm>
          <a:off x="10426700" y="57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54609</xdr:rowOff>
    </xdr:from>
    <xdr:ext cx="599010" cy="259045"/>
    <xdr:sp macro="" textlink="">
      <xdr:nvSpPr>
        <xdr:cNvPr id="317" name="補助費等該当値テキスト"/>
        <xdr:cNvSpPr txBox="1"/>
      </xdr:nvSpPr>
      <xdr:spPr>
        <a:xfrm>
          <a:off x="10528300" y="571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159438</xdr:rowOff>
    </xdr:from>
    <xdr:to>
      <xdr:col>50</xdr:col>
      <xdr:colOff>165100</xdr:colOff>
      <xdr:row>39</xdr:row>
      <xdr:rowOff>89588</xdr:rowOff>
    </xdr:to>
    <xdr:sp macro="" textlink="">
      <xdr:nvSpPr>
        <xdr:cNvPr id="318" name="楕円 317"/>
        <xdr:cNvSpPr/>
      </xdr:nvSpPr>
      <xdr:spPr>
        <a:xfrm>
          <a:off x="9588500" y="66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80715</xdr:rowOff>
    </xdr:from>
    <xdr:ext cx="534377" cy="259045"/>
    <xdr:sp macro="" textlink="">
      <xdr:nvSpPr>
        <xdr:cNvPr id="319" name="テキスト ボックス 318"/>
        <xdr:cNvSpPr txBox="1"/>
      </xdr:nvSpPr>
      <xdr:spPr>
        <a:xfrm>
          <a:off x="9372111" y="67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165313</xdr:rowOff>
    </xdr:from>
    <xdr:to>
      <xdr:col>46</xdr:col>
      <xdr:colOff>38100</xdr:colOff>
      <xdr:row>39</xdr:row>
      <xdr:rowOff>95463</xdr:rowOff>
    </xdr:to>
    <xdr:sp macro="" textlink="">
      <xdr:nvSpPr>
        <xdr:cNvPr id="320" name="楕円 319"/>
        <xdr:cNvSpPr/>
      </xdr:nvSpPr>
      <xdr:spPr>
        <a:xfrm>
          <a:off x="8699500" y="66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86590</xdr:rowOff>
    </xdr:from>
    <xdr:ext cx="534377" cy="259045"/>
    <xdr:sp macro="" textlink="">
      <xdr:nvSpPr>
        <xdr:cNvPr id="321" name="テキスト ボックス 320"/>
        <xdr:cNvSpPr txBox="1"/>
      </xdr:nvSpPr>
      <xdr:spPr>
        <a:xfrm>
          <a:off x="8483111" y="67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165070</xdr:rowOff>
    </xdr:from>
    <xdr:to>
      <xdr:col>41</xdr:col>
      <xdr:colOff>101600</xdr:colOff>
      <xdr:row>39</xdr:row>
      <xdr:rowOff>95220</xdr:rowOff>
    </xdr:to>
    <xdr:sp macro="" textlink="">
      <xdr:nvSpPr>
        <xdr:cNvPr id="322" name="楕円 321"/>
        <xdr:cNvSpPr/>
      </xdr:nvSpPr>
      <xdr:spPr>
        <a:xfrm>
          <a:off x="7810500" y="66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86347</xdr:rowOff>
    </xdr:from>
    <xdr:ext cx="534377" cy="259045"/>
    <xdr:sp macro="" textlink="">
      <xdr:nvSpPr>
        <xdr:cNvPr id="323" name="テキスト ボックス 322"/>
        <xdr:cNvSpPr txBox="1"/>
      </xdr:nvSpPr>
      <xdr:spPr>
        <a:xfrm>
          <a:off x="7594111" y="677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34394</xdr:rowOff>
    </xdr:from>
    <xdr:to>
      <xdr:col>36</xdr:col>
      <xdr:colOff>165100</xdr:colOff>
      <xdr:row>39</xdr:row>
      <xdr:rowOff>135994</xdr:rowOff>
    </xdr:to>
    <xdr:sp macro="" textlink="">
      <xdr:nvSpPr>
        <xdr:cNvPr id="324" name="楕円 323"/>
        <xdr:cNvSpPr/>
      </xdr:nvSpPr>
      <xdr:spPr>
        <a:xfrm>
          <a:off x="6921500" y="67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127121</xdr:rowOff>
    </xdr:from>
    <xdr:ext cx="534377" cy="259045"/>
    <xdr:sp macro="" textlink="">
      <xdr:nvSpPr>
        <xdr:cNvPr id="325" name="テキスト ボックス 324"/>
        <xdr:cNvSpPr txBox="1"/>
      </xdr:nvSpPr>
      <xdr:spPr>
        <a:xfrm>
          <a:off x="6705111" y="68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60000</xdr:rowOff>
    </xdr:from>
    <xdr:to>
      <xdr:col>54</xdr:col>
      <xdr:colOff>189865</xdr:colOff>
      <xdr:row>59</xdr:row>
      <xdr:rowOff>49501</xdr:rowOff>
    </xdr:to>
    <xdr:cxnSp macro="">
      <xdr:nvCxnSpPr>
        <xdr:cNvPr id="352" name="直線コネクタ 351"/>
        <xdr:cNvCxnSpPr/>
      </xdr:nvCxnSpPr>
      <xdr:spPr>
        <a:xfrm flipV="1">
          <a:off x="10475595" y="8803950"/>
          <a:ext cx="1270" cy="1361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53328</xdr:rowOff>
    </xdr:from>
    <xdr:ext cx="534377" cy="259045"/>
    <xdr:sp macro="" textlink="">
      <xdr:nvSpPr>
        <xdr:cNvPr id="353" name="普通建設事業費最小値テキスト"/>
        <xdr:cNvSpPr txBox="1"/>
      </xdr:nvSpPr>
      <xdr:spPr>
        <a:xfrm>
          <a:off x="10528300" y="101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49501</xdr:rowOff>
    </xdr:from>
    <xdr:to>
      <xdr:col>55</xdr:col>
      <xdr:colOff>88900</xdr:colOff>
      <xdr:row>59</xdr:row>
      <xdr:rowOff>49501</xdr:rowOff>
    </xdr:to>
    <xdr:cxnSp macro="">
      <xdr:nvCxnSpPr>
        <xdr:cNvPr id="354" name="直線コネクタ 353"/>
        <xdr:cNvCxnSpPr/>
      </xdr:nvCxnSpPr>
      <xdr:spPr>
        <a:xfrm>
          <a:off x="10388600" y="1016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6677</xdr:rowOff>
    </xdr:from>
    <xdr:ext cx="599010" cy="259045"/>
    <xdr:sp macro="" textlink="">
      <xdr:nvSpPr>
        <xdr:cNvPr id="355" name="普通建設事業費最大値テキスト"/>
        <xdr:cNvSpPr txBox="1"/>
      </xdr:nvSpPr>
      <xdr:spPr>
        <a:xfrm>
          <a:off x="10528300" y="857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60000</xdr:rowOff>
    </xdr:from>
    <xdr:to>
      <xdr:col>55</xdr:col>
      <xdr:colOff>88900</xdr:colOff>
      <xdr:row>51</xdr:row>
      <xdr:rowOff>60000</xdr:rowOff>
    </xdr:to>
    <xdr:cxnSp macro="">
      <xdr:nvCxnSpPr>
        <xdr:cNvPr id="356" name="直線コネクタ 355"/>
        <xdr:cNvCxnSpPr/>
      </xdr:nvCxnSpPr>
      <xdr:spPr>
        <a:xfrm>
          <a:off x="10388600" y="880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60000</xdr:rowOff>
    </xdr:from>
    <xdr:to>
      <xdr:col>55</xdr:col>
      <xdr:colOff>0</xdr:colOff>
      <xdr:row>56</xdr:row>
      <xdr:rowOff>88510</xdr:rowOff>
    </xdr:to>
    <xdr:cxnSp macro="">
      <xdr:nvCxnSpPr>
        <xdr:cNvPr id="357" name="直線コネクタ 356"/>
        <xdr:cNvCxnSpPr/>
      </xdr:nvCxnSpPr>
      <xdr:spPr>
        <a:xfrm flipV="1">
          <a:off x="9639300" y="8803950"/>
          <a:ext cx="838200" cy="88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98759</xdr:rowOff>
    </xdr:from>
    <xdr:ext cx="534377" cy="259045"/>
    <xdr:sp macro="" textlink="">
      <xdr:nvSpPr>
        <xdr:cNvPr id="358" name="普通建設事業費平均値テキスト"/>
        <xdr:cNvSpPr txBox="1"/>
      </xdr:nvSpPr>
      <xdr:spPr>
        <a:xfrm>
          <a:off x="10528300" y="9185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120332</xdr:rowOff>
    </xdr:from>
    <xdr:to>
      <xdr:col>55</xdr:col>
      <xdr:colOff>50800</xdr:colOff>
      <xdr:row>54</xdr:row>
      <xdr:rowOff>50482</xdr:rowOff>
    </xdr:to>
    <xdr:sp macro="" textlink="">
      <xdr:nvSpPr>
        <xdr:cNvPr id="359" name="フローチャート: 判断 358"/>
        <xdr:cNvSpPr/>
      </xdr:nvSpPr>
      <xdr:spPr>
        <a:xfrm>
          <a:off x="10426700" y="920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88510</xdr:rowOff>
    </xdr:from>
    <xdr:to>
      <xdr:col>50</xdr:col>
      <xdr:colOff>114300</xdr:colOff>
      <xdr:row>58</xdr:row>
      <xdr:rowOff>2230</xdr:rowOff>
    </xdr:to>
    <xdr:cxnSp macro="">
      <xdr:nvCxnSpPr>
        <xdr:cNvPr id="360" name="直線コネクタ 359"/>
        <xdr:cNvCxnSpPr/>
      </xdr:nvCxnSpPr>
      <xdr:spPr>
        <a:xfrm flipV="1">
          <a:off x="8750300" y="9689710"/>
          <a:ext cx="889000" cy="2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112609</xdr:rowOff>
    </xdr:from>
    <xdr:to>
      <xdr:col>50</xdr:col>
      <xdr:colOff>165100</xdr:colOff>
      <xdr:row>55</xdr:row>
      <xdr:rowOff>42759</xdr:rowOff>
    </xdr:to>
    <xdr:sp macro="" textlink="">
      <xdr:nvSpPr>
        <xdr:cNvPr id="361" name="フローチャート: 判断 360"/>
        <xdr:cNvSpPr/>
      </xdr:nvSpPr>
      <xdr:spPr>
        <a:xfrm>
          <a:off x="9588500" y="9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59286</xdr:rowOff>
    </xdr:from>
    <xdr:ext cx="534377" cy="259045"/>
    <xdr:sp macro="" textlink="">
      <xdr:nvSpPr>
        <xdr:cNvPr id="362" name="テキスト ボックス 361"/>
        <xdr:cNvSpPr txBox="1"/>
      </xdr:nvSpPr>
      <xdr:spPr>
        <a:xfrm>
          <a:off x="9372111" y="91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167720</xdr:rowOff>
    </xdr:from>
    <xdr:to>
      <xdr:col>45</xdr:col>
      <xdr:colOff>177800</xdr:colOff>
      <xdr:row>58</xdr:row>
      <xdr:rowOff>2230</xdr:rowOff>
    </xdr:to>
    <xdr:cxnSp macro="">
      <xdr:nvCxnSpPr>
        <xdr:cNvPr id="363" name="直線コネクタ 362"/>
        <xdr:cNvCxnSpPr/>
      </xdr:nvCxnSpPr>
      <xdr:spPr>
        <a:xfrm>
          <a:off x="7861300" y="9768920"/>
          <a:ext cx="889000" cy="17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148271</xdr:rowOff>
    </xdr:from>
    <xdr:to>
      <xdr:col>46</xdr:col>
      <xdr:colOff>38100</xdr:colOff>
      <xdr:row>55</xdr:row>
      <xdr:rowOff>78421</xdr:rowOff>
    </xdr:to>
    <xdr:sp macro="" textlink="">
      <xdr:nvSpPr>
        <xdr:cNvPr id="364" name="フローチャート: 判断 363"/>
        <xdr:cNvSpPr/>
      </xdr:nvSpPr>
      <xdr:spPr>
        <a:xfrm>
          <a:off x="8699500" y="94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94948</xdr:rowOff>
    </xdr:from>
    <xdr:ext cx="534377" cy="259045"/>
    <xdr:sp macro="" textlink="">
      <xdr:nvSpPr>
        <xdr:cNvPr id="365" name="テキスト ボックス 364"/>
        <xdr:cNvSpPr txBox="1"/>
      </xdr:nvSpPr>
      <xdr:spPr>
        <a:xfrm>
          <a:off x="8483111" y="91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103222</xdr:rowOff>
    </xdr:from>
    <xdr:to>
      <xdr:col>41</xdr:col>
      <xdr:colOff>50800</xdr:colOff>
      <xdr:row>56</xdr:row>
      <xdr:rowOff>167720</xdr:rowOff>
    </xdr:to>
    <xdr:cxnSp macro="">
      <xdr:nvCxnSpPr>
        <xdr:cNvPr id="366" name="直線コネクタ 365"/>
        <xdr:cNvCxnSpPr/>
      </xdr:nvCxnSpPr>
      <xdr:spPr>
        <a:xfrm>
          <a:off x="6972300" y="9018622"/>
          <a:ext cx="889000" cy="75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169694</xdr:rowOff>
    </xdr:from>
    <xdr:to>
      <xdr:col>41</xdr:col>
      <xdr:colOff>101600</xdr:colOff>
      <xdr:row>55</xdr:row>
      <xdr:rowOff>99844</xdr:rowOff>
    </xdr:to>
    <xdr:sp macro="" textlink="">
      <xdr:nvSpPr>
        <xdr:cNvPr id="367" name="フローチャート: 判断 366"/>
        <xdr:cNvSpPr/>
      </xdr:nvSpPr>
      <xdr:spPr>
        <a:xfrm>
          <a:off x="7810500" y="94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116371</xdr:rowOff>
    </xdr:from>
    <xdr:ext cx="534377" cy="259045"/>
    <xdr:sp macro="" textlink="">
      <xdr:nvSpPr>
        <xdr:cNvPr id="368" name="テキスト ボックス 367"/>
        <xdr:cNvSpPr txBox="1"/>
      </xdr:nvSpPr>
      <xdr:spPr>
        <a:xfrm>
          <a:off x="7594111" y="92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14148</xdr:rowOff>
    </xdr:from>
    <xdr:to>
      <xdr:col>36</xdr:col>
      <xdr:colOff>165100</xdr:colOff>
      <xdr:row>53</xdr:row>
      <xdr:rowOff>115748</xdr:rowOff>
    </xdr:to>
    <xdr:sp macro="" textlink="">
      <xdr:nvSpPr>
        <xdr:cNvPr id="369" name="フローチャート: 判断 368"/>
        <xdr:cNvSpPr/>
      </xdr:nvSpPr>
      <xdr:spPr>
        <a:xfrm>
          <a:off x="6921500" y="910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106875</xdr:rowOff>
    </xdr:from>
    <xdr:ext cx="534377" cy="259045"/>
    <xdr:sp macro="" textlink="">
      <xdr:nvSpPr>
        <xdr:cNvPr id="370" name="テキスト ボックス 369"/>
        <xdr:cNvSpPr txBox="1"/>
      </xdr:nvSpPr>
      <xdr:spPr>
        <a:xfrm>
          <a:off x="6705111" y="919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9200</xdr:rowOff>
    </xdr:from>
    <xdr:to>
      <xdr:col>55</xdr:col>
      <xdr:colOff>50800</xdr:colOff>
      <xdr:row>51</xdr:row>
      <xdr:rowOff>110800</xdr:rowOff>
    </xdr:to>
    <xdr:sp macro="" textlink="">
      <xdr:nvSpPr>
        <xdr:cNvPr id="376" name="楕円 375"/>
        <xdr:cNvSpPr/>
      </xdr:nvSpPr>
      <xdr:spPr>
        <a:xfrm>
          <a:off x="10426700" y="87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133677</xdr:rowOff>
    </xdr:from>
    <xdr:ext cx="599010" cy="259045"/>
    <xdr:sp macro="" textlink="">
      <xdr:nvSpPr>
        <xdr:cNvPr id="377" name="普通建設事業費該当値テキスト"/>
        <xdr:cNvSpPr txBox="1"/>
      </xdr:nvSpPr>
      <xdr:spPr>
        <a:xfrm>
          <a:off x="10528300" y="870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37710</xdr:rowOff>
    </xdr:from>
    <xdr:to>
      <xdr:col>50</xdr:col>
      <xdr:colOff>165100</xdr:colOff>
      <xdr:row>56</xdr:row>
      <xdr:rowOff>139310</xdr:rowOff>
    </xdr:to>
    <xdr:sp macro="" textlink="">
      <xdr:nvSpPr>
        <xdr:cNvPr id="378" name="楕円 377"/>
        <xdr:cNvSpPr/>
      </xdr:nvSpPr>
      <xdr:spPr>
        <a:xfrm>
          <a:off x="9588500" y="96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130437</xdr:rowOff>
    </xdr:from>
    <xdr:ext cx="534377" cy="259045"/>
    <xdr:sp macro="" textlink="">
      <xdr:nvSpPr>
        <xdr:cNvPr id="379" name="テキスト ボックス 378"/>
        <xdr:cNvSpPr txBox="1"/>
      </xdr:nvSpPr>
      <xdr:spPr>
        <a:xfrm>
          <a:off x="9372111" y="973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122880</xdr:rowOff>
    </xdr:from>
    <xdr:to>
      <xdr:col>46</xdr:col>
      <xdr:colOff>38100</xdr:colOff>
      <xdr:row>58</xdr:row>
      <xdr:rowOff>53030</xdr:rowOff>
    </xdr:to>
    <xdr:sp macro="" textlink="">
      <xdr:nvSpPr>
        <xdr:cNvPr id="380" name="楕円 379"/>
        <xdr:cNvSpPr/>
      </xdr:nvSpPr>
      <xdr:spPr>
        <a:xfrm>
          <a:off x="8699500" y="98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44157</xdr:rowOff>
    </xdr:from>
    <xdr:ext cx="534377" cy="259045"/>
    <xdr:sp macro="" textlink="">
      <xdr:nvSpPr>
        <xdr:cNvPr id="381" name="テキスト ボックス 380"/>
        <xdr:cNvSpPr txBox="1"/>
      </xdr:nvSpPr>
      <xdr:spPr>
        <a:xfrm>
          <a:off x="8483111" y="99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116920</xdr:rowOff>
    </xdr:from>
    <xdr:to>
      <xdr:col>41</xdr:col>
      <xdr:colOff>101600</xdr:colOff>
      <xdr:row>57</xdr:row>
      <xdr:rowOff>47070</xdr:rowOff>
    </xdr:to>
    <xdr:sp macro="" textlink="">
      <xdr:nvSpPr>
        <xdr:cNvPr id="382" name="楕円 381"/>
        <xdr:cNvSpPr/>
      </xdr:nvSpPr>
      <xdr:spPr>
        <a:xfrm>
          <a:off x="7810500" y="97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38197</xdr:rowOff>
    </xdr:from>
    <xdr:ext cx="534377" cy="259045"/>
    <xdr:sp macro="" textlink="">
      <xdr:nvSpPr>
        <xdr:cNvPr id="383" name="テキスト ボックス 382"/>
        <xdr:cNvSpPr txBox="1"/>
      </xdr:nvSpPr>
      <xdr:spPr>
        <a:xfrm>
          <a:off x="7594111" y="98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52422</xdr:rowOff>
    </xdr:from>
    <xdr:to>
      <xdr:col>36</xdr:col>
      <xdr:colOff>165100</xdr:colOff>
      <xdr:row>52</xdr:row>
      <xdr:rowOff>154022</xdr:rowOff>
    </xdr:to>
    <xdr:sp macro="" textlink="">
      <xdr:nvSpPr>
        <xdr:cNvPr id="384" name="楕円 383"/>
        <xdr:cNvSpPr/>
      </xdr:nvSpPr>
      <xdr:spPr>
        <a:xfrm>
          <a:off x="6921500" y="89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170549</xdr:rowOff>
    </xdr:from>
    <xdr:ext cx="534377" cy="259045"/>
    <xdr:sp macro="" textlink="">
      <xdr:nvSpPr>
        <xdr:cNvPr id="385" name="テキスト ボックス 384"/>
        <xdr:cNvSpPr txBox="1"/>
      </xdr:nvSpPr>
      <xdr:spPr>
        <a:xfrm>
          <a:off x="6705111" y="87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140203</xdr:rowOff>
    </xdr:from>
    <xdr:to>
      <xdr:col>54</xdr:col>
      <xdr:colOff>189865</xdr:colOff>
      <xdr:row>78</xdr:row>
      <xdr:rowOff>132522</xdr:rowOff>
    </xdr:to>
    <xdr:cxnSp macro="">
      <xdr:nvCxnSpPr>
        <xdr:cNvPr id="407" name="直線コネクタ 406"/>
        <xdr:cNvCxnSpPr/>
      </xdr:nvCxnSpPr>
      <xdr:spPr>
        <a:xfrm flipV="1">
          <a:off x="10475595" y="12484603"/>
          <a:ext cx="1270" cy="102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136349</xdr:rowOff>
    </xdr:from>
    <xdr:ext cx="378565" cy="259045"/>
    <xdr:sp macro="" textlink="">
      <xdr:nvSpPr>
        <xdr:cNvPr id="408" name="普通建設事業費 （ うち新規整備　）最小値テキスト"/>
        <xdr:cNvSpPr txBox="1"/>
      </xdr:nvSpPr>
      <xdr:spPr>
        <a:xfrm>
          <a:off x="10528300" y="13509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132522</xdr:rowOff>
    </xdr:from>
    <xdr:to>
      <xdr:col>55</xdr:col>
      <xdr:colOff>88900</xdr:colOff>
      <xdr:row>78</xdr:row>
      <xdr:rowOff>132522</xdr:rowOff>
    </xdr:to>
    <xdr:cxnSp macro="">
      <xdr:nvCxnSpPr>
        <xdr:cNvPr id="409" name="直線コネクタ 408"/>
        <xdr:cNvCxnSpPr/>
      </xdr:nvCxnSpPr>
      <xdr:spPr>
        <a:xfrm>
          <a:off x="10388600" y="1350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86880</xdr:rowOff>
    </xdr:from>
    <xdr:ext cx="534377" cy="259045"/>
    <xdr:sp macro="" textlink="">
      <xdr:nvSpPr>
        <xdr:cNvPr id="410" name="普通建設事業費 （ うち新規整備　）最大値テキスト"/>
        <xdr:cNvSpPr txBox="1"/>
      </xdr:nvSpPr>
      <xdr:spPr>
        <a:xfrm>
          <a:off x="10528300" y="1225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140203</xdr:rowOff>
    </xdr:from>
    <xdr:to>
      <xdr:col>55</xdr:col>
      <xdr:colOff>88900</xdr:colOff>
      <xdr:row>72</xdr:row>
      <xdr:rowOff>140203</xdr:rowOff>
    </xdr:to>
    <xdr:cxnSp macro="">
      <xdr:nvCxnSpPr>
        <xdr:cNvPr id="411" name="直線コネクタ 410"/>
        <xdr:cNvCxnSpPr/>
      </xdr:nvCxnSpPr>
      <xdr:spPr>
        <a:xfrm>
          <a:off x="10388600" y="12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140203</xdr:rowOff>
    </xdr:from>
    <xdr:to>
      <xdr:col>55</xdr:col>
      <xdr:colOff>0</xdr:colOff>
      <xdr:row>73</xdr:row>
      <xdr:rowOff>25446</xdr:rowOff>
    </xdr:to>
    <xdr:cxnSp macro="">
      <xdr:nvCxnSpPr>
        <xdr:cNvPr id="412" name="直線コネクタ 411"/>
        <xdr:cNvCxnSpPr/>
      </xdr:nvCxnSpPr>
      <xdr:spPr>
        <a:xfrm flipV="1">
          <a:off x="9639300" y="12484603"/>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26498</xdr:rowOff>
    </xdr:from>
    <xdr:ext cx="469744" cy="259045"/>
    <xdr:sp macro="" textlink="">
      <xdr:nvSpPr>
        <xdr:cNvPr id="413" name="普通建設事業費 （ うち新規整備　）平均値テキスト"/>
        <xdr:cNvSpPr txBox="1"/>
      </xdr:nvSpPr>
      <xdr:spPr>
        <a:xfrm>
          <a:off x="10528300" y="13056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48071</xdr:rowOff>
    </xdr:from>
    <xdr:to>
      <xdr:col>55</xdr:col>
      <xdr:colOff>50800</xdr:colOff>
      <xdr:row>76</xdr:row>
      <xdr:rowOff>149671</xdr:rowOff>
    </xdr:to>
    <xdr:sp macro="" textlink="">
      <xdr:nvSpPr>
        <xdr:cNvPr id="414" name="フローチャート: 判断 413"/>
        <xdr:cNvSpPr/>
      </xdr:nvSpPr>
      <xdr:spPr>
        <a:xfrm>
          <a:off x="10426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25446</xdr:rowOff>
    </xdr:from>
    <xdr:to>
      <xdr:col>50</xdr:col>
      <xdr:colOff>114300</xdr:colOff>
      <xdr:row>76</xdr:row>
      <xdr:rowOff>63484</xdr:rowOff>
    </xdr:to>
    <xdr:cxnSp macro="">
      <xdr:nvCxnSpPr>
        <xdr:cNvPr id="415" name="直線コネクタ 414"/>
        <xdr:cNvCxnSpPr/>
      </xdr:nvCxnSpPr>
      <xdr:spPr>
        <a:xfrm flipV="1">
          <a:off x="8750300" y="12541296"/>
          <a:ext cx="889000" cy="5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47706</xdr:rowOff>
    </xdr:from>
    <xdr:to>
      <xdr:col>50</xdr:col>
      <xdr:colOff>165100</xdr:colOff>
      <xdr:row>76</xdr:row>
      <xdr:rowOff>149306</xdr:rowOff>
    </xdr:to>
    <xdr:sp macro="" textlink="">
      <xdr:nvSpPr>
        <xdr:cNvPr id="416" name="フローチャート: 判断 415"/>
        <xdr:cNvSpPr/>
      </xdr:nvSpPr>
      <xdr:spPr>
        <a:xfrm>
          <a:off x="9588500" y="130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140433</xdr:rowOff>
    </xdr:from>
    <xdr:ext cx="469744" cy="259045"/>
    <xdr:sp macro="" textlink="">
      <xdr:nvSpPr>
        <xdr:cNvPr id="417" name="テキスト ボックス 416"/>
        <xdr:cNvSpPr txBox="1"/>
      </xdr:nvSpPr>
      <xdr:spPr>
        <a:xfrm>
          <a:off x="9404428" y="131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112360</xdr:rowOff>
    </xdr:from>
    <xdr:to>
      <xdr:col>45</xdr:col>
      <xdr:colOff>177800</xdr:colOff>
      <xdr:row>76</xdr:row>
      <xdr:rowOff>63484</xdr:rowOff>
    </xdr:to>
    <xdr:cxnSp macro="">
      <xdr:nvCxnSpPr>
        <xdr:cNvPr id="418" name="直線コネクタ 417"/>
        <xdr:cNvCxnSpPr/>
      </xdr:nvCxnSpPr>
      <xdr:spPr>
        <a:xfrm>
          <a:off x="7861300" y="12971110"/>
          <a:ext cx="889000" cy="1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35590</xdr:rowOff>
    </xdr:from>
    <xdr:to>
      <xdr:col>46</xdr:col>
      <xdr:colOff>38100</xdr:colOff>
      <xdr:row>77</xdr:row>
      <xdr:rowOff>137190</xdr:rowOff>
    </xdr:to>
    <xdr:sp macro="" textlink="">
      <xdr:nvSpPr>
        <xdr:cNvPr id="419" name="フローチャート: 判断 418"/>
        <xdr:cNvSpPr/>
      </xdr:nvSpPr>
      <xdr:spPr>
        <a:xfrm>
          <a:off x="8699500" y="132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128317</xdr:rowOff>
    </xdr:from>
    <xdr:ext cx="469744" cy="259045"/>
    <xdr:sp macro="" textlink="">
      <xdr:nvSpPr>
        <xdr:cNvPr id="420" name="テキスト ボックス 419"/>
        <xdr:cNvSpPr txBox="1"/>
      </xdr:nvSpPr>
      <xdr:spPr>
        <a:xfrm>
          <a:off x="8515428" y="133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61519</xdr:rowOff>
    </xdr:from>
    <xdr:to>
      <xdr:col>41</xdr:col>
      <xdr:colOff>50800</xdr:colOff>
      <xdr:row>75</xdr:row>
      <xdr:rowOff>112360</xdr:rowOff>
    </xdr:to>
    <xdr:cxnSp macro="">
      <xdr:nvCxnSpPr>
        <xdr:cNvPr id="421" name="直線コネクタ 420"/>
        <xdr:cNvCxnSpPr/>
      </xdr:nvCxnSpPr>
      <xdr:spPr>
        <a:xfrm>
          <a:off x="6972300" y="12063019"/>
          <a:ext cx="889000" cy="90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155057</xdr:rowOff>
    </xdr:from>
    <xdr:to>
      <xdr:col>41</xdr:col>
      <xdr:colOff>101600</xdr:colOff>
      <xdr:row>77</xdr:row>
      <xdr:rowOff>85207</xdr:rowOff>
    </xdr:to>
    <xdr:sp macro="" textlink="">
      <xdr:nvSpPr>
        <xdr:cNvPr id="422" name="フローチャート: 判断 421"/>
        <xdr:cNvSpPr/>
      </xdr:nvSpPr>
      <xdr:spPr>
        <a:xfrm>
          <a:off x="7810500" y="131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76334</xdr:rowOff>
    </xdr:from>
    <xdr:ext cx="469744" cy="259045"/>
    <xdr:sp macro="" textlink="">
      <xdr:nvSpPr>
        <xdr:cNvPr id="423" name="テキスト ボックス 422"/>
        <xdr:cNvSpPr txBox="1"/>
      </xdr:nvSpPr>
      <xdr:spPr>
        <a:xfrm>
          <a:off x="7626428" y="132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86111</xdr:rowOff>
    </xdr:from>
    <xdr:to>
      <xdr:col>36</xdr:col>
      <xdr:colOff>165100</xdr:colOff>
      <xdr:row>76</xdr:row>
      <xdr:rowOff>16261</xdr:rowOff>
    </xdr:to>
    <xdr:sp macro="" textlink="">
      <xdr:nvSpPr>
        <xdr:cNvPr id="424" name="フローチャート: 判断 423"/>
        <xdr:cNvSpPr/>
      </xdr:nvSpPr>
      <xdr:spPr>
        <a:xfrm>
          <a:off x="6921500" y="129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7388</xdr:rowOff>
    </xdr:from>
    <xdr:ext cx="534377" cy="259045"/>
    <xdr:sp macro="" textlink="">
      <xdr:nvSpPr>
        <xdr:cNvPr id="425" name="テキスト ボックス 424"/>
        <xdr:cNvSpPr txBox="1"/>
      </xdr:nvSpPr>
      <xdr:spPr>
        <a:xfrm>
          <a:off x="6705111" y="130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89403</xdr:rowOff>
    </xdr:from>
    <xdr:to>
      <xdr:col>55</xdr:col>
      <xdr:colOff>50800</xdr:colOff>
      <xdr:row>73</xdr:row>
      <xdr:rowOff>19553</xdr:rowOff>
    </xdr:to>
    <xdr:sp macro="" textlink="">
      <xdr:nvSpPr>
        <xdr:cNvPr id="431" name="楕円 430"/>
        <xdr:cNvSpPr/>
      </xdr:nvSpPr>
      <xdr:spPr>
        <a:xfrm>
          <a:off x="10426700" y="1243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42430</xdr:rowOff>
    </xdr:from>
    <xdr:ext cx="534377" cy="259045"/>
    <xdr:sp macro="" textlink="">
      <xdr:nvSpPr>
        <xdr:cNvPr id="432" name="普通建設事業費 （ うち新規整備　）該当値テキスト"/>
        <xdr:cNvSpPr txBox="1"/>
      </xdr:nvSpPr>
      <xdr:spPr>
        <a:xfrm>
          <a:off x="10528300" y="1238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146096</xdr:rowOff>
    </xdr:from>
    <xdr:to>
      <xdr:col>50</xdr:col>
      <xdr:colOff>165100</xdr:colOff>
      <xdr:row>73</xdr:row>
      <xdr:rowOff>76246</xdr:rowOff>
    </xdr:to>
    <xdr:sp macro="" textlink="">
      <xdr:nvSpPr>
        <xdr:cNvPr id="433" name="楕円 432"/>
        <xdr:cNvSpPr/>
      </xdr:nvSpPr>
      <xdr:spPr>
        <a:xfrm>
          <a:off x="9588500" y="1249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92773</xdr:rowOff>
    </xdr:from>
    <xdr:ext cx="534377" cy="259045"/>
    <xdr:sp macro="" textlink="">
      <xdr:nvSpPr>
        <xdr:cNvPr id="434" name="テキスト ボックス 433"/>
        <xdr:cNvSpPr txBox="1"/>
      </xdr:nvSpPr>
      <xdr:spPr>
        <a:xfrm>
          <a:off x="9372111" y="1226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12684</xdr:rowOff>
    </xdr:from>
    <xdr:to>
      <xdr:col>46</xdr:col>
      <xdr:colOff>38100</xdr:colOff>
      <xdr:row>76</xdr:row>
      <xdr:rowOff>114284</xdr:rowOff>
    </xdr:to>
    <xdr:sp macro="" textlink="">
      <xdr:nvSpPr>
        <xdr:cNvPr id="435" name="楕円 434"/>
        <xdr:cNvSpPr/>
      </xdr:nvSpPr>
      <xdr:spPr>
        <a:xfrm>
          <a:off x="8699500" y="130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130811</xdr:rowOff>
    </xdr:from>
    <xdr:ext cx="469744" cy="259045"/>
    <xdr:sp macro="" textlink="">
      <xdr:nvSpPr>
        <xdr:cNvPr id="436" name="テキスト ボックス 435"/>
        <xdr:cNvSpPr txBox="1"/>
      </xdr:nvSpPr>
      <xdr:spPr>
        <a:xfrm>
          <a:off x="8515428" y="1281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61560</xdr:rowOff>
    </xdr:from>
    <xdr:to>
      <xdr:col>41</xdr:col>
      <xdr:colOff>101600</xdr:colOff>
      <xdr:row>75</xdr:row>
      <xdr:rowOff>163159</xdr:rowOff>
    </xdr:to>
    <xdr:sp macro="" textlink="">
      <xdr:nvSpPr>
        <xdr:cNvPr id="437" name="楕円 436"/>
        <xdr:cNvSpPr/>
      </xdr:nvSpPr>
      <xdr:spPr>
        <a:xfrm>
          <a:off x="7810500" y="129203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8237</xdr:rowOff>
    </xdr:from>
    <xdr:ext cx="534377" cy="259045"/>
    <xdr:sp macro="" textlink="">
      <xdr:nvSpPr>
        <xdr:cNvPr id="438" name="テキスト ボックス 437"/>
        <xdr:cNvSpPr txBox="1"/>
      </xdr:nvSpPr>
      <xdr:spPr>
        <a:xfrm>
          <a:off x="7594111" y="1269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10719</xdr:rowOff>
    </xdr:from>
    <xdr:to>
      <xdr:col>36</xdr:col>
      <xdr:colOff>165100</xdr:colOff>
      <xdr:row>70</xdr:row>
      <xdr:rowOff>112319</xdr:rowOff>
    </xdr:to>
    <xdr:sp macro="" textlink="">
      <xdr:nvSpPr>
        <xdr:cNvPr id="439" name="楕円 438"/>
        <xdr:cNvSpPr/>
      </xdr:nvSpPr>
      <xdr:spPr>
        <a:xfrm>
          <a:off x="6921500" y="120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128846</xdr:rowOff>
    </xdr:from>
    <xdr:ext cx="534377" cy="259045"/>
    <xdr:sp macro="" textlink="">
      <xdr:nvSpPr>
        <xdr:cNvPr id="440" name="テキスト ボックス 439"/>
        <xdr:cNvSpPr txBox="1"/>
      </xdr:nvSpPr>
      <xdr:spPr>
        <a:xfrm>
          <a:off x="6705111" y="1178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49197</xdr:rowOff>
    </xdr:from>
    <xdr:to>
      <xdr:col>54</xdr:col>
      <xdr:colOff>189865</xdr:colOff>
      <xdr:row>99</xdr:row>
      <xdr:rowOff>34590</xdr:rowOff>
    </xdr:to>
    <xdr:cxnSp macro="">
      <xdr:nvCxnSpPr>
        <xdr:cNvPr id="463" name="直線コネクタ 462"/>
        <xdr:cNvCxnSpPr/>
      </xdr:nvCxnSpPr>
      <xdr:spPr>
        <a:xfrm flipV="1">
          <a:off x="10475595" y="15651147"/>
          <a:ext cx="1270" cy="1356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38417</xdr:rowOff>
    </xdr:from>
    <xdr:ext cx="534377" cy="259045"/>
    <xdr:sp macro="" textlink="">
      <xdr:nvSpPr>
        <xdr:cNvPr id="464" name="普通建設事業費 （ うち更新整備　）最小値テキスト"/>
        <xdr:cNvSpPr txBox="1"/>
      </xdr:nvSpPr>
      <xdr:spPr>
        <a:xfrm>
          <a:off x="10528300" y="1701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34590</xdr:rowOff>
    </xdr:from>
    <xdr:to>
      <xdr:col>55</xdr:col>
      <xdr:colOff>88900</xdr:colOff>
      <xdr:row>99</xdr:row>
      <xdr:rowOff>34590</xdr:rowOff>
    </xdr:to>
    <xdr:cxnSp macro="">
      <xdr:nvCxnSpPr>
        <xdr:cNvPr id="465" name="直線コネクタ 464"/>
        <xdr:cNvCxnSpPr/>
      </xdr:nvCxnSpPr>
      <xdr:spPr>
        <a:xfrm>
          <a:off x="10388600" y="1700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167324</xdr:rowOff>
    </xdr:from>
    <xdr:ext cx="534377" cy="259045"/>
    <xdr:sp macro="" textlink="">
      <xdr:nvSpPr>
        <xdr:cNvPr id="466" name="普通建設事業費 （ うち更新整備　）最大値テキスト"/>
        <xdr:cNvSpPr txBox="1"/>
      </xdr:nvSpPr>
      <xdr:spPr>
        <a:xfrm>
          <a:off x="10528300" y="154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49197</xdr:rowOff>
    </xdr:from>
    <xdr:to>
      <xdr:col>55</xdr:col>
      <xdr:colOff>88900</xdr:colOff>
      <xdr:row>91</xdr:row>
      <xdr:rowOff>49197</xdr:rowOff>
    </xdr:to>
    <xdr:cxnSp macro="">
      <xdr:nvCxnSpPr>
        <xdr:cNvPr id="467" name="直線コネクタ 466"/>
        <xdr:cNvCxnSpPr/>
      </xdr:nvCxnSpPr>
      <xdr:spPr>
        <a:xfrm>
          <a:off x="10388600" y="1565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49197</xdr:rowOff>
    </xdr:from>
    <xdr:to>
      <xdr:col>55</xdr:col>
      <xdr:colOff>0</xdr:colOff>
      <xdr:row>98</xdr:row>
      <xdr:rowOff>45493</xdr:rowOff>
    </xdr:to>
    <xdr:cxnSp macro="">
      <xdr:nvCxnSpPr>
        <xdr:cNvPr id="468" name="直線コネクタ 467"/>
        <xdr:cNvCxnSpPr/>
      </xdr:nvCxnSpPr>
      <xdr:spPr>
        <a:xfrm flipV="1">
          <a:off x="9639300" y="15651147"/>
          <a:ext cx="838200" cy="119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89707</xdr:rowOff>
    </xdr:from>
    <xdr:ext cx="534377" cy="259045"/>
    <xdr:sp macro="" textlink="">
      <xdr:nvSpPr>
        <xdr:cNvPr id="469" name="普通建設事業費 （ うち更新整備　）平均値テキスト"/>
        <xdr:cNvSpPr txBox="1"/>
      </xdr:nvSpPr>
      <xdr:spPr>
        <a:xfrm>
          <a:off x="10528300" y="16034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111280</xdr:rowOff>
    </xdr:from>
    <xdr:to>
      <xdr:col>55</xdr:col>
      <xdr:colOff>50800</xdr:colOff>
      <xdr:row>94</xdr:row>
      <xdr:rowOff>41430</xdr:rowOff>
    </xdr:to>
    <xdr:sp macro="" textlink="">
      <xdr:nvSpPr>
        <xdr:cNvPr id="470" name="フローチャート: 判断 469"/>
        <xdr:cNvSpPr/>
      </xdr:nvSpPr>
      <xdr:spPr>
        <a:xfrm>
          <a:off x="10426700" y="160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45493</xdr:rowOff>
    </xdr:from>
    <xdr:to>
      <xdr:col>50</xdr:col>
      <xdr:colOff>114300</xdr:colOff>
      <xdr:row>98</xdr:row>
      <xdr:rowOff>150535</xdr:rowOff>
    </xdr:to>
    <xdr:cxnSp macro="">
      <xdr:nvCxnSpPr>
        <xdr:cNvPr id="471" name="直線コネクタ 470"/>
        <xdr:cNvCxnSpPr/>
      </xdr:nvCxnSpPr>
      <xdr:spPr>
        <a:xfrm flipV="1">
          <a:off x="8750300" y="16847593"/>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113818</xdr:rowOff>
    </xdr:from>
    <xdr:to>
      <xdr:col>50</xdr:col>
      <xdr:colOff>165100</xdr:colOff>
      <xdr:row>95</xdr:row>
      <xdr:rowOff>43968</xdr:rowOff>
    </xdr:to>
    <xdr:sp macro="" textlink="">
      <xdr:nvSpPr>
        <xdr:cNvPr id="472" name="フローチャート: 判断 471"/>
        <xdr:cNvSpPr/>
      </xdr:nvSpPr>
      <xdr:spPr>
        <a:xfrm>
          <a:off x="9588500" y="162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60495</xdr:rowOff>
    </xdr:from>
    <xdr:ext cx="534377" cy="259045"/>
    <xdr:sp macro="" textlink="">
      <xdr:nvSpPr>
        <xdr:cNvPr id="473" name="テキスト ボックス 472"/>
        <xdr:cNvSpPr txBox="1"/>
      </xdr:nvSpPr>
      <xdr:spPr>
        <a:xfrm>
          <a:off x="9372111" y="160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11387</xdr:rowOff>
    </xdr:from>
    <xdr:to>
      <xdr:col>45</xdr:col>
      <xdr:colOff>177800</xdr:colOff>
      <xdr:row>98</xdr:row>
      <xdr:rowOff>150535</xdr:rowOff>
    </xdr:to>
    <xdr:cxnSp macro="">
      <xdr:nvCxnSpPr>
        <xdr:cNvPr id="474" name="直線コネクタ 473"/>
        <xdr:cNvCxnSpPr/>
      </xdr:nvCxnSpPr>
      <xdr:spPr>
        <a:xfrm>
          <a:off x="7861300" y="16813487"/>
          <a:ext cx="889000" cy="1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33190</xdr:rowOff>
    </xdr:from>
    <xdr:to>
      <xdr:col>46</xdr:col>
      <xdr:colOff>38100</xdr:colOff>
      <xdr:row>96</xdr:row>
      <xdr:rowOff>134790</xdr:rowOff>
    </xdr:to>
    <xdr:sp macro="" textlink="">
      <xdr:nvSpPr>
        <xdr:cNvPr id="475" name="フローチャート: 判断 474"/>
        <xdr:cNvSpPr/>
      </xdr:nvSpPr>
      <xdr:spPr>
        <a:xfrm>
          <a:off x="8699500" y="1649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151317</xdr:rowOff>
    </xdr:from>
    <xdr:ext cx="534377" cy="259045"/>
    <xdr:sp macro="" textlink="">
      <xdr:nvSpPr>
        <xdr:cNvPr id="476" name="テキスト ボックス 475"/>
        <xdr:cNvSpPr txBox="1"/>
      </xdr:nvSpPr>
      <xdr:spPr>
        <a:xfrm>
          <a:off x="8483111" y="162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1786</xdr:rowOff>
    </xdr:from>
    <xdr:to>
      <xdr:col>41</xdr:col>
      <xdr:colOff>50800</xdr:colOff>
      <xdr:row>98</xdr:row>
      <xdr:rowOff>11387</xdr:rowOff>
    </xdr:to>
    <xdr:cxnSp macro="">
      <xdr:nvCxnSpPr>
        <xdr:cNvPr id="477" name="直線コネクタ 476"/>
        <xdr:cNvCxnSpPr/>
      </xdr:nvCxnSpPr>
      <xdr:spPr>
        <a:xfrm>
          <a:off x="6972300" y="1680388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77195</xdr:rowOff>
    </xdr:from>
    <xdr:to>
      <xdr:col>41</xdr:col>
      <xdr:colOff>101600</xdr:colOff>
      <xdr:row>96</xdr:row>
      <xdr:rowOff>7345</xdr:rowOff>
    </xdr:to>
    <xdr:sp macro="" textlink="">
      <xdr:nvSpPr>
        <xdr:cNvPr id="478" name="フローチャート: 判断 477"/>
        <xdr:cNvSpPr/>
      </xdr:nvSpPr>
      <xdr:spPr>
        <a:xfrm>
          <a:off x="7810500" y="163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23872</xdr:rowOff>
    </xdr:from>
    <xdr:ext cx="534377" cy="259045"/>
    <xdr:sp macro="" textlink="">
      <xdr:nvSpPr>
        <xdr:cNvPr id="479" name="テキスト ボックス 478"/>
        <xdr:cNvSpPr txBox="1"/>
      </xdr:nvSpPr>
      <xdr:spPr>
        <a:xfrm>
          <a:off x="7594111" y="161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111944</xdr:rowOff>
    </xdr:from>
    <xdr:to>
      <xdr:col>36</xdr:col>
      <xdr:colOff>165100</xdr:colOff>
      <xdr:row>94</xdr:row>
      <xdr:rowOff>42094</xdr:rowOff>
    </xdr:to>
    <xdr:sp macro="" textlink="">
      <xdr:nvSpPr>
        <xdr:cNvPr id="480" name="フローチャート: 判断 479"/>
        <xdr:cNvSpPr/>
      </xdr:nvSpPr>
      <xdr:spPr>
        <a:xfrm>
          <a:off x="6921500" y="160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58621</xdr:rowOff>
    </xdr:from>
    <xdr:ext cx="534377" cy="259045"/>
    <xdr:sp macro="" textlink="">
      <xdr:nvSpPr>
        <xdr:cNvPr id="481" name="テキスト ボックス 480"/>
        <xdr:cNvSpPr txBox="1"/>
      </xdr:nvSpPr>
      <xdr:spPr>
        <a:xfrm>
          <a:off x="6705111" y="158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169847</xdr:rowOff>
    </xdr:from>
    <xdr:to>
      <xdr:col>55</xdr:col>
      <xdr:colOff>50800</xdr:colOff>
      <xdr:row>91</xdr:row>
      <xdr:rowOff>99997</xdr:rowOff>
    </xdr:to>
    <xdr:sp macro="" textlink="">
      <xdr:nvSpPr>
        <xdr:cNvPr id="487" name="楕円 486"/>
        <xdr:cNvSpPr/>
      </xdr:nvSpPr>
      <xdr:spPr>
        <a:xfrm>
          <a:off x="10426700" y="156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122874</xdr:rowOff>
    </xdr:from>
    <xdr:ext cx="534377" cy="259045"/>
    <xdr:sp macro="" textlink="">
      <xdr:nvSpPr>
        <xdr:cNvPr id="488" name="普通建設事業費 （ うち更新整備　）該当値テキスト"/>
        <xdr:cNvSpPr txBox="1"/>
      </xdr:nvSpPr>
      <xdr:spPr>
        <a:xfrm>
          <a:off x="10528300" y="155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166143</xdr:rowOff>
    </xdr:from>
    <xdr:to>
      <xdr:col>50</xdr:col>
      <xdr:colOff>165100</xdr:colOff>
      <xdr:row>98</xdr:row>
      <xdr:rowOff>96293</xdr:rowOff>
    </xdr:to>
    <xdr:sp macro="" textlink="">
      <xdr:nvSpPr>
        <xdr:cNvPr id="489" name="楕円 488"/>
        <xdr:cNvSpPr/>
      </xdr:nvSpPr>
      <xdr:spPr>
        <a:xfrm>
          <a:off x="9588500" y="167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87420</xdr:rowOff>
    </xdr:from>
    <xdr:ext cx="534377" cy="259045"/>
    <xdr:sp macro="" textlink="">
      <xdr:nvSpPr>
        <xdr:cNvPr id="490" name="テキスト ボックス 489"/>
        <xdr:cNvSpPr txBox="1"/>
      </xdr:nvSpPr>
      <xdr:spPr>
        <a:xfrm>
          <a:off x="9372111" y="168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99735</xdr:rowOff>
    </xdr:from>
    <xdr:to>
      <xdr:col>46</xdr:col>
      <xdr:colOff>38100</xdr:colOff>
      <xdr:row>99</xdr:row>
      <xdr:rowOff>29885</xdr:rowOff>
    </xdr:to>
    <xdr:sp macro="" textlink="">
      <xdr:nvSpPr>
        <xdr:cNvPr id="491" name="楕円 490"/>
        <xdr:cNvSpPr/>
      </xdr:nvSpPr>
      <xdr:spPr>
        <a:xfrm>
          <a:off x="8699500" y="169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21012</xdr:rowOff>
    </xdr:from>
    <xdr:ext cx="534377" cy="259045"/>
    <xdr:sp macro="" textlink="">
      <xdr:nvSpPr>
        <xdr:cNvPr id="492" name="テキスト ボックス 491"/>
        <xdr:cNvSpPr txBox="1"/>
      </xdr:nvSpPr>
      <xdr:spPr>
        <a:xfrm>
          <a:off x="8483111" y="169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132037</xdr:rowOff>
    </xdr:from>
    <xdr:to>
      <xdr:col>41</xdr:col>
      <xdr:colOff>101600</xdr:colOff>
      <xdr:row>98</xdr:row>
      <xdr:rowOff>62187</xdr:rowOff>
    </xdr:to>
    <xdr:sp macro="" textlink="">
      <xdr:nvSpPr>
        <xdr:cNvPr id="493" name="楕円 492"/>
        <xdr:cNvSpPr/>
      </xdr:nvSpPr>
      <xdr:spPr>
        <a:xfrm>
          <a:off x="7810500" y="167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53314</xdr:rowOff>
    </xdr:from>
    <xdr:ext cx="534377" cy="259045"/>
    <xdr:sp macro="" textlink="">
      <xdr:nvSpPr>
        <xdr:cNvPr id="494" name="テキスト ボックス 493"/>
        <xdr:cNvSpPr txBox="1"/>
      </xdr:nvSpPr>
      <xdr:spPr>
        <a:xfrm>
          <a:off x="7594111" y="1685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122436</xdr:rowOff>
    </xdr:from>
    <xdr:to>
      <xdr:col>36</xdr:col>
      <xdr:colOff>165100</xdr:colOff>
      <xdr:row>98</xdr:row>
      <xdr:rowOff>52586</xdr:rowOff>
    </xdr:to>
    <xdr:sp macro="" textlink="">
      <xdr:nvSpPr>
        <xdr:cNvPr id="495" name="楕円 494"/>
        <xdr:cNvSpPr/>
      </xdr:nvSpPr>
      <xdr:spPr>
        <a:xfrm>
          <a:off x="6921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43713</xdr:rowOff>
    </xdr:from>
    <xdr:ext cx="534377" cy="259045"/>
    <xdr:sp macro="" textlink="">
      <xdr:nvSpPr>
        <xdr:cNvPr id="496" name="テキスト ボックス 495"/>
        <xdr:cNvSpPr txBox="1"/>
      </xdr:nvSpPr>
      <xdr:spPr>
        <a:xfrm>
          <a:off x="6705111" y="168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0" name="テキスト ボックス 50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69474</xdr:rowOff>
    </xdr:from>
    <xdr:to>
      <xdr:col>85</xdr:col>
      <xdr:colOff>126364</xdr:colOff>
      <xdr:row>38</xdr:row>
      <xdr:rowOff>136134</xdr:rowOff>
    </xdr:to>
    <xdr:cxnSp macro="">
      <xdr:nvCxnSpPr>
        <xdr:cNvPr id="518" name="直線コネクタ 517"/>
        <xdr:cNvCxnSpPr/>
      </xdr:nvCxnSpPr>
      <xdr:spPr>
        <a:xfrm flipV="1">
          <a:off x="16317595" y="6070224"/>
          <a:ext cx="1269" cy="58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139961</xdr:rowOff>
    </xdr:from>
    <xdr:ext cx="313932" cy="259045"/>
    <xdr:sp macro="" textlink="">
      <xdr:nvSpPr>
        <xdr:cNvPr id="519" name="災害復旧事業費最小値テキスト"/>
        <xdr:cNvSpPr txBox="1"/>
      </xdr:nvSpPr>
      <xdr:spPr>
        <a:xfrm>
          <a:off x="16370300" y="6655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136134</xdr:rowOff>
    </xdr:from>
    <xdr:to>
      <xdr:col>86</xdr:col>
      <xdr:colOff>25400</xdr:colOff>
      <xdr:row>38</xdr:row>
      <xdr:rowOff>136134</xdr:rowOff>
    </xdr:to>
    <xdr:cxnSp macro="">
      <xdr:nvCxnSpPr>
        <xdr:cNvPr id="520" name="直線コネクタ 519"/>
        <xdr:cNvCxnSpPr/>
      </xdr:nvCxnSpPr>
      <xdr:spPr>
        <a:xfrm>
          <a:off x="16230600" y="665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16151</xdr:rowOff>
    </xdr:from>
    <xdr:ext cx="469744" cy="259045"/>
    <xdr:sp macro="" textlink="">
      <xdr:nvSpPr>
        <xdr:cNvPr id="521" name="災害復旧事業費最大値テキスト"/>
        <xdr:cNvSpPr txBox="1"/>
      </xdr:nvSpPr>
      <xdr:spPr>
        <a:xfrm>
          <a:off x="16370300" y="584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69474</xdr:rowOff>
    </xdr:from>
    <xdr:to>
      <xdr:col>86</xdr:col>
      <xdr:colOff>25400</xdr:colOff>
      <xdr:row>35</xdr:row>
      <xdr:rowOff>69474</xdr:rowOff>
    </xdr:to>
    <xdr:cxnSp macro="">
      <xdr:nvCxnSpPr>
        <xdr:cNvPr id="522" name="直線コネクタ 521"/>
        <xdr:cNvCxnSpPr/>
      </xdr:nvCxnSpPr>
      <xdr:spPr>
        <a:xfrm>
          <a:off x="16230600" y="607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75235</xdr:rowOff>
    </xdr:from>
    <xdr:to>
      <xdr:col>85</xdr:col>
      <xdr:colOff>127000</xdr:colOff>
      <xdr:row>36</xdr:row>
      <xdr:rowOff>136134</xdr:rowOff>
    </xdr:to>
    <xdr:cxnSp macro="">
      <xdr:nvCxnSpPr>
        <xdr:cNvPr id="523" name="直線コネクタ 522"/>
        <xdr:cNvCxnSpPr/>
      </xdr:nvCxnSpPr>
      <xdr:spPr>
        <a:xfrm>
          <a:off x="15481300" y="5561635"/>
          <a:ext cx="838200" cy="7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150995</xdr:rowOff>
    </xdr:from>
    <xdr:ext cx="469744" cy="259045"/>
    <xdr:sp macro="" textlink="">
      <xdr:nvSpPr>
        <xdr:cNvPr id="524" name="災害復旧事業費平均値テキスト"/>
        <xdr:cNvSpPr txBox="1"/>
      </xdr:nvSpPr>
      <xdr:spPr>
        <a:xfrm>
          <a:off x="16370300" y="632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1118</xdr:rowOff>
    </xdr:from>
    <xdr:to>
      <xdr:col>85</xdr:col>
      <xdr:colOff>177800</xdr:colOff>
      <xdr:row>37</xdr:row>
      <xdr:rowOff>102718</xdr:rowOff>
    </xdr:to>
    <xdr:sp macro="" textlink="">
      <xdr:nvSpPr>
        <xdr:cNvPr id="525" name="フローチャート: 判断 524"/>
        <xdr:cNvSpPr/>
      </xdr:nvSpPr>
      <xdr:spPr>
        <a:xfrm>
          <a:off x="16268700" y="634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82367</xdr:rowOff>
    </xdr:from>
    <xdr:to>
      <xdr:col>81</xdr:col>
      <xdr:colOff>50800</xdr:colOff>
      <xdr:row>32</xdr:row>
      <xdr:rowOff>75235</xdr:rowOff>
    </xdr:to>
    <xdr:cxnSp macro="">
      <xdr:nvCxnSpPr>
        <xdr:cNvPr id="526" name="直線コネクタ 525"/>
        <xdr:cNvCxnSpPr/>
      </xdr:nvCxnSpPr>
      <xdr:spPr>
        <a:xfrm>
          <a:off x="14592300" y="5225867"/>
          <a:ext cx="889000" cy="3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98867</xdr:rowOff>
    </xdr:from>
    <xdr:to>
      <xdr:col>81</xdr:col>
      <xdr:colOff>101600</xdr:colOff>
      <xdr:row>36</xdr:row>
      <xdr:rowOff>29017</xdr:rowOff>
    </xdr:to>
    <xdr:sp macro="" textlink="">
      <xdr:nvSpPr>
        <xdr:cNvPr id="527" name="フローチャート: 判断 526"/>
        <xdr:cNvSpPr/>
      </xdr:nvSpPr>
      <xdr:spPr>
        <a:xfrm>
          <a:off x="15430500" y="609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20144</xdr:rowOff>
    </xdr:from>
    <xdr:ext cx="469744" cy="259045"/>
    <xdr:sp macro="" textlink="">
      <xdr:nvSpPr>
        <xdr:cNvPr id="528" name="テキスト ボックス 527"/>
        <xdr:cNvSpPr txBox="1"/>
      </xdr:nvSpPr>
      <xdr:spPr>
        <a:xfrm>
          <a:off x="15246428" y="619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82367</xdr:rowOff>
    </xdr:from>
    <xdr:to>
      <xdr:col>76</xdr:col>
      <xdr:colOff>114300</xdr:colOff>
      <xdr:row>36</xdr:row>
      <xdr:rowOff>122509</xdr:rowOff>
    </xdr:to>
    <xdr:cxnSp macro="">
      <xdr:nvCxnSpPr>
        <xdr:cNvPr id="529" name="直線コネクタ 528"/>
        <xdr:cNvCxnSpPr/>
      </xdr:nvCxnSpPr>
      <xdr:spPr>
        <a:xfrm flipV="1">
          <a:off x="13703300" y="5225867"/>
          <a:ext cx="8890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52598</xdr:rowOff>
    </xdr:from>
    <xdr:to>
      <xdr:col>76</xdr:col>
      <xdr:colOff>165100</xdr:colOff>
      <xdr:row>35</xdr:row>
      <xdr:rowOff>154198</xdr:rowOff>
    </xdr:to>
    <xdr:sp macro="" textlink="">
      <xdr:nvSpPr>
        <xdr:cNvPr id="530" name="フローチャート: 判断 529"/>
        <xdr:cNvSpPr/>
      </xdr:nvSpPr>
      <xdr:spPr>
        <a:xfrm>
          <a:off x="14541500" y="605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145325</xdr:rowOff>
    </xdr:from>
    <xdr:ext cx="469744" cy="259045"/>
    <xdr:sp macro="" textlink="">
      <xdr:nvSpPr>
        <xdr:cNvPr id="531" name="テキスト ボックス 530"/>
        <xdr:cNvSpPr txBox="1"/>
      </xdr:nvSpPr>
      <xdr:spPr>
        <a:xfrm>
          <a:off x="14357428" y="614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122509</xdr:rowOff>
    </xdr:from>
    <xdr:to>
      <xdr:col>71</xdr:col>
      <xdr:colOff>177800</xdr:colOff>
      <xdr:row>37</xdr:row>
      <xdr:rowOff>13238</xdr:rowOff>
    </xdr:to>
    <xdr:cxnSp macro="">
      <xdr:nvCxnSpPr>
        <xdr:cNvPr id="532" name="直線コネクタ 531"/>
        <xdr:cNvCxnSpPr/>
      </xdr:nvCxnSpPr>
      <xdr:spPr>
        <a:xfrm flipV="1">
          <a:off x="12814300" y="629470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81859</xdr:rowOff>
    </xdr:from>
    <xdr:to>
      <xdr:col>72</xdr:col>
      <xdr:colOff>38100</xdr:colOff>
      <xdr:row>38</xdr:row>
      <xdr:rowOff>12009</xdr:rowOff>
    </xdr:to>
    <xdr:sp macro="" textlink="">
      <xdr:nvSpPr>
        <xdr:cNvPr id="533" name="フローチャート: 判断 532"/>
        <xdr:cNvSpPr/>
      </xdr:nvSpPr>
      <xdr:spPr>
        <a:xfrm>
          <a:off x="13652500" y="64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3136</xdr:rowOff>
    </xdr:from>
    <xdr:ext cx="469744" cy="259045"/>
    <xdr:sp macro="" textlink="">
      <xdr:nvSpPr>
        <xdr:cNvPr id="534" name="テキスト ボックス 533"/>
        <xdr:cNvSpPr txBox="1"/>
      </xdr:nvSpPr>
      <xdr:spPr>
        <a:xfrm>
          <a:off x="13468428" y="651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14559</xdr:rowOff>
    </xdr:from>
    <xdr:to>
      <xdr:col>67</xdr:col>
      <xdr:colOff>101600</xdr:colOff>
      <xdr:row>36</xdr:row>
      <xdr:rowOff>116159</xdr:rowOff>
    </xdr:to>
    <xdr:sp macro="" textlink="">
      <xdr:nvSpPr>
        <xdr:cNvPr id="535" name="フローチャート: 判断 534"/>
        <xdr:cNvSpPr/>
      </xdr:nvSpPr>
      <xdr:spPr>
        <a:xfrm>
          <a:off x="12763500" y="618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132686</xdr:rowOff>
    </xdr:from>
    <xdr:ext cx="469744" cy="259045"/>
    <xdr:sp macro="" textlink="">
      <xdr:nvSpPr>
        <xdr:cNvPr id="536" name="テキスト ボックス 535"/>
        <xdr:cNvSpPr txBox="1"/>
      </xdr:nvSpPr>
      <xdr:spPr>
        <a:xfrm>
          <a:off x="12579428" y="59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85334</xdr:rowOff>
    </xdr:from>
    <xdr:to>
      <xdr:col>85</xdr:col>
      <xdr:colOff>177800</xdr:colOff>
      <xdr:row>37</xdr:row>
      <xdr:rowOff>15484</xdr:rowOff>
    </xdr:to>
    <xdr:sp macro="" textlink="">
      <xdr:nvSpPr>
        <xdr:cNvPr id="542" name="楕円 541"/>
        <xdr:cNvSpPr/>
      </xdr:nvSpPr>
      <xdr:spPr>
        <a:xfrm>
          <a:off x="16268700" y="62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108211</xdr:rowOff>
    </xdr:from>
    <xdr:ext cx="469744" cy="259045"/>
    <xdr:sp macro="" textlink="">
      <xdr:nvSpPr>
        <xdr:cNvPr id="543" name="災害復旧事業費該当値テキスト"/>
        <xdr:cNvSpPr txBox="1"/>
      </xdr:nvSpPr>
      <xdr:spPr>
        <a:xfrm>
          <a:off x="16370300" y="61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24435</xdr:rowOff>
    </xdr:from>
    <xdr:to>
      <xdr:col>81</xdr:col>
      <xdr:colOff>101600</xdr:colOff>
      <xdr:row>32</xdr:row>
      <xdr:rowOff>126035</xdr:rowOff>
    </xdr:to>
    <xdr:sp macro="" textlink="">
      <xdr:nvSpPr>
        <xdr:cNvPr id="544" name="楕円 543"/>
        <xdr:cNvSpPr/>
      </xdr:nvSpPr>
      <xdr:spPr>
        <a:xfrm>
          <a:off x="15430500" y="55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142562</xdr:rowOff>
    </xdr:from>
    <xdr:ext cx="534377" cy="259045"/>
    <xdr:sp macro="" textlink="">
      <xdr:nvSpPr>
        <xdr:cNvPr id="545" name="テキスト ボックス 544"/>
        <xdr:cNvSpPr txBox="1"/>
      </xdr:nvSpPr>
      <xdr:spPr>
        <a:xfrm>
          <a:off x="15214111" y="52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31567</xdr:rowOff>
    </xdr:from>
    <xdr:to>
      <xdr:col>76</xdr:col>
      <xdr:colOff>165100</xdr:colOff>
      <xdr:row>30</xdr:row>
      <xdr:rowOff>133167</xdr:rowOff>
    </xdr:to>
    <xdr:sp macro="" textlink="">
      <xdr:nvSpPr>
        <xdr:cNvPr id="546" name="楕円 545"/>
        <xdr:cNvSpPr/>
      </xdr:nvSpPr>
      <xdr:spPr>
        <a:xfrm>
          <a:off x="14541500" y="51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149694</xdr:rowOff>
    </xdr:from>
    <xdr:ext cx="534377" cy="259045"/>
    <xdr:sp macro="" textlink="">
      <xdr:nvSpPr>
        <xdr:cNvPr id="547" name="テキスト ボックス 546"/>
        <xdr:cNvSpPr txBox="1"/>
      </xdr:nvSpPr>
      <xdr:spPr>
        <a:xfrm>
          <a:off x="14325111" y="495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71709</xdr:rowOff>
    </xdr:from>
    <xdr:to>
      <xdr:col>72</xdr:col>
      <xdr:colOff>38100</xdr:colOff>
      <xdr:row>37</xdr:row>
      <xdr:rowOff>1859</xdr:rowOff>
    </xdr:to>
    <xdr:sp macro="" textlink="">
      <xdr:nvSpPr>
        <xdr:cNvPr id="548" name="楕円 547"/>
        <xdr:cNvSpPr/>
      </xdr:nvSpPr>
      <xdr:spPr>
        <a:xfrm>
          <a:off x="13652500" y="624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18386</xdr:rowOff>
    </xdr:from>
    <xdr:ext cx="469744" cy="259045"/>
    <xdr:sp macro="" textlink="">
      <xdr:nvSpPr>
        <xdr:cNvPr id="549" name="テキスト ボックス 548"/>
        <xdr:cNvSpPr txBox="1"/>
      </xdr:nvSpPr>
      <xdr:spPr>
        <a:xfrm>
          <a:off x="13468428" y="60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133888</xdr:rowOff>
    </xdr:from>
    <xdr:to>
      <xdr:col>67</xdr:col>
      <xdr:colOff>101600</xdr:colOff>
      <xdr:row>37</xdr:row>
      <xdr:rowOff>64038</xdr:rowOff>
    </xdr:to>
    <xdr:sp macro="" textlink="">
      <xdr:nvSpPr>
        <xdr:cNvPr id="550" name="楕円 549"/>
        <xdr:cNvSpPr/>
      </xdr:nvSpPr>
      <xdr:spPr>
        <a:xfrm>
          <a:off x="12763500" y="63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55165</xdr:rowOff>
    </xdr:from>
    <xdr:ext cx="469744" cy="259045"/>
    <xdr:sp macro="" textlink="">
      <xdr:nvSpPr>
        <xdr:cNvPr id="551" name="テキスト ボックス 550"/>
        <xdr:cNvSpPr txBox="1"/>
      </xdr:nvSpPr>
      <xdr:spPr>
        <a:xfrm>
          <a:off x="12579428" y="639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46758</xdr:rowOff>
    </xdr:from>
    <xdr:to>
      <xdr:col>85</xdr:col>
      <xdr:colOff>126364</xdr:colOff>
      <xdr:row>78</xdr:row>
      <xdr:rowOff>142999</xdr:rowOff>
    </xdr:to>
    <xdr:cxnSp macro="">
      <xdr:nvCxnSpPr>
        <xdr:cNvPr id="627" name="直線コネクタ 626"/>
        <xdr:cNvCxnSpPr/>
      </xdr:nvCxnSpPr>
      <xdr:spPr>
        <a:xfrm flipV="1">
          <a:off x="16317595" y="12391158"/>
          <a:ext cx="1269" cy="11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146826</xdr:rowOff>
    </xdr:from>
    <xdr:ext cx="534377" cy="259045"/>
    <xdr:sp macro="" textlink="">
      <xdr:nvSpPr>
        <xdr:cNvPr id="628" name="公債費最小値テキスト"/>
        <xdr:cNvSpPr txBox="1"/>
      </xdr:nvSpPr>
      <xdr:spPr>
        <a:xfrm>
          <a:off x="16370300" y="135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142999</xdr:rowOff>
    </xdr:from>
    <xdr:to>
      <xdr:col>86</xdr:col>
      <xdr:colOff>25400</xdr:colOff>
      <xdr:row>78</xdr:row>
      <xdr:rowOff>142999</xdr:rowOff>
    </xdr:to>
    <xdr:cxnSp macro="">
      <xdr:nvCxnSpPr>
        <xdr:cNvPr id="629" name="直線コネクタ 628"/>
        <xdr:cNvCxnSpPr/>
      </xdr:nvCxnSpPr>
      <xdr:spPr>
        <a:xfrm>
          <a:off x="16230600" y="135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164885</xdr:rowOff>
    </xdr:from>
    <xdr:ext cx="534377" cy="259045"/>
    <xdr:sp macro="" textlink="">
      <xdr:nvSpPr>
        <xdr:cNvPr id="630" name="公債費最大値テキスト"/>
        <xdr:cNvSpPr txBox="1"/>
      </xdr:nvSpPr>
      <xdr:spPr>
        <a:xfrm>
          <a:off x="16370300" y="121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46758</xdr:rowOff>
    </xdr:from>
    <xdr:to>
      <xdr:col>86</xdr:col>
      <xdr:colOff>25400</xdr:colOff>
      <xdr:row>72</xdr:row>
      <xdr:rowOff>46758</xdr:rowOff>
    </xdr:to>
    <xdr:cxnSp macro="">
      <xdr:nvCxnSpPr>
        <xdr:cNvPr id="631" name="直線コネクタ 630"/>
        <xdr:cNvCxnSpPr/>
      </xdr:nvCxnSpPr>
      <xdr:spPr>
        <a:xfrm>
          <a:off x="16230600" y="12391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150167</xdr:rowOff>
    </xdr:from>
    <xdr:to>
      <xdr:col>85</xdr:col>
      <xdr:colOff>127000</xdr:colOff>
      <xdr:row>72</xdr:row>
      <xdr:rowOff>140664</xdr:rowOff>
    </xdr:to>
    <xdr:cxnSp macro="">
      <xdr:nvCxnSpPr>
        <xdr:cNvPr id="632" name="直線コネクタ 631"/>
        <xdr:cNvCxnSpPr/>
      </xdr:nvCxnSpPr>
      <xdr:spPr>
        <a:xfrm>
          <a:off x="15481300" y="12151667"/>
          <a:ext cx="838200" cy="3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13018</xdr:rowOff>
    </xdr:from>
    <xdr:ext cx="534377" cy="259045"/>
    <xdr:sp macro="" textlink="">
      <xdr:nvSpPr>
        <xdr:cNvPr id="633" name="公債費平均値テキスト"/>
        <xdr:cNvSpPr txBox="1"/>
      </xdr:nvSpPr>
      <xdr:spPr>
        <a:xfrm>
          <a:off x="16370300" y="12700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34591</xdr:rowOff>
    </xdr:from>
    <xdr:to>
      <xdr:col>85</xdr:col>
      <xdr:colOff>177800</xdr:colOff>
      <xdr:row>74</xdr:row>
      <xdr:rowOff>136191</xdr:rowOff>
    </xdr:to>
    <xdr:sp macro="" textlink="">
      <xdr:nvSpPr>
        <xdr:cNvPr id="634" name="フローチャート: 判断 633"/>
        <xdr:cNvSpPr/>
      </xdr:nvSpPr>
      <xdr:spPr>
        <a:xfrm>
          <a:off x="16268700" y="1272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137120</xdr:rowOff>
    </xdr:from>
    <xdr:to>
      <xdr:col>81</xdr:col>
      <xdr:colOff>50800</xdr:colOff>
      <xdr:row>70</xdr:row>
      <xdr:rowOff>150167</xdr:rowOff>
    </xdr:to>
    <xdr:cxnSp macro="">
      <xdr:nvCxnSpPr>
        <xdr:cNvPr id="635" name="直線コネクタ 634"/>
        <xdr:cNvCxnSpPr/>
      </xdr:nvCxnSpPr>
      <xdr:spPr>
        <a:xfrm>
          <a:off x="14592300" y="11967170"/>
          <a:ext cx="889000" cy="18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44307</xdr:rowOff>
    </xdr:from>
    <xdr:to>
      <xdr:col>81</xdr:col>
      <xdr:colOff>101600</xdr:colOff>
      <xdr:row>73</xdr:row>
      <xdr:rowOff>145907</xdr:rowOff>
    </xdr:to>
    <xdr:sp macro="" textlink="">
      <xdr:nvSpPr>
        <xdr:cNvPr id="636" name="フローチャート: 判断 635"/>
        <xdr:cNvSpPr/>
      </xdr:nvSpPr>
      <xdr:spPr>
        <a:xfrm>
          <a:off x="15430500" y="1256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137034</xdr:rowOff>
    </xdr:from>
    <xdr:ext cx="534377" cy="259045"/>
    <xdr:sp macro="" textlink="">
      <xdr:nvSpPr>
        <xdr:cNvPr id="637" name="テキスト ボックス 636"/>
        <xdr:cNvSpPr txBox="1"/>
      </xdr:nvSpPr>
      <xdr:spPr>
        <a:xfrm>
          <a:off x="15214111" y="1265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137120</xdr:rowOff>
    </xdr:from>
    <xdr:to>
      <xdr:col>76</xdr:col>
      <xdr:colOff>114300</xdr:colOff>
      <xdr:row>71</xdr:row>
      <xdr:rowOff>135977</xdr:rowOff>
    </xdr:to>
    <xdr:cxnSp macro="">
      <xdr:nvCxnSpPr>
        <xdr:cNvPr id="638" name="直線コネクタ 637"/>
        <xdr:cNvCxnSpPr/>
      </xdr:nvCxnSpPr>
      <xdr:spPr>
        <a:xfrm flipV="1">
          <a:off x="13703300" y="11967170"/>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28598</xdr:rowOff>
    </xdr:from>
    <xdr:to>
      <xdr:col>76</xdr:col>
      <xdr:colOff>165100</xdr:colOff>
      <xdr:row>73</xdr:row>
      <xdr:rowOff>130198</xdr:rowOff>
    </xdr:to>
    <xdr:sp macro="" textlink="">
      <xdr:nvSpPr>
        <xdr:cNvPr id="639" name="フローチャート: 判断 638"/>
        <xdr:cNvSpPr/>
      </xdr:nvSpPr>
      <xdr:spPr>
        <a:xfrm>
          <a:off x="145415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121325</xdr:rowOff>
    </xdr:from>
    <xdr:ext cx="534377" cy="259045"/>
    <xdr:sp macro="" textlink="">
      <xdr:nvSpPr>
        <xdr:cNvPr id="640" name="テキスト ボックス 639"/>
        <xdr:cNvSpPr txBox="1"/>
      </xdr:nvSpPr>
      <xdr:spPr>
        <a:xfrm>
          <a:off x="14325111" y="126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135977</xdr:rowOff>
    </xdr:from>
    <xdr:to>
      <xdr:col>71</xdr:col>
      <xdr:colOff>177800</xdr:colOff>
      <xdr:row>72</xdr:row>
      <xdr:rowOff>63381</xdr:rowOff>
    </xdr:to>
    <xdr:cxnSp macro="">
      <xdr:nvCxnSpPr>
        <xdr:cNvPr id="641" name="直線コネクタ 640"/>
        <xdr:cNvCxnSpPr/>
      </xdr:nvCxnSpPr>
      <xdr:spPr>
        <a:xfrm flipV="1">
          <a:off x="12814300" y="12308927"/>
          <a:ext cx="889000" cy="9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55328</xdr:rowOff>
    </xdr:from>
    <xdr:to>
      <xdr:col>72</xdr:col>
      <xdr:colOff>38100</xdr:colOff>
      <xdr:row>73</xdr:row>
      <xdr:rowOff>156928</xdr:rowOff>
    </xdr:to>
    <xdr:sp macro="" textlink="">
      <xdr:nvSpPr>
        <xdr:cNvPr id="642" name="フローチャート: 判断 641"/>
        <xdr:cNvSpPr/>
      </xdr:nvSpPr>
      <xdr:spPr>
        <a:xfrm>
          <a:off x="13652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148055</xdr:rowOff>
    </xdr:from>
    <xdr:ext cx="534377" cy="259045"/>
    <xdr:sp macro="" textlink="">
      <xdr:nvSpPr>
        <xdr:cNvPr id="643" name="テキスト ボックス 642"/>
        <xdr:cNvSpPr txBox="1"/>
      </xdr:nvSpPr>
      <xdr:spPr>
        <a:xfrm>
          <a:off x="13436111" y="126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114650</xdr:rowOff>
    </xdr:from>
    <xdr:to>
      <xdr:col>67</xdr:col>
      <xdr:colOff>101600</xdr:colOff>
      <xdr:row>74</xdr:row>
      <xdr:rowOff>44800</xdr:rowOff>
    </xdr:to>
    <xdr:sp macro="" textlink="">
      <xdr:nvSpPr>
        <xdr:cNvPr id="644" name="フローチャート: 判断 643"/>
        <xdr:cNvSpPr/>
      </xdr:nvSpPr>
      <xdr:spPr>
        <a:xfrm>
          <a:off x="12763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35927</xdr:rowOff>
    </xdr:from>
    <xdr:ext cx="534377" cy="259045"/>
    <xdr:sp macro="" textlink="">
      <xdr:nvSpPr>
        <xdr:cNvPr id="645" name="テキスト ボックス 644"/>
        <xdr:cNvSpPr txBox="1"/>
      </xdr:nvSpPr>
      <xdr:spPr>
        <a:xfrm>
          <a:off x="12547111" y="127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89864</xdr:rowOff>
    </xdr:from>
    <xdr:to>
      <xdr:col>85</xdr:col>
      <xdr:colOff>177800</xdr:colOff>
      <xdr:row>73</xdr:row>
      <xdr:rowOff>20014</xdr:rowOff>
    </xdr:to>
    <xdr:sp macro="" textlink="">
      <xdr:nvSpPr>
        <xdr:cNvPr id="651" name="楕円 650"/>
        <xdr:cNvSpPr/>
      </xdr:nvSpPr>
      <xdr:spPr>
        <a:xfrm>
          <a:off x="16268700" y="124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4791</xdr:rowOff>
    </xdr:from>
    <xdr:ext cx="534377" cy="259045"/>
    <xdr:sp macro="" textlink="">
      <xdr:nvSpPr>
        <xdr:cNvPr id="652" name="公債費該当値テキスト"/>
        <xdr:cNvSpPr txBox="1"/>
      </xdr:nvSpPr>
      <xdr:spPr>
        <a:xfrm>
          <a:off x="16370300" y="1234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99367</xdr:rowOff>
    </xdr:from>
    <xdr:to>
      <xdr:col>81</xdr:col>
      <xdr:colOff>101600</xdr:colOff>
      <xdr:row>71</xdr:row>
      <xdr:rowOff>29517</xdr:rowOff>
    </xdr:to>
    <xdr:sp macro="" textlink="">
      <xdr:nvSpPr>
        <xdr:cNvPr id="653" name="楕円 652"/>
        <xdr:cNvSpPr/>
      </xdr:nvSpPr>
      <xdr:spPr>
        <a:xfrm>
          <a:off x="15430500" y="121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46044</xdr:rowOff>
    </xdr:from>
    <xdr:ext cx="599010" cy="259045"/>
    <xdr:sp macro="" textlink="">
      <xdr:nvSpPr>
        <xdr:cNvPr id="654" name="テキスト ボックス 653"/>
        <xdr:cNvSpPr txBox="1"/>
      </xdr:nvSpPr>
      <xdr:spPr>
        <a:xfrm>
          <a:off x="15181795" y="1187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86320</xdr:rowOff>
    </xdr:from>
    <xdr:to>
      <xdr:col>76</xdr:col>
      <xdr:colOff>165100</xdr:colOff>
      <xdr:row>70</xdr:row>
      <xdr:rowOff>16470</xdr:rowOff>
    </xdr:to>
    <xdr:sp macro="" textlink="">
      <xdr:nvSpPr>
        <xdr:cNvPr id="655" name="楕円 654"/>
        <xdr:cNvSpPr/>
      </xdr:nvSpPr>
      <xdr:spPr>
        <a:xfrm>
          <a:off x="14541500" y="119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32997</xdr:rowOff>
    </xdr:from>
    <xdr:ext cx="599010" cy="259045"/>
    <xdr:sp macro="" textlink="">
      <xdr:nvSpPr>
        <xdr:cNvPr id="656" name="テキスト ボックス 655"/>
        <xdr:cNvSpPr txBox="1"/>
      </xdr:nvSpPr>
      <xdr:spPr>
        <a:xfrm>
          <a:off x="14292795" y="1169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85177</xdr:rowOff>
    </xdr:from>
    <xdr:to>
      <xdr:col>72</xdr:col>
      <xdr:colOff>38100</xdr:colOff>
      <xdr:row>72</xdr:row>
      <xdr:rowOff>15327</xdr:rowOff>
    </xdr:to>
    <xdr:sp macro="" textlink="">
      <xdr:nvSpPr>
        <xdr:cNvPr id="657" name="楕円 656"/>
        <xdr:cNvSpPr/>
      </xdr:nvSpPr>
      <xdr:spPr>
        <a:xfrm>
          <a:off x="13652500" y="12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31854</xdr:rowOff>
    </xdr:from>
    <xdr:ext cx="599010" cy="259045"/>
    <xdr:sp macro="" textlink="">
      <xdr:nvSpPr>
        <xdr:cNvPr id="658" name="テキスト ボックス 657"/>
        <xdr:cNvSpPr txBox="1"/>
      </xdr:nvSpPr>
      <xdr:spPr>
        <a:xfrm>
          <a:off x="13403795" y="1203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12581</xdr:rowOff>
    </xdr:from>
    <xdr:to>
      <xdr:col>67</xdr:col>
      <xdr:colOff>101600</xdr:colOff>
      <xdr:row>72</xdr:row>
      <xdr:rowOff>114181</xdr:rowOff>
    </xdr:to>
    <xdr:sp macro="" textlink="">
      <xdr:nvSpPr>
        <xdr:cNvPr id="659" name="楕円 658"/>
        <xdr:cNvSpPr/>
      </xdr:nvSpPr>
      <xdr:spPr>
        <a:xfrm>
          <a:off x="12763500" y="123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130708</xdr:rowOff>
    </xdr:from>
    <xdr:ext cx="534377" cy="259045"/>
    <xdr:sp macro="" textlink="">
      <xdr:nvSpPr>
        <xdr:cNvPr id="660" name="テキスト ボックス 659"/>
        <xdr:cNvSpPr txBox="1"/>
      </xdr:nvSpPr>
      <xdr:spPr>
        <a:xfrm>
          <a:off x="12547111" y="1213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1" name="テキスト ボックス 67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112131</xdr:rowOff>
    </xdr:from>
    <xdr:to>
      <xdr:col>85</xdr:col>
      <xdr:colOff>126364</xdr:colOff>
      <xdr:row>98</xdr:row>
      <xdr:rowOff>68103</xdr:rowOff>
    </xdr:to>
    <xdr:cxnSp macro="">
      <xdr:nvCxnSpPr>
        <xdr:cNvPr id="683" name="直線コネクタ 682"/>
        <xdr:cNvCxnSpPr/>
      </xdr:nvCxnSpPr>
      <xdr:spPr>
        <a:xfrm flipV="1">
          <a:off x="16317595" y="15885531"/>
          <a:ext cx="1269" cy="98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71930</xdr:rowOff>
    </xdr:from>
    <xdr:ext cx="534377" cy="259045"/>
    <xdr:sp macro="" textlink="">
      <xdr:nvSpPr>
        <xdr:cNvPr id="684" name="積立金最小値テキスト"/>
        <xdr:cNvSpPr txBox="1"/>
      </xdr:nvSpPr>
      <xdr:spPr>
        <a:xfrm>
          <a:off x="16370300" y="1687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68103</xdr:rowOff>
    </xdr:from>
    <xdr:to>
      <xdr:col>86</xdr:col>
      <xdr:colOff>25400</xdr:colOff>
      <xdr:row>98</xdr:row>
      <xdr:rowOff>68103</xdr:rowOff>
    </xdr:to>
    <xdr:cxnSp macro="">
      <xdr:nvCxnSpPr>
        <xdr:cNvPr id="685" name="直線コネクタ 684"/>
        <xdr:cNvCxnSpPr/>
      </xdr:nvCxnSpPr>
      <xdr:spPr>
        <a:xfrm>
          <a:off x="16230600" y="1687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58808</xdr:rowOff>
    </xdr:from>
    <xdr:ext cx="534377" cy="259045"/>
    <xdr:sp macro="" textlink="">
      <xdr:nvSpPr>
        <xdr:cNvPr id="686" name="積立金最大値テキスト"/>
        <xdr:cNvSpPr txBox="1"/>
      </xdr:nvSpPr>
      <xdr:spPr>
        <a:xfrm>
          <a:off x="16370300" y="156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112131</xdr:rowOff>
    </xdr:from>
    <xdr:to>
      <xdr:col>86</xdr:col>
      <xdr:colOff>25400</xdr:colOff>
      <xdr:row>92</xdr:row>
      <xdr:rowOff>112131</xdr:rowOff>
    </xdr:to>
    <xdr:cxnSp macro="">
      <xdr:nvCxnSpPr>
        <xdr:cNvPr id="687" name="直線コネクタ 686"/>
        <xdr:cNvCxnSpPr/>
      </xdr:nvCxnSpPr>
      <xdr:spPr>
        <a:xfrm>
          <a:off x="16230600" y="1588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112131</xdr:rowOff>
    </xdr:from>
    <xdr:to>
      <xdr:col>85</xdr:col>
      <xdr:colOff>127000</xdr:colOff>
      <xdr:row>97</xdr:row>
      <xdr:rowOff>11547</xdr:rowOff>
    </xdr:to>
    <xdr:cxnSp macro="">
      <xdr:nvCxnSpPr>
        <xdr:cNvPr id="688" name="直線コネクタ 687"/>
        <xdr:cNvCxnSpPr/>
      </xdr:nvCxnSpPr>
      <xdr:spPr>
        <a:xfrm flipV="1">
          <a:off x="15481300" y="15885531"/>
          <a:ext cx="838200" cy="75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159636</xdr:rowOff>
    </xdr:from>
    <xdr:ext cx="534377" cy="259045"/>
    <xdr:sp macro="" textlink="">
      <xdr:nvSpPr>
        <xdr:cNvPr id="689" name="積立金平均値テキスト"/>
        <xdr:cNvSpPr txBox="1"/>
      </xdr:nvSpPr>
      <xdr:spPr>
        <a:xfrm>
          <a:off x="16370300" y="1627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9759</xdr:rowOff>
    </xdr:from>
    <xdr:to>
      <xdr:col>85</xdr:col>
      <xdr:colOff>177800</xdr:colOff>
      <xdr:row>95</xdr:row>
      <xdr:rowOff>111359</xdr:rowOff>
    </xdr:to>
    <xdr:sp macro="" textlink="">
      <xdr:nvSpPr>
        <xdr:cNvPr id="690" name="フローチャート: 判断 689"/>
        <xdr:cNvSpPr/>
      </xdr:nvSpPr>
      <xdr:spPr>
        <a:xfrm>
          <a:off x="16268700" y="1629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11547</xdr:rowOff>
    </xdr:from>
    <xdr:to>
      <xdr:col>81</xdr:col>
      <xdr:colOff>50800</xdr:colOff>
      <xdr:row>99</xdr:row>
      <xdr:rowOff>21103</xdr:rowOff>
    </xdr:to>
    <xdr:cxnSp macro="">
      <xdr:nvCxnSpPr>
        <xdr:cNvPr id="691" name="直線コネクタ 690"/>
        <xdr:cNvCxnSpPr/>
      </xdr:nvCxnSpPr>
      <xdr:spPr>
        <a:xfrm flipV="1">
          <a:off x="14592300" y="16642197"/>
          <a:ext cx="889000" cy="35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160818</xdr:rowOff>
    </xdr:from>
    <xdr:to>
      <xdr:col>81</xdr:col>
      <xdr:colOff>101600</xdr:colOff>
      <xdr:row>97</xdr:row>
      <xdr:rowOff>90968</xdr:rowOff>
    </xdr:to>
    <xdr:sp macro="" textlink="">
      <xdr:nvSpPr>
        <xdr:cNvPr id="692" name="フローチャート: 判断 691"/>
        <xdr:cNvSpPr/>
      </xdr:nvSpPr>
      <xdr:spPr>
        <a:xfrm>
          <a:off x="15430500" y="1662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82095</xdr:rowOff>
    </xdr:from>
    <xdr:ext cx="534377" cy="259045"/>
    <xdr:sp macro="" textlink="">
      <xdr:nvSpPr>
        <xdr:cNvPr id="693" name="テキスト ボックス 692"/>
        <xdr:cNvSpPr txBox="1"/>
      </xdr:nvSpPr>
      <xdr:spPr>
        <a:xfrm>
          <a:off x="15214111" y="1671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101707</xdr:rowOff>
    </xdr:from>
    <xdr:to>
      <xdr:col>76</xdr:col>
      <xdr:colOff>114300</xdr:colOff>
      <xdr:row>99</xdr:row>
      <xdr:rowOff>21103</xdr:rowOff>
    </xdr:to>
    <xdr:cxnSp macro="">
      <xdr:nvCxnSpPr>
        <xdr:cNvPr id="694" name="直線コネクタ 693"/>
        <xdr:cNvCxnSpPr/>
      </xdr:nvCxnSpPr>
      <xdr:spPr>
        <a:xfrm>
          <a:off x="13703300" y="16389457"/>
          <a:ext cx="889000" cy="60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80763</xdr:rowOff>
    </xdr:from>
    <xdr:to>
      <xdr:col>76</xdr:col>
      <xdr:colOff>165100</xdr:colOff>
      <xdr:row>99</xdr:row>
      <xdr:rowOff>10913</xdr:rowOff>
    </xdr:to>
    <xdr:sp macro="" textlink="">
      <xdr:nvSpPr>
        <xdr:cNvPr id="695" name="フローチャート: 判断 694"/>
        <xdr:cNvSpPr/>
      </xdr:nvSpPr>
      <xdr:spPr>
        <a:xfrm>
          <a:off x="14541500" y="1688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27440</xdr:rowOff>
    </xdr:from>
    <xdr:ext cx="534377" cy="259045"/>
    <xdr:sp macro="" textlink="">
      <xdr:nvSpPr>
        <xdr:cNvPr id="696" name="テキスト ボックス 695"/>
        <xdr:cNvSpPr txBox="1"/>
      </xdr:nvSpPr>
      <xdr:spPr>
        <a:xfrm>
          <a:off x="14325111" y="1665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158674</xdr:rowOff>
    </xdr:from>
    <xdr:to>
      <xdr:col>71</xdr:col>
      <xdr:colOff>177800</xdr:colOff>
      <xdr:row>95</xdr:row>
      <xdr:rowOff>101707</xdr:rowOff>
    </xdr:to>
    <xdr:cxnSp macro="">
      <xdr:nvCxnSpPr>
        <xdr:cNvPr id="697" name="直線コネクタ 696"/>
        <xdr:cNvCxnSpPr/>
      </xdr:nvCxnSpPr>
      <xdr:spPr>
        <a:xfrm>
          <a:off x="12814300" y="15932074"/>
          <a:ext cx="889000" cy="45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19634</xdr:rowOff>
    </xdr:from>
    <xdr:to>
      <xdr:col>72</xdr:col>
      <xdr:colOff>38100</xdr:colOff>
      <xdr:row>92</xdr:row>
      <xdr:rowOff>121234</xdr:rowOff>
    </xdr:to>
    <xdr:sp macro="" textlink="">
      <xdr:nvSpPr>
        <xdr:cNvPr id="698" name="フローチャート: 判断 697"/>
        <xdr:cNvSpPr/>
      </xdr:nvSpPr>
      <xdr:spPr>
        <a:xfrm>
          <a:off x="13652500" y="1579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137761</xdr:rowOff>
    </xdr:from>
    <xdr:ext cx="534377" cy="259045"/>
    <xdr:sp macro="" textlink="">
      <xdr:nvSpPr>
        <xdr:cNvPr id="699" name="テキスト ボックス 698"/>
        <xdr:cNvSpPr txBox="1"/>
      </xdr:nvSpPr>
      <xdr:spPr>
        <a:xfrm>
          <a:off x="13436111" y="155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139283</xdr:rowOff>
    </xdr:from>
    <xdr:to>
      <xdr:col>67</xdr:col>
      <xdr:colOff>101600</xdr:colOff>
      <xdr:row>98</xdr:row>
      <xdr:rowOff>69433</xdr:rowOff>
    </xdr:to>
    <xdr:sp macro="" textlink="">
      <xdr:nvSpPr>
        <xdr:cNvPr id="700" name="フローチャート: 判断 699"/>
        <xdr:cNvSpPr/>
      </xdr:nvSpPr>
      <xdr:spPr>
        <a:xfrm>
          <a:off x="12763500" y="1676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60560</xdr:rowOff>
    </xdr:from>
    <xdr:ext cx="534377" cy="259045"/>
    <xdr:sp macro="" textlink="">
      <xdr:nvSpPr>
        <xdr:cNvPr id="701" name="テキスト ボックス 700"/>
        <xdr:cNvSpPr txBox="1"/>
      </xdr:nvSpPr>
      <xdr:spPr>
        <a:xfrm>
          <a:off x="12547111" y="168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61331</xdr:rowOff>
    </xdr:from>
    <xdr:to>
      <xdr:col>85</xdr:col>
      <xdr:colOff>177800</xdr:colOff>
      <xdr:row>92</xdr:row>
      <xdr:rowOff>162931</xdr:rowOff>
    </xdr:to>
    <xdr:sp macro="" textlink="">
      <xdr:nvSpPr>
        <xdr:cNvPr id="707" name="楕円 706"/>
        <xdr:cNvSpPr/>
      </xdr:nvSpPr>
      <xdr:spPr>
        <a:xfrm>
          <a:off x="16268700" y="1583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14358</xdr:rowOff>
    </xdr:from>
    <xdr:ext cx="534377" cy="259045"/>
    <xdr:sp macro="" textlink="">
      <xdr:nvSpPr>
        <xdr:cNvPr id="708" name="積立金該当値テキスト"/>
        <xdr:cNvSpPr txBox="1"/>
      </xdr:nvSpPr>
      <xdr:spPr>
        <a:xfrm>
          <a:off x="16370300" y="1578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132197</xdr:rowOff>
    </xdr:from>
    <xdr:to>
      <xdr:col>81</xdr:col>
      <xdr:colOff>101600</xdr:colOff>
      <xdr:row>97</xdr:row>
      <xdr:rowOff>62347</xdr:rowOff>
    </xdr:to>
    <xdr:sp macro="" textlink="">
      <xdr:nvSpPr>
        <xdr:cNvPr id="709" name="楕円 708"/>
        <xdr:cNvSpPr/>
      </xdr:nvSpPr>
      <xdr:spPr>
        <a:xfrm>
          <a:off x="15430500" y="1659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78874</xdr:rowOff>
    </xdr:from>
    <xdr:ext cx="534377" cy="259045"/>
    <xdr:sp macro="" textlink="">
      <xdr:nvSpPr>
        <xdr:cNvPr id="710" name="テキスト ボックス 709"/>
        <xdr:cNvSpPr txBox="1"/>
      </xdr:nvSpPr>
      <xdr:spPr>
        <a:xfrm>
          <a:off x="15214111" y="1636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141753</xdr:rowOff>
    </xdr:from>
    <xdr:to>
      <xdr:col>76</xdr:col>
      <xdr:colOff>165100</xdr:colOff>
      <xdr:row>99</xdr:row>
      <xdr:rowOff>71903</xdr:rowOff>
    </xdr:to>
    <xdr:sp macro="" textlink="">
      <xdr:nvSpPr>
        <xdr:cNvPr id="711" name="楕円 710"/>
        <xdr:cNvSpPr/>
      </xdr:nvSpPr>
      <xdr:spPr>
        <a:xfrm>
          <a:off x="14541500" y="169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63030</xdr:rowOff>
    </xdr:from>
    <xdr:ext cx="534377" cy="259045"/>
    <xdr:sp macro="" textlink="">
      <xdr:nvSpPr>
        <xdr:cNvPr id="712" name="テキスト ボックス 711"/>
        <xdr:cNvSpPr txBox="1"/>
      </xdr:nvSpPr>
      <xdr:spPr>
        <a:xfrm>
          <a:off x="14325111" y="170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50907</xdr:rowOff>
    </xdr:from>
    <xdr:to>
      <xdr:col>72</xdr:col>
      <xdr:colOff>38100</xdr:colOff>
      <xdr:row>95</xdr:row>
      <xdr:rowOff>152507</xdr:rowOff>
    </xdr:to>
    <xdr:sp macro="" textlink="">
      <xdr:nvSpPr>
        <xdr:cNvPr id="713" name="楕円 712"/>
        <xdr:cNvSpPr/>
      </xdr:nvSpPr>
      <xdr:spPr>
        <a:xfrm>
          <a:off x="13652500" y="163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143634</xdr:rowOff>
    </xdr:from>
    <xdr:ext cx="534377" cy="259045"/>
    <xdr:sp macro="" textlink="">
      <xdr:nvSpPr>
        <xdr:cNvPr id="714" name="テキスト ボックス 713"/>
        <xdr:cNvSpPr txBox="1"/>
      </xdr:nvSpPr>
      <xdr:spPr>
        <a:xfrm>
          <a:off x="13436111" y="164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107874</xdr:rowOff>
    </xdr:from>
    <xdr:to>
      <xdr:col>67</xdr:col>
      <xdr:colOff>101600</xdr:colOff>
      <xdr:row>93</xdr:row>
      <xdr:rowOff>38024</xdr:rowOff>
    </xdr:to>
    <xdr:sp macro="" textlink="">
      <xdr:nvSpPr>
        <xdr:cNvPr id="715" name="楕円 714"/>
        <xdr:cNvSpPr/>
      </xdr:nvSpPr>
      <xdr:spPr>
        <a:xfrm>
          <a:off x="12763500" y="158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54551</xdr:rowOff>
    </xdr:from>
    <xdr:ext cx="534377" cy="259045"/>
    <xdr:sp macro="" textlink="">
      <xdr:nvSpPr>
        <xdr:cNvPr id="716" name="テキスト ボックス 715"/>
        <xdr:cNvSpPr txBox="1"/>
      </xdr:nvSpPr>
      <xdr:spPr>
        <a:xfrm>
          <a:off x="12547111" y="156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68181</xdr:rowOff>
    </xdr:from>
    <xdr:to>
      <xdr:col>116</xdr:col>
      <xdr:colOff>62864</xdr:colOff>
      <xdr:row>39</xdr:row>
      <xdr:rowOff>98878</xdr:rowOff>
    </xdr:to>
    <xdr:cxnSp macro="">
      <xdr:nvCxnSpPr>
        <xdr:cNvPr id="742" name="直線コネクタ 741"/>
        <xdr:cNvCxnSpPr/>
      </xdr:nvCxnSpPr>
      <xdr:spPr>
        <a:xfrm flipV="1">
          <a:off x="22159595" y="5211681"/>
          <a:ext cx="1269" cy="1573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14858</xdr:rowOff>
    </xdr:from>
    <xdr:ext cx="469744" cy="259045"/>
    <xdr:sp macro="" textlink="">
      <xdr:nvSpPr>
        <xdr:cNvPr id="745" name="投資及び出資金最大値テキスト"/>
        <xdr:cNvSpPr txBox="1"/>
      </xdr:nvSpPr>
      <xdr:spPr>
        <a:xfrm>
          <a:off x="22212300" y="498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68181</xdr:rowOff>
    </xdr:from>
    <xdr:to>
      <xdr:col>116</xdr:col>
      <xdr:colOff>152400</xdr:colOff>
      <xdr:row>30</xdr:row>
      <xdr:rowOff>68181</xdr:rowOff>
    </xdr:to>
    <xdr:cxnSp macro="">
      <xdr:nvCxnSpPr>
        <xdr:cNvPr id="746" name="直線コネクタ 745"/>
        <xdr:cNvCxnSpPr/>
      </xdr:nvCxnSpPr>
      <xdr:spPr>
        <a:xfrm>
          <a:off x="22072600" y="5211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30134</xdr:rowOff>
    </xdr:from>
    <xdr:ext cx="469744" cy="259045"/>
    <xdr:sp macro="" textlink="">
      <xdr:nvSpPr>
        <xdr:cNvPr id="748" name="投資及び出資金平均値テキスト"/>
        <xdr:cNvSpPr txBox="1"/>
      </xdr:nvSpPr>
      <xdr:spPr>
        <a:xfrm>
          <a:off x="22212300" y="6202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7257</xdr:rowOff>
    </xdr:from>
    <xdr:to>
      <xdr:col>116</xdr:col>
      <xdr:colOff>114300</xdr:colOff>
      <xdr:row>37</xdr:row>
      <xdr:rowOff>108857</xdr:rowOff>
    </xdr:to>
    <xdr:sp macro="" textlink="">
      <xdr:nvSpPr>
        <xdr:cNvPr id="749" name="フローチャート: 判断 748"/>
        <xdr:cNvSpPr/>
      </xdr:nvSpPr>
      <xdr:spPr>
        <a:xfrm>
          <a:off x="22110700" y="63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66693</xdr:rowOff>
    </xdr:from>
    <xdr:to>
      <xdr:col>112</xdr:col>
      <xdr:colOff>38100</xdr:colOff>
      <xdr:row>36</xdr:row>
      <xdr:rowOff>168293</xdr:rowOff>
    </xdr:to>
    <xdr:sp macro="" textlink="">
      <xdr:nvSpPr>
        <xdr:cNvPr id="751" name="フローチャート: 判断 750"/>
        <xdr:cNvSpPr/>
      </xdr:nvSpPr>
      <xdr:spPr>
        <a:xfrm>
          <a:off x="21272500" y="62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13370</xdr:rowOff>
    </xdr:from>
    <xdr:ext cx="469744" cy="259045"/>
    <xdr:sp macro="" textlink="">
      <xdr:nvSpPr>
        <xdr:cNvPr id="752" name="テキスト ボックス 751"/>
        <xdr:cNvSpPr txBox="1"/>
      </xdr:nvSpPr>
      <xdr:spPr>
        <a:xfrm>
          <a:off x="21088428" y="60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20320</xdr:rowOff>
    </xdr:from>
    <xdr:to>
      <xdr:col>107</xdr:col>
      <xdr:colOff>101600</xdr:colOff>
      <xdr:row>38</xdr:row>
      <xdr:rowOff>121920</xdr:rowOff>
    </xdr:to>
    <xdr:sp macro="" textlink="">
      <xdr:nvSpPr>
        <xdr:cNvPr id="754" name="フローチャート: 判断 753"/>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138447</xdr:rowOff>
    </xdr:from>
    <xdr:ext cx="378565" cy="259045"/>
    <xdr:sp macro="" textlink="">
      <xdr:nvSpPr>
        <xdr:cNvPr id="755" name="テキスト ボックス 754"/>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57" name="フローチャート: 判断 756"/>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129303</xdr:rowOff>
    </xdr:from>
    <xdr:ext cx="378565" cy="259045"/>
    <xdr:sp macro="" textlink="">
      <xdr:nvSpPr>
        <xdr:cNvPr id="758" name="テキスト ボックス 757"/>
        <xdr:cNvSpPr txBox="1"/>
      </xdr:nvSpPr>
      <xdr:spPr>
        <a:xfrm>
          <a:off x="19356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116005</xdr:rowOff>
    </xdr:from>
    <xdr:to>
      <xdr:col>98</xdr:col>
      <xdr:colOff>38100</xdr:colOff>
      <xdr:row>39</xdr:row>
      <xdr:rowOff>46155</xdr:rowOff>
    </xdr:to>
    <xdr:sp macro="" textlink="">
      <xdr:nvSpPr>
        <xdr:cNvPr id="759" name="フローチャート: 判断 758"/>
        <xdr:cNvSpPr/>
      </xdr:nvSpPr>
      <xdr:spPr>
        <a:xfrm>
          <a:off x="18605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62682</xdr:rowOff>
    </xdr:from>
    <xdr:ext cx="378565" cy="259045"/>
    <xdr:sp macro="" textlink="">
      <xdr:nvSpPr>
        <xdr:cNvPr id="760" name="テキスト ボックス 759"/>
        <xdr:cNvSpPr txBox="1"/>
      </xdr:nvSpPr>
      <xdr:spPr>
        <a:xfrm>
          <a:off x="18467017" y="640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1" name="テキスト ボックス 790"/>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3" name="テキスト ボックス 792"/>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795" name="テキスト ボックス 794"/>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7" name="テキスト ボックス 796"/>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125984</xdr:rowOff>
    </xdr:from>
    <xdr:to>
      <xdr:col>116</xdr:col>
      <xdr:colOff>62864</xdr:colOff>
      <xdr:row>59</xdr:row>
      <xdr:rowOff>44450</xdr:rowOff>
    </xdr:to>
    <xdr:cxnSp macro="">
      <xdr:nvCxnSpPr>
        <xdr:cNvPr id="799" name="直線コネクタ 798"/>
        <xdr:cNvCxnSpPr/>
      </xdr:nvCxnSpPr>
      <xdr:spPr>
        <a:xfrm flipV="1">
          <a:off x="22159595" y="8527034"/>
          <a:ext cx="1269" cy="1632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72661</xdr:rowOff>
    </xdr:from>
    <xdr:ext cx="469744" cy="259045"/>
    <xdr:sp macro="" textlink="">
      <xdr:nvSpPr>
        <xdr:cNvPr id="802" name="貸付金最大値テキスト"/>
        <xdr:cNvSpPr txBox="1"/>
      </xdr:nvSpPr>
      <xdr:spPr>
        <a:xfrm>
          <a:off x="22212300" y="830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125984</xdr:rowOff>
    </xdr:from>
    <xdr:to>
      <xdr:col>116</xdr:col>
      <xdr:colOff>152400</xdr:colOff>
      <xdr:row>49</xdr:row>
      <xdr:rowOff>125984</xdr:rowOff>
    </xdr:to>
    <xdr:cxnSp macro="">
      <xdr:nvCxnSpPr>
        <xdr:cNvPr id="803" name="直線コネクタ 802"/>
        <xdr:cNvCxnSpPr/>
      </xdr:nvCxnSpPr>
      <xdr:spPr>
        <a:xfrm>
          <a:off x="22072600" y="852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75201</xdr:rowOff>
    </xdr:from>
    <xdr:ext cx="469744" cy="259045"/>
    <xdr:sp macro="" textlink="">
      <xdr:nvSpPr>
        <xdr:cNvPr id="805" name="貸付金平均値テキスト"/>
        <xdr:cNvSpPr txBox="1"/>
      </xdr:nvSpPr>
      <xdr:spPr>
        <a:xfrm>
          <a:off x="22212300" y="933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52324</xdr:rowOff>
    </xdr:from>
    <xdr:to>
      <xdr:col>116</xdr:col>
      <xdr:colOff>114300</xdr:colOff>
      <xdr:row>55</xdr:row>
      <xdr:rowOff>153924</xdr:rowOff>
    </xdr:to>
    <xdr:sp macro="" textlink="">
      <xdr:nvSpPr>
        <xdr:cNvPr id="806" name="フローチャート: 判断 805"/>
        <xdr:cNvSpPr/>
      </xdr:nvSpPr>
      <xdr:spPr>
        <a:xfrm>
          <a:off x="22110700" y="9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152908</xdr:rowOff>
    </xdr:from>
    <xdr:to>
      <xdr:col>112</xdr:col>
      <xdr:colOff>38100</xdr:colOff>
      <xdr:row>56</xdr:row>
      <xdr:rowOff>83058</xdr:rowOff>
    </xdr:to>
    <xdr:sp macro="" textlink="">
      <xdr:nvSpPr>
        <xdr:cNvPr id="808" name="フローチャート: 判断 807"/>
        <xdr:cNvSpPr/>
      </xdr:nvSpPr>
      <xdr:spPr>
        <a:xfrm>
          <a:off x="21272500" y="958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99585</xdr:rowOff>
    </xdr:from>
    <xdr:ext cx="469744" cy="259045"/>
    <xdr:sp macro="" textlink="">
      <xdr:nvSpPr>
        <xdr:cNvPr id="809" name="テキスト ボックス 808"/>
        <xdr:cNvSpPr txBox="1"/>
      </xdr:nvSpPr>
      <xdr:spPr>
        <a:xfrm>
          <a:off x="21088428" y="935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137668</xdr:rowOff>
    </xdr:from>
    <xdr:to>
      <xdr:col>107</xdr:col>
      <xdr:colOff>101600</xdr:colOff>
      <xdr:row>56</xdr:row>
      <xdr:rowOff>67818</xdr:rowOff>
    </xdr:to>
    <xdr:sp macro="" textlink="">
      <xdr:nvSpPr>
        <xdr:cNvPr id="811" name="フローチャート: 判断 810"/>
        <xdr:cNvSpPr/>
      </xdr:nvSpPr>
      <xdr:spPr>
        <a:xfrm>
          <a:off x="20383500" y="956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84345</xdr:rowOff>
    </xdr:from>
    <xdr:ext cx="469744" cy="259045"/>
    <xdr:sp macro="" textlink="">
      <xdr:nvSpPr>
        <xdr:cNvPr id="812" name="テキスト ボックス 811"/>
        <xdr:cNvSpPr txBox="1"/>
      </xdr:nvSpPr>
      <xdr:spPr>
        <a:xfrm>
          <a:off x="20199428" y="934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153670</xdr:rowOff>
    </xdr:from>
    <xdr:to>
      <xdr:col>102</xdr:col>
      <xdr:colOff>165100</xdr:colOff>
      <xdr:row>56</xdr:row>
      <xdr:rowOff>83820</xdr:rowOff>
    </xdr:to>
    <xdr:sp macro="" textlink="">
      <xdr:nvSpPr>
        <xdr:cNvPr id="814" name="フローチャート: 判断 813"/>
        <xdr:cNvSpPr/>
      </xdr:nvSpPr>
      <xdr:spPr>
        <a:xfrm>
          <a:off x="19494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100347</xdr:rowOff>
    </xdr:from>
    <xdr:ext cx="469744" cy="259045"/>
    <xdr:sp macro="" textlink="">
      <xdr:nvSpPr>
        <xdr:cNvPr id="815" name="テキスト ボックス 814"/>
        <xdr:cNvSpPr txBox="1"/>
      </xdr:nvSpPr>
      <xdr:spPr>
        <a:xfrm>
          <a:off x="19310428" y="935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60706</xdr:rowOff>
    </xdr:from>
    <xdr:to>
      <xdr:col>98</xdr:col>
      <xdr:colOff>38100</xdr:colOff>
      <xdr:row>55</xdr:row>
      <xdr:rowOff>162306</xdr:rowOff>
    </xdr:to>
    <xdr:sp macro="" textlink="">
      <xdr:nvSpPr>
        <xdr:cNvPr id="816" name="フローチャート: 判断 815"/>
        <xdr:cNvSpPr/>
      </xdr:nvSpPr>
      <xdr:spPr>
        <a:xfrm>
          <a:off x="18605500" y="94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7383</xdr:rowOff>
    </xdr:from>
    <xdr:ext cx="469744" cy="259045"/>
    <xdr:sp macro="" textlink="">
      <xdr:nvSpPr>
        <xdr:cNvPr id="817" name="テキスト ボックス 816"/>
        <xdr:cNvSpPr txBox="1"/>
      </xdr:nvSpPr>
      <xdr:spPr>
        <a:xfrm>
          <a:off x="18421428" y="926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6" name="テキスト ボックス 82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8" name="テキスト ボックス 82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0" name="テキスト ボックス 82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51" name="テキスト ボックス 85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111925</xdr:rowOff>
    </xdr:from>
    <xdr:to>
      <xdr:col>116</xdr:col>
      <xdr:colOff>62864</xdr:colOff>
      <xdr:row>77</xdr:row>
      <xdr:rowOff>111719</xdr:rowOff>
    </xdr:to>
    <xdr:cxnSp macro="">
      <xdr:nvCxnSpPr>
        <xdr:cNvPr id="855" name="直線コネクタ 854"/>
        <xdr:cNvCxnSpPr/>
      </xdr:nvCxnSpPr>
      <xdr:spPr>
        <a:xfrm flipV="1">
          <a:off x="22159595" y="12113425"/>
          <a:ext cx="1269" cy="119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115546</xdr:rowOff>
    </xdr:from>
    <xdr:ext cx="534377" cy="259045"/>
    <xdr:sp macro="" textlink="">
      <xdr:nvSpPr>
        <xdr:cNvPr id="856" name="繰出金最小値テキスト"/>
        <xdr:cNvSpPr txBox="1"/>
      </xdr:nvSpPr>
      <xdr:spPr>
        <a:xfrm>
          <a:off x="22212300" y="1331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111719</xdr:rowOff>
    </xdr:from>
    <xdr:to>
      <xdr:col>116</xdr:col>
      <xdr:colOff>152400</xdr:colOff>
      <xdr:row>77</xdr:row>
      <xdr:rowOff>111719</xdr:rowOff>
    </xdr:to>
    <xdr:cxnSp macro="">
      <xdr:nvCxnSpPr>
        <xdr:cNvPr id="857" name="直線コネクタ 856"/>
        <xdr:cNvCxnSpPr/>
      </xdr:nvCxnSpPr>
      <xdr:spPr>
        <a:xfrm>
          <a:off x="22072600" y="1331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58602</xdr:rowOff>
    </xdr:from>
    <xdr:ext cx="599010" cy="259045"/>
    <xdr:sp macro="" textlink="">
      <xdr:nvSpPr>
        <xdr:cNvPr id="858" name="繰出金最大値テキスト"/>
        <xdr:cNvSpPr txBox="1"/>
      </xdr:nvSpPr>
      <xdr:spPr>
        <a:xfrm>
          <a:off x="22212300" y="1188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111925</xdr:rowOff>
    </xdr:from>
    <xdr:to>
      <xdr:col>116</xdr:col>
      <xdr:colOff>152400</xdr:colOff>
      <xdr:row>70</xdr:row>
      <xdr:rowOff>111925</xdr:rowOff>
    </xdr:to>
    <xdr:cxnSp macro="">
      <xdr:nvCxnSpPr>
        <xdr:cNvPr id="859" name="直線コネクタ 858"/>
        <xdr:cNvCxnSpPr/>
      </xdr:nvCxnSpPr>
      <xdr:spPr>
        <a:xfrm>
          <a:off x="22072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118052</xdr:rowOff>
    </xdr:from>
    <xdr:to>
      <xdr:col>116</xdr:col>
      <xdr:colOff>63500</xdr:colOff>
      <xdr:row>72</xdr:row>
      <xdr:rowOff>3340</xdr:rowOff>
    </xdr:to>
    <xdr:cxnSp macro="">
      <xdr:nvCxnSpPr>
        <xdr:cNvPr id="860" name="直線コネクタ 859"/>
        <xdr:cNvCxnSpPr/>
      </xdr:nvCxnSpPr>
      <xdr:spPr>
        <a:xfrm flipV="1">
          <a:off x="21323300" y="12119552"/>
          <a:ext cx="838200" cy="2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75945</xdr:rowOff>
    </xdr:from>
    <xdr:ext cx="534377" cy="259045"/>
    <xdr:sp macro="" textlink="">
      <xdr:nvSpPr>
        <xdr:cNvPr id="861" name="繰出金平均値テキスト"/>
        <xdr:cNvSpPr txBox="1"/>
      </xdr:nvSpPr>
      <xdr:spPr>
        <a:xfrm>
          <a:off x="22212300" y="12591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97518</xdr:rowOff>
    </xdr:from>
    <xdr:to>
      <xdr:col>116</xdr:col>
      <xdr:colOff>114300</xdr:colOff>
      <xdr:row>74</xdr:row>
      <xdr:rowOff>27668</xdr:rowOff>
    </xdr:to>
    <xdr:sp macro="" textlink="">
      <xdr:nvSpPr>
        <xdr:cNvPr id="862" name="フローチャート: 判断 861"/>
        <xdr:cNvSpPr/>
      </xdr:nvSpPr>
      <xdr:spPr>
        <a:xfrm>
          <a:off x="22110700" y="1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3340</xdr:rowOff>
    </xdr:from>
    <xdr:to>
      <xdr:col>111</xdr:col>
      <xdr:colOff>177800</xdr:colOff>
      <xdr:row>72</xdr:row>
      <xdr:rowOff>87213</xdr:rowOff>
    </xdr:to>
    <xdr:cxnSp macro="">
      <xdr:nvCxnSpPr>
        <xdr:cNvPr id="863" name="直線コネクタ 862"/>
        <xdr:cNvCxnSpPr/>
      </xdr:nvCxnSpPr>
      <xdr:spPr>
        <a:xfrm flipV="1">
          <a:off x="20434300" y="12347740"/>
          <a:ext cx="889000" cy="8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134140</xdr:rowOff>
    </xdr:from>
    <xdr:to>
      <xdr:col>112</xdr:col>
      <xdr:colOff>38100</xdr:colOff>
      <xdr:row>75</xdr:row>
      <xdr:rowOff>64290</xdr:rowOff>
    </xdr:to>
    <xdr:sp macro="" textlink="">
      <xdr:nvSpPr>
        <xdr:cNvPr id="864" name="フローチャート: 判断 863"/>
        <xdr:cNvSpPr/>
      </xdr:nvSpPr>
      <xdr:spPr>
        <a:xfrm>
          <a:off x="21272500" y="128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55417</xdr:rowOff>
    </xdr:from>
    <xdr:ext cx="534377" cy="259045"/>
    <xdr:sp macro="" textlink="">
      <xdr:nvSpPr>
        <xdr:cNvPr id="865" name="テキスト ボックス 864"/>
        <xdr:cNvSpPr txBox="1"/>
      </xdr:nvSpPr>
      <xdr:spPr>
        <a:xfrm>
          <a:off x="21056111" y="129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87213</xdr:rowOff>
    </xdr:from>
    <xdr:to>
      <xdr:col>107</xdr:col>
      <xdr:colOff>50800</xdr:colOff>
      <xdr:row>73</xdr:row>
      <xdr:rowOff>36899</xdr:rowOff>
    </xdr:to>
    <xdr:cxnSp macro="">
      <xdr:nvCxnSpPr>
        <xdr:cNvPr id="866" name="直線コネクタ 865"/>
        <xdr:cNvCxnSpPr/>
      </xdr:nvCxnSpPr>
      <xdr:spPr>
        <a:xfrm flipV="1">
          <a:off x="19545300" y="12431613"/>
          <a:ext cx="889000" cy="12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133774</xdr:rowOff>
    </xdr:from>
    <xdr:to>
      <xdr:col>107</xdr:col>
      <xdr:colOff>101600</xdr:colOff>
      <xdr:row>75</xdr:row>
      <xdr:rowOff>63924</xdr:rowOff>
    </xdr:to>
    <xdr:sp macro="" textlink="">
      <xdr:nvSpPr>
        <xdr:cNvPr id="867" name="フローチャート: 判断 866"/>
        <xdr:cNvSpPr/>
      </xdr:nvSpPr>
      <xdr:spPr>
        <a:xfrm>
          <a:off x="20383500" y="1282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55051</xdr:rowOff>
    </xdr:from>
    <xdr:ext cx="534377" cy="259045"/>
    <xdr:sp macro="" textlink="">
      <xdr:nvSpPr>
        <xdr:cNvPr id="868" name="テキスト ボックス 867"/>
        <xdr:cNvSpPr txBox="1"/>
      </xdr:nvSpPr>
      <xdr:spPr>
        <a:xfrm>
          <a:off x="20167111" y="129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36899</xdr:rowOff>
    </xdr:from>
    <xdr:to>
      <xdr:col>102</xdr:col>
      <xdr:colOff>114300</xdr:colOff>
      <xdr:row>73</xdr:row>
      <xdr:rowOff>146672</xdr:rowOff>
    </xdr:to>
    <xdr:cxnSp macro="">
      <xdr:nvCxnSpPr>
        <xdr:cNvPr id="869" name="直線コネクタ 868"/>
        <xdr:cNvCxnSpPr/>
      </xdr:nvCxnSpPr>
      <xdr:spPr>
        <a:xfrm flipV="1">
          <a:off x="18656300" y="12552749"/>
          <a:ext cx="889000" cy="10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78773</xdr:rowOff>
    </xdr:from>
    <xdr:to>
      <xdr:col>102</xdr:col>
      <xdr:colOff>165100</xdr:colOff>
      <xdr:row>75</xdr:row>
      <xdr:rowOff>8923</xdr:rowOff>
    </xdr:to>
    <xdr:sp macro="" textlink="">
      <xdr:nvSpPr>
        <xdr:cNvPr id="870" name="フローチャート: 判断 869"/>
        <xdr:cNvSpPr/>
      </xdr:nvSpPr>
      <xdr:spPr>
        <a:xfrm>
          <a:off x="19494500" y="127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xdr:rowOff>
    </xdr:from>
    <xdr:ext cx="534377" cy="259045"/>
    <xdr:sp macro="" textlink="">
      <xdr:nvSpPr>
        <xdr:cNvPr id="871" name="テキスト ボックス 870"/>
        <xdr:cNvSpPr txBox="1"/>
      </xdr:nvSpPr>
      <xdr:spPr>
        <a:xfrm>
          <a:off x="19278111" y="1285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72327</xdr:rowOff>
    </xdr:from>
    <xdr:to>
      <xdr:col>98</xdr:col>
      <xdr:colOff>38100</xdr:colOff>
      <xdr:row>75</xdr:row>
      <xdr:rowOff>2477</xdr:rowOff>
    </xdr:to>
    <xdr:sp macro="" textlink="">
      <xdr:nvSpPr>
        <xdr:cNvPr id="872" name="フローチャート: 判断 871"/>
        <xdr:cNvSpPr/>
      </xdr:nvSpPr>
      <xdr:spPr>
        <a:xfrm>
          <a:off x="18605500" y="127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165054</xdr:rowOff>
    </xdr:from>
    <xdr:ext cx="534377" cy="259045"/>
    <xdr:sp macro="" textlink="">
      <xdr:nvSpPr>
        <xdr:cNvPr id="873" name="テキスト ボックス 872"/>
        <xdr:cNvSpPr txBox="1"/>
      </xdr:nvSpPr>
      <xdr:spPr>
        <a:xfrm>
          <a:off x="18389111" y="128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67252</xdr:rowOff>
    </xdr:from>
    <xdr:to>
      <xdr:col>116</xdr:col>
      <xdr:colOff>114300</xdr:colOff>
      <xdr:row>70</xdr:row>
      <xdr:rowOff>168852</xdr:rowOff>
    </xdr:to>
    <xdr:sp macro="" textlink="">
      <xdr:nvSpPr>
        <xdr:cNvPr id="879" name="楕円 878"/>
        <xdr:cNvSpPr/>
      </xdr:nvSpPr>
      <xdr:spPr>
        <a:xfrm>
          <a:off x="22110700" y="120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14153</xdr:rowOff>
    </xdr:from>
    <xdr:ext cx="599010" cy="259045"/>
    <xdr:sp macro="" textlink="">
      <xdr:nvSpPr>
        <xdr:cNvPr id="880" name="繰出金該当値テキスト"/>
        <xdr:cNvSpPr txBox="1"/>
      </xdr:nvSpPr>
      <xdr:spPr>
        <a:xfrm>
          <a:off x="22212300" y="1201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123990</xdr:rowOff>
    </xdr:from>
    <xdr:to>
      <xdr:col>112</xdr:col>
      <xdr:colOff>38100</xdr:colOff>
      <xdr:row>72</xdr:row>
      <xdr:rowOff>54140</xdr:rowOff>
    </xdr:to>
    <xdr:sp macro="" textlink="">
      <xdr:nvSpPr>
        <xdr:cNvPr id="881" name="楕円 880"/>
        <xdr:cNvSpPr/>
      </xdr:nvSpPr>
      <xdr:spPr>
        <a:xfrm>
          <a:off x="21272500" y="122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70667</xdr:rowOff>
    </xdr:from>
    <xdr:ext cx="534377" cy="259045"/>
    <xdr:sp macro="" textlink="">
      <xdr:nvSpPr>
        <xdr:cNvPr id="882" name="テキスト ボックス 881"/>
        <xdr:cNvSpPr txBox="1"/>
      </xdr:nvSpPr>
      <xdr:spPr>
        <a:xfrm>
          <a:off x="21056111" y="1207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36413</xdr:rowOff>
    </xdr:from>
    <xdr:to>
      <xdr:col>107</xdr:col>
      <xdr:colOff>101600</xdr:colOff>
      <xdr:row>72</xdr:row>
      <xdr:rowOff>138013</xdr:rowOff>
    </xdr:to>
    <xdr:sp macro="" textlink="">
      <xdr:nvSpPr>
        <xdr:cNvPr id="883" name="楕円 882"/>
        <xdr:cNvSpPr/>
      </xdr:nvSpPr>
      <xdr:spPr>
        <a:xfrm>
          <a:off x="20383500" y="123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154540</xdr:rowOff>
    </xdr:from>
    <xdr:ext cx="534377" cy="259045"/>
    <xdr:sp macro="" textlink="">
      <xdr:nvSpPr>
        <xdr:cNvPr id="884" name="テキスト ボックス 883"/>
        <xdr:cNvSpPr txBox="1"/>
      </xdr:nvSpPr>
      <xdr:spPr>
        <a:xfrm>
          <a:off x="20167111" y="121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157549</xdr:rowOff>
    </xdr:from>
    <xdr:to>
      <xdr:col>102</xdr:col>
      <xdr:colOff>165100</xdr:colOff>
      <xdr:row>73</xdr:row>
      <xdr:rowOff>87699</xdr:rowOff>
    </xdr:to>
    <xdr:sp macro="" textlink="">
      <xdr:nvSpPr>
        <xdr:cNvPr id="885" name="楕円 884"/>
        <xdr:cNvSpPr/>
      </xdr:nvSpPr>
      <xdr:spPr>
        <a:xfrm>
          <a:off x="19494500" y="125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104226</xdr:rowOff>
    </xdr:from>
    <xdr:ext cx="534377" cy="259045"/>
    <xdr:sp macro="" textlink="">
      <xdr:nvSpPr>
        <xdr:cNvPr id="886" name="テキスト ボックス 885"/>
        <xdr:cNvSpPr txBox="1"/>
      </xdr:nvSpPr>
      <xdr:spPr>
        <a:xfrm>
          <a:off x="19278111" y="122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95872</xdr:rowOff>
    </xdr:from>
    <xdr:to>
      <xdr:col>98</xdr:col>
      <xdr:colOff>38100</xdr:colOff>
      <xdr:row>74</xdr:row>
      <xdr:rowOff>26022</xdr:rowOff>
    </xdr:to>
    <xdr:sp macro="" textlink="">
      <xdr:nvSpPr>
        <xdr:cNvPr id="887" name="楕円 886"/>
        <xdr:cNvSpPr/>
      </xdr:nvSpPr>
      <xdr:spPr>
        <a:xfrm>
          <a:off x="18605500" y="126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42549</xdr:rowOff>
    </xdr:from>
    <xdr:ext cx="534377" cy="259045"/>
    <xdr:sp macro="" textlink="">
      <xdr:nvSpPr>
        <xdr:cNvPr id="888" name="テキスト ボックス 887"/>
        <xdr:cNvSpPr txBox="1"/>
      </xdr:nvSpPr>
      <xdr:spPr>
        <a:xfrm>
          <a:off x="18389111" y="123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７７９，７０７円となっている。主な構成項目である人件費は全国及び県平均と比べると高く、類似団体と比較しても上位に位置している。これは、当町は地方創生総合戦略の中で、「女性が住みたいまちづくり」を重点プロジェクトの一つに掲げ、子育て施策として保育所の充実（保育士職員）を図っていることや、消防職員数について、当町は３５１．８４</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広大な面積を有していることから、それをカバーするため町内に２つの署を設置していることが多額となっている要因である。補助費等は、新型コロナウイルス感染症緊急経済対策としての特別定額給付金事業やその他コロナ関連事業を実施したことにより例年よりも大幅に増加した。普通建設事業費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２年度に町道の新設事業や防災倉庫新築事業等により新規整備で増加し、更新整備では、全国・県・類似団体平均と比較すると低い水準であったが、Ｒ２年度に吉備庁舎大規模改修事業や防災行政無線デジタル化改修事業の実施により増加に転じた。今後は公共施設等総合管理計画に基づき、計画的な更新等を実施することで長寿命化・事業の平準化に取り組む必要がある。公債費は、昨年度と比較すると減少したが、全国及び県平均と比べると高い状況であり、要因は、合併特例債を活用し事業を実施しているためであると考える。Ｈ３０年度とＲ１年度が伸びた理由は任意の繰上償還を実施したことによるものであり、今後も起債発行を抑制し地方債残高の減少を図る。繰出金は年々増加傾向となっており、全国及び県平均と比べ高い状況である。これは、公共下水道事業の整備事業に伴い地方債を発行していることにより公債費に対する繰出金が増加し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26,104
26,014
351.84
20,975,186
20,353,467
361,838
10,226,446
17,516,845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7620</xdr:rowOff>
    </xdr:from>
    <xdr:to>
      <xdr:col>24</xdr:col>
      <xdr:colOff>62865</xdr:colOff>
      <xdr:row>38</xdr:row>
      <xdr:rowOff>142240</xdr:rowOff>
    </xdr:to>
    <xdr:cxnSp macro="">
      <xdr:nvCxnSpPr>
        <xdr:cNvPr id="56" name="直線コネクタ 55"/>
        <xdr:cNvCxnSpPr/>
      </xdr:nvCxnSpPr>
      <xdr:spPr>
        <a:xfrm flipV="1">
          <a:off x="4633595" y="5151120"/>
          <a:ext cx="1270" cy="15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146067</xdr:rowOff>
    </xdr:from>
    <xdr:ext cx="469744" cy="259045"/>
    <xdr:sp macro="" textlink="">
      <xdr:nvSpPr>
        <xdr:cNvPr id="57" name="議会費最小値テキスト"/>
        <xdr:cNvSpPr txBox="1"/>
      </xdr:nvSpPr>
      <xdr:spPr>
        <a:xfrm>
          <a:off x="4686300" y="66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142240</xdr:rowOff>
    </xdr:from>
    <xdr:to>
      <xdr:col>24</xdr:col>
      <xdr:colOff>152400</xdr:colOff>
      <xdr:row>38</xdr:row>
      <xdr:rowOff>142240</xdr:rowOff>
    </xdr:to>
    <xdr:cxnSp macro="">
      <xdr:nvCxnSpPr>
        <xdr:cNvPr id="58" name="直線コネクタ 57"/>
        <xdr:cNvCxnSpPr/>
      </xdr:nvCxnSpPr>
      <xdr:spPr>
        <a:xfrm>
          <a:off x="4546600" y="66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125747</xdr:rowOff>
    </xdr:from>
    <xdr:ext cx="469744" cy="259045"/>
    <xdr:sp macro="" textlink="">
      <xdr:nvSpPr>
        <xdr:cNvPr id="59" name="議会費最大値テキスト"/>
        <xdr:cNvSpPr txBox="1"/>
      </xdr:nvSpPr>
      <xdr:spPr>
        <a:xfrm>
          <a:off x="4686300" y="492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7620</xdr:rowOff>
    </xdr:from>
    <xdr:to>
      <xdr:col>24</xdr:col>
      <xdr:colOff>152400</xdr:colOff>
      <xdr:row>30</xdr:row>
      <xdr:rowOff>7620</xdr:rowOff>
    </xdr:to>
    <xdr:cxnSp macro="">
      <xdr:nvCxnSpPr>
        <xdr:cNvPr id="60" name="直線コネクタ 59"/>
        <xdr:cNvCxnSpPr/>
      </xdr:nvCxnSpPr>
      <xdr:spPr>
        <a:xfrm>
          <a:off x="4546600" y="515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6350</xdr:rowOff>
    </xdr:from>
    <xdr:to>
      <xdr:col>24</xdr:col>
      <xdr:colOff>63500</xdr:colOff>
      <xdr:row>38</xdr:row>
      <xdr:rowOff>142240</xdr:rowOff>
    </xdr:to>
    <xdr:cxnSp macro="">
      <xdr:nvCxnSpPr>
        <xdr:cNvPr id="61" name="直線コネクタ 60"/>
        <xdr:cNvCxnSpPr/>
      </xdr:nvCxnSpPr>
      <xdr:spPr>
        <a:xfrm>
          <a:off x="3797300" y="6521450"/>
          <a:ext cx="838200" cy="1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92727</xdr:rowOff>
    </xdr:from>
    <xdr:ext cx="469744" cy="259045"/>
    <xdr:sp macro="" textlink="">
      <xdr:nvSpPr>
        <xdr:cNvPr id="62" name="議会費平均値テキスト"/>
        <xdr:cNvSpPr txBox="1"/>
      </xdr:nvSpPr>
      <xdr:spPr>
        <a:xfrm>
          <a:off x="4686300" y="5750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69850</xdr:rowOff>
    </xdr:from>
    <xdr:to>
      <xdr:col>24</xdr:col>
      <xdr:colOff>114300</xdr:colOff>
      <xdr:row>35</xdr:row>
      <xdr:rowOff>0</xdr:rowOff>
    </xdr:to>
    <xdr:sp macro="" textlink="">
      <xdr:nvSpPr>
        <xdr:cNvPr id="63" name="フローチャート: 判断 62"/>
        <xdr:cNvSpPr/>
      </xdr:nvSpPr>
      <xdr:spPr>
        <a:xfrm>
          <a:off x="45847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6350</xdr:rowOff>
    </xdr:from>
    <xdr:to>
      <xdr:col>19</xdr:col>
      <xdr:colOff>177800</xdr:colOff>
      <xdr:row>38</xdr:row>
      <xdr:rowOff>8890</xdr:rowOff>
    </xdr:to>
    <xdr:cxnSp macro="">
      <xdr:nvCxnSpPr>
        <xdr:cNvPr id="64" name="直線コネクタ 63"/>
        <xdr:cNvCxnSpPr/>
      </xdr:nvCxnSpPr>
      <xdr:spPr>
        <a:xfrm flipV="1">
          <a:off x="2908300" y="65214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163830</xdr:rowOff>
    </xdr:from>
    <xdr:to>
      <xdr:col>20</xdr:col>
      <xdr:colOff>38100</xdr:colOff>
      <xdr:row>35</xdr:row>
      <xdr:rowOff>93980</xdr:rowOff>
    </xdr:to>
    <xdr:sp macro="" textlink="">
      <xdr:nvSpPr>
        <xdr:cNvPr id="65" name="フローチャート: 判断 64"/>
        <xdr:cNvSpPr/>
      </xdr:nvSpPr>
      <xdr:spPr>
        <a:xfrm>
          <a:off x="37465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110507</xdr:rowOff>
    </xdr:from>
    <xdr:ext cx="469744" cy="259045"/>
    <xdr:sp macro="" textlink="">
      <xdr:nvSpPr>
        <xdr:cNvPr id="66" name="テキスト ボックス 65"/>
        <xdr:cNvSpPr txBox="1"/>
      </xdr:nvSpPr>
      <xdr:spPr>
        <a:xfrm>
          <a:off x="3562428" y="57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8890</xdr:rowOff>
    </xdr:from>
    <xdr:to>
      <xdr:col>15</xdr:col>
      <xdr:colOff>50800</xdr:colOff>
      <xdr:row>38</xdr:row>
      <xdr:rowOff>119380</xdr:rowOff>
    </xdr:to>
    <xdr:cxnSp macro="">
      <xdr:nvCxnSpPr>
        <xdr:cNvPr id="67" name="直線コネクタ 66"/>
        <xdr:cNvCxnSpPr/>
      </xdr:nvCxnSpPr>
      <xdr:spPr>
        <a:xfrm flipV="1">
          <a:off x="2019300" y="65239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133350</xdr:rowOff>
    </xdr:from>
    <xdr:to>
      <xdr:col>15</xdr:col>
      <xdr:colOff>101600</xdr:colOff>
      <xdr:row>34</xdr:row>
      <xdr:rowOff>63500</xdr:rowOff>
    </xdr:to>
    <xdr:sp macro="" textlink="">
      <xdr:nvSpPr>
        <xdr:cNvPr id="68" name="フローチャート: 判断 67"/>
        <xdr:cNvSpPr/>
      </xdr:nvSpPr>
      <xdr:spPr>
        <a:xfrm>
          <a:off x="2857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80027</xdr:rowOff>
    </xdr:from>
    <xdr:ext cx="469744" cy="259045"/>
    <xdr:sp macro="" textlink="">
      <xdr:nvSpPr>
        <xdr:cNvPr id="69" name="テキスト ボックス 68"/>
        <xdr:cNvSpPr txBox="1"/>
      </xdr:nvSpPr>
      <xdr:spPr>
        <a:xfrm>
          <a:off x="2673428"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119380</xdr:rowOff>
    </xdr:from>
    <xdr:to>
      <xdr:col>10</xdr:col>
      <xdr:colOff>114300</xdr:colOff>
      <xdr:row>38</xdr:row>
      <xdr:rowOff>130810</xdr:rowOff>
    </xdr:to>
    <xdr:cxnSp macro="">
      <xdr:nvCxnSpPr>
        <xdr:cNvPr id="70" name="直線コネクタ 69"/>
        <xdr:cNvCxnSpPr/>
      </xdr:nvCxnSpPr>
      <xdr:spPr>
        <a:xfrm flipV="1">
          <a:off x="1130300" y="6634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110490</xdr:rowOff>
    </xdr:from>
    <xdr:to>
      <xdr:col>10</xdr:col>
      <xdr:colOff>165100</xdr:colOff>
      <xdr:row>35</xdr:row>
      <xdr:rowOff>40640</xdr:rowOff>
    </xdr:to>
    <xdr:sp macro="" textlink="">
      <xdr:nvSpPr>
        <xdr:cNvPr id="71" name="フローチャート: 判断 70"/>
        <xdr:cNvSpPr/>
      </xdr:nvSpPr>
      <xdr:spPr>
        <a:xfrm>
          <a:off x="1968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57167</xdr:rowOff>
    </xdr:from>
    <xdr:ext cx="469744" cy="259045"/>
    <xdr:sp macro="" textlink="">
      <xdr:nvSpPr>
        <xdr:cNvPr id="72" name="テキスト ボックス 71"/>
        <xdr:cNvSpPr txBox="1"/>
      </xdr:nvSpPr>
      <xdr:spPr>
        <a:xfrm>
          <a:off x="1784428" y="57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139700</xdr:rowOff>
    </xdr:from>
    <xdr:to>
      <xdr:col>6</xdr:col>
      <xdr:colOff>38100</xdr:colOff>
      <xdr:row>35</xdr:row>
      <xdr:rowOff>69850</xdr:rowOff>
    </xdr:to>
    <xdr:sp macro="" textlink="">
      <xdr:nvSpPr>
        <xdr:cNvPr id="73" name="フローチャート: 判断 72"/>
        <xdr:cNvSpPr/>
      </xdr:nvSpPr>
      <xdr:spPr>
        <a:xfrm>
          <a:off x="1079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86377</xdr:rowOff>
    </xdr:from>
    <xdr:ext cx="469744" cy="259045"/>
    <xdr:sp macro="" textlink="">
      <xdr:nvSpPr>
        <xdr:cNvPr id="74" name="テキスト ボックス 73"/>
        <xdr:cNvSpPr txBox="1"/>
      </xdr:nvSpPr>
      <xdr:spPr>
        <a:xfrm>
          <a:off x="895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91440</xdr:rowOff>
    </xdr:from>
    <xdr:to>
      <xdr:col>24</xdr:col>
      <xdr:colOff>114300</xdr:colOff>
      <xdr:row>39</xdr:row>
      <xdr:rowOff>21590</xdr:rowOff>
    </xdr:to>
    <xdr:sp macro="" textlink="">
      <xdr:nvSpPr>
        <xdr:cNvPr id="80" name="楕円 79"/>
        <xdr:cNvSpPr/>
      </xdr:nvSpPr>
      <xdr:spPr>
        <a:xfrm>
          <a:off x="45847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6367</xdr:rowOff>
    </xdr:from>
    <xdr:ext cx="469744" cy="259045"/>
    <xdr:sp macro="" textlink="">
      <xdr:nvSpPr>
        <xdr:cNvPr id="81" name="議会費該当値テキスト"/>
        <xdr:cNvSpPr txBox="1"/>
      </xdr:nvSpPr>
      <xdr:spPr>
        <a:xfrm>
          <a:off x="46863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127000</xdr:rowOff>
    </xdr:from>
    <xdr:to>
      <xdr:col>20</xdr:col>
      <xdr:colOff>38100</xdr:colOff>
      <xdr:row>38</xdr:row>
      <xdr:rowOff>57150</xdr:rowOff>
    </xdr:to>
    <xdr:sp macro="" textlink="">
      <xdr:nvSpPr>
        <xdr:cNvPr id="82" name="楕円 81"/>
        <xdr:cNvSpPr/>
      </xdr:nvSpPr>
      <xdr:spPr>
        <a:xfrm>
          <a:off x="3746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48277</xdr:rowOff>
    </xdr:from>
    <xdr:ext cx="469744" cy="259045"/>
    <xdr:sp macro="" textlink="">
      <xdr:nvSpPr>
        <xdr:cNvPr id="83" name="テキスト ボックス 82"/>
        <xdr:cNvSpPr txBox="1"/>
      </xdr:nvSpPr>
      <xdr:spPr>
        <a:xfrm>
          <a:off x="3562428"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129540</xdr:rowOff>
    </xdr:from>
    <xdr:to>
      <xdr:col>15</xdr:col>
      <xdr:colOff>101600</xdr:colOff>
      <xdr:row>38</xdr:row>
      <xdr:rowOff>59690</xdr:rowOff>
    </xdr:to>
    <xdr:sp macro="" textlink="">
      <xdr:nvSpPr>
        <xdr:cNvPr id="84" name="楕円 83"/>
        <xdr:cNvSpPr/>
      </xdr:nvSpPr>
      <xdr:spPr>
        <a:xfrm>
          <a:off x="2857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50817</xdr:rowOff>
    </xdr:from>
    <xdr:ext cx="469744" cy="259045"/>
    <xdr:sp macro="" textlink="">
      <xdr:nvSpPr>
        <xdr:cNvPr id="85" name="テキスト ボックス 84"/>
        <xdr:cNvSpPr txBox="1"/>
      </xdr:nvSpPr>
      <xdr:spPr>
        <a:xfrm>
          <a:off x="2673428" y="656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68580</xdr:rowOff>
    </xdr:from>
    <xdr:to>
      <xdr:col>10</xdr:col>
      <xdr:colOff>165100</xdr:colOff>
      <xdr:row>38</xdr:row>
      <xdr:rowOff>170180</xdr:rowOff>
    </xdr:to>
    <xdr:sp macro="" textlink="">
      <xdr:nvSpPr>
        <xdr:cNvPr id="86" name="楕円 85"/>
        <xdr:cNvSpPr/>
      </xdr:nvSpPr>
      <xdr:spPr>
        <a:xfrm>
          <a:off x="1968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161307</xdr:rowOff>
    </xdr:from>
    <xdr:ext cx="469744" cy="259045"/>
    <xdr:sp macro="" textlink="">
      <xdr:nvSpPr>
        <xdr:cNvPr id="87" name="テキスト ボックス 86"/>
        <xdr:cNvSpPr txBox="1"/>
      </xdr:nvSpPr>
      <xdr:spPr>
        <a:xfrm>
          <a:off x="1784428"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80010</xdr:rowOff>
    </xdr:from>
    <xdr:to>
      <xdr:col>6</xdr:col>
      <xdr:colOff>38100</xdr:colOff>
      <xdr:row>39</xdr:row>
      <xdr:rowOff>10160</xdr:rowOff>
    </xdr:to>
    <xdr:sp macro="" textlink="">
      <xdr:nvSpPr>
        <xdr:cNvPr id="88" name="楕円 87"/>
        <xdr:cNvSpPr/>
      </xdr:nvSpPr>
      <xdr:spPr>
        <a:xfrm>
          <a:off x="1079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1287</xdr:rowOff>
    </xdr:from>
    <xdr:ext cx="469744" cy="259045"/>
    <xdr:sp macro="" textlink="">
      <xdr:nvSpPr>
        <xdr:cNvPr id="89" name="テキスト ボックス 88"/>
        <xdr:cNvSpPr txBox="1"/>
      </xdr:nvSpPr>
      <xdr:spPr>
        <a:xfrm>
          <a:off x="895428"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85765</xdr:rowOff>
    </xdr:from>
    <xdr:to>
      <xdr:col>24</xdr:col>
      <xdr:colOff>62865</xdr:colOff>
      <xdr:row>53</xdr:row>
      <xdr:rowOff>89332</xdr:rowOff>
    </xdr:to>
    <xdr:cxnSp macro="">
      <xdr:nvCxnSpPr>
        <xdr:cNvPr id="114" name="直線コネクタ 113"/>
        <xdr:cNvCxnSpPr/>
      </xdr:nvCxnSpPr>
      <xdr:spPr>
        <a:xfrm flipV="1">
          <a:off x="4633595" y="8829715"/>
          <a:ext cx="1270" cy="34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93159</xdr:rowOff>
    </xdr:from>
    <xdr:ext cx="599010" cy="259045"/>
    <xdr:sp macro="" textlink="">
      <xdr:nvSpPr>
        <xdr:cNvPr id="115" name="総務費最小値テキスト"/>
        <xdr:cNvSpPr txBox="1"/>
      </xdr:nvSpPr>
      <xdr:spPr>
        <a:xfrm>
          <a:off x="4686300" y="918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89332</xdr:rowOff>
    </xdr:from>
    <xdr:to>
      <xdr:col>24</xdr:col>
      <xdr:colOff>152400</xdr:colOff>
      <xdr:row>53</xdr:row>
      <xdr:rowOff>89332</xdr:rowOff>
    </xdr:to>
    <xdr:cxnSp macro="">
      <xdr:nvCxnSpPr>
        <xdr:cNvPr id="116" name="直線コネクタ 115"/>
        <xdr:cNvCxnSpPr/>
      </xdr:nvCxnSpPr>
      <xdr:spPr>
        <a:xfrm>
          <a:off x="4546600" y="917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32442</xdr:rowOff>
    </xdr:from>
    <xdr:ext cx="599010" cy="259045"/>
    <xdr:sp macro="" textlink="">
      <xdr:nvSpPr>
        <xdr:cNvPr id="117" name="総務費最大値テキスト"/>
        <xdr:cNvSpPr txBox="1"/>
      </xdr:nvSpPr>
      <xdr:spPr>
        <a:xfrm>
          <a:off x="4686300" y="860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85765</xdr:rowOff>
    </xdr:from>
    <xdr:to>
      <xdr:col>24</xdr:col>
      <xdr:colOff>152400</xdr:colOff>
      <xdr:row>51</xdr:row>
      <xdr:rowOff>85765</xdr:rowOff>
    </xdr:to>
    <xdr:cxnSp macro="">
      <xdr:nvCxnSpPr>
        <xdr:cNvPr id="118" name="直線コネクタ 117"/>
        <xdr:cNvCxnSpPr/>
      </xdr:nvCxnSpPr>
      <xdr:spPr>
        <a:xfrm>
          <a:off x="4546600" y="882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85765</xdr:rowOff>
    </xdr:from>
    <xdr:to>
      <xdr:col>24</xdr:col>
      <xdr:colOff>63500</xdr:colOff>
      <xdr:row>57</xdr:row>
      <xdr:rowOff>153805</xdr:rowOff>
    </xdr:to>
    <xdr:cxnSp macro="">
      <xdr:nvCxnSpPr>
        <xdr:cNvPr id="119" name="直線コネクタ 118"/>
        <xdr:cNvCxnSpPr/>
      </xdr:nvCxnSpPr>
      <xdr:spPr>
        <a:xfrm flipV="1">
          <a:off x="3797300" y="8829715"/>
          <a:ext cx="838200" cy="109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165374</xdr:rowOff>
    </xdr:from>
    <xdr:ext cx="599010" cy="259045"/>
    <xdr:sp macro="" textlink="">
      <xdr:nvSpPr>
        <xdr:cNvPr id="120" name="総務費平均値テキスト"/>
        <xdr:cNvSpPr txBox="1"/>
      </xdr:nvSpPr>
      <xdr:spPr>
        <a:xfrm>
          <a:off x="4686300" y="89093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15497</xdr:rowOff>
    </xdr:from>
    <xdr:to>
      <xdr:col>24</xdr:col>
      <xdr:colOff>114300</xdr:colOff>
      <xdr:row>52</xdr:row>
      <xdr:rowOff>117097</xdr:rowOff>
    </xdr:to>
    <xdr:sp macro="" textlink="">
      <xdr:nvSpPr>
        <xdr:cNvPr id="121" name="フローチャート: 判断 120"/>
        <xdr:cNvSpPr/>
      </xdr:nvSpPr>
      <xdr:spPr>
        <a:xfrm>
          <a:off x="4584700" y="893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153805</xdr:rowOff>
    </xdr:from>
    <xdr:to>
      <xdr:col>19</xdr:col>
      <xdr:colOff>177800</xdr:colOff>
      <xdr:row>58</xdr:row>
      <xdr:rowOff>56276</xdr:rowOff>
    </xdr:to>
    <xdr:cxnSp macro="">
      <xdr:nvCxnSpPr>
        <xdr:cNvPr id="122" name="直線コネクタ 121"/>
        <xdr:cNvCxnSpPr/>
      </xdr:nvCxnSpPr>
      <xdr:spPr>
        <a:xfrm flipV="1">
          <a:off x="2908300" y="9926455"/>
          <a:ext cx="889000" cy="7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16784</xdr:rowOff>
    </xdr:from>
    <xdr:to>
      <xdr:col>20</xdr:col>
      <xdr:colOff>38100</xdr:colOff>
      <xdr:row>57</xdr:row>
      <xdr:rowOff>118384</xdr:rowOff>
    </xdr:to>
    <xdr:sp macro="" textlink="">
      <xdr:nvSpPr>
        <xdr:cNvPr id="123" name="フローチャート: 判断 122"/>
        <xdr:cNvSpPr/>
      </xdr:nvSpPr>
      <xdr:spPr>
        <a:xfrm>
          <a:off x="3746500" y="978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134911</xdr:rowOff>
    </xdr:from>
    <xdr:ext cx="534377" cy="259045"/>
    <xdr:sp macro="" textlink="">
      <xdr:nvSpPr>
        <xdr:cNvPr id="124" name="テキスト ボックス 123"/>
        <xdr:cNvSpPr txBox="1"/>
      </xdr:nvSpPr>
      <xdr:spPr>
        <a:xfrm>
          <a:off x="3530111" y="95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140340</xdr:rowOff>
    </xdr:from>
    <xdr:to>
      <xdr:col>15</xdr:col>
      <xdr:colOff>50800</xdr:colOff>
      <xdr:row>58</xdr:row>
      <xdr:rowOff>56276</xdr:rowOff>
    </xdr:to>
    <xdr:cxnSp macro="">
      <xdr:nvCxnSpPr>
        <xdr:cNvPr id="125" name="直線コネクタ 124"/>
        <xdr:cNvCxnSpPr/>
      </xdr:nvCxnSpPr>
      <xdr:spPr>
        <a:xfrm>
          <a:off x="2019300" y="9912990"/>
          <a:ext cx="889000" cy="8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102304</xdr:rowOff>
    </xdr:from>
    <xdr:to>
      <xdr:col>15</xdr:col>
      <xdr:colOff>101600</xdr:colOff>
      <xdr:row>58</xdr:row>
      <xdr:rowOff>32454</xdr:rowOff>
    </xdr:to>
    <xdr:sp macro="" textlink="">
      <xdr:nvSpPr>
        <xdr:cNvPr id="126" name="フローチャート: 判断 125"/>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48981</xdr:rowOff>
    </xdr:from>
    <xdr:ext cx="534377" cy="259045"/>
    <xdr:sp macro="" textlink="">
      <xdr:nvSpPr>
        <xdr:cNvPr id="127" name="テキスト ボックス 126"/>
        <xdr:cNvSpPr txBox="1"/>
      </xdr:nvSpPr>
      <xdr:spPr>
        <a:xfrm>
          <a:off x="2641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139495</xdr:rowOff>
    </xdr:from>
    <xdr:to>
      <xdr:col>10</xdr:col>
      <xdr:colOff>114300</xdr:colOff>
      <xdr:row>57</xdr:row>
      <xdr:rowOff>140340</xdr:rowOff>
    </xdr:to>
    <xdr:cxnSp macro="">
      <xdr:nvCxnSpPr>
        <xdr:cNvPr id="128" name="直線コネクタ 127"/>
        <xdr:cNvCxnSpPr/>
      </xdr:nvCxnSpPr>
      <xdr:spPr>
        <a:xfrm>
          <a:off x="1130300" y="9740695"/>
          <a:ext cx="889000" cy="1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27079</xdr:rowOff>
    </xdr:from>
    <xdr:to>
      <xdr:col>10</xdr:col>
      <xdr:colOff>165100</xdr:colOff>
      <xdr:row>56</xdr:row>
      <xdr:rowOff>128679</xdr:rowOff>
    </xdr:to>
    <xdr:sp macro="" textlink="">
      <xdr:nvSpPr>
        <xdr:cNvPr id="129" name="フローチャート: 判断 128"/>
        <xdr:cNvSpPr/>
      </xdr:nvSpPr>
      <xdr:spPr>
        <a:xfrm>
          <a:off x="1968500" y="96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145206</xdr:rowOff>
    </xdr:from>
    <xdr:ext cx="599010" cy="259045"/>
    <xdr:sp macro="" textlink="">
      <xdr:nvSpPr>
        <xdr:cNvPr id="130" name="テキスト ボックス 129"/>
        <xdr:cNvSpPr txBox="1"/>
      </xdr:nvSpPr>
      <xdr:spPr>
        <a:xfrm>
          <a:off x="1719795" y="940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117863</xdr:rowOff>
    </xdr:from>
    <xdr:to>
      <xdr:col>6</xdr:col>
      <xdr:colOff>38100</xdr:colOff>
      <xdr:row>57</xdr:row>
      <xdr:rowOff>48013</xdr:rowOff>
    </xdr:to>
    <xdr:sp macro="" textlink="">
      <xdr:nvSpPr>
        <xdr:cNvPr id="131" name="フローチャート: 判断 130"/>
        <xdr:cNvSpPr/>
      </xdr:nvSpPr>
      <xdr:spPr>
        <a:xfrm>
          <a:off x="1079500" y="971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39140</xdr:rowOff>
    </xdr:from>
    <xdr:ext cx="599010" cy="259045"/>
    <xdr:sp macro="" textlink="">
      <xdr:nvSpPr>
        <xdr:cNvPr id="132" name="テキスト ボックス 131"/>
        <xdr:cNvSpPr txBox="1"/>
      </xdr:nvSpPr>
      <xdr:spPr>
        <a:xfrm>
          <a:off x="830795" y="981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34965</xdr:rowOff>
    </xdr:from>
    <xdr:to>
      <xdr:col>24</xdr:col>
      <xdr:colOff>114300</xdr:colOff>
      <xdr:row>51</xdr:row>
      <xdr:rowOff>136565</xdr:rowOff>
    </xdr:to>
    <xdr:sp macro="" textlink="">
      <xdr:nvSpPr>
        <xdr:cNvPr id="138" name="楕円 137"/>
        <xdr:cNvSpPr/>
      </xdr:nvSpPr>
      <xdr:spPr>
        <a:xfrm>
          <a:off x="4584700" y="87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159442</xdr:rowOff>
    </xdr:from>
    <xdr:ext cx="599010" cy="259045"/>
    <xdr:sp macro="" textlink="">
      <xdr:nvSpPr>
        <xdr:cNvPr id="139" name="総務費該当値テキスト"/>
        <xdr:cNvSpPr txBox="1"/>
      </xdr:nvSpPr>
      <xdr:spPr>
        <a:xfrm>
          <a:off x="4686300" y="873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103005</xdr:rowOff>
    </xdr:from>
    <xdr:to>
      <xdr:col>20</xdr:col>
      <xdr:colOff>38100</xdr:colOff>
      <xdr:row>58</xdr:row>
      <xdr:rowOff>33155</xdr:rowOff>
    </xdr:to>
    <xdr:sp macro="" textlink="">
      <xdr:nvSpPr>
        <xdr:cNvPr id="140" name="楕円 139"/>
        <xdr:cNvSpPr/>
      </xdr:nvSpPr>
      <xdr:spPr>
        <a:xfrm>
          <a:off x="3746500" y="9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24282</xdr:rowOff>
    </xdr:from>
    <xdr:ext cx="534377" cy="259045"/>
    <xdr:sp macro="" textlink="">
      <xdr:nvSpPr>
        <xdr:cNvPr id="141" name="テキスト ボックス 140"/>
        <xdr:cNvSpPr txBox="1"/>
      </xdr:nvSpPr>
      <xdr:spPr>
        <a:xfrm>
          <a:off x="3530111" y="99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5476</xdr:rowOff>
    </xdr:from>
    <xdr:to>
      <xdr:col>15</xdr:col>
      <xdr:colOff>101600</xdr:colOff>
      <xdr:row>58</xdr:row>
      <xdr:rowOff>107076</xdr:rowOff>
    </xdr:to>
    <xdr:sp macro="" textlink="">
      <xdr:nvSpPr>
        <xdr:cNvPr id="142" name="楕円 141"/>
        <xdr:cNvSpPr/>
      </xdr:nvSpPr>
      <xdr:spPr>
        <a:xfrm>
          <a:off x="2857500" y="99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98203</xdr:rowOff>
    </xdr:from>
    <xdr:ext cx="534377" cy="259045"/>
    <xdr:sp macro="" textlink="">
      <xdr:nvSpPr>
        <xdr:cNvPr id="143" name="テキスト ボックス 142"/>
        <xdr:cNvSpPr txBox="1"/>
      </xdr:nvSpPr>
      <xdr:spPr>
        <a:xfrm>
          <a:off x="2641111" y="1004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89540</xdr:rowOff>
    </xdr:from>
    <xdr:to>
      <xdr:col>10</xdr:col>
      <xdr:colOff>165100</xdr:colOff>
      <xdr:row>58</xdr:row>
      <xdr:rowOff>19690</xdr:rowOff>
    </xdr:to>
    <xdr:sp macro="" textlink="">
      <xdr:nvSpPr>
        <xdr:cNvPr id="144" name="楕円 143"/>
        <xdr:cNvSpPr/>
      </xdr:nvSpPr>
      <xdr:spPr>
        <a:xfrm>
          <a:off x="1968500" y="98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10817</xdr:rowOff>
    </xdr:from>
    <xdr:ext cx="534377" cy="259045"/>
    <xdr:sp macro="" textlink="">
      <xdr:nvSpPr>
        <xdr:cNvPr id="145" name="テキスト ボックス 144"/>
        <xdr:cNvSpPr txBox="1"/>
      </xdr:nvSpPr>
      <xdr:spPr>
        <a:xfrm>
          <a:off x="1752111" y="9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88695</xdr:rowOff>
    </xdr:from>
    <xdr:to>
      <xdr:col>6</xdr:col>
      <xdr:colOff>38100</xdr:colOff>
      <xdr:row>57</xdr:row>
      <xdr:rowOff>18845</xdr:rowOff>
    </xdr:to>
    <xdr:sp macro="" textlink="">
      <xdr:nvSpPr>
        <xdr:cNvPr id="146" name="楕円 145"/>
        <xdr:cNvSpPr/>
      </xdr:nvSpPr>
      <xdr:spPr>
        <a:xfrm>
          <a:off x="1079500" y="968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35372</xdr:rowOff>
    </xdr:from>
    <xdr:ext cx="599010" cy="259045"/>
    <xdr:sp macro="" textlink="">
      <xdr:nvSpPr>
        <xdr:cNvPr id="147" name="テキスト ボックス 146"/>
        <xdr:cNvSpPr txBox="1"/>
      </xdr:nvSpPr>
      <xdr:spPr>
        <a:xfrm>
          <a:off x="830795" y="946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165798</xdr:rowOff>
    </xdr:from>
    <xdr:to>
      <xdr:col>24</xdr:col>
      <xdr:colOff>62865</xdr:colOff>
      <xdr:row>79</xdr:row>
      <xdr:rowOff>73482</xdr:rowOff>
    </xdr:to>
    <xdr:cxnSp macro="">
      <xdr:nvCxnSpPr>
        <xdr:cNvPr id="172" name="直線コネクタ 171"/>
        <xdr:cNvCxnSpPr/>
      </xdr:nvCxnSpPr>
      <xdr:spPr>
        <a:xfrm flipV="1">
          <a:off x="4633595" y="12167298"/>
          <a:ext cx="1270" cy="1450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77309</xdr:rowOff>
    </xdr:from>
    <xdr:ext cx="599010" cy="259045"/>
    <xdr:sp macro="" textlink="">
      <xdr:nvSpPr>
        <xdr:cNvPr id="173" name="民生費最小値テキスト"/>
        <xdr:cNvSpPr txBox="1"/>
      </xdr:nvSpPr>
      <xdr:spPr>
        <a:xfrm>
          <a:off x="4686300" y="1362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73482</xdr:rowOff>
    </xdr:from>
    <xdr:to>
      <xdr:col>24</xdr:col>
      <xdr:colOff>152400</xdr:colOff>
      <xdr:row>79</xdr:row>
      <xdr:rowOff>73482</xdr:rowOff>
    </xdr:to>
    <xdr:cxnSp macro="">
      <xdr:nvCxnSpPr>
        <xdr:cNvPr id="174" name="直線コネクタ 173"/>
        <xdr:cNvCxnSpPr/>
      </xdr:nvCxnSpPr>
      <xdr:spPr>
        <a:xfrm>
          <a:off x="4546600" y="136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112475</xdr:rowOff>
    </xdr:from>
    <xdr:ext cx="599010" cy="259045"/>
    <xdr:sp macro="" textlink="">
      <xdr:nvSpPr>
        <xdr:cNvPr id="175" name="民生費最大値テキスト"/>
        <xdr:cNvSpPr txBox="1"/>
      </xdr:nvSpPr>
      <xdr:spPr>
        <a:xfrm>
          <a:off x="4686300" y="1194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165798</xdr:rowOff>
    </xdr:from>
    <xdr:to>
      <xdr:col>24</xdr:col>
      <xdr:colOff>152400</xdr:colOff>
      <xdr:row>70</xdr:row>
      <xdr:rowOff>165798</xdr:rowOff>
    </xdr:to>
    <xdr:cxnSp macro="">
      <xdr:nvCxnSpPr>
        <xdr:cNvPr id="176" name="直線コネクタ 175"/>
        <xdr:cNvCxnSpPr/>
      </xdr:nvCxnSpPr>
      <xdr:spPr>
        <a:xfrm>
          <a:off x="4546600" y="12167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13576</xdr:rowOff>
    </xdr:from>
    <xdr:to>
      <xdr:col>24</xdr:col>
      <xdr:colOff>63500</xdr:colOff>
      <xdr:row>77</xdr:row>
      <xdr:rowOff>2832</xdr:rowOff>
    </xdr:to>
    <xdr:cxnSp macro="">
      <xdr:nvCxnSpPr>
        <xdr:cNvPr id="177" name="直線コネクタ 176"/>
        <xdr:cNvCxnSpPr/>
      </xdr:nvCxnSpPr>
      <xdr:spPr>
        <a:xfrm flipV="1">
          <a:off x="3797300" y="13043776"/>
          <a:ext cx="838200" cy="1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38028</xdr:rowOff>
    </xdr:from>
    <xdr:ext cx="599010" cy="259045"/>
    <xdr:sp macro="" textlink="">
      <xdr:nvSpPr>
        <xdr:cNvPr id="178" name="民生費平均値テキスト"/>
        <xdr:cNvSpPr txBox="1"/>
      </xdr:nvSpPr>
      <xdr:spPr>
        <a:xfrm>
          <a:off x="4686300" y="12725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15151</xdr:rowOff>
    </xdr:from>
    <xdr:to>
      <xdr:col>24</xdr:col>
      <xdr:colOff>114300</xdr:colOff>
      <xdr:row>75</xdr:row>
      <xdr:rowOff>116751</xdr:rowOff>
    </xdr:to>
    <xdr:sp macro="" textlink="">
      <xdr:nvSpPr>
        <xdr:cNvPr id="179" name="フローチャート: 判断 178"/>
        <xdr:cNvSpPr/>
      </xdr:nvSpPr>
      <xdr:spPr>
        <a:xfrm>
          <a:off x="4584700" y="1287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2832</xdr:rowOff>
    </xdr:from>
    <xdr:to>
      <xdr:col>19</xdr:col>
      <xdr:colOff>177800</xdr:colOff>
      <xdr:row>77</xdr:row>
      <xdr:rowOff>67690</xdr:rowOff>
    </xdr:to>
    <xdr:cxnSp macro="">
      <xdr:nvCxnSpPr>
        <xdr:cNvPr id="180" name="直線コネクタ 179"/>
        <xdr:cNvCxnSpPr/>
      </xdr:nvCxnSpPr>
      <xdr:spPr>
        <a:xfrm flipV="1">
          <a:off x="2908300" y="13204482"/>
          <a:ext cx="889000" cy="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21667</xdr:rowOff>
    </xdr:from>
    <xdr:to>
      <xdr:col>20</xdr:col>
      <xdr:colOff>38100</xdr:colOff>
      <xdr:row>76</xdr:row>
      <xdr:rowOff>123267</xdr:rowOff>
    </xdr:to>
    <xdr:sp macro="" textlink="">
      <xdr:nvSpPr>
        <xdr:cNvPr id="181" name="フローチャート: 判断 180"/>
        <xdr:cNvSpPr/>
      </xdr:nvSpPr>
      <xdr:spPr>
        <a:xfrm>
          <a:off x="3746500" y="1305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139793</xdr:rowOff>
    </xdr:from>
    <xdr:ext cx="599010" cy="259045"/>
    <xdr:sp macro="" textlink="">
      <xdr:nvSpPr>
        <xdr:cNvPr id="182" name="テキスト ボックス 181"/>
        <xdr:cNvSpPr txBox="1"/>
      </xdr:nvSpPr>
      <xdr:spPr>
        <a:xfrm>
          <a:off x="3497795" y="128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67690</xdr:rowOff>
    </xdr:from>
    <xdr:to>
      <xdr:col>15</xdr:col>
      <xdr:colOff>50800</xdr:colOff>
      <xdr:row>77</xdr:row>
      <xdr:rowOff>78639</xdr:rowOff>
    </xdr:to>
    <xdr:cxnSp macro="">
      <xdr:nvCxnSpPr>
        <xdr:cNvPr id="183" name="直線コネクタ 182"/>
        <xdr:cNvCxnSpPr/>
      </xdr:nvCxnSpPr>
      <xdr:spPr>
        <a:xfrm flipV="1">
          <a:off x="2019300" y="13269340"/>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62878</xdr:rowOff>
    </xdr:from>
    <xdr:to>
      <xdr:col>15</xdr:col>
      <xdr:colOff>101600</xdr:colOff>
      <xdr:row>76</xdr:row>
      <xdr:rowOff>164478</xdr:rowOff>
    </xdr:to>
    <xdr:sp macro="" textlink="">
      <xdr:nvSpPr>
        <xdr:cNvPr id="184" name="フローチャート: 判断 183"/>
        <xdr:cNvSpPr/>
      </xdr:nvSpPr>
      <xdr:spPr>
        <a:xfrm>
          <a:off x="2857500" y="130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9555</xdr:rowOff>
    </xdr:from>
    <xdr:ext cx="599010" cy="259045"/>
    <xdr:sp macro="" textlink="">
      <xdr:nvSpPr>
        <xdr:cNvPr id="185" name="テキスト ボックス 184"/>
        <xdr:cNvSpPr txBox="1"/>
      </xdr:nvSpPr>
      <xdr:spPr>
        <a:xfrm>
          <a:off x="2608795" y="1286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42100</xdr:rowOff>
    </xdr:from>
    <xdr:to>
      <xdr:col>10</xdr:col>
      <xdr:colOff>114300</xdr:colOff>
      <xdr:row>77</xdr:row>
      <xdr:rowOff>78639</xdr:rowOff>
    </xdr:to>
    <xdr:cxnSp macro="">
      <xdr:nvCxnSpPr>
        <xdr:cNvPr id="186" name="直線コネクタ 185"/>
        <xdr:cNvCxnSpPr/>
      </xdr:nvCxnSpPr>
      <xdr:spPr>
        <a:xfrm>
          <a:off x="1130300" y="13243750"/>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28944</xdr:rowOff>
    </xdr:from>
    <xdr:to>
      <xdr:col>10</xdr:col>
      <xdr:colOff>165100</xdr:colOff>
      <xdr:row>76</xdr:row>
      <xdr:rowOff>130544</xdr:rowOff>
    </xdr:to>
    <xdr:sp macro="" textlink="">
      <xdr:nvSpPr>
        <xdr:cNvPr id="187" name="フローチャート: 判断 186"/>
        <xdr:cNvSpPr/>
      </xdr:nvSpPr>
      <xdr:spPr>
        <a:xfrm>
          <a:off x="1968500" y="1305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147070</xdr:rowOff>
    </xdr:from>
    <xdr:ext cx="599010" cy="259045"/>
    <xdr:sp macro="" textlink="">
      <xdr:nvSpPr>
        <xdr:cNvPr id="188" name="テキスト ボックス 187"/>
        <xdr:cNvSpPr txBox="1"/>
      </xdr:nvSpPr>
      <xdr:spPr>
        <a:xfrm>
          <a:off x="1719795" y="1283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43638</xdr:rowOff>
    </xdr:from>
    <xdr:to>
      <xdr:col>6</xdr:col>
      <xdr:colOff>38100</xdr:colOff>
      <xdr:row>76</xdr:row>
      <xdr:rowOff>145238</xdr:rowOff>
    </xdr:to>
    <xdr:sp macro="" textlink="">
      <xdr:nvSpPr>
        <xdr:cNvPr id="189" name="フローチャート: 判断 188"/>
        <xdr:cNvSpPr/>
      </xdr:nvSpPr>
      <xdr:spPr>
        <a:xfrm>
          <a:off x="1079500" y="1307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161764</xdr:rowOff>
    </xdr:from>
    <xdr:ext cx="599010" cy="259045"/>
    <xdr:sp macro="" textlink="">
      <xdr:nvSpPr>
        <xdr:cNvPr id="190" name="テキスト ボックス 189"/>
        <xdr:cNvSpPr txBox="1"/>
      </xdr:nvSpPr>
      <xdr:spPr>
        <a:xfrm>
          <a:off x="830795" y="1284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134226</xdr:rowOff>
    </xdr:from>
    <xdr:to>
      <xdr:col>24</xdr:col>
      <xdr:colOff>114300</xdr:colOff>
      <xdr:row>76</xdr:row>
      <xdr:rowOff>64376</xdr:rowOff>
    </xdr:to>
    <xdr:sp macro="" textlink="">
      <xdr:nvSpPr>
        <xdr:cNvPr id="196" name="楕円 195"/>
        <xdr:cNvSpPr/>
      </xdr:nvSpPr>
      <xdr:spPr>
        <a:xfrm>
          <a:off x="4584700" y="129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112653</xdr:rowOff>
    </xdr:from>
    <xdr:ext cx="599010" cy="259045"/>
    <xdr:sp macro="" textlink="">
      <xdr:nvSpPr>
        <xdr:cNvPr id="197" name="民生費該当値テキスト"/>
        <xdr:cNvSpPr txBox="1"/>
      </xdr:nvSpPr>
      <xdr:spPr>
        <a:xfrm>
          <a:off x="4686300" y="1297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123482</xdr:rowOff>
    </xdr:from>
    <xdr:to>
      <xdr:col>20</xdr:col>
      <xdr:colOff>38100</xdr:colOff>
      <xdr:row>77</xdr:row>
      <xdr:rowOff>53632</xdr:rowOff>
    </xdr:to>
    <xdr:sp macro="" textlink="">
      <xdr:nvSpPr>
        <xdr:cNvPr id="198" name="楕円 197"/>
        <xdr:cNvSpPr/>
      </xdr:nvSpPr>
      <xdr:spPr>
        <a:xfrm>
          <a:off x="3746500" y="131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44759</xdr:rowOff>
    </xdr:from>
    <xdr:ext cx="599010" cy="259045"/>
    <xdr:sp macro="" textlink="">
      <xdr:nvSpPr>
        <xdr:cNvPr id="199" name="テキスト ボックス 198"/>
        <xdr:cNvSpPr txBox="1"/>
      </xdr:nvSpPr>
      <xdr:spPr>
        <a:xfrm>
          <a:off x="3497795" y="1324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16890</xdr:rowOff>
    </xdr:from>
    <xdr:to>
      <xdr:col>15</xdr:col>
      <xdr:colOff>101600</xdr:colOff>
      <xdr:row>77</xdr:row>
      <xdr:rowOff>118490</xdr:rowOff>
    </xdr:to>
    <xdr:sp macro="" textlink="">
      <xdr:nvSpPr>
        <xdr:cNvPr id="200" name="楕円 199"/>
        <xdr:cNvSpPr/>
      </xdr:nvSpPr>
      <xdr:spPr>
        <a:xfrm>
          <a:off x="2857500" y="132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109617</xdr:rowOff>
    </xdr:from>
    <xdr:ext cx="599010" cy="259045"/>
    <xdr:sp macro="" textlink="">
      <xdr:nvSpPr>
        <xdr:cNvPr id="201" name="テキスト ボックス 200"/>
        <xdr:cNvSpPr txBox="1"/>
      </xdr:nvSpPr>
      <xdr:spPr>
        <a:xfrm>
          <a:off x="2608795" y="1331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27839</xdr:rowOff>
    </xdr:from>
    <xdr:to>
      <xdr:col>10</xdr:col>
      <xdr:colOff>165100</xdr:colOff>
      <xdr:row>77</xdr:row>
      <xdr:rowOff>129439</xdr:rowOff>
    </xdr:to>
    <xdr:sp macro="" textlink="">
      <xdr:nvSpPr>
        <xdr:cNvPr id="202" name="楕円 201"/>
        <xdr:cNvSpPr/>
      </xdr:nvSpPr>
      <xdr:spPr>
        <a:xfrm>
          <a:off x="1968500" y="132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120566</xdr:rowOff>
    </xdr:from>
    <xdr:ext cx="599010" cy="259045"/>
    <xdr:sp macro="" textlink="">
      <xdr:nvSpPr>
        <xdr:cNvPr id="203" name="テキスト ボックス 202"/>
        <xdr:cNvSpPr txBox="1"/>
      </xdr:nvSpPr>
      <xdr:spPr>
        <a:xfrm>
          <a:off x="1719795" y="1332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162750</xdr:rowOff>
    </xdr:from>
    <xdr:to>
      <xdr:col>6</xdr:col>
      <xdr:colOff>38100</xdr:colOff>
      <xdr:row>77</xdr:row>
      <xdr:rowOff>92900</xdr:rowOff>
    </xdr:to>
    <xdr:sp macro="" textlink="">
      <xdr:nvSpPr>
        <xdr:cNvPr id="204" name="楕円 203"/>
        <xdr:cNvSpPr/>
      </xdr:nvSpPr>
      <xdr:spPr>
        <a:xfrm>
          <a:off x="1079500" y="131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84027</xdr:rowOff>
    </xdr:from>
    <xdr:ext cx="599010" cy="259045"/>
    <xdr:sp macro="" textlink="">
      <xdr:nvSpPr>
        <xdr:cNvPr id="205" name="テキスト ボックス 204"/>
        <xdr:cNvSpPr txBox="1"/>
      </xdr:nvSpPr>
      <xdr:spPr>
        <a:xfrm>
          <a:off x="830795" y="1328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93455</xdr:rowOff>
    </xdr:from>
    <xdr:to>
      <xdr:col>24</xdr:col>
      <xdr:colOff>62865</xdr:colOff>
      <xdr:row>98</xdr:row>
      <xdr:rowOff>87260</xdr:rowOff>
    </xdr:to>
    <xdr:cxnSp macro="">
      <xdr:nvCxnSpPr>
        <xdr:cNvPr id="228" name="直線コネクタ 227"/>
        <xdr:cNvCxnSpPr/>
      </xdr:nvCxnSpPr>
      <xdr:spPr>
        <a:xfrm flipV="1">
          <a:off x="4633595" y="15523955"/>
          <a:ext cx="1270" cy="136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91087</xdr:rowOff>
    </xdr:from>
    <xdr:ext cx="534377" cy="259045"/>
    <xdr:sp macro="" textlink="">
      <xdr:nvSpPr>
        <xdr:cNvPr id="229" name="衛生費最小値テキスト"/>
        <xdr:cNvSpPr txBox="1"/>
      </xdr:nvSpPr>
      <xdr:spPr>
        <a:xfrm>
          <a:off x="4686300" y="168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87260</xdr:rowOff>
    </xdr:from>
    <xdr:to>
      <xdr:col>24</xdr:col>
      <xdr:colOff>152400</xdr:colOff>
      <xdr:row>98</xdr:row>
      <xdr:rowOff>87260</xdr:rowOff>
    </xdr:to>
    <xdr:cxnSp macro="">
      <xdr:nvCxnSpPr>
        <xdr:cNvPr id="230" name="直線コネクタ 229"/>
        <xdr:cNvCxnSpPr/>
      </xdr:nvCxnSpPr>
      <xdr:spPr>
        <a:xfrm>
          <a:off x="4546600" y="168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40132</xdr:rowOff>
    </xdr:from>
    <xdr:ext cx="534377" cy="259045"/>
    <xdr:sp macro="" textlink="">
      <xdr:nvSpPr>
        <xdr:cNvPr id="231" name="衛生費最大値テキスト"/>
        <xdr:cNvSpPr txBox="1"/>
      </xdr:nvSpPr>
      <xdr:spPr>
        <a:xfrm>
          <a:off x="4686300" y="1529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93455</xdr:rowOff>
    </xdr:from>
    <xdr:to>
      <xdr:col>24</xdr:col>
      <xdr:colOff>152400</xdr:colOff>
      <xdr:row>90</xdr:row>
      <xdr:rowOff>93455</xdr:rowOff>
    </xdr:to>
    <xdr:cxnSp macro="">
      <xdr:nvCxnSpPr>
        <xdr:cNvPr id="232" name="直線コネクタ 231"/>
        <xdr:cNvCxnSpPr/>
      </xdr:nvCxnSpPr>
      <xdr:spPr>
        <a:xfrm>
          <a:off x="4546600" y="1552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137300</xdr:rowOff>
    </xdr:from>
    <xdr:to>
      <xdr:col>24</xdr:col>
      <xdr:colOff>63500</xdr:colOff>
      <xdr:row>95</xdr:row>
      <xdr:rowOff>138466</xdr:rowOff>
    </xdr:to>
    <xdr:cxnSp macro="">
      <xdr:nvCxnSpPr>
        <xdr:cNvPr id="233" name="直線コネクタ 232"/>
        <xdr:cNvCxnSpPr/>
      </xdr:nvCxnSpPr>
      <xdr:spPr>
        <a:xfrm flipV="1">
          <a:off x="3797300" y="16253600"/>
          <a:ext cx="838200" cy="17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7833</xdr:rowOff>
    </xdr:from>
    <xdr:ext cx="534377" cy="259045"/>
    <xdr:sp macro="" textlink="">
      <xdr:nvSpPr>
        <xdr:cNvPr id="234" name="衛生費平均値テキスト"/>
        <xdr:cNvSpPr txBox="1"/>
      </xdr:nvSpPr>
      <xdr:spPr>
        <a:xfrm>
          <a:off x="4686300" y="15952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156406</xdr:rowOff>
    </xdr:from>
    <xdr:to>
      <xdr:col>24</xdr:col>
      <xdr:colOff>114300</xdr:colOff>
      <xdr:row>94</xdr:row>
      <xdr:rowOff>86556</xdr:rowOff>
    </xdr:to>
    <xdr:sp macro="" textlink="">
      <xdr:nvSpPr>
        <xdr:cNvPr id="235" name="フローチャート: 判断 234"/>
        <xdr:cNvSpPr/>
      </xdr:nvSpPr>
      <xdr:spPr>
        <a:xfrm>
          <a:off x="4584700" y="1610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56421</xdr:rowOff>
    </xdr:from>
    <xdr:to>
      <xdr:col>19</xdr:col>
      <xdr:colOff>177800</xdr:colOff>
      <xdr:row>95</xdr:row>
      <xdr:rowOff>138466</xdr:rowOff>
    </xdr:to>
    <xdr:cxnSp macro="">
      <xdr:nvCxnSpPr>
        <xdr:cNvPr id="236" name="直線コネクタ 235"/>
        <xdr:cNvCxnSpPr/>
      </xdr:nvCxnSpPr>
      <xdr:spPr>
        <a:xfrm>
          <a:off x="2908300" y="16344171"/>
          <a:ext cx="8890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77333</xdr:rowOff>
    </xdr:from>
    <xdr:to>
      <xdr:col>20</xdr:col>
      <xdr:colOff>38100</xdr:colOff>
      <xdr:row>95</xdr:row>
      <xdr:rowOff>7483</xdr:rowOff>
    </xdr:to>
    <xdr:sp macro="" textlink="">
      <xdr:nvSpPr>
        <xdr:cNvPr id="237" name="フローチャート: 判断 236"/>
        <xdr:cNvSpPr/>
      </xdr:nvSpPr>
      <xdr:spPr>
        <a:xfrm>
          <a:off x="3746500" y="1619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24010</xdr:rowOff>
    </xdr:from>
    <xdr:ext cx="534377" cy="259045"/>
    <xdr:sp macro="" textlink="">
      <xdr:nvSpPr>
        <xdr:cNvPr id="238" name="テキスト ボックス 237"/>
        <xdr:cNvSpPr txBox="1"/>
      </xdr:nvSpPr>
      <xdr:spPr>
        <a:xfrm>
          <a:off x="3530111" y="1596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56421</xdr:rowOff>
    </xdr:from>
    <xdr:to>
      <xdr:col>15</xdr:col>
      <xdr:colOff>50800</xdr:colOff>
      <xdr:row>95</xdr:row>
      <xdr:rowOff>116292</xdr:rowOff>
    </xdr:to>
    <xdr:cxnSp macro="">
      <xdr:nvCxnSpPr>
        <xdr:cNvPr id="239" name="直線コネクタ 238"/>
        <xdr:cNvCxnSpPr/>
      </xdr:nvCxnSpPr>
      <xdr:spPr>
        <a:xfrm flipV="1">
          <a:off x="2019300" y="16344171"/>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164018</xdr:rowOff>
    </xdr:from>
    <xdr:to>
      <xdr:col>15</xdr:col>
      <xdr:colOff>101600</xdr:colOff>
      <xdr:row>95</xdr:row>
      <xdr:rowOff>94168</xdr:rowOff>
    </xdr:to>
    <xdr:sp macro="" textlink="">
      <xdr:nvSpPr>
        <xdr:cNvPr id="240" name="フローチャート: 判断 239"/>
        <xdr:cNvSpPr/>
      </xdr:nvSpPr>
      <xdr:spPr>
        <a:xfrm>
          <a:off x="2857500" y="162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110695</xdr:rowOff>
    </xdr:from>
    <xdr:ext cx="534377" cy="259045"/>
    <xdr:sp macro="" textlink="">
      <xdr:nvSpPr>
        <xdr:cNvPr id="241" name="テキスト ボックス 240"/>
        <xdr:cNvSpPr txBox="1"/>
      </xdr:nvSpPr>
      <xdr:spPr>
        <a:xfrm>
          <a:off x="2641111" y="160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116292</xdr:rowOff>
    </xdr:from>
    <xdr:to>
      <xdr:col>10</xdr:col>
      <xdr:colOff>114300</xdr:colOff>
      <xdr:row>95</xdr:row>
      <xdr:rowOff>124338</xdr:rowOff>
    </xdr:to>
    <xdr:cxnSp macro="">
      <xdr:nvCxnSpPr>
        <xdr:cNvPr id="242" name="直線コネクタ 241"/>
        <xdr:cNvCxnSpPr/>
      </xdr:nvCxnSpPr>
      <xdr:spPr>
        <a:xfrm flipV="1">
          <a:off x="1130300" y="16404042"/>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88900</xdr:rowOff>
    </xdr:from>
    <xdr:to>
      <xdr:col>10</xdr:col>
      <xdr:colOff>165100</xdr:colOff>
      <xdr:row>95</xdr:row>
      <xdr:rowOff>19050</xdr:rowOff>
    </xdr:to>
    <xdr:sp macro="" textlink="">
      <xdr:nvSpPr>
        <xdr:cNvPr id="243" name="フローチャート: 判断 242"/>
        <xdr:cNvSpPr/>
      </xdr:nvSpPr>
      <xdr:spPr>
        <a:xfrm>
          <a:off x="1968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35577</xdr:rowOff>
    </xdr:from>
    <xdr:ext cx="534377" cy="259045"/>
    <xdr:sp macro="" textlink="">
      <xdr:nvSpPr>
        <xdr:cNvPr id="244" name="テキスト ボックス 243"/>
        <xdr:cNvSpPr txBox="1"/>
      </xdr:nvSpPr>
      <xdr:spPr>
        <a:xfrm>
          <a:off x="1752111" y="1598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163241</xdr:rowOff>
    </xdr:from>
    <xdr:to>
      <xdr:col>6</xdr:col>
      <xdr:colOff>38100</xdr:colOff>
      <xdr:row>94</xdr:row>
      <xdr:rowOff>93391</xdr:rowOff>
    </xdr:to>
    <xdr:sp macro="" textlink="">
      <xdr:nvSpPr>
        <xdr:cNvPr id="245" name="フローチャート: 判断 244"/>
        <xdr:cNvSpPr/>
      </xdr:nvSpPr>
      <xdr:spPr>
        <a:xfrm>
          <a:off x="1079500" y="1610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109918</xdr:rowOff>
    </xdr:from>
    <xdr:ext cx="534377" cy="259045"/>
    <xdr:sp macro="" textlink="">
      <xdr:nvSpPr>
        <xdr:cNvPr id="246" name="テキスト ボックス 245"/>
        <xdr:cNvSpPr txBox="1"/>
      </xdr:nvSpPr>
      <xdr:spPr>
        <a:xfrm>
          <a:off x="863111" y="15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86500</xdr:rowOff>
    </xdr:from>
    <xdr:to>
      <xdr:col>24</xdr:col>
      <xdr:colOff>114300</xdr:colOff>
      <xdr:row>95</xdr:row>
      <xdr:rowOff>16650</xdr:rowOff>
    </xdr:to>
    <xdr:sp macro="" textlink="">
      <xdr:nvSpPr>
        <xdr:cNvPr id="252" name="楕円 251"/>
        <xdr:cNvSpPr/>
      </xdr:nvSpPr>
      <xdr:spPr>
        <a:xfrm>
          <a:off x="4584700" y="162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64927</xdr:rowOff>
    </xdr:from>
    <xdr:ext cx="534377" cy="259045"/>
    <xdr:sp macro="" textlink="">
      <xdr:nvSpPr>
        <xdr:cNvPr id="253" name="衛生費該当値テキスト"/>
        <xdr:cNvSpPr txBox="1"/>
      </xdr:nvSpPr>
      <xdr:spPr>
        <a:xfrm>
          <a:off x="4686300" y="161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87666</xdr:rowOff>
    </xdr:from>
    <xdr:to>
      <xdr:col>20</xdr:col>
      <xdr:colOff>38100</xdr:colOff>
      <xdr:row>96</xdr:row>
      <xdr:rowOff>17816</xdr:rowOff>
    </xdr:to>
    <xdr:sp macro="" textlink="">
      <xdr:nvSpPr>
        <xdr:cNvPr id="254" name="楕円 253"/>
        <xdr:cNvSpPr/>
      </xdr:nvSpPr>
      <xdr:spPr>
        <a:xfrm>
          <a:off x="3746500" y="163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8943</xdr:rowOff>
    </xdr:from>
    <xdr:ext cx="534377" cy="259045"/>
    <xdr:sp macro="" textlink="">
      <xdr:nvSpPr>
        <xdr:cNvPr id="255" name="テキスト ボックス 254"/>
        <xdr:cNvSpPr txBox="1"/>
      </xdr:nvSpPr>
      <xdr:spPr>
        <a:xfrm>
          <a:off x="3530111" y="164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5621</xdr:rowOff>
    </xdr:from>
    <xdr:to>
      <xdr:col>15</xdr:col>
      <xdr:colOff>101600</xdr:colOff>
      <xdr:row>95</xdr:row>
      <xdr:rowOff>107221</xdr:rowOff>
    </xdr:to>
    <xdr:sp macro="" textlink="">
      <xdr:nvSpPr>
        <xdr:cNvPr id="256" name="楕円 255"/>
        <xdr:cNvSpPr/>
      </xdr:nvSpPr>
      <xdr:spPr>
        <a:xfrm>
          <a:off x="2857500" y="162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98348</xdr:rowOff>
    </xdr:from>
    <xdr:ext cx="534377" cy="259045"/>
    <xdr:sp macro="" textlink="">
      <xdr:nvSpPr>
        <xdr:cNvPr id="257" name="テキスト ボックス 256"/>
        <xdr:cNvSpPr txBox="1"/>
      </xdr:nvSpPr>
      <xdr:spPr>
        <a:xfrm>
          <a:off x="2641111" y="163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65492</xdr:rowOff>
    </xdr:from>
    <xdr:to>
      <xdr:col>10</xdr:col>
      <xdr:colOff>165100</xdr:colOff>
      <xdr:row>95</xdr:row>
      <xdr:rowOff>167092</xdr:rowOff>
    </xdr:to>
    <xdr:sp macro="" textlink="">
      <xdr:nvSpPr>
        <xdr:cNvPr id="258" name="楕円 257"/>
        <xdr:cNvSpPr/>
      </xdr:nvSpPr>
      <xdr:spPr>
        <a:xfrm>
          <a:off x="1968500" y="163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158219</xdr:rowOff>
    </xdr:from>
    <xdr:ext cx="534377" cy="259045"/>
    <xdr:sp macro="" textlink="">
      <xdr:nvSpPr>
        <xdr:cNvPr id="259" name="テキスト ボックス 258"/>
        <xdr:cNvSpPr txBox="1"/>
      </xdr:nvSpPr>
      <xdr:spPr>
        <a:xfrm>
          <a:off x="1752111" y="1644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73538</xdr:rowOff>
    </xdr:from>
    <xdr:to>
      <xdr:col>6</xdr:col>
      <xdr:colOff>38100</xdr:colOff>
      <xdr:row>96</xdr:row>
      <xdr:rowOff>3688</xdr:rowOff>
    </xdr:to>
    <xdr:sp macro="" textlink="">
      <xdr:nvSpPr>
        <xdr:cNvPr id="260" name="楕円 259"/>
        <xdr:cNvSpPr/>
      </xdr:nvSpPr>
      <xdr:spPr>
        <a:xfrm>
          <a:off x="1079500" y="163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166265</xdr:rowOff>
    </xdr:from>
    <xdr:ext cx="534377" cy="259045"/>
    <xdr:sp macro="" textlink="">
      <xdr:nvSpPr>
        <xdr:cNvPr id="261" name="テキスト ボックス 260"/>
        <xdr:cNvSpPr txBox="1"/>
      </xdr:nvSpPr>
      <xdr:spPr>
        <a:xfrm>
          <a:off x="863111" y="1645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106680</xdr:rowOff>
    </xdr:from>
    <xdr:to>
      <xdr:col>54</xdr:col>
      <xdr:colOff>189865</xdr:colOff>
      <xdr:row>39</xdr:row>
      <xdr:rowOff>44450</xdr:rowOff>
    </xdr:to>
    <xdr:cxnSp macro="">
      <xdr:nvCxnSpPr>
        <xdr:cNvPr id="285" name="直線コネクタ 284"/>
        <xdr:cNvCxnSpPr/>
      </xdr:nvCxnSpPr>
      <xdr:spPr>
        <a:xfrm flipV="1">
          <a:off x="10475595" y="5593080"/>
          <a:ext cx="1270" cy="1137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53357</xdr:rowOff>
    </xdr:from>
    <xdr:ext cx="378565" cy="259045"/>
    <xdr:sp macro="" textlink="">
      <xdr:nvSpPr>
        <xdr:cNvPr id="288" name="労働費最大値テキスト"/>
        <xdr:cNvSpPr txBox="1"/>
      </xdr:nvSpPr>
      <xdr:spPr>
        <a:xfrm>
          <a:off x="10528300" y="536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106680</xdr:rowOff>
    </xdr:from>
    <xdr:to>
      <xdr:col>55</xdr:col>
      <xdr:colOff>88900</xdr:colOff>
      <xdr:row>32</xdr:row>
      <xdr:rowOff>106680</xdr:rowOff>
    </xdr:to>
    <xdr:cxnSp macro="">
      <xdr:nvCxnSpPr>
        <xdr:cNvPr id="289" name="直線コネクタ 288"/>
        <xdr:cNvCxnSpPr/>
      </xdr:nvCxnSpPr>
      <xdr:spPr>
        <a:xfrm>
          <a:off x="10388600" y="5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68580</xdr:rowOff>
    </xdr:from>
    <xdr:to>
      <xdr:col>55</xdr:col>
      <xdr:colOff>0</xdr:colOff>
      <xdr:row>37</xdr:row>
      <xdr:rowOff>137160</xdr:rowOff>
    </xdr:to>
    <xdr:cxnSp macro="">
      <xdr:nvCxnSpPr>
        <xdr:cNvPr id="290" name="直線コネクタ 289"/>
        <xdr:cNvCxnSpPr/>
      </xdr:nvCxnSpPr>
      <xdr:spPr>
        <a:xfrm>
          <a:off x="9639300" y="64122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161307</xdr:rowOff>
    </xdr:from>
    <xdr:ext cx="378565" cy="259045"/>
    <xdr:sp macro="" textlink="">
      <xdr:nvSpPr>
        <xdr:cNvPr id="291" name="労働費平均値テキスト"/>
        <xdr:cNvSpPr txBox="1"/>
      </xdr:nvSpPr>
      <xdr:spPr>
        <a:xfrm>
          <a:off x="10528300" y="61620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138430</xdr:rowOff>
    </xdr:from>
    <xdr:to>
      <xdr:col>55</xdr:col>
      <xdr:colOff>50800</xdr:colOff>
      <xdr:row>37</xdr:row>
      <xdr:rowOff>68580</xdr:rowOff>
    </xdr:to>
    <xdr:sp macro="" textlink="">
      <xdr:nvSpPr>
        <xdr:cNvPr id="292" name="フローチャート: 判断 291"/>
        <xdr:cNvSpPr/>
      </xdr:nvSpPr>
      <xdr:spPr>
        <a:xfrm>
          <a:off x="104267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146050</xdr:rowOff>
    </xdr:from>
    <xdr:to>
      <xdr:col>50</xdr:col>
      <xdr:colOff>114300</xdr:colOff>
      <xdr:row>37</xdr:row>
      <xdr:rowOff>68580</xdr:rowOff>
    </xdr:to>
    <xdr:cxnSp macro="">
      <xdr:nvCxnSpPr>
        <xdr:cNvPr id="293" name="直線コネクタ 292"/>
        <xdr:cNvCxnSpPr/>
      </xdr:nvCxnSpPr>
      <xdr:spPr>
        <a:xfrm>
          <a:off x="8750300" y="5461000"/>
          <a:ext cx="889000" cy="95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50800</xdr:rowOff>
    </xdr:from>
    <xdr:to>
      <xdr:col>50</xdr:col>
      <xdr:colOff>165100</xdr:colOff>
      <xdr:row>37</xdr:row>
      <xdr:rowOff>152400</xdr:rowOff>
    </xdr:to>
    <xdr:sp macro="" textlink="">
      <xdr:nvSpPr>
        <xdr:cNvPr id="294" name="フローチャート: 判断 293"/>
        <xdr:cNvSpPr/>
      </xdr:nvSpPr>
      <xdr:spPr>
        <a:xfrm>
          <a:off x="9588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143527</xdr:rowOff>
    </xdr:from>
    <xdr:ext cx="378565" cy="259045"/>
    <xdr:sp macro="" textlink="">
      <xdr:nvSpPr>
        <xdr:cNvPr id="295" name="テキスト ボックス 294"/>
        <xdr:cNvSpPr txBox="1"/>
      </xdr:nvSpPr>
      <xdr:spPr>
        <a:xfrm>
          <a:off x="9450017"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17780</xdr:rowOff>
    </xdr:from>
    <xdr:to>
      <xdr:col>45</xdr:col>
      <xdr:colOff>177800</xdr:colOff>
      <xdr:row>31</xdr:row>
      <xdr:rowOff>146050</xdr:rowOff>
    </xdr:to>
    <xdr:cxnSp macro="">
      <xdr:nvCxnSpPr>
        <xdr:cNvPr id="296" name="直線コネクタ 295"/>
        <xdr:cNvCxnSpPr/>
      </xdr:nvCxnSpPr>
      <xdr:spPr>
        <a:xfrm>
          <a:off x="7861300" y="533273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130810</xdr:rowOff>
    </xdr:from>
    <xdr:to>
      <xdr:col>46</xdr:col>
      <xdr:colOff>38100</xdr:colOff>
      <xdr:row>36</xdr:row>
      <xdr:rowOff>60960</xdr:rowOff>
    </xdr:to>
    <xdr:sp macro="" textlink="">
      <xdr:nvSpPr>
        <xdr:cNvPr id="297" name="フローチャート: 判断 296"/>
        <xdr:cNvSpPr/>
      </xdr:nvSpPr>
      <xdr:spPr>
        <a:xfrm>
          <a:off x="8699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52087</xdr:rowOff>
    </xdr:from>
    <xdr:ext cx="378565" cy="259045"/>
    <xdr:sp macro="" textlink="">
      <xdr:nvSpPr>
        <xdr:cNvPr id="298" name="テキスト ボックス 297"/>
        <xdr:cNvSpPr txBox="1"/>
      </xdr:nvSpPr>
      <xdr:spPr>
        <a:xfrm>
          <a:off x="8561017" y="622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116840</xdr:rowOff>
    </xdr:from>
    <xdr:to>
      <xdr:col>41</xdr:col>
      <xdr:colOff>50800</xdr:colOff>
      <xdr:row>31</xdr:row>
      <xdr:rowOff>17780</xdr:rowOff>
    </xdr:to>
    <xdr:cxnSp macro="">
      <xdr:nvCxnSpPr>
        <xdr:cNvPr id="299" name="直線コネクタ 298"/>
        <xdr:cNvCxnSpPr/>
      </xdr:nvCxnSpPr>
      <xdr:spPr>
        <a:xfrm>
          <a:off x="6972300" y="5260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120650</xdr:rowOff>
    </xdr:from>
    <xdr:to>
      <xdr:col>41</xdr:col>
      <xdr:colOff>101600</xdr:colOff>
      <xdr:row>36</xdr:row>
      <xdr:rowOff>50800</xdr:rowOff>
    </xdr:to>
    <xdr:sp macro="" textlink="">
      <xdr:nvSpPr>
        <xdr:cNvPr id="300" name="フローチャート: 判断 299"/>
        <xdr:cNvSpPr/>
      </xdr:nvSpPr>
      <xdr:spPr>
        <a:xfrm>
          <a:off x="7810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41927</xdr:rowOff>
    </xdr:from>
    <xdr:ext cx="378565" cy="259045"/>
    <xdr:sp macro="" textlink="">
      <xdr:nvSpPr>
        <xdr:cNvPr id="301" name="テキスト ボックス 300"/>
        <xdr:cNvSpPr txBox="1"/>
      </xdr:nvSpPr>
      <xdr:spPr>
        <a:xfrm>
          <a:off x="7672017" y="6214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140970</xdr:rowOff>
    </xdr:from>
    <xdr:to>
      <xdr:col>36</xdr:col>
      <xdr:colOff>165100</xdr:colOff>
      <xdr:row>35</xdr:row>
      <xdr:rowOff>71120</xdr:rowOff>
    </xdr:to>
    <xdr:sp macro="" textlink="">
      <xdr:nvSpPr>
        <xdr:cNvPr id="302" name="フローチャート: 判断 301"/>
        <xdr:cNvSpPr/>
      </xdr:nvSpPr>
      <xdr:spPr>
        <a:xfrm>
          <a:off x="6921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62247</xdr:rowOff>
    </xdr:from>
    <xdr:ext cx="378565" cy="259045"/>
    <xdr:sp macro="" textlink="">
      <xdr:nvSpPr>
        <xdr:cNvPr id="303" name="テキスト ボックス 302"/>
        <xdr:cNvSpPr txBox="1"/>
      </xdr:nvSpPr>
      <xdr:spPr>
        <a:xfrm>
          <a:off x="6783017" y="606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86360</xdr:rowOff>
    </xdr:from>
    <xdr:to>
      <xdr:col>55</xdr:col>
      <xdr:colOff>50800</xdr:colOff>
      <xdr:row>38</xdr:row>
      <xdr:rowOff>16510</xdr:rowOff>
    </xdr:to>
    <xdr:sp macro="" textlink="">
      <xdr:nvSpPr>
        <xdr:cNvPr id="309" name="楕円 308"/>
        <xdr:cNvSpPr/>
      </xdr:nvSpPr>
      <xdr:spPr>
        <a:xfrm>
          <a:off x="10426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64787</xdr:rowOff>
    </xdr:from>
    <xdr:ext cx="378565" cy="259045"/>
    <xdr:sp macro="" textlink="">
      <xdr:nvSpPr>
        <xdr:cNvPr id="310" name="労働費該当値テキスト"/>
        <xdr:cNvSpPr txBox="1"/>
      </xdr:nvSpPr>
      <xdr:spPr>
        <a:xfrm>
          <a:off x="10528300" y="640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17780</xdr:rowOff>
    </xdr:from>
    <xdr:to>
      <xdr:col>50</xdr:col>
      <xdr:colOff>165100</xdr:colOff>
      <xdr:row>37</xdr:row>
      <xdr:rowOff>119380</xdr:rowOff>
    </xdr:to>
    <xdr:sp macro="" textlink="">
      <xdr:nvSpPr>
        <xdr:cNvPr id="311" name="楕円 310"/>
        <xdr:cNvSpPr/>
      </xdr:nvSpPr>
      <xdr:spPr>
        <a:xfrm>
          <a:off x="9588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135907</xdr:rowOff>
    </xdr:from>
    <xdr:ext cx="378565" cy="259045"/>
    <xdr:sp macro="" textlink="">
      <xdr:nvSpPr>
        <xdr:cNvPr id="312" name="テキスト ボックス 311"/>
        <xdr:cNvSpPr txBox="1"/>
      </xdr:nvSpPr>
      <xdr:spPr>
        <a:xfrm>
          <a:off x="9450017" y="6136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95250</xdr:rowOff>
    </xdr:from>
    <xdr:to>
      <xdr:col>46</xdr:col>
      <xdr:colOff>38100</xdr:colOff>
      <xdr:row>32</xdr:row>
      <xdr:rowOff>25400</xdr:rowOff>
    </xdr:to>
    <xdr:sp macro="" textlink="">
      <xdr:nvSpPr>
        <xdr:cNvPr id="313" name="楕円 312"/>
        <xdr:cNvSpPr/>
      </xdr:nvSpPr>
      <xdr:spPr>
        <a:xfrm>
          <a:off x="8699500" y="54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41927</xdr:rowOff>
    </xdr:from>
    <xdr:ext cx="469744" cy="259045"/>
    <xdr:sp macro="" textlink="">
      <xdr:nvSpPr>
        <xdr:cNvPr id="314" name="テキスト ボックス 313"/>
        <xdr:cNvSpPr txBox="1"/>
      </xdr:nvSpPr>
      <xdr:spPr>
        <a:xfrm>
          <a:off x="8515428" y="51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138430</xdr:rowOff>
    </xdr:from>
    <xdr:to>
      <xdr:col>41</xdr:col>
      <xdr:colOff>101600</xdr:colOff>
      <xdr:row>31</xdr:row>
      <xdr:rowOff>68580</xdr:rowOff>
    </xdr:to>
    <xdr:sp macro="" textlink="">
      <xdr:nvSpPr>
        <xdr:cNvPr id="315" name="楕円 314"/>
        <xdr:cNvSpPr/>
      </xdr:nvSpPr>
      <xdr:spPr>
        <a:xfrm>
          <a:off x="7810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85107</xdr:rowOff>
    </xdr:from>
    <xdr:ext cx="469744" cy="259045"/>
    <xdr:sp macro="" textlink="">
      <xdr:nvSpPr>
        <xdr:cNvPr id="316" name="テキスト ボックス 315"/>
        <xdr:cNvSpPr txBox="1"/>
      </xdr:nvSpPr>
      <xdr:spPr>
        <a:xfrm>
          <a:off x="7626428"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66040</xdr:rowOff>
    </xdr:from>
    <xdr:to>
      <xdr:col>36</xdr:col>
      <xdr:colOff>165100</xdr:colOff>
      <xdr:row>30</xdr:row>
      <xdr:rowOff>167640</xdr:rowOff>
    </xdr:to>
    <xdr:sp macro="" textlink="">
      <xdr:nvSpPr>
        <xdr:cNvPr id="317" name="楕円 316"/>
        <xdr:cNvSpPr/>
      </xdr:nvSpPr>
      <xdr:spPr>
        <a:xfrm>
          <a:off x="6921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12717</xdr:rowOff>
    </xdr:from>
    <xdr:ext cx="469744" cy="259045"/>
    <xdr:sp macro="" textlink="">
      <xdr:nvSpPr>
        <xdr:cNvPr id="318" name="テキスト ボックス 317"/>
        <xdr:cNvSpPr txBox="1"/>
      </xdr:nvSpPr>
      <xdr:spPr>
        <a:xfrm>
          <a:off x="6737428" y="498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117564</xdr:rowOff>
    </xdr:from>
    <xdr:to>
      <xdr:col>54</xdr:col>
      <xdr:colOff>189865</xdr:colOff>
      <xdr:row>59</xdr:row>
      <xdr:rowOff>5645</xdr:rowOff>
    </xdr:to>
    <xdr:cxnSp macro="">
      <xdr:nvCxnSpPr>
        <xdr:cNvPr id="343" name="直線コネクタ 342"/>
        <xdr:cNvCxnSpPr/>
      </xdr:nvCxnSpPr>
      <xdr:spPr>
        <a:xfrm flipV="1">
          <a:off x="10475595" y="8861514"/>
          <a:ext cx="1270" cy="125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9472</xdr:rowOff>
    </xdr:from>
    <xdr:ext cx="534377" cy="259045"/>
    <xdr:sp macro="" textlink="">
      <xdr:nvSpPr>
        <xdr:cNvPr id="344" name="農林水産業費最小値テキスト"/>
        <xdr:cNvSpPr txBox="1"/>
      </xdr:nvSpPr>
      <xdr:spPr>
        <a:xfrm>
          <a:off x="10528300" y="101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5645</xdr:rowOff>
    </xdr:from>
    <xdr:to>
      <xdr:col>55</xdr:col>
      <xdr:colOff>88900</xdr:colOff>
      <xdr:row>59</xdr:row>
      <xdr:rowOff>5645</xdr:rowOff>
    </xdr:to>
    <xdr:cxnSp macro="">
      <xdr:nvCxnSpPr>
        <xdr:cNvPr id="345" name="直線コネクタ 344"/>
        <xdr:cNvCxnSpPr/>
      </xdr:nvCxnSpPr>
      <xdr:spPr>
        <a:xfrm>
          <a:off x="10388600" y="1012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64241</xdr:rowOff>
    </xdr:from>
    <xdr:ext cx="534377" cy="259045"/>
    <xdr:sp macro="" textlink="">
      <xdr:nvSpPr>
        <xdr:cNvPr id="346" name="農林水産業費最大値テキスト"/>
        <xdr:cNvSpPr txBox="1"/>
      </xdr:nvSpPr>
      <xdr:spPr>
        <a:xfrm>
          <a:off x="10528300" y="863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117564</xdr:rowOff>
    </xdr:from>
    <xdr:to>
      <xdr:col>55</xdr:col>
      <xdr:colOff>88900</xdr:colOff>
      <xdr:row>51</xdr:row>
      <xdr:rowOff>117564</xdr:rowOff>
    </xdr:to>
    <xdr:cxnSp macro="">
      <xdr:nvCxnSpPr>
        <xdr:cNvPr id="347" name="直線コネクタ 346"/>
        <xdr:cNvCxnSpPr/>
      </xdr:nvCxnSpPr>
      <xdr:spPr>
        <a:xfrm>
          <a:off x="10388600" y="886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153530</xdr:rowOff>
    </xdr:from>
    <xdr:to>
      <xdr:col>55</xdr:col>
      <xdr:colOff>0</xdr:colOff>
      <xdr:row>55</xdr:row>
      <xdr:rowOff>133090</xdr:rowOff>
    </xdr:to>
    <xdr:cxnSp macro="">
      <xdr:nvCxnSpPr>
        <xdr:cNvPr id="348" name="直線コネクタ 347"/>
        <xdr:cNvCxnSpPr/>
      </xdr:nvCxnSpPr>
      <xdr:spPr>
        <a:xfrm>
          <a:off x="9639300" y="9411830"/>
          <a:ext cx="838200" cy="1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91070</xdr:rowOff>
    </xdr:from>
    <xdr:ext cx="534377" cy="259045"/>
    <xdr:sp macro="" textlink="">
      <xdr:nvSpPr>
        <xdr:cNvPr id="349" name="農林水産業費平均値テキスト"/>
        <xdr:cNvSpPr txBox="1"/>
      </xdr:nvSpPr>
      <xdr:spPr>
        <a:xfrm>
          <a:off x="10528300" y="934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68193</xdr:rowOff>
    </xdr:from>
    <xdr:to>
      <xdr:col>55</xdr:col>
      <xdr:colOff>50800</xdr:colOff>
      <xdr:row>55</xdr:row>
      <xdr:rowOff>169793</xdr:rowOff>
    </xdr:to>
    <xdr:sp macro="" textlink="">
      <xdr:nvSpPr>
        <xdr:cNvPr id="350" name="フローチャート: 判断 349"/>
        <xdr:cNvSpPr/>
      </xdr:nvSpPr>
      <xdr:spPr>
        <a:xfrm>
          <a:off x="10426700" y="949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153530</xdr:rowOff>
    </xdr:from>
    <xdr:to>
      <xdr:col>50</xdr:col>
      <xdr:colOff>114300</xdr:colOff>
      <xdr:row>55</xdr:row>
      <xdr:rowOff>146977</xdr:rowOff>
    </xdr:to>
    <xdr:cxnSp macro="">
      <xdr:nvCxnSpPr>
        <xdr:cNvPr id="351" name="直線コネクタ 350"/>
        <xdr:cNvCxnSpPr/>
      </xdr:nvCxnSpPr>
      <xdr:spPr>
        <a:xfrm flipV="1">
          <a:off x="8750300" y="9411830"/>
          <a:ext cx="889000" cy="1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126391</xdr:rowOff>
    </xdr:from>
    <xdr:to>
      <xdr:col>50</xdr:col>
      <xdr:colOff>165100</xdr:colOff>
      <xdr:row>54</xdr:row>
      <xdr:rowOff>56541</xdr:rowOff>
    </xdr:to>
    <xdr:sp macro="" textlink="">
      <xdr:nvSpPr>
        <xdr:cNvPr id="352" name="フローチャート: 判断 351"/>
        <xdr:cNvSpPr/>
      </xdr:nvSpPr>
      <xdr:spPr>
        <a:xfrm>
          <a:off x="9588500" y="921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73068</xdr:rowOff>
    </xdr:from>
    <xdr:ext cx="534377" cy="259045"/>
    <xdr:sp macro="" textlink="">
      <xdr:nvSpPr>
        <xdr:cNvPr id="353" name="テキスト ボックス 352"/>
        <xdr:cNvSpPr txBox="1"/>
      </xdr:nvSpPr>
      <xdr:spPr>
        <a:xfrm>
          <a:off x="9372111" y="89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116154</xdr:rowOff>
    </xdr:from>
    <xdr:to>
      <xdr:col>45</xdr:col>
      <xdr:colOff>177800</xdr:colOff>
      <xdr:row>55</xdr:row>
      <xdr:rowOff>146977</xdr:rowOff>
    </xdr:to>
    <xdr:cxnSp macro="">
      <xdr:nvCxnSpPr>
        <xdr:cNvPr id="354" name="直線コネクタ 353"/>
        <xdr:cNvCxnSpPr/>
      </xdr:nvCxnSpPr>
      <xdr:spPr>
        <a:xfrm>
          <a:off x="7861300" y="9545904"/>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136392</xdr:rowOff>
    </xdr:from>
    <xdr:to>
      <xdr:col>46</xdr:col>
      <xdr:colOff>38100</xdr:colOff>
      <xdr:row>55</xdr:row>
      <xdr:rowOff>66542</xdr:rowOff>
    </xdr:to>
    <xdr:sp macro="" textlink="">
      <xdr:nvSpPr>
        <xdr:cNvPr id="355" name="フローチャート: 判断 354"/>
        <xdr:cNvSpPr/>
      </xdr:nvSpPr>
      <xdr:spPr>
        <a:xfrm>
          <a:off x="8699500" y="93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83069</xdr:rowOff>
    </xdr:from>
    <xdr:ext cx="534377" cy="259045"/>
    <xdr:sp macro="" textlink="">
      <xdr:nvSpPr>
        <xdr:cNvPr id="356" name="テキスト ボックス 355"/>
        <xdr:cNvSpPr txBox="1"/>
      </xdr:nvSpPr>
      <xdr:spPr>
        <a:xfrm>
          <a:off x="8483111" y="91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156578</xdr:rowOff>
    </xdr:from>
    <xdr:to>
      <xdr:col>41</xdr:col>
      <xdr:colOff>50800</xdr:colOff>
      <xdr:row>55</xdr:row>
      <xdr:rowOff>116154</xdr:rowOff>
    </xdr:to>
    <xdr:cxnSp macro="">
      <xdr:nvCxnSpPr>
        <xdr:cNvPr id="357" name="直線コネクタ 356"/>
        <xdr:cNvCxnSpPr/>
      </xdr:nvCxnSpPr>
      <xdr:spPr>
        <a:xfrm>
          <a:off x="6972300" y="9071978"/>
          <a:ext cx="889000" cy="4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64173</xdr:rowOff>
    </xdr:from>
    <xdr:to>
      <xdr:col>41</xdr:col>
      <xdr:colOff>101600</xdr:colOff>
      <xdr:row>55</xdr:row>
      <xdr:rowOff>165773</xdr:rowOff>
    </xdr:to>
    <xdr:sp macro="" textlink="">
      <xdr:nvSpPr>
        <xdr:cNvPr id="358" name="フローチャート: 判断 357"/>
        <xdr:cNvSpPr/>
      </xdr:nvSpPr>
      <xdr:spPr>
        <a:xfrm>
          <a:off x="7810500" y="949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10850</xdr:rowOff>
    </xdr:from>
    <xdr:ext cx="534377" cy="259045"/>
    <xdr:sp macro="" textlink="">
      <xdr:nvSpPr>
        <xdr:cNvPr id="359" name="テキスト ボックス 358"/>
        <xdr:cNvSpPr txBox="1"/>
      </xdr:nvSpPr>
      <xdr:spPr>
        <a:xfrm>
          <a:off x="7594111" y="926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124866</xdr:rowOff>
    </xdr:from>
    <xdr:to>
      <xdr:col>36</xdr:col>
      <xdr:colOff>165100</xdr:colOff>
      <xdr:row>55</xdr:row>
      <xdr:rowOff>55016</xdr:rowOff>
    </xdr:to>
    <xdr:sp macro="" textlink="">
      <xdr:nvSpPr>
        <xdr:cNvPr id="360" name="フローチャート: 判断 359"/>
        <xdr:cNvSpPr/>
      </xdr:nvSpPr>
      <xdr:spPr>
        <a:xfrm>
          <a:off x="6921500" y="938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46143</xdr:rowOff>
    </xdr:from>
    <xdr:ext cx="534377" cy="259045"/>
    <xdr:sp macro="" textlink="">
      <xdr:nvSpPr>
        <xdr:cNvPr id="361" name="テキスト ボックス 360"/>
        <xdr:cNvSpPr txBox="1"/>
      </xdr:nvSpPr>
      <xdr:spPr>
        <a:xfrm>
          <a:off x="6705111" y="947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82290</xdr:rowOff>
    </xdr:from>
    <xdr:to>
      <xdr:col>55</xdr:col>
      <xdr:colOff>50800</xdr:colOff>
      <xdr:row>56</xdr:row>
      <xdr:rowOff>12440</xdr:rowOff>
    </xdr:to>
    <xdr:sp macro="" textlink="">
      <xdr:nvSpPr>
        <xdr:cNvPr id="367" name="楕円 366"/>
        <xdr:cNvSpPr/>
      </xdr:nvSpPr>
      <xdr:spPr>
        <a:xfrm>
          <a:off x="10426700" y="9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60717</xdr:rowOff>
    </xdr:from>
    <xdr:ext cx="534377" cy="259045"/>
    <xdr:sp macro="" textlink="">
      <xdr:nvSpPr>
        <xdr:cNvPr id="368" name="農林水産業費該当値テキスト"/>
        <xdr:cNvSpPr txBox="1"/>
      </xdr:nvSpPr>
      <xdr:spPr>
        <a:xfrm>
          <a:off x="10528300" y="9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102730</xdr:rowOff>
    </xdr:from>
    <xdr:to>
      <xdr:col>50</xdr:col>
      <xdr:colOff>165100</xdr:colOff>
      <xdr:row>55</xdr:row>
      <xdr:rowOff>32880</xdr:rowOff>
    </xdr:to>
    <xdr:sp macro="" textlink="">
      <xdr:nvSpPr>
        <xdr:cNvPr id="369" name="楕円 368"/>
        <xdr:cNvSpPr/>
      </xdr:nvSpPr>
      <xdr:spPr>
        <a:xfrm>
          <a:off x="9588500" y="936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24007</xdr:rowOff>
    </xdr:from>
    <xdr:ext cx="534377" cy="259045"/>
    <xdr:sp macro="" textlink="">
      <xdr:nvSpPr>
        <xdr:cNvPr id="370" name="テキスト ボックス 369"/>
        <xdr:cNvSpPr txBox="1"/>
      </xdr:nvSpPr>
      <xdr:spPr>
        <a:xfrm>
          <a:off x="9372111" y="945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96177</xdr:rowOff>
    </xdr:from>
    <xdr:to>
      <xdr:col>46</xdr:col>
      <xdr:colOff>38100</xdr:colOff>
      <xdr:row>56</xdr:row>
      <xdr:rowOff>26327</xdr:rowOff>
    </xdr:to>
    <xdr:sp macro="" textlink="">
      <xdr:nvSpPr>
        <xdr:cNvPr id="371" name="楕円 370"/>
        <xdr:cNvSpPr/>
      </xdr:nvSpPr>
      <xdr:spPr>
        <a:xfrm>
          <a:off x="8699500" y="95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17454</xdr:rowOff>
    </xdr:from>
    <xdr:ext cx="534377" cy="259045"/>
    <xdr:sp macro="" textlink="">
      <xdr:nvSpPr>
        <xdr:cNvPr id="372" name="テキスト ボックス 371"/>
        <xdr:cNvSpPr txBox="1"/>
      </xdr:nvSpPr>
      <xdr:spPr>
        <a:xfrm>
          <a:off x="8483111" y="96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65354</xdr:rowOff>
    </xdr:from>
    <xdr:to>
      <xdr:col>41</xdr:col>
      <xdr:colOff>101600</xdr:colOff>
      <xdr:row>55</xdr:row>
      <xdr:rowOff>166954</xdr:rowOff>
    </xdr:to>
    <xdr:sp macro="" textlink="">
      <xdr:nvSpPr>
        <xdr:cNvPr id="373" name="楕円 372"/>
        <xdr:cNvSpPr/>
      </xdr:nvSpPr>
      <xdr:spPr>
        <a:xfrm>
          <a:off x="7810500" y="94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158081</xdr:rowOff>
    </xdr:from>
    <xdr:ext cx="534377" cy="259045"/>
    <xdr:sp macro="" textlink="">
      <xdr:nvSpPr>
        <xdr:cNvPr id="374" name="テキスト ボックス 373"/>
        <xdr:cNvSpPr txBox="1"/>
      </xdr:nvSpPr>
      <xdr:spPr>
        <a:xfrm>
          <a:off x="7594111" y="95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105778</xdr:rowOff>
    </xdr:from>
    <xdr:to>
      <xdr:col>36</xdr:col>
      <xdr:colOff>165100</xdr:colOff>
      <xdr:row>53</xdr:row>
      <xdr:rowOff>35928</xdr:rowOff>
    </xdr:to>
    <xdr:sp macro="" textlink="">
      <xdr:nvSpPr>
        <xdr:cNvPr id="375" name="楕円 374"/>
        <xdr:cNvSpPr/>
      </xdr:nvSpPr>
      <xdr:spPr>
        <a:xfrm>
          <a:off x="6921500" y="90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52455</xdr:rowOff>
    </xdr:from>
    <xdr:ext cx="534377" cy="259045"/>
    <xdr:sp macro="" textlink="">
      <xdr:nvSpPr>
        <xdr:cNvPr id="376" name="テキスト ボックス 375"/>
        <xdr:cNvSpPr txBox="1"/>
      </xdr:nvSpPr>
      <xdr:spPr>
        <a:xfrm>
          <a:off x="6705111" y="87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123972</xdr:rowOff>
    </xdr:from>
    <xdr:to>
      <xdr:col>54</xdr:col>
      <xdr:colOff>189865</xdr:colOff>
      <xdr:row>78</xdr:row>
      <xdr:rowOff>30110</xdr:rowOff>
    </xdr:to>
    <xdr:cxnSp macro="">
      <xdr:nvCxnSpPr>
        <xdr:cNvPr id="398" name="直線コネクタ 397"/>
        <xdr:cNvCxnSpPr/>
      </xdr:nvCxnSpPr>
      <xdr:spPr>
        <a:xfrm flipV="1">
          <a:off x="10475595" y="12296922"/>
          <a:ext cx="1270" cy="110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33937</xdr:rowOff>
    </xdr:from>
    <xdr:ext cx="469744" cy="259045"/>
    <xdr:sp macro="" textlink="">
      <xdr:nvSpPr>
        <xdr:cNvPr id="399" name="商工費最小値テキスト"/>
        <xdr:cNvSpPr txBox="1"/>
      </xdr:nvSpPr>
      <xdr:spPr>
        <a:xfrm>
          <a:off x="10528300" y="1340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30110</xdr:rowOff>
    </xdr:from>
    <xdr:to>
      <xdr:col>55</xdr:col>
      <xdr:colOff>88900</xdr:colOff>
      <xdr:row>78</xdr:row>
      <xdr:rowOff>30110</xdr:rowOff>
    </xdr:to>
    <xdr:cxnSp macro="">
      <xdr:nvCxnSpPr>
        <xdr:cNvPr id="400" name="直線コネクタ 399"/>
        <xdr:cNvCxnSpPr/>
      </xdr:nvCxnSpPr>
      <xdr:spPr>
        <a:xfrm>
          <a:off x="10388600" y="1340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70649</xdr:rowOff>
    </xdr:from>
    <xdr:ext cx="534377" cy="259045"/>
    <xdr:sp macro="" textlink="">
      <xdr:nvSpPr>
        <xdr:cNvPr id="401" name="商工費最大値テキスト"/>
        <xdr:cNvSpPr txBox="1"/>
      </xdr:nvSpPr>
      <xdr:spPr>
        <a:xfrm>
          <a:off x="10528300" y="120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123972</xdr:rowOff>
    </xdr:from>
    <xdr:to>
      <xdr:col>55</xdr:col>
      <xdr:colOff>88900</xdr:colOff>
      <xdr:row>71</xdr:row>
      <xdr:rowOff>123972</xdr:rowOff>
    </xdr:to>
    <xdr:cxnSp macro="">
      <xdr:nvCxnSpPr>
        <xdr:cNvPr id="402" name="直線コネクタ 401"/>
        <xdr:cNvCxnSpPr/>
      </xdr:nvCxnSpPr>
      <xdr:spPr>
        <a:xfrm>
          <a:off x="10388600" y="1229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123972</xdr:rowOff>
    </xdr:from>
    <xdr:to>
      <xdr:col>55</xdr:col>
      <xdr:colOff>0</xdr:colOff>
      <xdr:row>76</xdr:row>
      <xdr:rowOff>61748</xdr:rowOff>
    </xdr:to>
    <xdr:cxnSp macro="">
      <xdr:nvCxnSpPr>
        <xdr:cNvPr id="403" name="直線コネクタ 402"/>
        <xdr:cNvCxnSpPr/>
      </xdr:nvCxnSpPr>
      <xdr:spPr>
        <a:xfrm flipV="1">
          <a:off x="9639300" y="12296922"/>
          <a:ext cx="838200" cy="79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25036</xdr:rowOff>
    </xdr:from>
    <xdr:ext cx="534377" cy="259045"/>
    <xdr:sp macro="" textlink="">
      <xdr:nvSpPr>
        <xdr:cNvPr id="404" name="商工費平均値テキスト"/>
        <xdr:cNvSpPr txBox="1"/>
      </xdr:nvSpPr>
      <xdr:spPr>
        <a:xfrm>
          <a:off x="10528300" y="12712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46609</xdr:rowOff>
    </xdr:from>
    <xdr:to>
      <xdr:col>55</xdr:col>
      <xdr:colOff>50800</xdr:colOff>
      <xdr:row>74</xdr:row>
      <xdr:rowOff>148209</xdr:rowOff>
    </xdr:to>
    <xdr:sp macro="" textlink="">
      <xdr:nvSpPr>
        <xdr:cNvPr id="405" name="フローチャート: 判断 404"/>
        <xdr:cNvSpPr/>
      </xdr:nvSpPr>
      <xdr:spPr>
        <a:xfrm>
          <a:off x="10426700" y="1273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61748</xdr:rowOff>
    </xdr:from>
    <xdr:to>
      <xdr:col>50</xdr:col>
      <xdr:colOff>114300</xdr:colOff>
      <xdr:row>76</xdr:row>
      <xdr:rowOff>135037</xdr:rowOff>
    </xdr:to>
    <xdr:cxnSp macro="">
      <xdr:nvCxnSpPr>
        <xdr:cNvPr id="406" name="直線コネクタ 405"/>
        <xdr:cNvCxnSpPr/>
      </xdr:nvCxnSpPr>
      <xdr:spPr>
        <a:xfrm flipV="1">
          <a:off x="8750300" y="13091948"/>
          <a:ext cx="8890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35271</xdr:rowOff>
    </xdr:from>
    <xdr:to>
      <xdr:col>50</xdr:col>
      <xdr:colOff>165100</xdr:colOff>
      <xdr:row>76</xdr:row>
      <xdr:rowOff>136871</xdr:rowOff>
    </xdr:to>
    <xdr:sp macro="" textlink="">
      <xdr:nvSpPr>
        <xdr:cNvPr id="407" name="フローチャート: 判断 406"/>
        <xdr:cNvSpPr/>
      </xdr:nvSpPr>
      <xdr:spPr>
        <a:xfrm>
          <a:off x="9588500" y="1306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127998</xdr:rowOff>
    </xdr:from>
    <xdr:ext cx="469744" cy="259045"/>
    <xdr:sp macro="" textlink="">
      <xdr:nvSpPr>
        <xdr:cNvPr id="408" name="テキスト ボックス 407"/>
        <xdr:cNvSpPr txBox="1"/>
      </xdr:nvSpPr>
      <xdr:spPr>
        <a:xfrm>
          <a:off x="9404428" y="1315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135037</xdr:rowOff>
    </xdr:from>
    <xdr:to>
      <xdr:col>45</xdr:col>
      <xdr:colOff>177800</xdr:colOff>
      <xdr:row>76</xdr:row>
      <xdr:rowOff>149165</xdr:rowOff>
    </xdr:to>
    <xdr:cxnSp macro="">
      <xdr:nvCxnSpPr>
        <xdr:cNvPr id="409" name="直線コネクタ 408"/>
        <xdr:cNvCxnSpPr/>
      </xdr:nvCxnSpPr>
      <xdr:spPr>
        <a:xfrm flipV="1">
          <a:off x="7861300" y="13165237"/>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131968</xdr:rowOff>
    </xdr:from>
    <xdr:to>
      <xdr:col>46</xdr:col>
      <xdr:colOff>38100</xdr:colOff>
      <xdr:row>76</xdr:row>
      <xdr:rowOff>62117</xdr:rowOff>
    </xdr:to>
    <xdr:sp macro="" textlink="">
      <xdr:nvSpPr>
        <xdr:cNvPr id="410" name="フローチャート: 判断 409"/>
        <xdr:cNvSpPr/>
      </xdr:nvSpPr>
      <xdr:spPr>
        <a:xfrm>
          <a:off x="8699500" y="129907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78645</xdr:rowOff>
    </xdr:from>
    <xdr:ext cx="534377" cy="259045"/>
    <xdr:sp macro="" textlink="">
      <xdr:nvSpPr>
        <xdr:cNvPr id="411" name="テキスト ボックス 410"/>
        <xdr:cNvSpPr txBox="1"/>
      </xdr:nvSpPr>
      <xdr:spPr>
        <a:xfrm>
          <a:off x="8483111" y="127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149165</xdr:rowOff>
    </xdr:from>
    <xdr:to>
      <xdr:col>41</xdr:col>
      <xdr:colOff>50800</xdr:colOff>
      <xdr:row>76</xdr:row>
      <xdr:rowOff>153141</xdr:rowOff>
    </xdr:to>
    <xdr:cxnSp macro="">
      <xdr:nvCxnSpPr>
        <xdr:cNvPr id="412" name="直線コネクタ 411"/>
        <xdr:cNvCxnSpPr/>
      </xdr:nvCxnSpPr>
      <xdr:spPr>
        <a:xfrm flipV="1">
          <a:off x="6972300" y="13179365"/>
          <a:ext cx="889000" cy="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50084</xdr:rowOff>
    </xdr:from>
    <xdr:to>
      <xdr:col>41</xdr:col>
      <xdr:colOff>101600</xdr:colOff>
      <xdr:row>76</xdr:row>
      <xdr:rowOff>151684</xdr:rowOff>
    </xdr:to>
    <xdr:sp macro="" textlink="">
      <xdr:nvSpPr>
        <xdr:cNvPr id="413" name="フローチャート: 判断 412"/>
        <xdr:cNvSpPr/>
      </xdr:nvSpPr>
      <xdr:spPr>
        <a:xfrm>
          <a:off x="7810500" y="1308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168211</xdr:rowOff>
    </xdr:from>
    <xdr:ext cx="469744" cy="259045"/>
    <xdr:sp macro="" textlink="">
      <xdr:nvSpPr>
        <xdr:cNvPr id="414" name="テキスト ボックス 413"/>
        <xdr:cNvSpPr txBox="1"/>
      </xdr:nvSpPr>
      <xdr:spPr>
        <a:xfrm>
          <a:off x="7626428" y="128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29829</xdr:rowOff>
    </xdr:from>
    <xdr:to>
      <xdr:col>36</xdr:col>
      <xdr:colOff>165100</xdr:colOff>
      <xdr:row>76</xdr:row>
      <xdr:rowOff>131429</xdr:rowOff>
    </xdr:to>
    <xdr:sp macro="" textlink="">
      <xdr:nvSpPr>
        <xdr:cNvPr id="415" name="フローチャート: 判断 414"/>
        <xdr:cNvSpPr/>
      </xdr:nvSpPr>
      <xdr:spPr>
        <a:xfrm>
          <a:off x="6921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147957</xdr:rowOff>
    </xdr:from>
    <xdr:ext cx="469744" cy="259045"/>
    <xdr:sp macro="" textlink="">
      <xdr:nvSpPr>
        <xdr:cNvPr id="416" name="テキスト ボックス 415"/>
        <xdr:cNvSpPr txBox="1"/>
      </xdr:nvSpPr>
      <xdr:spPr>
        <a:xfrm>
          <a:off x="6737428"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73172</xdr:rowOff>
    </xdr:from>
    <xdr:to>
      <xdr:col>55</xdr:col>
      <xdr:colOff>50800</xdr:colOff>
      <xdr:row>72</xdr:row>
      <xdr:rowOff>3322</xdr:rowOff>
    </xdr:to>
    <xdr:sp macro="" textlink="">
      <xdr:nvSpPr>
        <xdr:cNvPr id="422" name="楕円 421"/>
        <xdr:cNvSpPr/>
      </xdr:nvSpPr>
      <xdr:spPr>
        <a:xfrm>
          <a:off x="10426700" y="1224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26199</xdr:rowOff>
    </xdr:from>
    <xdr:ext cx="534377" cy="259045"/>
    <xdr:sp macro="" textlink="">
      <xdr:nvSpPr>
        <xdr:cNvPr id="423" name="商工費該当値テキスト"/>
        <xdr:cNvSpPr txBox="1"/>
      </xdr:nvSpPr>
      <xdr:spPr>
        <a:xfrm>
          <a:off x="10528300" y="121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10948</xdr:rowOff>
    </xdr:from>
    <xdr:to>
      <xdr:col>50</xdr:col>
      <xdr:colOff>165100</xdr:colOff>
      <xdr:row>76</xdr:row>
      <xdr:rowOff>112548</xdr:rowOff>
    </xdr:to>
    <xdr:sp macro="" textlink="">
      <xdr:nvSpPr>
        <xdr:cNvPr id="424" name="楕円 423"/>
        <xdr:cNvSpPr/>
      </xdr:nvSpPr>
      <xdr:spPr>
        <a:xfrm>
          <a:off x="9588500" y="130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129074</xdr:rowOff>
    </xdr:from>
    <xdr:ext cx="469744" cy="259045"/>
    <xdr:sp macro="" textlink="">
      <xdr:nvSpPr>
        <xdr:cNvPr id="425" name="テキスト ボックス 424"/>
        <xdr:cNvSpPr txBox="1"/>
      </xdr:nvSpPr>
      <xdr:spPr>
        <a:xfrm>
          <a:off x="9404428" y="1281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84237</xdr:rowOff>
    </xdr:from>
    <xdr:to>
      <xdr:col>46</xdr:col>
      <xdr:colOff>38100</xdr:colOff>
      <xdr:row>77</xdr:row>
      <xdr:rowOff>14387</xdr:rowOff>
    </xdr:to>
    <xdr:sp macro="" textlink="">
      <xdr:nvSpPr>
        <xdr:cNvPr id="426" name="楕円 425"/>
        <xdr:cNvSpPr/>
      </xdr:nvSpPr>
      <xdr:spPr>
        <a:xfrm>
          <a:off x="8699500" y="131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5514</xdr:rowOff>
    </xdr:from>
    <xdr:ext cx="469744" cy="259045"/>
    <xdr:sp macro="" textlink="">
      <xdr:nvSpPr>
        <xdr:cNvPr id="427" name="テキスト ボックス 426"/>
        <xdr:cNvSpPr txBox="1"/>
      </xdr:nvSpPr>
      <xdr:spPr>
        <a:xfrm>
          <a:off x="8515428" y="1320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98365</xdr:rowOff>
    </xdr:from>
    <xdr:to>
      <xdr:col>41</xdr:col>
      <xdr:colOff>101600</xdr:colOff>
      <xdr:row>77</xdr:row>
      <xdr:rowOff>28515</xdr:rowOff>
    </xdr:to>
    <xdr:sp macro="" textlink="">
      <xdr:nvSpPr>
        <xdr:cNvPr id="428" name="楕円 427"/>
        <xdr:cNvSpPr/>
      </xdr:nvSpPr>
      <xdr:spPr>
        <a:xfrm>
          <a:off x="7810500" y="131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19642</xdr:rowOff>
    </xdr:from>
    <xdr:ext cx="469744" cy="259045"/>
    <xdr:sp macro="" textlink="">
      <xdr:nvSpPr>
        <xdr:cNvPr id="429" name="テキスト ボックス 428"/>
        <xdr:cNvSpPr txBox="1"/>
      </xdr:nvSpPr>
      <xdr:spPr>
        <a:xfrm>
          <a:off x="7626428" y="132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102341</xdr:rowOff>
    </xdr:from>
    <xdr:to>
      <xdr:col>36</xdr:col>
      <xdr:colOff>165100</xdr:colOff>
      <xdr:row>77</xdr:row>
      <xdr:rowOff>32491</xdr:rowOff>
    </xdr:to>
    <xdr:sp macro="" textlink="">
      <xdr:nvSpPr>
        <xdr:cNvPr id="430" name="楕円 429"/>
        <xdr:cNvSpPr/>
      </xdr:nvSpPr>
      <xdr:spPr>
        <a:xfrm>
          <a:off x="6921500" y="131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23618</xdr:rowOff>
    </xdr:from>
    <xdr:ext cx="469744" cy="259045"/>
    <xdr:sp macro="" textlink="">
      <xdr:nvSpPr>
        <xdr:cNvPr id="431" name="テキスト ボックス 430"/>
        <xdr:cNvSpPr txBox="1"/>
      </xdr:nvSpPr>
      <xdr:spPr>
        <a:xfrm>
          <a:off x="6737428" y="1322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4" name="テキスト ボックス 45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98650</xdr:rowOff>
    </xdr:from>
    <xdr:to>
      <xdr:col>54</xdr:col>
      <xdr:colOff>189865</xdr:colOff>
      <xdr:row>98</xdr:row>
      <xdr:rowOff>43165</xdr:rowOff>
    </xdr:to>
    <xdr:cxnSp macro="">
      <xdr:nvCxnSpPr>
        <xdr:cNvPr id="458" name="直線コネクタ 457"/>
        <xdr:cNvCxnSpPr/>
      </xdr:nvCxnSpPr>
      <xdr:spPr>
        <a:xfrm flipV="1">
          <a:off x="10475595" y="15529150"/>
          <a:ext cx="1270" cy="131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46992</xdr:rowOff>
    </xdr:from>
    <xdr:ext cx="534377" cy="259045"/>
    <xdr:sp macro="" textlink="">
      <xdr:nvSpPr>
        <xdr:cNvPr id="459" name="土木費最小値テキスト"/>
        <xdr:cNvSpPr txBox="1"/>
      </xdr:nvSpPr>
      <xdr:spPr>
        <a:xfrm>
          <a:off x="10528300" y="168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43165</xdr:rowOff>
    </xdr:from>
    <xdr:to>
      <xdr:col>55</xdr:col>
      <xdr:colOff>88900</xdr:colOff>
      <xdr:row>98</xdr:row>
      <xdr:rowOff>43165</xdr:rowOff>
    </xdr:to>
    <xdr:cxnSp macro="">
      <xdr:nvCxnSpPr>
        <xdr:cNvPr id="460" name="直線コネクタ 459"/>
        <xdr:cNvCxnSpPr/>
      </xdr:nvCxnSpPr>
      <xdr:spPr>
        <a:xfrm>
          <a:off x="10388600" y="1684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45327</xdr:rowOff>
    </xdr:from>
    <xdr:ext cx="534377" cy="259045"/>
    <xdr:sp macro="" textlink="">
      <xdr:nvSpPr>
        <xdr:cNvPr id="461" name="土木費最大値テキスト"/>
        <xdr:cNvSpPr txBox="1"/>
      </xdr:nvSpPr>
      <xdr:spPr>
        <a:xfrm>
          <a:off x="10528300" y="153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98650</xdr:rowOff>
    </xdr:from>
    <xdr:to>
      <xdr:col>55</xdr:col>
      <xdr:colOff>88900</xdr:colOff>
      <xdr:row>90</xdr:row>
      <xdr:rowOff>98650</xdr:rowOff>
    </xdr:to>
    <xdr:cxnSp macro="">
      <xdr:nvCxnSpPr>
        <xdr:cNvPr id="462" name="直線コネクタ 461"/>
        <xdr:cNvCxnSpPr/>
      </xdr:nvCxnSpPr>
      <xdr:spPr>
        <a:xfrm>
          <a:off x="10388600" y="1552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78174</xdr:rowOff>
    </xdr:from>
    <xdr:to>
      <xdr:col>55</xdr:col>
      <xdr:colOff>0</xdr:colOff>
      <xdr:row>94</xdr:row>
      <xdr:rowOff>118211</xdr:rowOff>
    </xdr:to>
    <xdr:cxnSp macro="">
      <xdr:nvCxnSpPr>
        <xdr:cNvPr id="463" name="直線コネクタ 462"/>
        <xdr:cNvCxnSpPr/>
      </xdr:nvCxnSpPr>
      <xdr:spPr>
        <a:xfrm flipV="1">
          <a:off x="9639300" y="15851574"/>
          <a:ext cx="838200" cy="3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44956</xdr:rowOff>
    </xdr:from>
    <xdr:ext cx="534377" cy="259045"/>
    <xdr:sp macro="" textlink="">
      <xdr:nvSpPr>
        <xdr:cNvPr id="464" name="土木費平均値テキスト"/>
        <xdr:cNvSpPr txBox="1"/>
      </xdr:nvSpPr>
      <xdr:spPr>
        <a:xfrm>
          <a:off x="10528300" y="1598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66529</xdr:rowOff>
    </xdr:from>
    <xdr:to>
      <xdr:col>55</xdr:col>
      <xdr:colOff>50800</xdr:colOff>
      <xdr:row>93</xdr:row>
      <xdr:rowOff>168129</xdr:rowOff>
    </xdr:to>
    <xdr:sp macro="" textlink="">
      <xdr:nvSpPr>
        <xdr:cNvPr id="465" name="フローチャート: 判断 464"/>
        <xdr:cNvSpPr/>
      </xdr:nvSpPr>
      <xdr:spPr>
        <a:xfrm>
          <a:off x="10426700" y="1601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118211</xdr:rowOff>
    </xdr:from>
    <xdr:to>
      <xdr:col>50</xdr:col>
      <xdr:colOff>114300</xdr:colOff>
      <xdr:row>94</xdr:row>
      <xdr:rowOff>144991</xdr:rowOff>
    </xdr:to>
    <xdr:cxnSp macro="">
      <xdr:nvCxnSpPr>
        <xdr:cNvPr id="466" name="直線コネクタ 465"/>
        <xdr:cNvCxnSpPr/>
      </xdr:nvCxnSpPr>
      <xdr:spPr>
        <a:xfrm flipV="1">
          <a:off x="8750300" y="16234511"/>
          <a:ext cx="889000" cy="2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110879</xdr:rowOff>
    </xdr:from>
    <xdr:to>
      <xdr:col>50</xdr:col>
      <xdr:colOff>165100</xdr:colOff>
      <xdr:row>94</xdr:row>
      <xdr:rowOff>41029</xdr:rowOff>
    </xdr:to>
    <xdr:sp macro="" textlink="">
      <xdr:nvSpPr>
        <xdr:cNvPr id="467" name="フローチャート: 判断 466"/>
        <xdr:cNvSpPr/>
      </xdr:nvSpPr>
      <xdr:spPr>
        <a:xfrm>
          <a:off x="9588500" y="160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57556</xdr:rowOff>
    </xdr:from>
    <xdr:ext cx="534377" cy="259045"/>
    <xdr:sp macro="" textlink="">
      <xdr:nvSpPr>
        <xdr:cNvPr id="468" name="テキスト ボックス 467"/>
        <xdr:cNvSpPr txBox="1"/>
      </xdr:nvSpPr>
      <xdr:spPr>
        <a:xfrm>
          <a:off x="9372111" y="158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157335</xdr:rowOff>
    </xdr:from>
    <xdr:to>
      <xdr:col>45</xdr:col>
      <xdr:colOff>177800</xdr:colOff>
      <xdr:row>94</xdr:row>
      <xdr:rowOff>144991</xdr:rowOff>
    </xdr:to>
    <xdr:cxnSp macro="">
      <xdr:nvCxnSpPr>
        <xdr:cNvPr id="469" name="直線コネクタ 468"/>
        <xdr:cNvCxnSpPr/>
      </xdr:nvCxnSpPr>
      <xdr:spPr>
        <a:xfrm>
          <a:off x="7861300" y="16102185"/>
          <a:ext cx="8890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7844</xdr:rowOff>
    </xdr:from>
    <xdr:to>
      <xdr:col>46</xdr:col>
      <xdr:colOff>38100</xdr:colOff>
      <xdr:row>94</xdr:row>
      <xdr:rowOff>109444</xdr:rowOff>
    </xdr:to>
    <xdr:sp macro="" textlink="">
      <xdr:nvSpPr>
        <xdr:cNvPr id="470" name="フローチャート: 判断 469"/>
        <xdr:cNvSpPr/>
      </xdr:nvSpPr>
      <xdr:spPr>
        <a:xfrm>
          <a:off x="8699500" y="1612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125971</xdr:rowOff>
    </xdr:from>
    <xdr:ext cx="534377" cy="259045"/>
    <xdr:sp macro="" textlink="">
      <xdr:nvSpPr>
        <xdr:cNvPr id="471" name="テキスト ボックス 470"/>
        <xdr:cNvSpPr txBox="1"/>
      </xdr:nvSpPr>
      <xdr:spPr>
        <a:xfrm>
          <a:off x="8483111" y="158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157335</xdr:rowOff>
    </xdr:from>
    <xdr:to>
      <xdr:col>41</xdr:col>
      <xdr:colOff>50800</xdr:colOff>
      <xdr:row>94</xdr:row>
      <xdr:rowOff>140190</xdr:rowOff>
    </xdr:to>
    <xdr:cxnSp macro="">
      <xdr:nvCxnSpPr>
        <xdr:cNvPr id="472" name="直線コネクタ 471"/>
        <xdr:cNvCxnSpPr/>
      </xdr:nvCxnSpPr>
      <xdr:spPr>
        <a:xfrm flipV="1">
          <a:off x="6972300" y="1610218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115973</xdr:rowOff>
    </xdr:from>
    <xdr:to>
      <xdr:col>41</xdr:col>
      <xdr:colOff>101600</xdr:colOff>
      <xdr:row>95</xdr:row>
      <xdr:rowOff>46123</xdr:rowOff>
    </xdr:to>
    <xdr:sp macro="" textlink="">
      <xdr:nvSpPr>
        <xdr:cNvPr id="473" name="フローチャート: 判断 472"/>
        <xdr:cNvSpPr/>
      </xdr:nvSpPr>
      <xdr:spPr>
        <a:xfrm>
          <a:off x="7810500" y="1623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37250</xdr:rowOff>
    </xdr:from>
    <xdr:ext cx="534377" cy="259045"/>
    <xdr:sp macro="" textlink="">
      <xdr:nvSpPr>
        <xdr:cNvPr id="474" name="テキスト ボックス 473"/>
        <xdr:cNvSpPr txBox="1"/>
      </xdr:nvSpPr>
      <xdr:spPr>
        <a:xfrm>
          <a:off x="7594111" y="1632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36747</xdr:rowOff>
    </xdr:from>
    <xdr:to>
      <xdr:col>36</xdr:col>
      <xdr:colOff>165100</xdr:colOff>
      <xdr:row>94</xdr:row>
      <xdr:rowOff>138347</xdr:rowOff>
    </xdr:to>
    <xdr:sp macro="" textlink="">
      <xdr:nvSpPr>
        <xdr:cNvPr id="475" name="フローチャート: 判断 474"/>
        <xdr:cNvSpPr/>
      </xdr:nvSpPr>
      <xdr:spPr>
        <a:xfrm>
          <a:off x="6921500" y="1615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154874</xdr:rowOff>
    </xdr:from>
    <xdr:ext cx="534377" cy="259045"/>
    <xdr:sp macro="" textlink="">
      <xdr:nvSpPr>
        <xdr:cNvPr id="476" name="テキスト ボックス 475"/>
        <xdr:cNvSpPr txBox="1"/>
      </xdr:nvSpPr>
      <xdr:spPr>
        <a:xfrm>
          <a:off x="6705111" y="159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27374</xdr:rowOff>
    </xdr:from>
    <xdr:to>
      <xdr:col>55</xdr:col>
      <xdr:colOff>50800</xdr:colOff>
      <xdr:row>92</xdr:row>
      <xdr:rowOff>128974</xdr:rowOff>
    </xdr:to>
    <xdr:sp macro="" textlink="">
      <xdr:nvSpPr>
        <xdr:cNvPr id="482" name="楕円 481"/>
        <xdr:cNvSpPr/>
      </xdr:nvSpPr>
      <xdr:spPr>
        <a:xfrm>
          <a:off x="10426700" y="158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50251</xdr:rowOff>
    </xdr:from>
    <xdr:ext cx="534377" cy="259045"/>
    <xdr:sp macro="" textlink="">
      <xdr:nvSpPr>
        <xdr:cNvPr id="483" name="土木費該当値テキスト"/>
        <xdr:cNvSpPr txBox="1"/>
      </xdr:nvSpPr>
      <xdr:spPr>
        <a:xfrm>
          <a:off x="10528300" y="1565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67411</xdr:rowOff>
    </xdr:from>
    <xdr:to>
      <xdr:col>50</xdr:col>
      <xdr:colOff>165100</xdr:colOff>
      <xdr:row>94</xdr:row>
      <xdr:rowOff>169011</xdr:rowOff>
    </xdr:to>
    <xdr:sp macro="" textlink="">
      <xdr:nvSpPr>
        <xdr:cNvPr id="484" name="楕円 483"/>
        <xdr:cNvSpPr/>
      </xdr:nvSpPr>
      <xdr:spPr>
        <a:xfrm>
          <a:off x="9588500" y="161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160138</xdr:rowOff>
    </xdr:from>
    <xdr:ext cx="534377" cy="259045"/>
    <xdr:sp macro="" textlink="">
      <xdr:nvSpPr>
        <xdr:cNvPr id="485" name="テキスト ボックス 484"/>
        <xdr:cNvSpPr txBox="1"/>
      </xdr:nvSpPr>
      <xdr:spPr>
        <a:xfrm>
          <a:off x="9372111" y="1627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94191</xdr:rowOff>
    </xdr:from>
    <xdr:to>
      <xdr:col>46</xdr:col>
      <xdr:colOff>38100</xdr:colOff>
      <xdr:row>95</xdr:row>
      <xdr:rowOff>24341</xdr:rowOff>
    </xdr:to>
    <xdr:sp macro="" textlink="">
      <xdr:nvSpPr>
        <xdr:cNvPr id="486" name="楕円 485"/>
        <xdr:cNvSpPr/>
      </xdr:nvSpPr>
      <xdr:spPr>
        <a:xfrm>
          <a:off x="8699500" y="162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15468</xdr:rowOff>
    </xdr:from>
    <xdr:ext cx="534377" cy="259045"/>
    <xdr:sp macro="" textlink="">
      <xdr:nvSpPr>
        <xdr:cNvPr id="487" name="テキスト ボックス 486"/>
        <xdr:cNvSpPr txBox="1"/>
      </xdr:nvSpPr>
      <xdr:spPr>
        <a:xfrm>
          <a:off x="8483111" y="163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106535</xdr:rowOff>
    </xdr:from>
    <xdr:to>
      <xdr:col>41</xdr:col>
      <xdr:colOff>101600</xdr:colOff>
      <xdr:row>94</xdr:row>
      <xdr:rowOff>36685</xdr:rowOff>
    </xdr:to>
    <xdr:sp macro="" textlink="">
      <xdr:nvSpPr>
        <xdr:cNvPr id="488" name="楕円 487"/>
        <xdr:cNvSpPr/>
      </xdr:nvSpPr>
      <xdr:spPr>
        <a:xfrm>
          <a:off x="7810500" y="160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53212</xdr:rowOff>
    </xdr:from>
    <xdr:ext cx="534377" cy="259045"/>
    <xdr:sp macro="" textlink="">
      <xdr:nvSpPr>
        <xdr:cNvPr id="489" name="テキスト ボックス 488"/>
        <xdr:cNvSpPr txBox="1"/>
      </xdr:nvSpPr>
      <xdr:spPr>
        <a:xfrm>
          <a:off x="7594111" y="158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89390</xdr:rowOff>
    </xdr:from>
    <xdr:to>
      <xdr:col>36</xdr:col>
      <xdr:colOff>165100</xdr:colOff>
      <xdr:row>95</xdr:row>
      <xdr:rowOff>19540</xdr:rowOff>
    </xdr:to>
    <xdr:sp macro="" textlink="">
      <xdr:nvSpPr>
        <xdr:cNvPr id="490" name="楕円 489"/>
        <xdr:cNvSpPr/>
      </xdr:nvSpPr>
      <xdr:spPr>
        <a:xfrm>
          <a:off x="6921500" y="162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10667</xdr:rowOff>
    </xdr:from>
    <xdr:ext cx="534377" cy="259045"/>
    <xdr:sp macro="" textlink="">
      <xdr:nvSpPr>
        <xdr:cNvPr id="491" name="テキスト ボックス 490"/>
        <xdr:cNvSpPr txBox="1"/>
      </xdr:nvSpPr>
      <xdr:spPr>
        <a:xfrm>
          <a:off x="6705111" y="162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118669</xdr:rowOff>
    </xdr:from>
    <xdr:to>
      <xdr:col>85</xdr:col>
      <xdr:colOff>126364</xdr:colOff>
      <xdr:row>38</xdr:row>
      <xdr:rowOff>27392</xdr:rowOff>
    </xdr:to>
    <xdr:cxnSp macro="">
      <xdr:nvCxnSpPr>
        <xdr:cNvPr id="518" name="直線コネクタ 517"/>
        <xdr:cNvCxnSpPr/>
      </xdr:nvCxnSpPr>
      <xdr:spPr>
        <a:xfrm flipV="1">
          <a:off x="16317595" y="5262169"/>
          <a:ext cx="1269" cy="128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31219</xdr:rowOff>
    </xdr:from>
    <xdr:ext cx="534377" cy="259045"/>
    <xdr:sp macro="" textlink="">
      <xdr:nvSpPr>
        <xdr:cNvPr id="519" name="消防費最小値テキスト"/>
        <xdr:cNvSpPr txBox="1"/>
      </xdr:nvSpPr>
      <xdr:spPr>
        <a:xfrm>
          <a:off x="16370300" y="65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27392</xdr:rowOff>
    </xdr:from>
    <xdr:to>
      <xdr:col>86</xdr:col>
      <xdr:colOff>25400</xdr:colOff>
      <xdr:row>38</xdr:row>
      <xdr:rowOff>27392</xdr:rowOff>
    </xdr:to>
    <xdr:cxnSp macro="">
      <xdr:nvCxnSpPr>
        <xdr:cNvPr id="520" name="直線コネクタ 519"/>
        <xdr:cNvCxnSpPr/>
      </xdr:nvCxnSpPr>
      <xdr:spPr>
        <a:xfrm>
          <a:off x="16230600" y="65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65346</xdr:rowOff>
    </xdr:from>
    <xdr:ext cx="534377" cy="259045"/>
    <xdr:sp macro="" textlink="">
      <xdr:nvSpPr>
        <xdr:cNvPr id="521" name="消防費最大値テキスト"/>
        <xdr:cNvSpPr txBox="1"/>
      </xdr:nvSpPr>
      <xdr:spPr>
        <a:xfrm>
          <a:off x="16370300" y="50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118669</xdr:rowOff>
    </xdr:from>
    <xdr:to>
      <xdr:col>86</xdr:col>
      <xdr:colOff>25400</xdr:colOff>
      <xdr:row>30</xdr:row>
      <xdr:rowOff>118669</xdr:rowOff>
    </xdr:to>
    <xdr:cxnSp macro="">
      <xdr:nvCxnSpPr>
        <xdr:cNvPr id="522" name="直線コネクタ 521"/>
        <xdr:cNvCxnSpPr/>
      </xdr:nvCxnSpPr>
      <xdr:spPr>
        <a:xfrm>
          <a:off x="16230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118669</xdr:rowOff>
    </xdr:from>
    <xdr:to>
      <xdr:col>85</xdr:col>
      <xdr:colOff>127000</xdr:colOff>
      <xdr:row>34</xdr:row>
      <xdr:rowOff>153220</xdr:rowOff>
    </xdr:to>
    <xdr:cxnSp macro="">
      <xdr:nvCxnSpPr>
        <xdr:cNvPr id="523" name="直線コネクタ 522"/>
        <xdr:cNvCxnSpPr/>
      </xdr:nvCxnSpPr>
      <xdr:spPr>
        <a:xfrm flipV="1">
          <a:off x="15481300" y="5262169"/>
          <a:ext cx="838200" cy="72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111708</xdr:rowOff>
    </xdr:from>
    <xdr:ext cx="534377" cy="259045"/>
    <xdr:sp macro="" textlink="">
      <xdr:nvSpPr>
        <xdr:cNvPr id="524" name="消防費平均値テキスト"/>
        <xdr:cNvSpPr txBox="1"/>
      </xdr:nvSpPr>
      <xdr:spPr>
        <a:xfrm>
          <a:off x="16370300" y="5941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133281</xdr:rowOff>
    </xdr:from>
    <xdr:to>
      <xdr:col>85</xdr:col>
      <xdr:colOff>177800</xdr:colOff>
      <xdr:row>35</xdr:row>
      <xdr:rowOff>63431</xdr:rowOff>
    </xdr:to>
    <xdr:sp macro="" textlink="">
      <xdr:nvSpPr>
        <xdr:cNvPr id="525" name="フローチャート: 判断 524"/>
        <xdr:cNvSpPr/>
      </xdr:nvSpPr>
      <xdr:spPr>
        <a:xfrm>
          <a:off x="16268700" y="596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153220</xdr:rowOff>
    </xdr:from>
    <xdr:to>
      <xdr:col>81</xdr:col>
      <xdr:colOff>50800</xdr:colOff>
      <xdr:row>35</xdr:row>
      <xdr:rowOff>150607</xdr:rowOff>
    </xdr:to>
    <xdr:cxnSp macro="">
      <xdr:nvCxnSpPr>
        <xdr:cNvPr id="526" name="直線コネクタ 525"/>
        <xdr:cNvCxnSpPr/>
      </xdr:nvCxnSpPr>
      <xdr:spPr>
        <a:xfrm flipV="1">
          <a:off x="14592300" y="5982520"/>
          <a:ext cx="889000" cy="16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50724</xdr:rowOff>
    </xdr:from>
    <xdr:to>
      <xdr:col>81</xdr:col>
      <xdr:colOff>101600</xdr:colOff>
      <xdr:row>36</xdr:row>
      <xdr:rowOff>152324</xdr:rowOff>
    </xdr:to>
    <xdr:sp macro="" textlink="">
      <xdr:nvSpPr>
        <xdr:cNvPr id="527" name="フローチャート: 判断 526"/>
        <xdr:cNvSpPr/>
      </xdr:nvSpPr>
      <xdr:spPr>
        <a:xfrm>
          <a:off x="1543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143451</xdr:rowOff>
    </xdr:from>
    <xdr:ext cx="534377" cy="259045"/>
    <xdr:sp macro="" textlink="">
      <xdr:nvSpPr>
        <xdr:cNvPr id="528" name="テキスト ボックス 527"/>
        <xdr:cNvSpPr txBox="1"/>
      </xdr:nvSpPr>
      <xdr:spPr>
        <a:xfrm>
          <a:off x="15214111" y="63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150607</xdr:rowOff>
    </xdr:from>
    <xdr:to>
      <xdr:col>76</xdr:col>
      <xdr:colOff>114300</xdr:colOff>
      <xdr:row>36</xdr:row>
      <xdr:rowOff>76607</xdr:rowOff>
    </xdr:to>
    <xdr:cxnSp macro="">
      <xdr:nvCxnSpPr>
        <xdr:cNvPr id="529" name="直線コネクタ 528"/>
        <xdr:cNvCxnSpPr/>
      </xdr:nvCxnSpPr>
      <xdr:spPr>
        <a:xfrm flipV="1">
          <a:off x="13703300" y="6151357"/>
          <a:ext cx="889000" cy="9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98109</xdr:rowOff>
    </xdr:from>
    <xdr:to>
      <xdr:col>76</xdr:col>
      <xdr:colOff>165100</xdr:colOff>
      <xdr:row>37</xdr:row>
      <xdr:rowOff>28259</xdr:rowOff>
    </xdr:to>
    <xdr:sp macro="" textlink="">
      <xdr:nvSpPr>
        <xdr:cNvPr id="530" name="フローチャート: 判断 529"/>
        <xdr:cNvSpPr/>
      </xdr:nvSpPr>
      <xdr:spPr>
        <a:xfrm>
          <a:off x="14541500" y="627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19386</xdr:rowOff>
    </xdr:from>
    <xdr:ext cx="534377" cy="259045"/>
    <xdr:sp macro="" textlink="">
      <xdr:nvSpPr>
        <xdr:cNvPr id="531" name="テキスト ボックス 530"/>
        <xdr:cNvSpPr txBox="1"/>
      </xdr:nvSpPr>
      <xdr:spPr>
        <a:xfrm>
          <a:off x="14325111" y="636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170038</xdr:rowOff>
    </xdr:from>
    <xdr:to>
      <xdr:col>71</xdr:col>
      <xdr:colOff>177800</xdr:colOff>
      <xdr:row>36</xdr:row>
      <xdr:rowOff>76607</xdr:rowOff>
    </xdr:to>
    <xdr:cxnSp macro="">
      <xdr:nvCxnSpPr>
        <xdr:cNvPr id="532" name="直線コネクタ 531"/>
        <xdr:cNvCxnSpPr/>
      </xdr:nvCxnSpPr>
      <xdr:spPr>
        <a:xfrm>
          <a:off x="12814300" y="6170788"/>
          <a:ext cx="889000" cy="7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165122</xdr:rowOff>
    </xdr:from>
    <xdr:to>
      <xdr:col>72</xdr:col>
      <xdr:colOff>38100</xdr:colOff>
      <xdr:row>36</xdr:row>
      <xdr:rowOff>95272</xdr:rowOff>
    </xdr:to>
    <xdr:sp macro="" textlink="">
      <xdr:nvSpPr>
        <xdr:cNvPr id="533" name="フローチャート: 判断 532"/>
        <xdr:cNvSpPr/>
      </xdr:nvSpPr>
      <xdr:spPr>
        <a:xfrm>
          <a:off x="13652500" y="61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111799</xdr:rowOff>
    </xdr:from>
    <xdr:ext cx="534377" cy="259045"/>
    <xdr:sp macro="" textlink="">
      <xdr:nvSpPr>
        <xdr:cNvPr id="534" name="テキスト ボックス 533"/>
        <xdr:cNvSpPr txBox="1"/>
      </xdr:nvSpPr>
      <xdr:spPr>
        <a:xfrm>
          <a:off x="13436111" y="59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108004</xdr:rowOff>
    </xdr:from>
    <xdr:to>
      <xdr:col>67</xdr:col>
      <xdr:colOff>101600</xdr:colOff>
      <xdr:row>37</xdr:row>
      <xdr:rowOff>38154</xdr:rowOff>
    </xdr:to>
    <xdr:sp macro="" textlink="">
      <xdr:nvSpPr>
        <xdr:cNvPr id="535" name="フローチャート: 判断 534"/>
        <xdr:cNvSpPr/>
      </xdr:nvSpPr>
      <xdr:spPr>
        <a:xfrm>
          <a:off x="12763500" y="62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29281</xdr:rowOff>
    </xdr:from>
    <xdr:ext cx="534377" cy="259045"/>
    <xdr:sp macro="" textlink="">
      <xdr:nvSpPr>
        <xdr:cNvPr id="536" name="テキスト ボックス 535"/>
        <xdr:cNvSpPr txBox="1"/>
      </xdr:nvSpPr>
      <xdr:spPr>
        <a:xfrm>
          <a:off x="12547111" y="637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67869</xdr:rowOff>
    </xdr:from>
    <xdr:to>
      <xdr:col>85</xdr:col>
      <xdr:colOff>177800</xdr:colOff>
      <xdr:row>30</xdr:row>
      <xdr:rowOff>169469</xdr:rowOff>
    </xdr:to>
    <xdr:sp macro="" textlink="">
      <xdr:nvSpPr>
        <xdr:cNvPr id="542" name="楕円 541"/>
        <xdr:cNvSpPr/>
      </xdr:nvSpPr>
      <xdr:spPr>
        <a:xfrm>
          <a:off x="16268700" y="52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20896</xdr:rowOff>
    </xdr:from>
    <xdr:ext cx="534377" cy="259045"/>
    <xdr:sp macro="" textlink="">
      <xdr:nvSpPr>
        <xdr:cNvPr id="543" name="消防費該当値テキスト"/>
        <xdr:cNvSpPr txBox="1"/>
      </xdr:nvSpPr>
      <xdr:spPr>
        <a:xfrm>
          <a:off x="16370300" y="5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102420</xdr:rowOff>
    </xdr:from>
    <xdr:to>
      <xdr:col>81</xdr:col>
      <xdr:colOff>101600</xdr:colOff>
      <xdr:row>35</xdr:row>
      <xdr:rowOff>32570</xdr:rowOff>
    </xdr:to>
    <xdr:sp macro="" textlink="">
      <xdr:nvSpPr>
        <xdr:cNvPr id="544" name="楕円 543"/>
        <xdr:cNvSpPr/>
      </xdr:nvSpPr>
      <xdr:spPr>
        <a:xfrm>
          <a:off x="15430500" y="59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49097</xdr:rowOff>
    </xdr:from>
    <xdr:ext cx="534377" cy="259045"/>
    <xdr:sp macro="" textlink="">
      <xdr:nvSpPr>
        <xdr:cNvPr id="545" name="テキスト ボックス 544"/>
        <xdr:cNvSpPr txBox="1"/>
      </xdr:nvSpPr>
      <xdr:spPr>
        <a:xfrm>
          <a:off x="15214111" y="57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99807</xdr:rowOff>
    </xdr:from>
    <xdr:to>
      <xdr:col>76</xdr:col>
      <xdr:colOff>165100</xdr:colOff>
      <xdr:row>36</xdr:row>
      <xdr:rowOff>29957</xdr:rowOff>
    </xdr:to>
    <xdr:sp macro="" textlink="">
      <xdr:nvSpPr>
        <xdr:cNvPr id="546" name="楕円 545"/>
        <xdr:cNvSpPr/>
      </xdr:nvSpPr>
      <xdr:spPr>
        <a:xfrm>
          <a:off x="14541500" y="61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46484</xdr:rowOff>
    </xdr:from>
    <xdr:ext cx="534377" cy="259045"/>
    <xdr:sp macro="" textlink="">
      <xdr:nvSpPr>
        <xdr:cNvPr id="547" name="テキスト ボックス 546"/>
        <xdr:cNvSpPr txBox="1"/>
      </xdr:nvSpPr>
      <xdr:spPr>
        <a:xfrm>
          <a:off x="14325111" y="58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25807</xdr:rowOff>
    </xdr:from>
    <xdr:to>
      <xdr:col>72</xdr:col>
      <xdr:colOff>38100</xdr:colOff>
      <xdr:row>36</xdr:row>
      <xdr:rowOff>127407</xdr:rowOff>
    </xdr:to>
    <xdr:sp macro="" textlink="">
      <xdr:nvSpPr>
        <xdr:cNvPr id="548" name="楕円 547"/>
        <xdr:cNvSpPr/>
      </xdr:nvSpPr>
      <xdr:spPr>
        <a:xfrm>
          <a:off x="13652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118534</xdr:rowOff>
    </xdr:from>
    <xdr:ext cx="534377" cy="259045"/>
    <xdr:sp macro="" textlink="">
      <xdr:nvSpPr>
        <xdr:cNvPr id="549" name="テキスト ボックス 548"/>
        <xdr:cNvSpPr txBox="1"/>
      </xdr:nvSpPr>
      <xdr:spPr>
        <a:xfrm>
          <a:off x="13436111" y="62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119238</xdr:rowOff>
    </xdr:from>
    <xdr:to>
      <xdr:col>67</xdr:col>
      <xdr:colOff>101600</xdr:colOff>
      <xdr:row>36</xdr:row>
      <xdr:rowOff>49388</xdr:rowOff>
    </xdr:to>
    <xdr:sp macro="" textlink="">
      <xdr:nvSpPr>
        <xdr:cNvPr id="550" name="楕円 549"/>
        <xdr:cNvSpPr/>
      </xdr:nvSpPr>
      <xdr:spPr>
        <a:xfrm>
          <a:off x="12763500" y="61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65915</xdr:rowOff>
    </xdr:from>
    <xdr:ext cx="534377" cy="259045"/>
    <xdr:sp macro="" textlink="">
      <xdr:nvSpPr>
        <xdr:cNvPr id="551" name="テキスト ボックス 550"/>
        <xdr:cNvSpPr txBox="1"/>
      </xdr:nvSpPr>
      <xdr:spPr>
        <a:xfrm>
          <a:off x="12547111" y="58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6" name="テキスト ボックス 56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8" name="テキスト ボックス 56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0" name="テキスト ボックス 56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115880</xdr:rowOff>
    </xdr:from>
    <xdr:to>
      <xdr:col>85</xdr:col>
      <xdr:colOff>126364</xdr:colOff>
      <xdr:row>55</xdr:row>
      <xdr:rowOff>140112</xdr:rowOff>
    </xdr:to>
    <xdr:cxnSp macro="">
      <xdr:nvCxnSpPr>
        <xdr:cNvPr id="574" name="直線コネクタ 573"/>
        <xdr:cNvCxnSpPr/>
      </xdr:nvCxnSpPr>
      <xdr:spPr>
        <a:xfrm flipV="1">
          <a:off x="16317595" y="8859830"/>
          <a:ext cx="1269" cy="71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143939</xdr:rowOff>
    </xdr:from>
    <xdr:ext cx="534377" cy="259045"/>
    <xdr:sp macro="" textlink="">
      <xdr:nvSpPr>
        <xdr:cNvPr id="575" name="教育費最小値テキスト"/>
        <xdr:cNvSpPr txBox="1"/>
      </xdr:nvSpPr>
      <xdr:spPr>
        <a:xfrm>
          <a:off x="16370300" y="957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140112</xdr:rowOff>
    </xdr:from>
    <xdr:to>
      <xdr:col>86</xdr:col>
      <xdr:colOff>25400</xdr:colOff>
      <xdr:row>55</xdr:row>
      <xdr:rowOff>140112</xdr:rowOff>
    </xdr:to>
    <xdr:cxnSp macro="">
      <xdr:nvCxnSpPr>
        <xdr:cNvPr id="576" name="直線コネクタ 575"/>
        <xdr:cNvCxnSpPr/>
      </xdr:nvCxnSpPr>
      <xdr:spPr>
        <a:xfrm>
          <a:off x="16230600" y="95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62557</xdr:rowOff>
    </xdr:from>
    <xdr:ext cx="534377" cy="259045"/>
    <xdr:sp macro="" textlink="">
      <xdr:nvSpPr>
        <xdr:cNvPr id="577" name="教育費最大値テキスト"/>
        <xdr:cNvSpPr txBox="1"/>
      </xdr:nvSpPr>
      <xdr:spPr>
        <a:xfrm>
          <a:off x="16370300" y="8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115880</xdr:rowOff>
    </xdr:from>
    <xdr:to>
      <xdr:col>86</xdr:col>
      <xdr:colOff>25400</xdr:colOff>
      <xdr:row>51</xdr:row>
      <xdr:rowOff>115880</xdr:rowOff>
    </xdr:to>
    <xdr:cxnSp macro="">
      <xdr:nvCxnSpPr>
        <xdr:cNvPr id="578" name="直線コネクタ 577"/>
        <xdr:cNvCxnSpPr/>
      </xdr:nvCxnSpPr>
      <xdr:spPr>
        <a:xfrm>
          <a:off x="16230600" y="8859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140112</xdr:rowOff>
    </xdr:from>
    <xdr:to>
      <xdr:col>85</xdr:col>
      <xdr:colOff>127000</xdr:colOff>
      <xdr:row>56</xdr:row>
      <xdr:rowOff>32578</xdr:rowOff>
    </xdr:to>
    <xdr:cxnSp macro="">
      <xdr:nvCxnSpPr>
        <xdr:cNvPr id="579" name="直線コネクタ 578"/>
        <xdr:cNvCxnSpPr/>
      </xdr:nvCxnSpPr>
      <xdr:spPr>
        <a:xfrm flipV="1">
          <a:off x="15481300" y="9569862"/>
          <a:ext cx="838200" cy="6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95546</xdr:rowOff>
    </xdr:from>
    <xdr:ext cx="534377" cy="259045"/>
    <xdr:sp macro="" textlink="">
      <xdr:nvSpPr>
        <xdr:cNvPr id="580" name="教育費平均値テキスト"/>
        <xdr:cNvSpPr txBox="1"/>
      </xdr:nvSpPr>
      <xdr:spPr>
        <a:xfrm>
          <a:off x="16370300" y="9010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72669</xdr:rowOff>
    </xdr:from>
    <xdr:to>
      <xdr:col>85</xdr:col>
      <xdr:colOff>177800</xdr:colOff>
      <xdr:row>54</xdr:row>
      <xdr:rowOff>2819</xdr:rowOff>
    </xdr:to>
    <xdr:sp macro="" textlink="">
      <xdr:nvSpPr>
        <xdr:cNvPr id="581" name="フローチャート: 判断 580"/>
        <xdr:cNvSpPr/>
      </xdr:nvSpPr>
      <xdr:spPr>
        <a:xfrm>
          <a:off x="16268700" y="915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32578</xdr:rowOff>
    </xdr:from>
    <xdr:to>
      <xdr:col>81</xdr:col>
      <xdr:colOff>50800</xdr:colOff>
      <xdr:row>57</xdr:row>
      <xdr:rowOff>159679</xdr:rowOff>
    </xdr:to>
    <xdr:cxnSp macro="">
      <xdr:nvCxnSpPr>
        <xdr:cNvPr id="582" name="直線コネクタ 581"/>
        <xdr:cNvCxnSpPr/>
      </xdr:nvCxnSpPr>
      <xdr:spPr>
        <a:xfrm flipV="1">
          <a:off x="14592300" y="9633778"/>
          <a:ext cx="889000" cy="29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47752</xdr:rowOff>
    </xdr:from>
    <xdr:to>
      <xdr:col>81</xdr:col>
      <xdr:colOff>101600</xdr:colOff>
      <xdr:row>53</xdr:row>
      <xdr:rowOff>149352</xdr:rowOff>
    </xdr:to>
    <xdr:sp macro="" textlink="">
      <xdr:nvSpPr>
        <xdr:cNvPr id="583" name="フローチャート: 判断 582"/>
        <xdr:cNvSpPr/>
      </xdr:nvSpPr>
      <xdr:spPr>
        <a:xfrm>
          <a:off x="15430500" y="913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165879</xdr:rowOff>
    </xdr:from>
    <xdr:ext cx="534377" cy="259045"/>
    <xdr:sp macro="" textlink="">
      <xdr:nvSpPr>
        <xdr:cNvPr id="584" name="テキスト ボックス 583"/>
        <xdr:cNvSpPr txBox="1"/>
      </xdr:nvSpPr>
      <xdr:spPr>
        <a:xfrm>
          <a:off x="15214111" y="89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159679</xdr:rowOff>
    </xdr:from>
    <xdr:to>
      <xdr:col>76</xdr:col>
      <xdr:colOff>114300</xdr:colOff>
      <xdr:row>57</xdr:row>
      <xdr:rowOff>159725</xdr:rowOff>
    </xdr:to>
    <xdr:cxnSp macro="">
      <xdr:nvCxnSpPr>
        <xdr:cNvPr id="585" name="直線コネクタ 584"/>
        <xdr:cNvCxnSpPr/>
      </xdr:nvCxnSpPr>
      <xdr:spPr>
        <a:xfrm flipV="1">
          <a:off x="13703300" y="993232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54518</xdr:rowOff>
    </xdr:from>
    <xdr:to>
      <xdr:col>76</xdr:col>
      <xdr:colOff>165100</xdr:colOff>
      <xdr:row>55</xdr:row>
      <xdr:rowOff>156118</xdr:rowOff>
    </xdr:to>
    <xdr:sp macro="" textlink="">
      <xdr:nvSpPr>
        <xdr:cNvPr id="586" name="フローチャート: 判断 585"/>
        <xdr:cNvSpPr/>
      </xdr:nvSpPr>
      <xdr:spPr>
        <a:xfrm>
          <a:off x="14541500" y="948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1195</xdr:rowOff>
    </xdr:from>
    <xdr:ext cx="534377" cy="259045"/>
    <xdr:sp macro="" textlink="">
      <xdr:nvSpPr>
        <xdr:cNvPr id="587" name="テキスト ボックス 586"/>
        <xdr:cNvSpPr txBox="1"/>
      </xdr:nvSpPr>
      <xdr:spPr>
        <a:xfrm>
          <a:off x="14325111" y="92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159725</xdr:rowOff>
    </xdr:from>
    <xdr:to>
      <xdr:col>71</xdr:col>
      <xdr:colOff>177800</xdr:colOff>
      <xdr:row>57</xdr:row>
      <xdr:rowOff>159862</xdr:rowOff>
    </xdr:to>
    <xdr:cxnSp macro="">
      <xdr:nvCxnSpPr>
        <xdr:cNvPr id="588" name="直線コネクタ 587"/>
        <xdr:cNvCxnSpPr/>
      </xdr:nvCxnSpPr>
      <xdr:spPr>
        <a:xfrm flipV="1">
          <a:off x="12814300" y="993237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150347</xdr:rowOff>
    </xdr:from>
    <xdr:to>
      <xdr:col>72</xdr:col>
      <xdr:colOff>38100</xdr:colOff>
      <xdr:row>56</xdr:row>
      <xdr:rowOff>80497</xdr:rowOff>
    </xdr:to>
    <xdr:sp macro="" textlink="">
      <xdr:nvSpPr>
        <xdr:cNvPr id="589" name="フローチャート: 判断 588"/>
        <xdr:cNvSpPr/>
      </xdr:nvSpPr>
      <xdr:spPr>
        <a:xfrm>
          <a:off x="13652500" y="95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97024</xdr:rowOff>
    </xdr:from>
    <xdr:ext cx="534377" cy="259045"/>
    <xdr:sp macro="" textlink="">
      <xdr:nvSpPr>
        <xdr:cNvPr id="590" name="テキスト ボックス 589"/>
        <xdr:cNvSpPr txBox="1"/>
      </xdr:nvSpPr>
      <xdr:spPr>
        <a:xfrm>
          <a:off x="13436111" y="93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99827</xdr:rowOff>
    </xdr:from>
    <xdr:to>
      <xdr:col>67</xdr:col>
      <xdr:colOff>101600</xdr:colOff>
      <xdr:row>55</xdr:row>
      <xdr:rowOff>29977</xdr:rowOff>
    </xdr:to>
    <xdr:sp macro="" textlink="">
      <xdr:nvSpPr>
        <xdr:cNvPr id="591" name="フローチャート: 判断 590"/>
        <xdr:cNvSpPr/>
      </xdr:nvSpPr>
      <xdr:spPr>
        <a:xfrm>
          <a:off x="12763500" y="93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46504</xdr:rowOff>
    </xdr:from>
    <xdr:ext cx="534377" cy="259045"/>
    <xdr:sp macro="" textlink="">
      <xdr:nvSpPr>
        <xdr:cNvPr id="592" name="テキスト ボックス 591"/>
        <xdr:cNvSpPr txBox="1"/>
      </xdr:nvSpPr>
      <xdr:spPr>
        <a:xfrm>
          <a:off x="12547111" y="91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89312</xdr:rowOff>
    </xdr:from>
    <xdr:to>
      <xdr:col>85</xdr:col>
      <xdr:colOff>177800</xdr:colOff>
      <xdr:row>56</xdr:row>
      <xdr:rowOff>19462</xdr:rowOff>
    </xdr:to>
    <xdr:sp macro="" textlink="">
      <xdr:nvSpPr>
        <xdr:cNvPr id="598" name="楕円 597"/>
        <xdr:cNvSpPr/>
      </xdr:nvSpPr>
      <xdr:spPr>
        <a:xfrm>
          <a:off x="16268700" y="95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4239</xdr:rowOff>
    </xdr:from>
    <xdr:ext cx="534377" cy="259045"/>
    <xdr:sp macro="" textlink="">
      <xdr:nvSpPr>
        <xdr:cNvPr id="599" name="教育費該当値テキスト"/>
        <xdr:cNvSpPr txBox="1"/>
      </xdr:nvSpPr>
      <xdr:spPr>
        <a:xfrm>
          <a:off x="16370300" y="94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153228</xdr:rowOff>
    </xdr:from>
    <xdr:to>
      <xdr:col>81</xdr:col>
      <xdr:colOff>101600</xdr:colOff>
      <xdr:row>56</xdr:row>
      <xdr:rowOff>83378</xdr:rowOff>
    </xdr:to>
    <xdr:sp macro="" textlink="">
      <xdr:nvSpPr>
        <xdr:cNvPr id="600" name="楕円 599"/>
        <xdr:cNvSpPr/>
      </xdr:nvSpPr>
      <xdr:spPr>
        <a:xfrm>
          <a:off x="15430500" y="958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74505</xdr:rowOff>
    </xdr:from>
    <xdr:ext cx="534377" cy="259045"/>
    <xdr:sp macro="" textlink="">
      <xdr:nvSpPr>
        <xdr:cNvPr id="601" name="テキスト ボックス 600"/>
        <xdr:cNvSpPr txBox="1"/>
      </xdr:nvSpPr>
      <xdr:spPr>
        <a:xfrm>
          <a:off x="15214111" y="967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108879</xdr:rowOff>
    </xdr:from>
    <xdr:to>
      <xdr:col>76</xdr:col>
      <xdr:colOff>165100</xdr:colOff>
      <xdr:row>58</xdr:row>
      <xdr:rowOff>39029</xdr:rowOff>
    </xdr:to>
    <xdr:sp macro="" textlink="">
      <xdr:nvSpPr>
        <xdr:cNvPr id="602" name="楕円 601"/>
        <xdr:cNvSpPr/>
      </xdr:nvSpPr>
      <xdr:spPr>
        <a:xfrm>
          <a:off x="14541500" y="9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30156</xdr:rowOff>
    </xdr:from>
    <xdr:ext cx="534377" cy="259045"/>
    <xdr:sp macro="" textlink="">
      <xdr:nvSpPr>
        <xdr:cNvPr id="603" name="テキスト ボックス 602"/>
        <xdr:cNvSpPr txBox="1"/>
      </xdr:nvSpPr>
      <xdr:spPr>
        <a:xfrm>
          <a:off x="14325111" y="99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108925</xdr:rowOff>
    </xdr:from>
    <xdr:to>
      <xdr:col>72</xdr:col>
      <xdr:colOff>38100</xdr:colOff>
      <xdr:row>58</xdr:row>
      <xdr:rowOff>39075</xdr:rowOff>
    </xdr:to>
    <xdr:sp macro="" textlink="">
      <xdr:nvSpPr>
        <xdr:cNvPr id="604" name="楕円 603"/>
        <xdr:cNvSpPr/>
      </xdr:nvSpPr>
      <xdr:spPr>
        <a:xfrm>
          <a:off x="13652500" y="98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30202</xdr:rowOff>
    </xdr:from>
    <xdr:ext cx="534377" cy="259045"/>
    <xdr:sp macro="" textlink="">
      <xdr:nvSpPr>
        <xdr:cNvPr id="605" name="テキスト ボックス 604"/>
        <xdr:cNvSpPr txBox="1"/>
      </xdr:nvSpPr>
      <xdr:spPr>
        <a:xfrm>
          <a:off x="13436111" y="9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109062</xdr:rowOff>
    </xdr:from>
    <xdr:to>
      <xdr:col>67</xdr:col>
      <xdr:colOff>101600</xdr:colOff>
      <xdr:row>58</xdr:row>
      <xdr:rowOff>39212</xdr:rowOff>
    </xdr:to>
    <xdr:sp macro="" textlink="">
      <xdr:nvSpPr>
        <xdr:cNvPr id="606" name="楕円 605"/>
        <xdr:cNvSpPr/>
      </xdr:nvSpPr>
      <xdr:spPr>
        <a:xfrm>
          <a:off x="12763500" y="98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30339</xdr:rowOff>
    </xdr:from>
    <xdr:ext cx="534377" cy="259045"/>
    <xdr:sp macro="" textlink="">
      <xdr:nvSpPr>
        <xdr:cNvPr id="607" name="テキスト ボックス 606"/>
        <xdr:cNvSpPr txBox="1"/>
      </xdr:nvSpPr>
      <xdr:spPr>
        <a:xfrm>
          <a:off x="12547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1" name="テキスト ボックス 620"/>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69474</xdr:rowOff>
    </xdr:from>
    <xdr:to>
      <xdr:col>85</xdr:col>
      <xdr:colOff>126364</xdr:colOff>
      <xdr:row>78</xdr:row>
      <xdr:rowOff>136134</xdr:rowOff>
    </xdr:to>
    <xdr:cxnSp macro="">
      <xdr:nvCxnSpPr>
        <xdr:cNvPr id="629" name="直線コネクタ 628"/>
        <xdr:cNvCxnSpPr/>
      </xdr:nvCxnSpPr>
      <xdr:spPr>
        <a:xfrm flipV="1">
          <a:off x="16317595" y="12928224"/>
          <a:ext cx="1269" cy="58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139961</xdr:rowOff>
    </xdr:from>
    <xdr:ext cx="313932" cy="259045"/>
    <xdr:sp macro="" textlink="">
      <xdr:nvSpPr>
        <xdr:cNvPr id="630" name="災害復旧費最小値テキスト"/>
        <xdr:cNvSpPr txBox="1"/>
      </xdr:nvSpPr>
      <xdr:spPr>
        <a:xfrm>
          <a:off x="16370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136134</xdr:rowOff>
    </xdr:from>
    <xdr:to>
      <xdr:col>86</xdr:col>
      <xdr:colOff>25400</xdr:colOff>
      <xdr:row>78</xdr:row>
      <xdr:rowOff>136134</xdr:rowOff>
    </xdr:to>
    <xdr:cxnSp macro="">
      <xdr:nvCxnSpPr>
        <xdr:cNvPr id="631" name="直線コネクタ 630"/>
        <xdr:cNvCxnSpPr/>
      </xdr:nvCxnSpPr>
      <xdr:spPr>
        <a:xfrm>
          <a:off x="16230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16151</xdr:rowOff>
    </xdr:from>
    <xdr:ext cx="469744" cy="259045"/>
    <xdr:sp macro="" textlink="">
      <xdr:nvSpPr>
        <xdr:cNvPr id="632" name="災害復旧費最大値テキスト"/>
        <xdr:cNvSpPr txBox="1"/>
      </xdr:nvSpPr>
      <xdr:spPr>
        <a:xfrm>
          <a:off x="16370300" y="127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69474</xdr:rowOff>
    </xdr:from>
    <xdr:to>
      <xdr:col>86</xdr:col>
      <xdr:colOff>25400</xdr:colOff>
      <xdr:row>75</xdr:row>
      <xdr:rowOff>69474</xdr:rowOff>
    </xdr:to>
    <xdr:cxnSp macro="">
      <xdr:nvCxnSpPr>
        <xdr:cNvPr id="633" name="直線コネクタ 632"/>
        <xdr:cNvCxnSpPr/>
      </xdr:nvCxnSpPr>
      <xdr:spPr>
        <a:xfrm>
          <a:off x="16230600" y="1292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75235</xdr:rowOff>
    </xdr:from>
    <xdr:to>
      <xdr:col>85</xdr:col>
      <xdr:colOff>127000</xdr:colOff>
      <xdr:row>76</xdr:row>
      <xdr:rowOff>136134</xdr:rowOff>
    </xdr:to>
    <xdr:cxnSp macro="">
      <xdr:nvCxnSpPr>
        <xdr:cNvPr id="634" name="直線コネクタ 633"/>
        <xdr:cNvCxnSpPr/>
      </xdr:nvCxnSpPr>
      <xdr:spPr>
        <a:xfrm>
          <a:off x="15481300" y="12419635"/>
          <a:ext cx="838200" cy="7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150995</xdr:rowOff>
    </xdr:from>
    <xdr:ext cx="469744" cy="259045"/>
    <xdr:sp macro="" textlink="">
      <xdr:nvSpPr>
        <xdr:cNvPr id="635" name="災害復旧費平均値テキスト"/>
        <xdr:cNvSpPr txBox="1"/>
      </xdr:nvSpPr>
      <xdr:spPr>
        <a:xfrm>
          <a:off x="16370300" y="13181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xdr:rowOff>
    </xdr:from>
    <xdr:to>
      <xdr:col>85</xdr:col>
      <xdr:colOff>177800</xdr:colOff>
      <xdr:row>77</xdr:row>
      <xdr:rowOff>102718</xdr:rowOff>
    </xdr:to>
    <xdr:sp macro="" textlink="">
      <xdr:nvSpPr>
        <xdr:cNvPr id="636" name="フローチャート: 判断 635"/>
        <xdr:cNvSpPr/>
      </xdr:nvSpPr>
      <xdr:spPr>
        <a:xfrm>
          <a:off x="162687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82367</xdr:rowOff>
    </xdr:from>
    <xdr:to>
      <xdr:col>81</xdr:col>
      <xdr:colOff>50800</xdr:colOff>
      <xdr:row>72</xdr:row>
      <xdr:rowOff>75235</xdr:rowOff>
    </xdr:to>
    <xdr:cxnSp macro="">
      <xdr:nvCxnSpPr>
        <xdr:cNvPr id="637" name="直線コネクタ 636"/>
        <xdr:cNvCxnSpPr/>
      </xdr:nvCxnSpPr>
      <xdr:spPr>
        <a:xfrm>
          <a:off x="14592300" y="12083867"/>
          <a:ext cx="889000" cy="3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98867</xdr:rowOff>
    </xdr:from>
    <xdr:to>
      <xdr:col>81</xdr:col>
      <xdr:colOff>101600</xdr:colOff>
      <xdr:row>76</xdr:row>
      <xdr:rowOff>29017</xdr:rowOff>
    </xdr:to>
    <xdr:sp macro="" textlink="">
      <xdr:nvSpPr>
        <xdr:cNvPr id="638" name="フローチャート: 判断 637"/>
        <xdr:cNvSpPr/>
      </xdr:nvSpPr>
      <xdr:spPr>
        <a:xfrm>
          <a:off x="15430500" y="1295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20144</xdr:rowOff>
    </xdr:from>
    <xdr:ext cx="469744" cy="259045"/>
    <xdr:sp macro="" textlink="">
      <xdr:nvSpPr>
        <xdr:cNvPr id="639" name="テキスト ボックス 638"/>
        <xdr:cNvSpPr txBox="1"/>
      </xdr:nvSpPr>
      <xdr:spPr>
        <a:xfrm>
          <a:off x="15246428" y="1305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82367</xdr:rowOff>
    </xdr:from>
    <xdr:to>
      <xdr:col>76</xdr:col>
      <xdr:colOff>114300</xdr:colOff>
      <xdr:row>76</xdr:row>
      <xdr:rowOff>122509</xdr:rowOff>
    </xdr:to>
    <xdr:cxnSp macro="">
      <xdr:nvCxnSpPr>
        <xdr:cNvPr id="640" name="直線コネクタ 639"/>
        <xdr:cNvCxnSpPr/>
      </xdr:nvCxnSpPr>
      <xdr:spPr>
        <a:xfrm flipV="1">
          <a:off x="13703300" y="12083867"/>
          <a:ext cx="8890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52598</xdr:rowOff>
    </xdr:from>
    <xdr:to>
      <xdr:col>76</xdr:col>
      <xdr:colOff>165100</xdr:colOff>
      <xdr:row>75</xdr:row>
      <xdr:rowOff>154198</xdr:rowOff>
    </xdr:to>
    <xdr:sp macro="" textlink="">
      <xdr:nvSpPr>
        <xdr:cNvPr id="641" name="フローチャート: 判断 640"/>
        <xdr:cNvSpPr/>
      </xdr:nvSpPr>
      <xdr:spPr>
        <a:xfrm>
          <a:off x="14541500" y="1291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145325</xdr:rowOff>
    </xdr:from>
    <xdr:ext cx="469744" cy="259045"/>
    <xdr:sp macro="" textlink="">
      <xdr:nvSpPr>
        <xdr:cNvPr id="642" name="テキスト ボックス 641"/>
        <xdr:cNvSpPr txBox="1"/>
      </xdr:nvSpPr>
      <xdr:spPr>
        <a:xfrm>
          <a:off x="14357428" y="1300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122509</xdr:rowOff>
    </xdr:from>
    <xdr:to>
      <xdr:col>71</xdr:col>
      <xdr:colOff>177800</xdr:colOff>
      <xdr:row>77</xdr:row>
      <xdr:rowOff>13238</xdr:rowOff>
    </xdr:to>
    <xdr:cxnSp macro="">
      <xdr:nvCxnSpPr>
        <xdr:cNvPr id="643" name="直線コネクタ 642"/>
        <xdr:cNvCxnSpPr/>
      </xdr:nvCxnSpPr>
      <xdr:spPr>
        <a:xfrm flipV="1">
          <a:off x="12814300" y="1315270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81859</xdr:rowOff>
    </xdr:from>
    <xdr:to>
      <xdr:col>72</xdr:col>
      <xdr:colOff>38100</xdr:colOff>
      <xdr:row>78</xdr:row>
      <xdr:rowOff>12009</xdr:rowOff>
    </xdr:to>
    <xdr:sp macro="" textlink="">
      <xdr:nvSpPr>
        <xdr:cNvPr id="644" name="フローチャート: 判断 643"/>
        <xdr:cNvSpPr/>
      </xdr:nvSpPr>
      <xdr:spPr>
        <a:xfrm>
          <a:off x="13652500" y="1328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3136</xdr:rowOff>
    </xdr:from>
    <xdr:ext cx="469744" cy="259045"/>
    <xdr:sp macro="" textlink="">
      <xdr:nvSpPr>
        <xdr:cNvPr id="645" name="テキスト ボックス 644"/>
        <xdr:cNvSpPr txBox="1"/>
      </xdr:nvSpPr>
      <xdr:spPr>
        <a:xfrm>
          <a:off x="13468428" y="133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14559</xdr:rowOff>
    </xdr:from>
    <xdr:to>
      <xdr:col>67</xdr:col>
      <xdr:colOff>101600</xdr:colOff>
      <xdr:row>76</xdr:row>
      <xdr:rowOff>116159</xdr:rowOff>
    </xdr:to>
    <xdr:sp macro="" textlink="">
      <xdr:nvSpPr>
        <xdr:cNvPr id="646" name="フローチャート: 判断 645"/>
        <xdr:cNvSpPr/>
      </xdr:nvSpPr>
      <xdr:spPr>
        <a:xfrm>
          <a:off x="12763500" y="1304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132687</xdr:rowOff>
    </xdr:from>
    <xdr:ext cx="469744" cy="259045"/>
    <xdr:sp macro="" textlink="">
      <xdr:nvSpPr>
        <xdr:cNvPr id="647" name="テキスト ボックス 646"/>
        <xdr:cNvSpPr txBox="1"/>
      </xdr:nvSpPr>
      <xdr:spPr>
        <a:xfrm>
          <a:off x="12579428" y="128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85334</xdr:rowOff>
    </xdr:from>
    <xdr:to>
      <xdr:col>85</xdr:col>
      <xdr:colOff>177800</xdr:colOff>
      <xdr:row>77</xdr:row>
      <xdr:rowOff>15484</xdr:rowOff>
    </xdr:to>
    <xdr:sp macro="" textlink="">
      <xdr:nvSpPr>
        <xdr:cNvPr id="653" name="楕円 652"/>
        <xdr:cNvSpPr/>
      </xdr:nvSpPr>
      <xdr:spPr>
        <a:xfrm>
          <a:off x="16268700" y="131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108211</xdr:rowOff>
    </xdr:from>
    <xdr:ext cx="469744" cy="259045"/>
    <xdr:sp macro="" textlink="">
      <xdr:nvSpPr>
        <xdr:cNvPr id="654" name="災害復旧費該当値テキスト"/>
        <xdr:cNvSpPr txBox="1"/>
      </xdr:nvSpPr>
      <xdr:spPr>
        <a:xfrm>
          <a:off x="16370300" y="1296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24435</xdr:rowOff>
    </xdr:from>
    <xdr:to>
      <xdr:col>81</xdr:col>
      <xdr:colOff>101600</xdr:colOff>
      <xdr:row>72</xdr:row>
      <xdr:rowOff>126035</xdr:rowOff>
    </xdr:to>
    <xdr:sp macro="" textlink="">
      <xdr:nvSpPr>
        <xdr:cNvPr id="655" name="楕円 654"/>
        <xdr:cNvSpPr/>
      </xdr:nvSpPr>
      <xdr:spPr>
        <a:xfrm>
          <a:off x="15430500" y="123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142562</xdr:rowOff>
    </xdr:from>
    <xdr:ext cx="534377" cy="259045"/>
    <xdr:sp macro="" textlink="">
      <xdr:nvSpPr>
        <xdr:cNvPr id="656" name="テキスト ボックス 655"/>
        <xdr:cNvSpPr txBox="1"/>
      </xdr:nvSpPr>
      <xdr:spPr>
        <a:xfrm>
          <a:off x="15214111" y="121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31567</xdr:rowOff>
    </xdr:from>
    <xdr:to>
      <xdr:col>76</xdr:col>
      <xdr:colOff>165100</xdr:colOff>
      <xdr:row>70</xdr:row>
      <xdr:rowOff>133167</xdr:rowOff>
    </xdr:to>
    <xdr:sp macro="" textlink="">
      <xdr:nvSpPr>
        <xdr:cNvPr id="657" name="楕円 656"/>
        <xdr:cNvSpPr/>
      </xdr:nvSpPr>
      <xdr:spPr>
        <a:xfrm>
          <a:off x="14541500" y="120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149694</xdr:rowOff>
    </xdr:from>
    <xdr:ext cx="534377" cy="259045"/>
    <xdr:sp macro="" textlink="">
      <xdr:nvSpPr>
        <xdr:cNvPr id="658" name="テキスト ボックス 657"/>
        <xdr:cNvSpPr txBox="1"/>
      </xdr:nvSpPr>
      <xdr:spPr>
        <a:xfrm>
          <a:off x="14325111" y="1180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71709</xdr:rowOff>
    </xdr:from>
    <xdr:to>
      <xdr:col>72</xdr:col>
      <xdr:colOff>38100</xdr:colOff>
      <xdr:row>77</xdr:row>
      <xdr:rowOff>1859</xdr:rowOff>
    </xdr:to>
    <xdr:sp macro="" textlink="">
      <xdr:nvSpPr>
        <xdr:cNvPr id="659" name="楕円 658"/>
        <xdr:cNvSpPr/>
      </xdr:nvSpPr>
      <xdr:spPr>
        <a:xfrm>
          <a:off x="13652500" y="131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18387</xdr:rowOff>
    </xdr:from>
    <xdr:ext cx="469744" cy="259045"/>
    <xdr:sp macro="" textlink="">
      <xdr:nvSpPr>
        <xdr:cNvPr id="660" name="テキスト ボックス 659"/>
        <xdr:cNvSpPr txBox="1"/>
      </xdr:nvSpPr>
      <xdr:spPr>
        <a:xfrm>
          <a:off x="13468428" y="128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133888</xdr:rowOff>
    </xdr:from>
    <xdr:to>
      <xdr:col>67</xdr:col>
      <xdr:colOff>101600</xdr:colOff>
      <xdr:row>77</xdr:row>
      <xdr:rowOff>64038</xdr:rowOff>
    </xdr:to>
    <xdr:sp macro="" textlink="">
      <xdr:nvSpPr>
        <xdr:cNvPr id="661" name="楕円 660"/>
        <xdr:cNvSpPr/>
      </xdr:nvSpPr>
      <xdr:spPr>
        <a:xfrm>
          <a:off x="12763500" y="131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55165</xdr:rowOff>
    </xdr:from>
    <xdr:ext cx="469744" cy="259045"/>
    <xdr:sp macro="" textlink="">
      <xdr:nvSpPr>
        <xdr:cNvPr id="662" name="テキスト ボックス 661"/>
        <xdr:cNvSpPr txBox="1"/>
      </xdr:nvSpPr>
      <xdr:spPr>
        <a:xfrm>
          <a:off x="12579428" y="132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46758</xdr:rowOff>
    </xdr:from>
    <xdr:to>
      <xdr:col>85</xdr:col>
      <xdr:colOff>126364</xdr:colOff>
      <xdr:row>98</xdr:row>
      <xdr:rowOff>142999</xdr:rowOff>
    </xdr:to>
    <xdr:cxnSp macro="">
      <xdr:nvCxnSpPr>
        <xdr:cNvPr id="689" name="直線コネクタ 688"/>
        <xdr:cNvCxnSpPr/>
      </xdr:nvCxnSpPr>
      <xdr:spPr>
        <a:xfrm flipV="1">
          <a:off x="16317595" y="15820158"/>
          <a:ext cx="1269" cy="11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146826</xdr:rowOff>
    </xdr:from>
    <xdr:ext cx="534377" cy="259045"/>
    <xdr:sp macro="" textlink="">
      <xdr:nvSpPr>
        <xdr:cNvPr id="690" name="公債費最小値テキスト"/>
        <xdr:cNvSpPr txBox="1"/>
      </xdr:nvSpPr>
      <xdr:spPr>
        <a:xfrm>
          <a:off x="16370300" y="169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142999</xdr:rowOff>
    </xdr:from>
    <xdr:to>
      <xdr:col>86</xdr:col>
      <xdr:colOff>25400</xdr:colOff>
      <xdr:row>98</xdr:row>
      <xdr:rowOff>142999</xdr:rowOff>
    </xdr:to>
    <xdr:cxnSp macro="">
      <xdr:nvCxnSpPr>
        <xdr:cNvPr id="691" name="直線コネクタ 690"/>
        <xdr:cNvCxnSpPr/>
      </xdr:nvCxnSpPr>
      <xdr:spPr>
        <a:xfrm>
          <a:off x="16230600" y="1694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164885</xdr:rowOff>
    </xdr:from>
    <xdr:ext cx="534377" cy="259045"/>
    <xdr:sp macro="" textlink="">
      <xdr:nvSpPr>
        <xdr:cNvPr id="692" name="公債費最大値テキスト"/>
        <xdr:cNvSpPr txBox="1"/>
      </xdr:nvSpPr>
      <xdr:spPr>
        <a:xfrm>
          <a:off x="16370300" y="1559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96,692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46758</xdr:rowOff>
    </xdr:from>
    <xdr:to>
      <xdr:col>86</xdr:col>
      <xdr:colOff>25400</xdr:colOff>
      <xdr:row>92</xdr:row>
      <xdr:rowOff>46758</xdr:rowOff>
    </xdr:to>
    <xdr:cxnSp macro="">
      <xdr:nvCxnSpPr>
        <xdr:cNvPr id="693" name="直線コネクタ 692"/>
        <xdr:cNvCxnSpPr/>
      </xdr:nvCxnSpPr>
      <xdr:spPr>
        <a:xfrm>
          <a:off x="16230600" y="1582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150166</xdr:rowOff>
    </xdr:from>
    <xdr:to>
      <xdr:col>85</xdr:col>
      <xdr:colOff>127000</xdr:colOff>
      <xdr:row>92</xdr:row>
      <xdr:rowOff>140663</xdr:rowOff>
    </xdr:to>
    <xdr:cxnSp macro="">
      <xdr:nvCxnSpPr>
        <xdr:cNvPr id="694" name="直線コネクタ 693"/>
        <xdr:cNvCxnSpPr/>
      </xdr:nvCxnSpPr>
      <xdr:spPr>
        <a:xfrm>
          <a:off x="15481300" y="15580666"/>
          <a:ext cx="838200" cy="3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13019</xdr:rowOff>
    </xdr:from>
    <xdr:ext cx="534377" cy="259045"/>
    <xdr:sp macro="" textlink="">
      <xdr:nvSpPr>
        <xdr:cNvPr id="695" name="公債費平均値テキスト"/>
        <xdr:cNvSpPr txBox="1"/>
      </xdr:nvSpPr>
      <xdr:spPr>
        <a:xfrm>
          <a:off x="16370300" y="1612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34592</xdr:rowOff>
    </xdr:from>
    <xdr:to>
      <xdr:col>85</xdr:col>
      <xdr:colOff>177800</xdr:colOff>
      <xdr:row>94</xdr:row>
      <xdr:rowOff>136192</xdr:rowOff>
    </xdr:to>
    <xdr:sp macro="" textlink="">
      <xdr:nvSpPr>
        <xdr:cNvPr id="696" name="フローチャート: 判断 695"/>
        <xdr:cNvSpPr/>
      </xdr:nvSpPr>
      <xdr:spPr>
        <a:xfrm>
          <a:off x="16268700" y="1615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137120</xdr:rowOff>
    </xdr:from>
    <xdr:to>
      <xdr:col>81</xdr:col>
      <xdr:colOff>50800</xdr:colOff>
      <xdr:row>90</xdr:row>
      <xdr:rowOff>150166</xdr:rowOff>
    </xdr:to>
    <xdr:cxnSp macro="">
      <xdr:nvCxnSpPr>
        <xdr:cNvPr id="697" name="直線コネクタ 696"/>
        <xdr:cNvCxnSpPr/>
      </xdr:nvCxnSpPr>
      <xdr:spPr>
        <a:xfrm>
          <a:off x="14592300" y="15396170"/>
          <a:ext cx="889000" cy="18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44307</xdr:rowOff>
    </xdr:from>
    <xdr:to>
      <xdr:col>81</xdr:col>
      <xdr:colOff>101600</xdr:colOff>
      <xdr:row>93</xdr:row>
      <xdr:rowOff>145907</xdr:rowOff>
    </xdr:to>
    <xdr:sp macro="" textlink="">
      <xdr:nvSpPr>
        <xdr:cNvPr id="698" name="フローチャート: 判断 697"/>
        <xdr:cNvSpPr/>
      </xdr:nvSpPr>
      <xdr:spPr>
        <a:xfrm>
          <a:off x="15430500" y="159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137034</xdr:rowOff>
    </xdr:from>
    <xdr:ext cx="534377" cy="259045"/>
    <xdr:sp macro="" textlink="">
      <xdr:nvSpPr>
        <xdr:cNvPr id="699" name="テキスト ボックス 698"/>
        <xdr:cNvSpPr txBox="1"/>
      </xdr:nvSpPr>
      <xdr:spPr>
        <a:xfrm>
          <a:off x="15214111" y="1608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137120</xdr:rowOff>
    </xdr:from>
    <xdr:to>
      <xdr:col>76</xdr:col>
      <xdr:colOff>114300</xdr:colOff>
      <xdr:row>91</xdr:row>
      <xdr:rowOff>135978</xdr:rowOff>
    </xdr:to>
    <xdr:cxnSp macro="">
      <xdr:nvCxnSpPr>
        <xdr:cNvPr id="700" name="直線コネクタ 699"/>
        <xdr:cNvCxnSpPr/>
      </xdr:nvCxnSpPr>
      <xdr:spPr>
        <a:xfrm flipV="1">
          <a:off x="13703300" y="15396170"/>
          <a:ext cx="889000" cy="3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28598</xdr:rowOff>
    </xdr:from>
    <xdr:to>
      <xdr:col>76</xdr:col>
      <xdr:colOff>165100</xdr:colOff>
      <xdr:row>93</xdr:row>
      <xdr:rowOff>130198</xdr:rowOff>
    </xdr:to>
    <xdr:sp macro="" textlink="">
      <xdr:nvSpPr>
        <xdr:cNvPr id="701" name="フローチャート: 判断 700"/>
        <xdr:cNvSpPr/>
      </xdr:nvSpPr>
      <xdr:spPr>
        <a:xfrm>
          <a:off x="145415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121325</xdr:rowOff>
    </xdr:from>
    <xdr:ext cx="534377" cy="259045"/>
    <xdr:sp macro="" textlink="">
      <xdr:nvSpPr>
        <xdr:cNvPr id="702" name="テキスト ボックス 701"/>
        <xdr:cNvSpPr txBox="1"/>
      </xdr:nvSpPr>
      <xdr:spPr>
        <a:xfrm>
          <a:off x="14325111" y="160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135978</xdr:rowOff>
    </xdr:from>
    <xdr:to>
      <xdr:col>71</xdr:col>
      <xdr:colOff>177800</xdr:colOff>
      <xdr:row>92</xdr:row>
      <xdr:rowOff>63381</xdr:rowOff>
    </xdr:to>
    <xdr:cxnSp macro="">
      <xdr:nvCxnSpPr>
        <xdr:cNvPr id="703" name="直線コネクタ 702"/>
        <xdr:cNvCxnSpPr/>
      </xdr:nvCxnSpPr>
      <xdr:spPr>
        <a:xfrm flipV="1">
          <a:off x="12814300" y="15737928"/>
          <a:ext cx="889000" cy="9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55328</xdr:rowOff>
    </xdr:from>
    <xdr:to>
      <xdr:col>72</xdr:col>
      <xdr:colOff>38100</xdr:colOff>
      <xdr:row>93</xdr:row>
      <xdr:rowOff>156928</xdr:rowOff>
    </xdr:to>
    <xdr:sp macro="" textlink="">
      <xdr:nvSpPr>
        <xdr:cNvPr id="704" name="フローチャート: 判断 703"/>
        <xdr:cNvSpPr/>
      </xdr:nvSpPr>
      <xdr:spPr>
        <a:xfrm>
          <a:off x="13652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148055</xdr:rowOff>
    </xdr:from>
    <xdr:ext cx="534377" cy="259045"/>
    <xdr:sp macro="" textlink="">
      <xdr:nvSpPr>
        <xdr:cNvPr id="705" name="テキスト ボックス 704"/>
        <xdr:cNvSpPr txBox="1"/>
      </xdr:nvSpPr>
      <xdr:spPr>
        <a:xfrm>
          <a:off x="13436111" y="160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114650</xdr:rowOff>
    </xdr:from>
    <xdr:to>
      <xdr:col>67</xdr:col>
      <xdr:colOff>101600</xdr:colOff>
      <xdr:row>94</xdr:row>
      <xdr:rowOff>44800</xdr:rowOff>
    </xdr:to>
    <xdr:sp macro="" textlink="">
      <xdr:nvSpPr>
        <xdr:cNvPr id="706" name="フローチャート: 判断 705"/>
        <xdr:cNvSpPr/>
      </xdr:nvSpPr>
      <xdr:spPr>
        <a:xfrm>
          <a:off x="12763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35927</xdr:rowOff>
    </xdr:from>
    <xdr:ext cx="534377" cy="259045"/>
    <xdr:sp macro="" textlink="">
      <xdr:nvSpPr>
        <xdr:cNvPr id="707" name="テキスト ボックス 706"/>
        <xdr:cNvSpPr txBox="1"/>
      </xdr:nvSpPr>
      <xdr:spPr>
        <a:xfrm>
          <a:off x="12547111" y="161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89863</xdr:rowOff>
    </xdr:from>
    <xdr:to>
      <xdr:col>85</xdr:col>
      <xdr:colOff>177800</xdr:colOff>
      <xdr:row>93</xdr:row>
      <xdr:rowOff>20013</xdr:rowOff>
    </xdr:to>
    <xdr:sp macro="" textlink="">
      <xdr:nvSpPr>
        <xdr:cNvPr id="713" name="楕円 712"/>
        <xdr:cNvSpPr/>
      </xdr:nvSpPr>
      <xdr:spPr>
        <a:xfrm>
          <a:off x="16268700" y="158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4790</xdr:rowOff>
    </xdr:from>
    <xdr:ext cx="534377" cy="259045"/>
    <xdr:sp macro="" textlink="">
      <xdr:nvSpPr>
        <xdr:cNvPr id="714" name="公債費該当値テキスト"/>
        <xdr:cNvSpPr txBox="1"/>
      </xdr:nvSpPr>
      <xdr:spPr>
        <a:xfrm>
          <a:off x="16370300" y="157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99366</xdr:rowOff>
    </xdr:from>
    <xdr:to>
      <xdr:col>81</xdr:col>
      <xdr:colOff>101600</xdr:colOff>
      <xdr:row>91</xdr:row>
      <xdr:rowOff>29516</xdr:rowOff>
    </xdr:to>
    <xdr:sp macro="" textlink="">
      <xdr:nvSpPr>
        <xdr:cNvPr id="715" name="楕円 714"/>
        <xdr:cNvSpPr/>
      </xdr:nvSpPr>
      <xdr:spPr>
        <a:xfrm>
          <a:off x="15430500" y="155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46043</xdr:rowOff>
    </xdr:from>
    <xdr:ext cx="599010" cy="259045"/>
    <xdr:sp macro="" textlink="">
      <xdr:nvSpPr>
        <xdr:cNvPr id="716" name="テキスト ボックス 715"/>
        <xdr:cNvSpPr txBox="1"/>
      </xdr:nvSpPr>
      <xdr:spPr>
        <a:xfrm>
          <a:off x="15181795" y="1530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86320</xdr:rowOff>
    </xdr:from>
    <xdr:to>
      <xdr:col>76</xdr:col>
      <xdr:colOff>165100</xdr:colOff>
      <xdr:row>90</xdr:row>
      <xdr:rowOff>16470</xdr:rowOff>
    </xdr:to>
    <xdr:sp macro="" textlink="">
      <xdr:nvSpPr>
        <xdr:cNvPr id="717" name="楕円 716"/>
        <xdr:cNvSpPr/>
      </xdr:nvSpPr>
      <xdr:spPr>
        <a:xfrm>
          <a:off x="14541500" y="153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32997</xdr:rowOff>
    </xdr:from>
    <xdr:ext cx="599010" cy="259045"/>
    <xdr:sp macro="" textlink="">
      <xdr:nvSpPr>
        <xdr:cNvPr id="718" name="テキスト ボックス 717"/>
        <xdr:cNvSpPr txBox="1"/>
      </xdr:nvSpPr>
      <xdr:spPr>
        <a:xfrm>
          <a:off x="14292795" y="1512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85178</xdr:rowOff>
    </xdr:from>
    <xdr:to>
      <xdr:col>72</xdr:col>
      <xdr:colOff>38100</xdr:colOff>
      <xdr:row>92</xdr:row>
      <xdr:rowOff>15328</xdr:rowOff>
    </xdr:to>
    <xdr:sp macro="" textlink="">
      <xdr:nvSpPr>
        <xdr:cNvPr id="719" name="楕円 718"/>
        <xdr:cNvSpPr/>
      </xdr:nvSpPr>
      <xdr:spPr>
        <a:xfrm>
          <a:off x="13652500" y="15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31855</xdr:rowOff>
    </xdr:from>
    <xdr:ext cx="599010" cy="259045"/>
    <xdr:sp macro="" textlink="">
      <xdr:nvSpPr>
        <xdr:cNvPr id="720" name="テキスト ボックス 719"/>
        <xdr:cNvSpPr txBox="1"/>
      </xdr:nvSpPr>
      <xdr:spPr>
        <a:xfrm>
          <a:off x="13403795" y="154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12581</xdr:rowOff>
    </xdr:from>
    <xdr:to>
      <xdr:col>67</xdr:col>
      <xdr:colOff>101600</xdr:colOff>
      <xdr:row>92</xdr:row>
      <xdr:rowOff>114181</xdr:rowOff>
    </xdr:to>
    <xdr:sp macro="" textlink="">
      <xdr:nvSpPr>
        <xdr:cNvPr id="721" name="楕円 720"/>
        <xdr:cNvSpPr/>
      </xdr:nvSpPr>
      <xdr:spPr>
        <a:xfrm>
          <a:off x="12763500" y="157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130708</xdr:rowOff>
    </xdr:from>
    <xdr:ext cx="534377" cy="259045"/>
    <xdr:sp macro="" textlink="">
      <xdr:nvSpPr>
        <xdr:cNvPr id="722" name="テキスト ボックス 721"/>
        <xdr:cNvSpPr txBox="1"/>
      </xdr:nvSpPr>
      <xdr:spPr>
        <a:xfrm>
          <a:off x="12547111" y="1556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6" name="直線コネクタ 745"/>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7"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9"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2"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フローチャート: 判断 752"/>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38608</xdr:rowOff>
    </xdr:from>
    <xdr:to>
      <xdr:col>112</xdr:col>
      <xdr:colOff>38100</xdr:colOff>
      <xdr:row>38</xdr:row>
      <xdr:rowOff>140208</xdr:rowOff>
    </xdr:to>
    <xdr:sp macro="" textlink="">
      <xdr:nvSpPr>
        <xdr:cNvPr id="755" name="フローチャート: 判断 754"/>
        <xdr:cNvSpPr/>
      </xdr:nvSpPr>
      <xdr:spPr>
        <a:xfrm>
          <a:off x="21272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156735</xdr:rowOff>
    </xdr:from>
    <xdr:ext cx="378565" cy="259045"/>
    <xdr:sp macro="" textlink="">
      <xdr:nvSpPr>
        <xdr:cNvPr id="756" name="テキスト ボックス 755"/>
        <xdr:cNvSpPr txBox="1"/>
      </xdr:nvSpPr>
      <xdr:spPr>
        <a:xfrm>
          <a:off x="21134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12700</xdr:rowOff>
    </xdr:from>
    <xdr:to>
      <xdr:col>107</xdr:col>
      <xdr:colOff>101600</xdr:colOff>
      <xdr:row>31</xdr:row>
      <xdr:rowOff>114300</xdr:rowOff>
    </xdr:to>
    <xdr:sp macro="" textlink="">
      <xdr:nvSpPr>
        <xdr:cNvPr id="758" name="フローチャート: 判断 757"/>
        <xdr:cNvSpPr/>
      </xdr:nvSpPr>
      <xdr:spPr>
        <a:xfrm>
          <a:off x="20383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130827</xdr:rowOff>
    </xdr:from>
    <xdr:ext cx="469744" cy="259045"/>
    <xdr:sp macro="" textlink="">
      <xdr:nvSpPr>
        <xdr:cNvPr id="759" name="テキスト ボックス 758"/>
        <xdr:cNvSpPr txBox="1"/>
      </xdr:nvSpPr>
      <xdr:spPr>
        <a:xfrm>
          <a:off x="20199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93472</xdr:rowOff>
    </xdr:from>
    <xdr:to>
      <xdr:col>102</xdr:col>
      <xdr:colOff>165100</xdr:colOff>
      <xdr:row>32</xdr:row>
      <xdr:rowOff>23622</xdr:rowOff>
    </xdr:to>
    <xdr:sp macro="" textlink="">
      <xdr:nvSpPr>
        <xdr:cNvPr id="761" name="フローチャート: 判断 760"/>
        <xdr:cNvSpPr/>
      </xdr:nvSpPr>
      <xdr:spPr>
        <a:xfrm>
          <a:off x="19494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40149</xdr:rowOff>
    </xdr:from>
    <xdr:ext cx="469744" cy="259045"/>
    <xdr:sp macro="" textlink="">
      <xdr:nvSpPr>
        <xdr:cNvPr id="762" name="テキスト ボックス 761"/>
        <xdr:cNvSpPr txBox="1"/>
      </xdr:nvSpPr>
      <xdr:spPr>
        <a:xfrm>
          <a:off x="19310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39370</xdr:rowOff>
    </xdr:from>
    <xdr:to>
      <xdr:col>98</xdr:col>
      <xdr:colOff>38100</xdr:colOff>
      <xdr:row>38</xdr:row>
      <xdr:rowOff>140970</xdr:rowOff>
    </xdr:to>
    <xdr:sp macro="" textlink="">
      <xdr:nvSpPr>
        <xdr:cNvPr id="763" name="フローチャート: 判断 762"/>
        <xdr:cNvSpPr/>
      </xdr:nvSpPr>
      <xdr:spPr>
        <a:xfrm>
          <a:off x="18605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157497</xdr:rowOff>
    </xdr:from>
    <xdr:ext cx="378565" cy="259045"/>
    <xdr:sp macro="" textlink="">
      <xdr:nvSpPr>
        <xdr:cNvPr id="764" name="テキスト ボックス 763"/>
        <xdr:cNvSpPr txBox="1"/>
      </xdr:nvSpPr>
      <xdr:spPr>
        <a:xfrm>
          <a:off x="18467017" y="6329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71"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７７９，７０７円となっている。例年、主な構成費目は民生費であったが、Ｒ２年度は総務費が最も多額となった。要因は、国民一人当たり１０万円を給付する特別定額給付金事業や吉備庁舎大規模改修事業の実施等により、前年度と比べ大幅に増加した。民生費は、全国及び県平均と比較すると低く類似団体でも低い状況にあるが増加傾向になっている。要因は、放課後児童健全育成事業の増加や児童発達支援事業給付金の増加等である。商工費及び教育費も前年度に比べ大幅に増加し、全国及び県平均と比べ高くなった。商工費の要因は、コロナ対策として、町民の生活支援及び町内の景気対策を目的とした応援クーポン券給付事業や事業者の事業継続を目的とした緊急持続化給付金事業の実施等によるものである。消防費の要因は、防災行政無線デジタル化改修事業や防災倉庫新築事業の実施等によるものである。教育費は、全国及び県平均、類似団体と比較し低い状況であるが前年度と比較すると増加している。この要因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スクール構想推進事業の実施によるものである。災害復旧事業費は、全国及び県平均、類似団体と比較して高い状況となっている。この要因は、Ｈ３０災害の放送用ネットワーク施設災害復旧事業を実施したことによるものである。公債費は年々増加傾向であったもののＲ１年度からは減少に転じているが、全国及び県平均、類似団体と比較して高くなっている。Ｈ３０年度とＲ１年度が伸びた理由は任意の繰上償還を実施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・実質収支額については、継続的に同程度の黒字を確保している。実質単年度収支について</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は、Ｈ３０年度及びＲ１年度は、過去に銀行等金融機関から借り入れた高利率の地方債を繰上償還（Ｈ</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631,442</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416,995</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千円）したことなどにより大幅に</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黒字となった。また、財政調整基金については、運用利子を積立しているものの、取崩しはしていない。今後も普通交付税合併算定替え終了に伴う財源補てんのため、中長期的な見通しのもと基金残高を維持する必要があることから、事務事業のスクラップ＆ビルドによる歳出削減を行い、健全な行財政運営に努め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本</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年度決算における</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全て</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会計について赤字額はない。法適用企業である水道事業会計については、一般会計からの基準外繰入額はなく独立採算で事業を展開しており黒字経営を維持しているが、今後、水道施設更新等を実施していくことから、持続的な経営の健全化を図る必要があ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国民健康保険事業、介護保険事業、後期高齢者医療に係る特別会計については黒字を維持しているが、</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高齢者人口の増加に伴う</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医療費や介護サービス等利用者の増加が</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見込まれる</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ため、保険税（料）の適正化や、健康増進</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予防推進のための施策を実施するなど、経営の安定化を図る必要がある。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また、公営企業会計（法非適用）については、基準内繰入及び財源不足額（基準外繰入等）に一般会計繰出金を</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充当して</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赤字の発生を抑えている状況である。赤字補てん額を最小限に</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抑制できるよう</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、今後は修繕等を必要最小限のものに抑え、施設</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の統廃合</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など維持管理費全体</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精査し、経営の健全化を図っていく必要がある。</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施設の統廃合については、町内５つの農業集落排水処理施設を公共下水道に統合する事業を、Ｒ３年度からＲ６年度にかけて実施する予定である。</a:t>
          </a:r>
          <a:endParaRPr kumimoji="1" lang="ja-JP" altLang="en-US"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20975186</v>
      </c>
      <c r="BO4" s="464"/>
      <c r="BP4" s="464"/>
      <c r="BQ4" s="464"/>
      <c r="BR4" s="464"/>
      <c r="BS4" s="464"/>
      <c r="BT4" s="464"/>
      <c r="BU4" s="465"/>
      <c r="BV4" s="463">
        <v>16244415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3.5</v>
      </c>
      <c r="CU4" s="648"/>
      <c r="CV4" s="648"/>
      <c r="CW4" s="648"/>
      <c r="CX4" s="648"/>
      <c r="CY4" s="648"/>
      <c r="CZ4" s="648"/>
      <c r="DA4" s="649"/>
      <c r="DB4" s="647">
        <v>3.7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20353467</v>
      </c>
      <c r="BO5" s="469"/>
      <c r="BP5" s="469"/>
      <c r="BQ5" s="469"/>
      <c r="BR5" s="469"/>
      <c r="BS5" s="469"/>
      <c r="BT5" s="469"/>
      <c r="BU5" s="470"/>
      <c r="BV5" s="468">
        <v>15786427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v>
      </c>
      <c r="CU5" s="439"/>
      <c r="CV5" s="439"/>
      <c r="CW5" s="439"/>
      <c r="CX5" s="439"/>
      <c r="CY5" s="439"/>
      <c r="CZ5" s="439"/>
      <c r="DA5" s="440"/>
      <c r="DB5" s="438">
        <v>93.1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621719</v>
      </c>
      <c r="BO6" s="469"/>
      <c r="BP6" s="469"/>
      <c r="BQ6" s="469"/>
      <c r="BR6" s="469"/>
      <c r="BS6" s="469"/>
      <c r="BT6" s="469"/>
      <c r="BU6" s="470"/>
      <c r="BV6" s="468">
        <v>457988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93.2</v>
      </c>
      <c r="CU6" s="622"/>
      <c r="CV6" s="622"/>
      <c r="CW6" s="622"/>
      <c r="CX6" s="622"/>
      <c r="CY6" s="622"/>
      <c r="CZ6" s="622"/>
      <c r="DA6" s="623"/>
      <c r="DB6" s="621">
        <v>96.5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259881</v>
      </c>
      <c r="BO7" s="469"/>
      <c r="BP7" s="469"/>
      <c r="BQ7" s="469"/>
      <c r="BR7" s="469"/>
      <c r="BS7" s="469"/>
      <c r="BT7" s="469"/>
      <c r="BU7" s="470"/>
      <c r="BV7" s="468">
        <v>93213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10226446</v>
      </c>
      <c r="CU7" s="469"/>
      <c r="CV7" s="469"/>
      <c r="CW7" s="469"/>
      <c r="CX7" s="469"/>
      <c r="CY7" s="469"/>
      <c r="CZ7" s="469"/>
      <c r="DA7" s="470"/>
      <c r="DB7" s="468">
        <v>9830401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361838</v>
      </c>
      <c r="BO8" s="469"/>
      <c r="BP8" s="469"/>
      <c r="BQ8" s="469"/>
      <c r="BR8" s="469"/>
      <c r="BS8" s="469"/>
      <c r="BT8" s="469"/>
      <c r="BU8" s="470"/>
      <c r="BV8" s="468">
        <v>364775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0.35</v>
      </c>
      <c r="CU8" s="582"/>
      <c r="CV8" s="582"/>
      <c r="CW8" s="582"/>
      <c r="CX8" s="582"/>
      <c r="CY8" s="582"/>
      <c r="CZ8" s="582"/>
      <c r="DA8" s="583"/>
      <c r="DB8" s="581">
        <v>0.34</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25258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-2937</v>
      </c>
      <c r="BO9" s="469"/>
      <c r="BP9" s="469"/>
      <c r="BQ9" s="469"/>
      <c r="BR9" s="469"/>
      <c r="BS9" s="469"/>
      <c r="BT9" s="469"/>
      <c r="BU9" s="470"/>
      <c r="BV9" s="468">
        <v>15949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19.3</v>
      </c>
      <c r="CU9" s="439"/>
      <c r="CV9" s="439"/>
      <c r="CW9" s="439"/>
      <c r="CX9" s="439"/>
      <c r="CY9" s="439"/>
      <c r="CZ9" s="439"/>
      <c r="DA9" s="440"/>
      <c r="DB9" s="438">
        <v>24.8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26361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5262</v>
      </c>
      <c r="BO10" s="469"/>
      <c r="BP10" s="469"/>
      <c r="BQ10" s="469"/>
      <c r="BR10" s="469"/>
      <c r="BS10" s="469"/>
      <c r="BT10" s="469"/>
      <c r="BU10" s="470"/>
      <c r="BV10" s="468">
        <v>35395</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416995</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26104</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142</v>
      </c>
      <c r="N13" s="569"/>
      <c r="O13" s="569"/>
      <c r="P13" s="569"/>
      <c r="Q13" s="570"/>
      <c r="R13" s="571">
        <v>26014</v>
      </c>
      <c r="S13" s="572"/>
      <c r="T13" s="572"/>
      <c r="U13" s="572"/>
      <c r="V13" s="573"/>
      <c r="W13" s="559" t="s">
        <v>143</v>
      </c>
      <c r="X13" s="481"/>
      <c r="Y13" s="481"/>
      <c r="Z13" s="481"/>
      <c r="AA13" s="481"/>
      <c r="AB13" s="482"/>
      <c r="AC13" s="444">
        <v>3701</v>
      </c>
      <c r="AD13" s="445"/>
      <c r="AE13" s="445"/>
      <c r="AF13" s="445"/>
      <c r="AG13" s="446"/>
      <c r="AH13" s="444">
        <v>4059</v>
      </c>
      <c r="AI13" s="445"/>
      <c r="AJ13" s="445"/>
      <c r="AK13" s="445"/>
      <c r="AL13" s="447"/>
      <c r="AM13" s="537" t="s">
        <v>144</v>
      </c>
      <c r="AN13" s="442"/>
      <c r="AO13" s="442"/>
      <c r="AP13" s="442"/>
      <c r="AQ13" s="442"/>
      <c r="AR13" s="442"/>
      <c r="AS13" s="442"/>
      <c r="AT13" s="443"/>
      <c r="AU13" s="525" t="s">
        <v>145</v>
      </c>
      <c r="AV13" s="526"/>
      <c r="AW13" s="526"/>
      <c r="AX13" s="526"/>
      <c r="AY13" s="448" t="s">
        <v>146</v>
      </c>
      <c r="AZ13" s="449"/>
      <c r="BA13" s="449"/>
      <c r="BB13" s="449"/>
      <c r="BC13" s="449"/>
      <c r="BD13" s="449"/>
      <c r="BE13" s="449"/>
      <c r="BF13" s="449"/>
      <c r="BG13" s="449"/>
      <c r="BH13" s="449"/>
      <c r="BI13" s="449"/>
      <c r="BJ13" s="449"/>
      <c r="BK13" s="449"/>
      <c r="BL13" s="449"/>
      <c r="BM13" s="450"/>
      <c r="BN13" s="468">
        <v>2325</v>
      </c>
      <c r="BO13" s="469"/>
      <c r="BP13" s="469"/>
      <c r="BQ13" s="469"/>
      <c r="BR13" s="469"/>
      <c r="BS13" s="469"/>
      <c r="BT13" s="469"/>
      <c r="BU13" s="470"/>
      <c r="BV13" s="468">
        <v>468339</v>
      </c>
      <c r="BW13" s="469"/>
      <c r="BX13" s="469"/>
      <c r="BY13" s="469"/>
      <c r="BZ13" s="469"/>
      <c r="CA13" s="469"/>
      <c r="CB13" s="469"/>
      <c r="CC13" s="470"/>
      <c r="CD13" s="477" t="s">
        <v>147</v>
      </c>
      <c r="CE13" s="478"/>
      <c r="CF13" s="478"/>
      <c r="CG13" s="478"/>
      <c r="CH13" s="478"/>
      <c r="CI13" s="478"/>
      <c r="CJ13" s="478"/>
      <c r="CK13" s="478"/>
      <c r="CL13" s="478"/>
      <c r="CM13" s="478"/>
      <c r="CN13" s="478"/>
      <c r="CO13" s="478"/>
      <c r="CP13" s="478"/>
      <c r="CQ13" s="478"/>
      <c r="CR13" s="478"/>
      <c r="CS13" s="479"/>
      <c r="CT13" s="438">
        <v>13</v>
      </c>
      <c r="CU13" s="439"/>
      <c r="CV13" s="439"/>
      <c r="CW13" s="439"/>
      <c r="CX13" s="439"/>
      <c r="CY13" s="439"/>
      <c r="CZ13" s="439"/>
      <c r="DA13" s="440"/>
      <c r="DB13" s="438">
        <v>13.4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148</v>
      </c>
      <c r="M14" s="605"/>
      <c r="N14" s="605"/>
      <c r="O14" s="605"/>
      <c r="P14" s="605"/>
      <c r="Q14" s="606"/>
      <c r="R14" s="571">
        <v>26325</v>
      </c>
      <c r="S14" s="572"/>
      <c r="T14" s="572"/>
      <c r="U14" s="572"/>
      <c r="V14" s="573"/>
      <c r="W14" s="574"/>
      <c r="X14" s="484"/>
      <c r="Y14" s="484"/>
      <c r="Z14" s="484"/>
      <c r="AA14" s="484"/>
      <c r="AB14" s="485"/>
      <c r="AC14" s="564">
        <v>27.1</v>
      </c>
      <c r="AD14" s="565"/>
      <c r="AE14" s="565"/>
      <c r="AF14" s="565"/>
      <c r="AG14" s="566"/>
      <c r="AH14" s="564">
        <v>30</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149</v>
      </c>
      <c r="CE14" s="475"/>
      <c r="CF14" s="475"/>
      <c r="CG14" s="475"/>
      <c r="CH14" s="475"/>
      <c r="CI14" s="475"/>
      <c r="CJ14" s="475"/>
      <c r="CK14" s="475"/>
      <c r="CL14" s="475"/>
      <c r="CM14" s="475"/>
      <c r="CN14" s="475"/>
      <c r="CO14" s="475"/>
      <c r="CP14" s="475"/>
      <c r="CQ14" s="475"/>
      <c r="CR14" s="475"/>
      <c r="CS14" s="476"/>
      <c r="CT14" s="575">
        <v>3.2</v>
      </c>
      <c r="CU14" s="576"/>
      <c r="CV14" s="576"/>
      <c r="CW14" s="576"/>
      <c r="CX14" s="576"/>
      <c r="CY14" s="576"/>
      <c r="CZ14" s="576"/>
      <c r="DA14" s="577"/>
      <c r="DB14" s="575" t="s">
        <v>150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151</v>
      </c>
      <c r="N15" s="569"/>
      <c r="O15" s="569"/>
      <c r="P15" s="569"/>
      <c r="Q15" s="570"/>
      <c r="R15" s="571">
        <v>26232</v>
      </c>
      <c r="S15" s="572"/>
      <c r="T15" s="572"/>
      <c r="U15" s="572"/>
      <c r="V15" s="573"/>
      <c r="W15" s="559" t="s">
        <v>152</v>
      </c>
      <c r="X15" s="481"/>
      <c r="Y15" s="481"/>
      <c r="Z15" s="481"/>
      <c r="AA15" s="481"/>
      <c r="AB15" s="482"/>
      <c r="AC15" s="444">
        <v>2751</v>
      </c>
      <c r="AD15" s="445"/>
      <c r="AE15" s="445"/>
      <c r="AF15" s="445"/>
      <c r="AG15" s="446"/>
      <c r="AH15" s="444">
        <v>2636</v>
      </c>
      <c r="AI15" s="445"/>
      <c r="AJ15" s="445"/>
      <c r="AK15" s="445"/>
      <c r="AL15" s="447"/>
      <c r="AM15" s="537"/>
      <c r="AN15" s="442"/>
      <c r="AO15" s="442"/>
      <c r="AP15" s="442"/>
      <c r="AQ15" s="442"/>
      <c r="AR15" s="442"/>
      <c r="AS15" s="442"/>
      <c r="AT15" s="443"/>
      <c r="AU15" s="525"/>
      <c r="AV15" s="526"/>
      <c r="AW15" s="526"/>
      <c r="AX15" s="526"/>
      <c r="AY15" s="460" t="s">
        <v>153</v>
      </c>
      <c r="AZ15" s="461"/>
      <c r="BA15" s="461"/>
      <c r="BB15" s="461"/>
      <c r="BC15" s="461"/>
      <c r="BD15" s="461"/>
      <c r="BE15" s="461"/>
      <c r="BF15" s="461"/>
      <c r="BG15" s="461"/>
      <c r="BH15" s="461"/>
      <c r="BI15" s="461"/>
      <c r="BJ15" s="461"/>
      <c r="BK15" s="461"/>
      <c r="BL15" s="461"/>
      <c r="BM15" s="462"/>
      <c r="BN15" s="463">
        <v>3195415</v>
      </c>
      <c r="BO15" s="464"/>
      <c r="BP15" s="464"/>
      <c r="BQ15" s="464"/>
      <c r="BR15" s="464"/>
      <c r="BS15" s="464"/>
      <c r="BT15" s="464"/>
      <c r="BU15" s="465"/>
      <c r="BV15" s="463">
        <v>3001536</v>
      </c>
      <c r="BW15" s="464"/>
      <c r="BX15" s="464"/>
      <c r="BY15" s="464"/>
      <c r="BZ15" s="464"/>
      <c r="CA15" s="464"/>
      <c r="CB15" s="464"/>
      <c r="CC15" s="465"/>
      <c r="CD15" s="578" t="s">
        <v>154</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155</v>
      </c>
      <c r="M16" s="562"/>
      <c r="N16" s="562"/>
      <c r="O16" s="562"/>
      <c r="P16" s="562"/>
      <c r="Q16" s="563"/>
      <c r="R16" s="556" t="s">
        <v>156</v>
      </c>
      <c r="S16" s="557"/>
      <c r="T16" s="557"/>
      <c r="U16" s="557"/>
      <c r="V16" s="558"/>
      <c r="W16" s="574"/>
      <c r="X16" s="484"/>
      <c r="Y16" s="484"/>
      <c r="Z16" s="484"/>
      <c r="AA16" s="484"/>
      <c r="AB16" s="485"/>
      <c r="AC16" s="564">
        <v>20.2</v>
      </c>
      <c r="AD16" s="565"/>
      <c r="AE16" s="565"/>
      <c r="AF16" s="565"/>
      <c r="AG16" s="566"/>
      <c r="AH16" s="564">
        <v>19.5</v>
      </c>
      <c r="AI16" s="565"/>
      <c r="AJ16" s="565"/>
      <c r="AK16" s="565"/>
      <c r="AL16" s="567"/>
      <c r="AM16" s="537"/>
      <c r="AN16" s="442"/>
      <c r="AO16" s="442"/>
      <c r="AP16" s="442"/>
      <c r="AQ16" s="442"/>
      <c r="AR16" s="442"/>
      <c r="AS16" s="442"/>
      <c r="AT16" s="443"/>
      <c r="AU16" s="525"/>
      <c r="AV16" s="526"/>
      <c r="AW16" s="526"/>
      <c r="AX16" s="526"/>
      <c r="AY16" s="448" t="s">
        <v>157</v>
      </c>
      <c r="AZ16" s="449"/>
      <c r="BA16" s="449"/>
      <c r="BB16" s="449"/>
      <c r="BC16" s="449"/>
      <c r="BD16" s="449"/>
      <c r="BE16" s="449"/>
      <c r="BF16" s="449"/>
      <c r="BG16" s="449"/>
      <c r="BH16" s="449"/>
      <c r="BI16" s="449"/>
      <c r="BJ16" s="449"/>
      <c r="BK16" s="449"/>
      <c r="BL16" s="449"/>
      <c r="BM16" s="450"/>
      <c r="BN16" s="468">
        <v>9033163</v>
      </c>
      <c r="BO16" s="469"/>
      <c r="BP16" s="469"/>
      <c r="BQ16" s="469"/>
      <c r="BR16" s="469"/>
      <c r="BS16" s="469"/>
      <c r="BT16" s="469"/>
      <c r="BU16" s="470"/>
      <c r="BV16" s="468">
        <v>8603919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158</v>
      </c>
      <c r="N17" s="554"/>
      <c r="O17" s="554"/>
      <c r="P17" s="554"/>
      <c r="Q17" s="555"/>
      <c r="R17" s="556" t="s">
        <v>159</v>
      </c>
      <c r="S17" s="557"/>
      <c r="T17" s="557"/>
      <c r="U17" s="557"/>
      <c r="V17" s="558"/>
      <c r="W17" s="559" t="s">
        <v>160</v>
      </c>
      <c r="X17" s="481"/>
      <c r="Y17" s="481"/>
      <c r="Z17" s="481"/>
      <c r="AA17" s="481"/>
      <c r="AB17" s="482"/>
      <c r="AC17" s="444">
        <v>7182</v>
      </c>
      <c r="AD17" s="445"/>
      <c r="AE17" s="445"/>
      <c r="AF17" s="445"/>
      <c r="AG17" s="446"/>
      <c r="AH17" s="444">
        <v>6817</v>
      </c>
      <c r="AI17" s="445"/>
      <c r="AJ17" s="445"/>
      <c r="AK17" s="445"/>
      <c r="AL17" s="447"/>
      <c r="AM17" s="537"/>
      <c r="AN17" s="442"/>
      <c r="AO17" s="442"/>
      <c r="AP17" s="442"/>
      <c r="AQ17" s="442"/>
      <c r="AR17" s="442"/>
      <c r="AS17" s="442"/>
      <c r="AT17" s="443"/>
      <c r="AU17" s="525"/>
      <c r="AV17" s="526"/>
      <c r="AW17" s="526"/>
      <c r="AX17" s="526"/>
      <c r="AY17" s="448" t="s">
        <v>161</v>
      </c>
      <c r="AZ17" s="449"/>
      <c r="BA17" s="449"/>
      <c r="BB17" s="449"/>
      <c r="BC17" s="449"/>
      <c r="BD17" s="449"/>
      <c r="BE17" s="449"/>
      <c r="BF17" s="449"/>
      <c r="BG17" s="449"/>
      <c r="BH17" s="449"/>
      <c r="BI17" s="449"/>
      <c r="BJ17" s="449"/>
      <c r="BK17" s="449"/>
      <c r="BL17" s="449"/>
      <c r="BM17" s="450"/>
      <c r="BN17" s="468">
        <v>4021019</v>
      </c>
      <c r="BO17" s="469"/>
      <c r="BP17" s="469"/>
      <c r="BQ17" s="469"/>
      <c r="BR17" s="469"/>
      <c r="BS17" s="469"/>
      <c r="BT17" s="469"/>
      <c r="BU17" s="470"/>
      <c r="BV17" s="468">
        <v>3806930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162</v>
      </c>
      <c r="C18" s="531"/>
      <c r="D18" s="531"/>
      <c r="E18" s="532"/>
      <c r="F18" s="532"/>
      <c r="G18" s="532"/>
      <c r="H18" s="532"/>
      <c r="I18" s="532"/>
      <c r="J18" s="532"/>
      <c r="K18" s="532"/>
      <c r="L18" s="533">
        <v>351.84</v>
      </c>
      <c r="M18" s="533"/>
      <c r="N18" s="533"/>
      <c r="O18" s="533"/>
      <c r="P18" s="533"/>
      <c r="Q18" s="533"/>
      <c r="R18" s="534"/>
      <c r="S18" s="534"/>
      <c r="T18" s="534"/>
      <c r="U18" s="534"/>
      <c r="V18" s="535"/>
      <c r="W18" s="549"/>
      <c r="X18" s="550"/>
      <c r="Y18" s="550"/>
      <c r="Z18" s="550"/>
      <c r="AA18" s="550"/>
      <c r="AB18" s="560"/>
      <c r="AC18" s="432">
        <v>52.7</v>
      </c>
      <c r="AD18" s="433"/>
      <c r="AE18" s="433"/>
      <c r="AF18" s="433"/>
      <c r="AG18" s="536"/>
      <c r="AH18" s="432">
        <v>50.5</v>
      </c>
      <c r="AI18" s="433"/>
      <c r="AJ18" s="433"/>
      <c r="AK18" s="433"/>
      <c r="AL18" s="434"/>
      <c r="AM18" s="537"/>
      <c r="AN18" s="442"/>
      <c r="AO18" s="442"/>
      <c r="AP18" s="442"/>
      <c r="AQ18" s="442"/>
      <c r="AR18" s="442"/>
      <c r="AS18" s="442"/>
      <c r="AT18" s="443"/>
      <c r="AU18" s="525"/>
      <c r="AV18" s="526"/>
      <c r="AW18" s="526"/>
      <c r="AX18" s="526"/>
      <c r="AY18" s="448" t="s">
        <v>163</v>
      </c>
      <c r="AZ18" s="449"/>
      <c r="BA18" s="449"/>
      <c r="BB18" s="449"/>
      <c r="BC18" s="449"/>
      <c r="BD18" s="449"/>
      <c r="BE18" s="449"/>
      <c r="BF18" s="449"/>
      <c r="BG18" s="449"/>
      <c r="BH18" s="449"/>
      <c r="BI18" s="449"/>
      <c r="BJ18" s="449"/>
      <c r="BK18" s="449"/>
      <c r="BL18" s="449"/>
      <c r="BM18" s="450"/>
      <c r="BN18" s="468">
        <v>9194260</v>
      </c>
      <c r="BO18" s="469"/>
      <c r="BP18" s="469"/>
      <c r="BQ18" s="469"/>
      <c r="BR18" s="469"/>
      <c r="BS18" s="469"/>
      <c r="BT18" s="469"/>
      <c r="BU18" s="470"/>
      <c r="BV18" s="468">
        <v>9315618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164</v>
      </c>
      <c r="C19" s="531"/>
      <c r="D19" s="531"/>
      <c r="E19" s="532"/>
      <c r="F19" s="532"/>
      <c r="G19" s="532"/>
      <c r="H19" s="532"/>
      <c r="I19" s="532"/>
      <c r="J19" s="532"/>
      <c r="K19" s="532"/>
      <c r="L19" s="538">
        <v>72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165</v>
      </c>
      <c r="AZ19" s="449"/>
      <c r="BA19" s="449"/>
      <c r="BB19" s="449"/>
      <c r="BC19" s="449"/>
      <c r="BD19" s="449"/>
      <c r="BE19" s="449"/>
      <c r="BF19" s="449"/>
      <c r="BG19" s="449"/>
      <c r="BH19" s="449"/>
      <c r="BI19" s="449"/>
      <c r="BJ19" s="449"/>
      <c r="BK19" s="449"/>
      <c r="BL19" s="449"/>
      <c r="BM19" s="450"/>
      <c r="BN19" s="468">
        <v>12270646</v>
      </c>
      <c r="BO19" s="469"/>
      <c r="BP19" s="469"/>
      <c r="BQ19" s="469"/>
      <c r="BR19" s="469"/>
      <c r="BS19" s="469"/>
      <c r="BT19" s="469"/>
      <c r="BU19" s="470"/>
      <c r="BV19" s="468">
        <v>11794312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166</v>
      </c>
      <c r="C20" s="531"/>
      <c r="D20" s="531"/>
      <c r="E20" s="532"/>
      <c r="F20" s="532"/>
      <c r="G20" s="532"/>
      <c r="H20" s="532"/>
      <c r="I20" s="532"/>
      <c r="J20" s="532"/>
      <c r="K20" s="532"/>
      <c r="L20" s="538">
        <v>9506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168</v>
      </c>
      <c r="C22" s="498"/>
      <c r="D22" s="499"/>
      <c r="E22" s="506" t="s">
        <v>1</v>
      </c>
      <c r="F22" s="481"/>
      <c r="G22" s="481"/>
      <c r="H22" s="481"/>
      <c r="I22" s="481"/>
      <c r="J22" s="481"/>
      <c r="K22" s="482"/>
      <c r="L22" s="506" t="s">
        <v>169</v>
      </c>
      <c r="M22" s="481"/>
      <c r="N22" s="481"/>
      <c r="O22" s="481"/>
      <c r="P22" s="482"/>
      <c r="Q22" s="491" t="s">
        <v>170</v>
      </c>
      <c r="R22" s="492"/>
      <c r="S22" s="492"/>
      <c r="T22" s="492"/>
      <c r="U22" s="492"/>
      <c r="V22" s="507"/>
      <c r="W22" s="509" t="s">
        <v>171</v>
      </c>
      <c r="X22" s="498"/>
      <c r="Y22" s="499"/>
      <c r="Z22" s="506" t="s">
        <v>1</v>
      </c>
      <c r="AA22" s="481"/>
      <c r="AB22" s="481"/>
      <c r="AC22" s="481"/>
      <c r="AD22" s="481"/>
      <c r="AE22" s="481"/>
      <c r="AF22" s="481"/>
      <c r="AG22" s="482"/>
      <c r="AH22" s="480" t="s">
        <v>172</v>
      </c>
      <c r="AI22" s="481"/>
      <c r="AJ22" s="481"/>
      <c r="AK22" s="481"/>
      <c r="AL22" s="482"/>
      <c r="AM22" s="480" t="s">
        <v>173</v>
      </c>
      <c r="AN22" s="486"/>
      <c r="AO22" s="486"/>
      <c r="AP22" s="486"/>
      <c r="AQ22" s="486"/>
      <c r="AR22" s="487"/>
      <c r="AS22" s="491" t="s">
        <v>170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174</v>
      </c>
      <c r="AZ23" s="461"/>
      <c r="BA23" s="461"/>
      <c r="BB23" s="461"/>
      <c r="BC23" s="461"/>
      <c r="BD23" s="461"/>
      <c r="BE23" s="461"/>
      <c r="BF23" s="461"/>
      <c r="BG23" s="461"/>
      <c r="BH23" s="461"/>
      <c r="BI23" s="461"/>
      <c r="BJ23" s="461"/>
      <c r="BK23" s="461"/>
      <c r="BL23" s="461"/>
      <c r="BM23" s="462"/>
      <c r="BN23" s="468">
        <v>17516845</v>
      </c>
      <c r="BO23" s="469"/>
      <c r="BP23" s="469"/>
      <c r="BQ23" s="469"/>
      <c r="BR23" s="469"/>
      <c r="BS23" s="469"/>
      <c r="BT23" s="469"/>
      <c r="BU23" s="470"/>
      <c r="BV23" s="468">
        <v>17519532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175</v>
      </c>
      <c r="F24" s="442"/>
      <c r="G24" s="442"/>
      <c r="H24" s="442"/>
      <c r="I24" s="442"/>
      <c r="J24" s="442"/>
      <c r="K24" s="443"/>
      <c r="L24" s="444">
        <v>1</v>
      </c>
      <c r="M24" s="445"/>
      <c r="N24" s="445"/>
      <c r="O24" s="445"/>
      <c r="P24" s="446"/>
      <c r="Q24" s="444">
        <v>7000</v>
      </c>
      <c r="R24" s="445"/>
      <c r="S24" s="445"/>
      <c r="T24" s="445"/>
      <c r="U24" s="445"/>
      <c r="V24" s="446"/>
      <c r="W24" s="510"/>
      <c r="X24" s="501"/>
      <c r="Y24" s="502"/>
      <c r="Z24" s="441" t="s">
        <v>176</v>
      </c>
      <c r="AA24" s="442"/>
      <c r="AB24" s="442"/>
      <c r="AC24" s="442"/>
      <c r="AD24" s="442"/>
      <c r="AE24" s="442"/>
      <c r="AF24" s="442"/>
      <c r="AG24" s="443"/>
      <c r="AH24" s="444">
        <v>311</v>
      </c>
      <c r="AI24" s="445"/>
      <c r="AJ24" s="445"/>
      <c r="AK24" s="445"/>
      <c r="AL24" s="446"/>
      <c r="AM24" s="444">
        <v>954770</v>
      </c>
      <c r="AN24" s="445"/>
      <c r="AO24" s="445"/>
      <c r="AP24" s="445"/>
      <c r="AQ24" s="445"/>
      <c r="AR24" s="446"/>
      <c r="AS24" s="444">
        <v>3070</v>
      </c>
      <c r="AT24" s="445"/>
      <c r="AU24" s="445"/>
      <c r="AV24" s="445"/>
      <c r="AW24" s="445"/>
      <c r="AX24" s="447"/>
      <c r="AY24" s="435" t="s">
        <v>177</v>
      </c>
      <c r="AZ24" s="436"/>
      <c r="BA24" s="436"/>
      <c r="BB24" s="436"/>
      <c r="BC24" s="436"/>
      <c r="BD24" s="436"/>
      <c r="BE24" s="436"/>
      <c r="BF24" s="436"/>
      <c r="BG24" s="436"/>
      <c r="BH24" s="436"/>
      <c r="BI24" s="436"/>
      <c r="BJ24" s="436"/>
      <c r="BK24" s="436"/>
      <c r="BL24" s="436"/>
      <c r="BM24" s="437"/>
      <c r="BN24" s="468">
        <v>12216794</v>
      </c>
      <c r="BO24" s="469"/>
      <c r="BP24" s="469"/>
      <c r="BQ24" s="469"/>
      <c r="BR24" s="469"/>
      <c r="BS24" s="469"/>
      <c r="BT24" s="469"/>
      <c r="BU24" s="470"/>
      <c r="BV24" s="468">
        <v>12787561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178</v>
      </c>
      <c r="F25" s="442"/>
      <c r="G25" s="442"/>
      <c r="H25" s="442"/>
      <c r="I25" s="442"/>
      <c r="J25" s="442"/>
      <c r="K25" s="443"/>
      <c r="L25" s="444">
        <v>1</v>
      </c>
      <c r="M25" s="445"/>
      <c r="N25" s="445"/>
      <c r="O25" s="445"/>
      <c r="P25" s="446"/>
      <c r="Q25" s="444">
        <v>5800</v>
      </c>
      <c r="R25" s="445"/>
      <c r="S25" s="445"/>
      <c r="T25" s="445"/>
      <c r="U25" s="445"/>
      <c r="V25" s="446"/>
      <c r="W25" s="510"/>
      <c r="X25" s="501"/>
      <c r="Y25" s="502"/>
      <c r="Z25" s="441" t="s">
        <v>179</v>
      </c>
      <c r="AA25" s="442"/>
      <c r="AB25" s="442"/>
      <c r="AC25" s="442"/>
      <c r="AD25" s="442"/>
      <c r="AE25" s="442"/>
      <c r="AF25" s="442"/>
      <c r="AG25" s="443"/>
      <c r="AH25" s="444">
        <v>67</v>
      </c>
      <c r="AI25" s="445"/>
      <c r="AJ25" s="445"/>
      <c r="AK25" s="445"/>
      <c r="AL25" s="446"/>
      <c r="AM25" s="444">
        <v>187600</v>
      </c>
      <c r="AN25" s="445"/>
      <c r="AO25" s="445"/>
      <c r="AP25" s="445"/>
      <c r="AQ25" s="445"/>
      <c r="AR25" s="446"/>
      <c r="AS25" s="444">
        <v>2800</v>
      </c>
      <c r="AT25" s="445"/>
      <c r="AU25" s="445"/>
      <c r="AV25" s="445"/>
      <c r="AW25" s="445"/>
      <c r="AX25" s="447"/>
      <c r="AY25" s="460" t="s">
        <v>180</v>
      </c>
      <c r="AZ25" s="461"/>
      <c r="BA25" s="461"/>
      <c r="BB25" s="461"/>
      <c r="BC25" s="461"/>
      <c r="BD25" s="461"/>
      <c r="BE25" s="461"/>
      <c r="BF25" s="461"/>
      <c r="BG25" s="461"/>
      <c r="BH25" s="461"/>
      <c r="BI25" s="461"/>
      <c r="BJ25" s="461"/>
      <c r="BK25" s="461"/>
      <c r="BL25" s="461"/>
      <c r="BM25" s="462"/>
      <c r="BN25" s="463">
        <v>802742</v>
      </c>
      <c r="BO25" s="464"/>
      <c r="BP25" s="464"/>
      <c r="BQ25" s="464"/>
      <c r="BR25" s="464"/>
      <c r="BS25" s="464"/>
      <c r="BT25" s="464"/>
      <c r="BU25" s="465"/>
      <c r="BV25" s="463">
        <v>1298739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181</v>
      </c>
      <c r="F26" s="442"/>
      <c r="G26" s="442"/>
      <c r="H26" s="442"/>
      <c r="I26" s="442"/>
      <c r="J26" s="442"/>
      <c r="K26" s="443"/>
      <c r="L26" s="444">
        <v>1</v>
      </c>
      <c r="M26" s="445"/>
      <c r="N26" s="445"/>
      <c r="O26" s="445"/>
      <c r="P26" s="446"/>
      <c r="Q26" s="444">
        <v>5400</v>
      </c>
      <c r="R26" s="445"/>
      <c r="S26" s="445"/>
      <c r="T26" s="445"/>
      <c r="U26" s="445"/>
      <c r="V26" s="446"/>
      <c r="W26" s="510"/>
      <c r="X26" s="501"/>
      <c r="Y26" s="502"/>
      <c r="Z26" s="441" t="s">
        <v>182</v>
      </c>
      <c r="AA26" s="523"/>
      <c r="AB26" s="523"/>
      <c r="AC26" s="523"/>
      <c r="AD26" s="523"/>
      <c r="AE26" s="523"/>
      <c r="AF26" s="523"/>
      <c r="AG26" s="524"/>
      <c r="AH26" s="444">
        <v>11</v>
      </c>
      <c r="AI26" s="445"/>
      <c r="AJ26" s="445"/>
      <c r="AK26" s="445"/>
      <c r="AL26" s="446"/>
      <c r="AM26" s="444">
        <v>39072</v>
      </c>
      <c r="AN26" s="445"/>
      <c r="AO26" s="445"/>
      <c r="AP26" s="445"/>
      <c r="AQ26" s="445"/>
      <c r="AR26" s="446"/>
      <c r="AS26" s="444">
        <v>3552</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t="s">
        <v>131</v>
      </c>
      <c r="BO26" s="469"/>
      <c r="BP26" s="469"/>
      <c r="BQ26" s="469"/>
      <c r="BR26" s="469"/>
      <c r="BS26" s="469"/>
      <c r="BT26" s="469"/>
      <c r="BU26" s="470"/>
      <c r="BV26" s="468" t="s">
        <v>184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185</v>
      </c>
      <c r="F27" s="442"/>
      <c r="G27" s="442"/>
      <c r="H27" s="442"/>
      <c r="I27" s="442"/>
      <c r="J27" s="442"/>
      <c r="K27" s="443"/>
      <c r="L27" s="444">
        <v>1</v>
      </c>
      <c r="M27" s="445"/>
      <c r="N27" s="445"/>
      <c r="O27" s="445"/>
      <c r="P27" s="446"/>
      <c r="Q27" s="444">
        <v>3000</v>
      </c>
      <c r="R27" s="445"/>
      <c r="S27" s="445"/>
      <c r="T27" s="445"/>
      <c r="U27" s="445"/>
      <c r="V27" s="446"/>
      <c r="W27" s="510"/>
      <c r="X27" s="501"/>
      <c r="Y27" s="502"/>
      <c r="Z27" s="441" t="s">
        <v>186</v>
      </c>
      <c r="AA27" s="442"/>
      <c r="AB27" s="442"/>
      <c r="AC27" s="442"/>
      <c r="AD27" s="442"/>
      <c r="AE27" s="442"/>
      <c r="AF27" s="442"/>
      <c r="AG27" s="443"/>
      <c r="AH27" s="444">
        <v>2</v>
      </c>
      <c r="AI27" s="445"/>
      <c r="AJ27" s="445"/>
      <c r="AK27" s="445"/>
      <c r="AL27" s="446"/>
      <c r="AM27" s="444" t="s">
        <v>187</v>
      </c>
      <c r="AN27" s="445"/>
      <c r="AO27" s="445"/>
      <c r="AP27" s="445"/>
      <c r="AQ27" s="445"/>
      <c r="AR27" s="446"/>
      <c r="AS27" s="444" t="s">
        <v>188</v>
      </c>
      <c r="AT27" s="445"/>
      <c r="AU27" s="445"/>
      <c r="AV27" s="445"/>
      <c r="AW27" s="445"/>
      <c r="AX27" s="447"/>
      <c r="AY27" s="474" t="s">
        <v>189</v>
      </c>
      <c r="AZ27" s="475"/>
      <c r="BA27" s="475"/>
      <c r="BB27" s="475"/>
      <c r="BC27" s="475"/>
      <c r="BD27" s="475"/>
      <c r="BE27" s="475"/>
      <c r="BF27" s="475"/>
      <c r="BG27" s="475"/>
      <c r="BH27" s="475"/>
      <c r="BI27" s="475"/>
      <c r="BJ27" s="475"/>
      <c r="BK27" s="475"/>
      <c r="BL27" s="475"/>
      <c r="BM27" s="476"/>
      <c r="BN27" s="471" t="s">
        <v>184</v>
      </c>
      <c r="BO27" s="472"/>
      <c r="BP27" s="472"/>
      <c r="BQ27" s="472"/>
      <c r="BR27" s="472"/>
      <c r="BS27" s="472"/>
      <c r="BT27" s="472"/>
      <c r="BU27" s="473"/>
      <c r="BV27" s="471" t="s">
        <v>150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190</v>
      </c>
      <c r="F28" s="442"/>
      <c r="G28" s="442"/>
      <c r="H28" s="442"/>
      <c r="I28" s="442"/>
      <c r="J28" s="442"/>
      <c r="K28" s="443"/>
      <c r="L28" s="444">
        <v>1</v>
      </c>
      <c r="M28" s="445"/>
      <c r="N28" s="445"/>
      <c r="O28" s="445"/>
      <c r="P28" s="446"/>
      <c r="Q28" s="444">
        <v>2500</v>
      </c>
      <c r="R28" s="445"/>
      <c r="S28" s="445"/>
      <c r="T28" s="445"/>
      <c r="U28" s="445"/>
      <c r="V28" s="446"/>
      <c r="W28" s="510"/>
      <c r="X28" s="501"/>
      <c r="Y28" s="502"/>
      <c r="Z28" s="441" t="s">
        <v>191</v>
      </c>
      <c r="AA28" s="442"/>
      <c r="AB28" s="442"/>
      <c r="AC28" s="442"/>
      <c r="AD28" s="442"/>
      <c r="AE28" s="442"/>
      <c r="AF28" s="442"/>
      <c r="AG28" s="443"/>
      <c r="AH28" s="444" t="s">
        <v>192</v>
      </c>
      <c r="AI28" s="445"/>
      <c r="AJ28" s="445"/>
      <c r="AK28" s="445"/>
      <c r="AL28" s="446"/>
      <c r="AM28" s="444" t="s">
        <v>130</v>
      </c>
      <c r="AN28" s="445"/>
      <c r="AO28" s="445"/>
      <c r="AP28" s="445"/>
      <c r="AQ28" s="445"/>
      <c r="AR28" s="446"/>
      <c r="AS28" s="444" t="s">
        <v>150</v>
      </c>
      <c r="AT28" s="445"/>
      <c r="AU28" s="445"/>
      <c r="AV28" s="445"/>
      <c r="AW28" s="445"/>
      <c r="AX28" s="447"/>
      <c r="AY28" s="451" t="s">
        <v>193</v>
      </c>
      <c r="AZ28" s="452"/>
      <c r="BA28" s="452"/>
      <c r="BB28" s="453"/>
      <c r="BC28" s="460" t="s">
        <v>48</v>
      </c>
      <c r="BD28" s="461"/>
      <c r="BE28" s="461"/>
      <c r="BF28" s="461"/>
      <c r="BG28" s="461"/>
      <c r="BH28" s="461"/>
      <c r="BI28" s="461"/>
      <c r="BJ28" s="461"/>
      <c r="BK28" s="461"/>
      <c r="BL28" s="461"/>
      <c r="BM28" s="462"/>
      <c r="BN28" s="463">
        <v>4135892</v>
      </c>
      <c r="BO28" s="464"/>
      <c r="BP28" s="464"/>
      <c r="BQ28" s="464"/>
      <c r="BR28" s="464"/>
      <c r="BS28" s="464"/>
      <c r="BT28" s="464"/>
      <c r="BU28" s="465"/>
      <c r="BV28" s="463">
        <v>4130630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194</v>
      </c>
      <c r="F29" s="442"/>
      <c r="G29" s="442"/>
      <c r="H29" s="442"/>
      <c r="I29" s="442"/>
      <c r="J29" s="442"/>
      <c r="K29" s="443"/>
      <c r="L29" s="444">
        <v>14</v>
      </c>
      <c r="M29" s="445"/>
      <c r="N29" s="445"/>
      <c r="O29" s="445"/>
      <c r="P29" s="446"/>
      <c r="Q29" s="444">
        <v>2300</v>
      </c>
      <c r="R29" s="445"/>
      <c r="S29" s="445"/>
      <c r="T29" s="445"/>
      <c r="U29" s="445"/>
      <c r="V29" s="446"/>
      <c r="W29" s="511"/>
      <c r="X29" s="512"/>
      <c r="Y29" s="513"/>
      <c r="Z29" s="441" t="s">
        <v>195</v>
      </c>
      <c r="AA29" s="442"/>
      <c r="AB29" s="442"/>
      <c r="AC29" s="442"/>
      <c r="AD29" s="442"/>
      <c r="AE29" s="442"/>
      <c r="AF29" s="442"/>
      <c r="AG29" s="443"/>
      <c r="AH29" s="444">
        <v>313</v>
      </c>
      <c r="AI29" s="445"/>
      <c r="AJ29" s="445"/>
      <c r="AK29" s="445"/>
      <c r="AL29" s="446"/>
      <c r="AM29" s="444">
        <v>962182</v>
      </c>
      <c r="AN29" s="445"/>
      <c r="AO29" s="445"/>
      <c r="AP29" s="445"/>
      <c r="AQ29" s="445"/>
      <c r="AR29" s="446"/>
      <c r="AS29" s="444">
        <v>3074</v>
      </c>
      <c r="AT29" s="445"/>
      <c r="AU29" s="445"/>
      <c r="AV29" s="445"/>
      <c r="AW29" s="445"/>
      <c r="AX29" s="447"/>
      <c r="AY29" s="454"/>
      <c r="AZ29" s="455"/>
      <c r="BA29" s="455"/>
      <c r="BB29" s="456"/>
      <c r="BC29" s="448" t="s">
        <v>196</v>
      </c>
      <c r="BD29" s="449"/>
      <c r="BE29" s="449"/>
      <c r="BF29" s="449"/>
      <c r="BG29" s="449"/>
      <c r="BH29" s="449"/>
      <c r="BI29" s="449"/>
      <c r="BJ29" s="449"/>
      <c r="BK29" s="449"/>
      <c r="BL29" s="449"/>
      <c r="BM29" s="450"/>
      <c r="BN29" s="468">
        <v>1045518</v>
      </c>
      <c r="BO29" s="469"/>
      <c r="BP29" s="469"/>
      <c r="BQ29" s="469"/>
      <c r="BR29" s="469"/>
      <c r="BS29" s="469"/>
      <c r="BT29" s="469"/>
      <c r="BU29" s="470"/>
      <c r="BV29" s="468">
        <v>814481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197</v>
      </c>
      <c r="X30" s="521"/>
      <c r="Y30" s="521"/>
      <c r="Z30" s="521"/>
      <c r="AA30" s="521"/>
      <c r="AB30" s="521"/>
      <c r="AC30" s="521"/>
      <c r="AD30" s="521"/>
      <c r="AE30" s="521"/>
      <c r="AF30" s="521"/>
      <c r="AG30" s="522"/>
      <c r="AH30" s="432">
        <v>96.3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7069963</v>
      </c>
      <c r="BO30" s="472"/>
      <c r="BP30" s="472"/>
      <c r="BQ30" s="472"/>
      <c r="BR30" s="472"/>
      <c r="BS30" s="472"/>
      <c r="BT30" s="472"/>
      <c r="BU30" s="473"/>
      <c r="BV30" s="471">
        <v>7238117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198</v>
      </c>
      <c r="D32" s="214"/>
      <c r="E32" s="214"/>
      <c r="F32" s="211"/>
      <c r="G32" s="211"/>
      <c r="H32" s="211"/>
      <c r="I32" s="211"/>
      <c r="J32" s="211"/>
      <c r="K32" s="211"/>
      <c r="L32" s="211"/>
      <c r="M32" s="211"/>
      <c r="N32" s="211"/>
      <c r="O32" s="211"/>
      <c r="P32" s="211"/>
      <c r="Q32" s="211"/>
      <c r="R32" s="211"/>
      <c r="S32" s="211"/>
      <c r="T32" s="211"/>
      <c r="U32" s="211" t="s">
        <v>199</v>
      </c>
      <c r="V32" s="211"/>
      <c r="W32" s="211"/>
      <c r="X32" s="211"/>
      <c r="Y32" s="211"/>
      <c r="Z32" s="211"/>
      <c r="AA32" s="211"/>
      <c r="AB32" s="211"/>
      <c r="AC32" s="211"/>
      <c r="AD32" s="211"/>
      <c r="AE32" s="211"/>
      <c r="AF32" s="211"/>
      <c r="AG32" s="211"/>
      <c r="AH32" s="211"/>
      <c r="AI32" s="211"/>
      <c r="AJ32" s="211"/>
      <c r="AK32" s="211"/>
      <c r="AL32" s="211"/>
      <c r="AM32" s="215" t="s">
        <v>200</v>
      </c>
      <c r="AN32" s="211"/>
      <c r="AO32" s="211"/>
      <c r="AP32" s="211"/>
      <c r="AQ32" s="211"/>
      <c r="AR32" s="211"/>
      <c r="AS32" s="215"/>
      <c r="AT32" s="215"/>
      <c r="AU32" s="215"/>
      <c r="AV32" s="215"/>
      <c r="AW32" s="215"/>
      <c r="AX32" s="215"/>
      <c r="AY32" s="215"/>
      <c r="AZ32" s="215"/>
      <c r="BA32" s="215"/>
      <c r="BB32" s="211"/>
      <c r="BC32" s="215"/>
      <c r="BD32" s="211"/>
      <c r="BE32" s="215" t="s">
        <v>201</v>
      </c>
      <c r="BF32" s="211"/>
      <c r="BG32" s="211"/>
      <c r="BH32" s="211"/>
      <c r="BI32" s="211"/>
      <c r="BJ32" s="215"/>
      <c r="BK32" s="215"/>
      <c r="BL32" s="215"/>
      <c r="BM32" s="215"/>
      <c r="BN32" s="215"/>
      <c r="BO32" s="215"/>
      <c r="BP32" s="215"/>
      <c r="BQ32" s="215"/>
      <c r="BR32" s="211"/>
      <c r="BS32" s="211"/>
      <c r="BT32" s="211"/>
      <c r="BU32" s="211"/>
      <c r="BV32" s="211"/>
      <c r="BW32" s="211" t="s">
        <v>202</v>
      </c>
      <c r="BX32" s="211"/>
      <c r="BY32" s="211"/>
      <c r="BZ32" s="211"/>
      <c r="CA32" s="211"/>
      <c r="CB32" s="215"/>
      <c r="CC32" s="215"/>
      <c r="CD32" s="215"/>
      <c r="CE32" s="215"/>
      <c r="CF32" s="215"/>
      <c r="CG32" s="215"/>
      <c r="CH32" s="215"/>
      <c r="CI32" s="215"/>
      <c r="CJ32" s="215"/>
      <c r="CK32" s="215"/>
      <c r="CL32" s="215"/>
      <c r="CM32" s="215"/>
      <c r="CN32" s="215"/>
      <c r="CO32" s="215" t="s">
        <v>203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204</v>
      </c>
      <c r="D33" s="431"/>
      <c r="E33" s="430" t="s">
        <v>205</v>
      </c>
      <c r="F33" s="430"/>
      <c r="G33" s="430"/>
      <c r="H33" s="430"/>
      <c r="I33" s="430"/>
      <c r="J33" s="430"/>
      <c r="K33" s="430"/>
      <c r="L33" s="430"/>
      <c r="M33" s="430"/>
      <c r="N33" s="430"/>
      <c r="O33" s="430"/>
      <c r="P33" s="430"/>
      <c r="Q33" s="430"/>
      <c r="R33" s="430"/>
      <c r="S33" s="430"/>
      <c r="T33" s="216"/>
      <c r="U33" s="431" t="s">
        <v>206</v>
      </c>
      <c r="V33" s="431"/>
      <c r="W33" s="430" t="s">
        <v>207</v>
      </c>
      <c r="X33" s="430"/>
      <c r="Y33" s="430"/>
      <c r="Z33" s="430"/>
      <c r="AA33" s="430"/>
      <c r="AB33" s="430"/>
      <c r="AC33" s="430"/>
      <c r="AD33" s="430"/>
      <c r="AE33" s="430"/>
      <c r="AF33" s="430"/>
      <c r="AG33" s="430"/>
      <c r="AH33" s="430"/>
      <c r="AI33" s="430"/>
      <c r="AJ33" s="430"/>
      <c r="AK33" s="430"/>
      <c r="AL33" s="216"/>
      <c r="AM33" s="431" t="s">
        <v>206</v>
      </c>
      <c r="AN33" s="431"/>
      <c r="AO33" s="430" t="s">
        <v>205</v>
      </c>
      <c r="AP33" s="430"/>
      <c r="AQ33" s="430"/>
      <c r="AR33" s="430"/>
      <c r="AS33" s="430"/>
      <c r="AT33" s="430"/>
      <c r="AU33" s="430"/>
      <c r="AV33" s="430"/>
      <c r="AW33" s="430"/>
      <c r="AX33" s="430"/>
      <c r="AY33" s="430"/>
      <c r="AZ33" s="430"/>
      <c r="BA33" s="430"/>
      <c r="BB33" s="430"/>
      <c r="BC33" s="430"/>
      <c r="BD33" s="217"/>
      <c r="BE33" s="430" t="s">
        <v>208</v>
      </c>
      <c r="BF33" s="430"/>
      <c r="BG33" s="430" t="s">
        <v>209</v>
      </c>
      <c r="BH33" s="430"/>
      <c r="BI33" s="430"/>
      <c r="BJ33" s="430"/>
      <c r="BK33" s="430"/>
      <c r="BL33" s="430"/>
      <c r="BM33" s="430"/>
      <c r="BN33" s="430"/>
      <c r="BO33" s="430"/>
      <c r="BP33" s="430"/>
      <c r="BQ33" s="430"/>
      <c r="BR33" s="430"/>
      <c r="BS33" s="430"/>
      <c r="BT33" s="430"/>
      <c r="BU33" s="430"/>
      <c r="BV33" s="217"/>
      <c r="BW33" s="431" t="s">
        <v>208</v>
      </c>
      <c r="BX33" s="431"/>
      <c r="BY33" s="430" t="s">
        <v>210</v>
      </c>
      <c r="BZ33" s="430"/>
      <c r="CA33" s="430"/>
      <c r="CB33" s="430"/>
      <c r="CC33" s="430"/>
      <c r="CD33" s="430"/>
      <c r="CE33" s="430"/>
      <c r="CF33" s="430"/>
      <c r="CG33" s="430"/>
      <c r="CH33" s="430"/>
      <c r="CI33" s="430"/>
      <c r="CJ33" s="430"/>
      <c r="CK33" s="430"/>
      <c r="CL33" s="430"/>
      <c r="CM33" s="430"/>
      <c r="CN33" s="216"/>
      <c r="CO33" s="431" t="s">
        <v>211</v>
      </c>
      <c r="CP33" s="431"/>
      <c r="CQ33" s="430" t="s">
        <v>212</v>
      </c>
      <c r="CR33" s="430"/>
      <c r="CS33" s="430"/>
      <c r="CT33" s="430"/>
      <c r="CU33" s="430"/>
      <c r="CV33" s="430"/>
      <c r="CW33" s="430"/>
      <c r="CX33" s="430"/>
      <c r="CY33" s="430"/>
      <c r="CZ33" s="430"/>
      <c r="DA33" s="430"/>
      <c r="DB33" s="430"/>
      <c r="DC33" s="430"/>
      <c r="DD33" s="430"/>
      <c r="DE33" s="430"/>
      <c r="DF33" s="216"/>
      <c r="DG33" s="429" t="s">
        <v>213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有田川町一般会計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有田川町国民健康保険事業特別会計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有田川町水道事業会計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有田川町簡易水道事業特別会計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和歌山県市町村総合事務組合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有田川町ふるさと開発公社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有田川町介護保険事業特別会計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有田川町公共下水道事業特別会計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和歌山地方税回収機構</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有田観光物産センター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有田川町後期高齢者医療特別会計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有田川町農業集落排水事業特別会計</v>
      </c>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有田周辺広域圏事務組合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有田川町特別養護老人ホーム等事業特別会計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10</v>
      </c>
      <c r="BF37" s="427"/>
      <c r="BG37" s="426" t="str">
        <f>IF('各会計、関係団体の財政状況及び健全化判断比率'!B36="","",'各会計、関係団体の財政状況及び健全化判断比率'!B36)</f>
        <v>有田川町簡易排水事業特別会計</v>
      </c>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有田郡老人福祉施設事務組合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11</v>
      </c>
      <c r="BF38" s="427"/>
      <c r="BG38" s="426" t="str">
        <f>IF('各会計、関係団体の財政状況及び健全化判断比率'!B37="","",'各会計、関係団体の財政状況及び健全化判断比率'!B37)</f>
        <v>有田川町浄化槽事業特別会計</v>
      </c>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有田聖苑事務組合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f t="shared" si="1"/>
        <v>12</v>
      </c>
      <c r="BF39" s="427"/>
      <c r="BG39" s="426" t="str">
        <f>IF('各会計、関係団体の財政状況及び健全化判断比率'!B38="","",'各会計、関係団体の財政状況及び健全化判断比率'!B38)</f>
        <v>有田川町かなや明恵峡温泉特別会計</v>
      </c>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和歌山県後期高齢者医療広域連合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有田周辺広域圏事務組合（公営企業会計）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和歌山県後期高齢者医療広域連合（特別会計）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214</v>
      </c>
      <c r="C46" s="186"/>
      <c r="D46" s="186"/>
      <c r="E46" s="186" t="s">
        <v>215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218</v>
      </c>
    </row>
    <row r="50" spans="5:5" x14ac:dyDescent="0.15">
      <c r="E50" s="188" t="s">
        <v>219</v>
      </c>
    </row>
    <row r="51" spans="5:5" x14ac:dyDescent="0.15">
      <c r="E51" s="188" t="s">
        <v>220</v>
      </c>
    </row>
    <row r="52" spans="5:5" x14ac:dyDescent="0.15">
      <c r="E52" s="188" t="s">
        <v>221</v>
      </c>
    </row>
    <row r="53" spans="5:5" x14ac:dyDescent="0.15"/>
    <row r="54" spans="5:5" x14ac:dyDescent="0.15"/>
    <row r="55" spans="5:5" x14ac:dyDescent="0.15"/>
    <row r="56" spans="5:5" x14ac:dyDescent="0.15"/>
  </sheetData>
  <sheetProtection algorithmName="SHA-512" hashValue="PWCeEsGAui0ur9GlSFcHXUt+wm3aW6JM+Erq2Mrv5QbItBmpfb0MSJHJqNh9IPeduw7XRRaVmjRP/YF23IW7jA==" saltValue="aLwtapHK6PVll10+vE2Z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580</v>
      </c>
      <c r="D34" s="1250"/>
      <c r="E34" s="1251"/>
      <c r="F34" s="32">
        <v>7.58</v>
      </c>
      <c r="G34" s="33">
        <v>8.1999999999999993</v>
      </c>
      <c r="H34" s="33">
        <v>9.19</v>
      </c>
      <c r="I34" s="33">
        <v>10.25</v>
      </c>
      <c r="J34" s="34">
        <v>11.37</v>
      </c>
      <c r="K34" s="22"/>
      <c r="L34" s="22"/>
      <c r="M34" s="22"/>
      <c r="N34" s="22"/>
      <c r="O34" s="22"/>
      <c r="P34" s="22"/>
    </row>
    <row r="35" spans="1:16" ht="39" customHeight="1" x14ac:dyDescent="0.15">
      <c r="A35" s="22"/>
      <c r="B35" s="35"/>
      <c r="C35" s="1244" t="s">
        <v>581</v>
      </c>
      <c r="D35" s="1245"/>
      <c r="E35" s="1246"/>
      <c r="F35" s="36">
        <v>3.28</v>
      </c>
      <c r="G35" s="37">
        <v>3.51</v>
      </c>
      <c r="H35" s="37">
        <v>3.52</v>
      </c>
      <c r="I35" s="37">
        <v>3.71</v>
      </c>
      <c r="J35" s="38">
        <v>3.53</v>
      </c>
      <c r="K35" s="22"/>
      <c r="L35" s="22"/>
      <c r="M35" s="22"/>
      <c r="N35" s="22"/>
      <c r="O35" s="22"/>
      <c r="P35" s="22"/>
    </row>
    <row r="36" spans="1:16" ht="39" customHeight="1" x14ac:dyDescent="0.15">
      <c r="A36" s="22"/>
      <c r="B36" s="35"/>
      <c r="C36" s="1244" t="s">
        <v>582</v>
      </c>
      <c r="D36" s="1245"/>
      <c r="E36" s="1246"/>
      <c r="F36" s="36">
        <v>0.52</v>
      </c>
      <c r="G36" s="37">
        <v>0.5</v>
      </c>
      <c r="H36" s="37">
        <v>0.44</v>
      </c>
      <c r="I36" s="37">
        <v>0.92</v>
      </c>
      <c r="J36" s="38">
        <v>0.61</v>
      </c>
      <c r="K36" s="22"/>
      <c r="L36" s="22"/>
      <c r="M36" s="22"/>
      <c r="N36" s="22"/>
      <c r="O36" s="22"/>
      <c r="P36" s="22"/>
    </row>
    <row r="37" spans="1:16" ht="39" customHeight="1" x14ac:dyDescent="0.15">
      <c r="A37" s="22"/>
      <c r="B37" s="35"/>
      <c r="C37" s="1244" t="s">
        <v>583</v>
      </c>
      <c r="D37" s="1245"/>
      <c r="E37" s="1246"/>
      <c r="F37" s="36">
        <v>0.06</v>
      </c>
      <c r="G37" s="37">
        <v>0.08</v>
      </c>
      <c r="H37" s="37">
        <v>0.09</v>
      </c>
      <c r="I37" s="37">
        <v>0.09</v>
      </c>
      <c r="J37" s="38">
        <v>0.1</v>
      </c>
      <c r="K37" s="22"/>
      <c r="L37" s="22"/>
      <c r="M37" s="22"/>
      <c r="N37" s="22"/>
      <c r="O37" s="22"/>
      <c r="P37" s="22"/>
    </row>
    <row r="38" spans="1:16" ht="39" customHeight="1" x14ac:dyDescent="0.15">
      <c r="A38" s="22"/>
      <c r="B38" s="35"/>
      <c r="C38" s="1244" t="s">
        <v>584</v>
      </c>
      <c r="D38" s="1245"/>
      <c r="E38" s="1246"/>
      <c r="F38" s="36">
        <v>0.01</v>
      </c>
      <c r="G38" s="37">
        <v>0.71</v>
      </c>
      <c r="H38" s="37">
        <v>0.86</v>
      </c>
      <c r="I38" s="37">
        <v>0.1</v>
      </c>
      <c r="J38" s="38">
        <v>0.04</v>
      </c>
      <c r="K38" s="22"/>
      <c r="L38" s="22"/>
      <c r="M38" s="22"/>
      <c r="N38" s="22"/>
      <c r="O38" s="22"/>
      <c r="P38" s="22"/>
    </row>
    <row r="39" spans="1:16" ht="39" customHeight="1" x14ac:dyDescent="0.15">
      <c r="A39" s="22"/>
      <c r="B39" s="35"/>
      <c r="C39" s="1244" t="s">
        <v>585</v>
      </c>
      <c r="D39" s="1245"/>
      <c r="E39" s="1246"/>
      <c r="F39" s="36">
        <v>0</v>
      </c>
      <c r="G39" s="37">
        <v>0</v>
      </c>
      <c r="H39" s="37">
        <v>0</v>
      </c>
      <c r="I39" s="37">
        <v>0</v>
      </c>
      <c r="J39" s="38">
        <v>0.02</v>
      </c>
      <c r="K39" s="22"/>
      <c r="L39" s="22"/>
      <c r="M39" s="22"/>
      <c r="N39" s="22"/>
      <c r="O39" s="22"/>
      <c r="P39" s="22"/>
    </row>
    <row r="40" spans="1:16" ht="39" customHeight="1" x14ac:dyDescent="0.15">
      <c r="A40" s="22"/>
      <c r="B40" s="35"/>
      <c r="C40" s="1244" t="s">
        <v>586</v>
      </c>
      <c r="D40" s="1245"/>
      <c r="E40" s="1246"/>
      <c r="F40" s="36">
        <v>0</v>
      </c>
      <c r="G40" s="37">
        <v>0</v>
      </c>
      <c r="H40" s="37">
        <v>0.02</v>
      </c>
      <c r="I40" s="37">
        <v>0</v>
      </c>
      <c r="J40" s="38">
        <v>0</v>
      </c>
      <c r="K40" s="22"/>
      <c r="L40" s="22"/>
      <c r="M40" s="22"/>
      <c r="N40" s="22"/>
      <c r="O40" s="22"/>
      <c r="P40" s="22"/>
    </row>
    <row r="41" spans="1:16" ht="39" customHeight="1" x14ac:dyDescent="0.15">
      <c r="A41" s="22"/>
      <c r="B41" s="35"/>
      <c r="C41" s="1244" t="s">
        <v>587</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588</v>
      </c>
      <c r="D42" s="1245"/>
      <c r="E42" s="1246"/>
      <c r="F42" s="36" t="s">
        <v>532</v>
      </c>
      <c r="G42" s="37" t="s">
        <v>532</v>
      </c>
      <c r="H42" s="37" t="s">
        <v>532</v>
      </c>
      <c r="I42" s="37" t="s">
        <v>532</v>
      </c>
      <c r="J42" s="38" t="s">
        <v>532</v>
      </c>
      <c r="K42" s="22"/>
      <c r="L42" s="22"/>
      <c r="M42" s="22"/>
      <c r="N42" s="22"/>
      <c r="O42" s="22"/>
      <c r="P42" s="22"/>
    </row>
    <row r="43" spans="1:16" ht="39" customHeight="1" thickBot="1" x14ac:dyDescent="0.2">
      <c r="A43" s="22"/>
      <c r="B43" s="40"/>
      <c r="C43" s="1247" t="s">
        <v>589</v>
      </c>
      <c r="D43" s="1248"/>
      <c r="E43" s="1249"/>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Dhtt5xcF0+JCMi6a0heA75Wd4D34XAkzVO2+O3Ytoy4Q6UwVwzQmEVpWRe4VglrmixxW08gZvXXIMXmSS40Yg==" saltValue="0ef+/0Q/FxD4OQiKjE/A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2596</v>
      </c>
      <c r="L45" s="60">
        <v>2738</v>
      </c>
      <c r="M45" s="60">
        <v>2630</v>
      </c>
      <c r="N45" s="60">
        <v>2515</v>
      </c>
      <c r="O45" s="61">
        <v>2374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532</v>
      </c>
      <c r="L46" s="64" t="s">
        <v>532</v>
      </c>
      <c r="M46" s="64" t="s">
        <v>532</v>
      </c>
      <c r="N46" s="64" t="s">
        <v>532</v>
      </c>
      <c r="O46" s="65" t="s">
        <v>532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532</v>
      </c>
      <c r="L47" s="64" t="s">
        <v>532</v>
      </c>
      <c r="M47" s="64" t="s">
        <v>532</v>
      </c>
      <c r="N47" s="64" t="s">
        <v>532</v>
      </c>
      <c r="O47" s="65" t="s">
        <v>532</v>
      </c>
      <c r="P47" s="48"/>
      <c r="Q47" s="48"/>
      <c r="R47" s="48"/>
      <c r="S47" s="48"/>
      <c r="T47" s="48"/>
      <c r="U47" s="48"/>
    </row>
    <row r="48" spans="1:21" ht="30.75" customHeight="1" x14ac:dyDescent="0.15">
      <c r="A48" s="48"/>
      <c r="B48" s="1272"/>
      <c r="C48" s="1273"/>
      <c r="D48" s="62"/>
      <c r="E48" s="1254" t="s">
        <v>15</v>
      </c>
      <c r="F48" s="1254"/>
      <c r="G48" s="1254"/>
      <c r="H48" s="1254"/>
      <c r="I48" s="1254"/>
      <c r="J48" s="1255"/>
      <c r="K48" s="63">
        <v>630</v>
      </c>
      <c r="L48" s="64">
        <v>765</v>
      </c>
      <c r="M48" s="64">
        <v>864</v>
      </c>
      <c r="N48" s="64">
        <v>945</v>
      </c>
      <c r="O48" s="65">
        <v>972</v>
      </c>
      <c r="P48" s="48"/>
      <c r="Q48" s="48"/>
      <c r="R48" s="48"/>
      <c r="S48" s="48"/>
      <c r="T48" s="48"/>
      <c r="U48" s="48"/>
    </row>
    <row r="49" spans="1:21" ht="30.75" customHeight="1" x14ac:dyDescent="0.15">
      <c r="A49" s="48"/>
      <c r="B49" s="1272"/>
      <c r="C49" s="1273"/>
      <c r="D49" s="62"/>
      <c r="E49" s="1254" t="s">
        <v>16</v>
      </c>
      <c r="F49" s="1254"/>
      <c r="G49" s="1254"/>
      <c r="H49" s="1254"/>
      <c r="I49" s="1254"/>
      <c r="J49" s="1255"/>
      <c r="K49" s="63">
        <v>27</v>
      </c>
      <c r="L49" s="64">
        <v>30</v>
      </c>
      <c r="M49" s="64">
        <v>27</v>
      </c>
      <c r="N49" s="64">
        <v>27</v>
      </c>
      <c r="O49" s="65">
        <v>28</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532</v>
      </c>
      <c r="L50" s="64" t="s">
        <v>532</v>
      </c>
      <c r="M50" s="64" t="s">
        <v>532</v>
      </c>
      <c r="N50" s="64" t="s">
        <v>532</v>
      </c>
      <c r="O50" s="65" t="s">
        <v>532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532</v>
      </c>
      <c r="L51" s="64" t="s">
        <v>532</v>
      </c>
      <c r="M51" s="64" t="s">
        <v>532</v>
      </c>
      <c r="N51" s="64" t="s">
        <v>532</v>
      </c>
      <c r="O51" s="65" t="s">
        <v>532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2424</v>
      </c>
      <c r="L52" s="64">
        <v>2563</v>
      </c>
      <c r="M52" s="64">
        <v>2497</v>
      </c>
      <c r="N52" s="64">
        <v>2500</v>
      </c>
      <c r="O52" s="65">
        <v>2450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829</v>
      </c>
      <c r="L53" s="69">
        <v>970</v>
      </c>
      <c r="M53" s="69">
        <v>1024</v>
      </c>
      <c r="N53" s="69">
        <v>987</v>
      </c>
      <c r="O53" s="70">
        <v>924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532</v>
      </c>
      <c r="L57" s="84" t="s">
        <v>532</v>
      </c>
      <c r="M57" s="84" t="s">
        <v>532</v>
      </c>
      <c r="N57" s="84" t="s">
        <v>532</v>
      </c>
      <c r="O57" s="85" t="s">
        <v>532</v>
      </c>
    </row>
    <row r="58" spans="1:21" ht="31.5" customHeight="1" thickBot="1" x14ac:dyDescent="0.2">
      <c r="B58" s="1262"/>
      <c r="C58" s="1263"/>
      <c r="D58" s="1267" t="s">
        <v>27</v>
      </c>
      <c r="E58" s="1268"/>
      <c r="F58" s="1268"/>
      <c r="G58" s="1268"/>
      <c r="H58" s="1268"/>
      <c r="I58" s="1268"/>
      <c r="J58" s="1269"/>
      <c r="K58" s="86" t="s">
        <v>532</v>
      </c>
      <c r="L58" s="87" t="s">
        <v>532</v>
      </c>
      <c r="M58" s="87" t="s">
        <v>532</v>
      </c>
      <c r="N58" s="87" t="s">
        <v>532</v>
      </c>
      <c r="O58" s="88" t="s">
        <v>532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XFo8SqGLL9WoJkNvr3M/ofrY0TplVVO2np+vanwbcd2I6fvvxXgjee0xAJZRUk6juNdMbDgdUs9AChJYTTQUA==" saltValue="dXuYCPeAKXmAWpZ/ymto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90" t="s">
        <v>30</v>
      </c>
      <c r="C41" s="1291"/>
      <c r="D41" s="102"/>
      <c r="E41" s="1292" t="s">
        <v>31</v>
      </c>
      <c r="F41" s="1292"/>
      <c r="G41" s="1292"/>
      <c r="H41" s="1293"/>
      <c r="I41" s="103">
        <v>22379</v>
      </c>
      <c r="J41" s="104">
        <v>21081</v>
      </c>
      <c r="K41" s="104">
        <v>19137</v>
      </c>
      <c r="L41" s="104">
        <v>17520</v>
      </c>
      <c r="M41" s="105">
        <v>17517</v>
      </c>
    </row>
    <row r="42" spans="2:13" ht="27.75" customHeight="1" x14ac:dyDescent="0.15">
      <c r="B42" s="1280"/>
      <c r="C42" s="1281"/>
      <c r="D42" s="106"/>
      <c r="E42" s="1284" t="s">
        <v>32</v>
      </c>
      <c r="F42" s="1284"/>
      <c r="G42" s="1284"/>
      <c r="H42" s="1285"/>
      <c r="I42" s="107" t="s">
        <v>532</v>
      </c>
      <c r="J42" s="108" t="s">
        <v>532</v>
      </c>
      <c r="K42" s="108" t="s">
        <v>532</v>
      </c>
      <c r="L42" s="108" t="s">
        <v>532</v>
      </c>
      <c r="M42" s="109" t="s">
        <v>532</v>
      </c>
    </row>
    <row r="43" spans="2:13" ht="27.75" customHeight="1" x14ac:dyDescent="0.15">
      <c r="B43" s="1280"/>
      <c r="C43" s="1281"/>
      <c r="D43" s="106"/>
      <c r="E43" s="1284" t="s">
        <v>33</v>
      </c>
      <c r="F43" s="1284"/>
      <c r="G43" s="1284"/>
      <c r="H43" s="1285"/>
      <c r="I43" s="107">
        <v>10556</v>
      </c>
      <c r="J43" s="108">
        <v>11238</v>
      </c>
      <c r="K43" s="108">
        <v>11788</v>
      </c>
      <c r="L43" s="108">
        <v>12181</v>
      </c>
      <c r="M43" s="109">
        <v>12190</v>
      </c>
    </row>
    <row r="44" spans="2:13" ht="27.75" customHeight="1" x14ac:dyDescent="0.15">
      <c r="B44" s="1280"/>
      <c r="C44" s="1281"/>
      <c r="D44" s="106"/>
      <c r="E44" s="1284" t="s">
        <v>34</v>
      </c>
      <c r="F44" s="1284"/>
      <c r="G44" s="1284"/>
      <c r="H44" s="1285"/>
      <c r="I44" s="107">
        <v>225</v>
      </c>
      <c r="J44" s="108">
        <v>196</v>
      </c>
      <c r="K44" s="108">
        <v>163</v>
      </c>
      <c r="L44" s="108">
        <v>259</v>
      </c>
      <c r="M44" s="109">
        <v>920</v>
      </c>
    </row>
    <row r="45" spans="2:13" ht="27.75" customHeight="1" x14ac:dyDescent="0.15">
      <c r="B45" s="1280"/>
      <c r="C45" s="1281"/>
      <c r="D45" s="106"/>
      <c r="E45" s="1284" t="s">
        <v>35</v>
      </c>
      <c r="F45" s="1284"/>
      <c r="G45" s="1284"/>
      <c r="H45" s="1285"/>
      <c r="I45" s="107">
        <v>2883</v>
      </c>
      <c r="J45" s="108">
        <v>2848</v>
      </c>
      <c r="K45" s="108">
        <v>2692</v>
      </c>
      <c r="L45" s="108">
        <v>2617</v>
      </c>
      <c r="M45" s="109">
        <v>2563</v>
      </c>
    </row>
    <row r="46" spans="2:13" ht="27.75" customHeight="1" x14ac:dyDescent="0.15">
      <c r="B46" s="1280"/>
      <c r="C46" s="1281"/>
      <c r="D46" s="110"/>
      <c r="E46" s="1284" t="s">
        <v>36</v>
      </c>
      <c r="F46" s="1284"/>
      <c r="G46" s="1284"/>
      <c r="H46" s="1285"/>
      <c r="I46" s="107" t="s">
        <v>532</v>
      </c>
      <c r="J46" s="108" t="s">
        <v>532</v>
      </c>
      <c r="K46" s="108" t="s">
        <v>532</v>
      </c>
      <c r="L46" s="108" t="s">
        <v>532</v>
      </c>
      <c r="M46" s="109" t="s">
        <v>532</v>
      </c>
    </row>
    <row r="47" spans="2:13" ht="27.75" customHeight="1" x14ac:dyDescent="0.15">
      <c r="B47" s="1280"/>
      <c r="C47" s="1281"/>
      <c r="D47" s="111"/>
      <c r="E47" s="1294" t="s">
        <v>37</v>
      </c>
      <c r="F47" s="1295"/>
      <c r="G47" s="1295"/>
      <c r="H47" s="1296"/>
      <c r="I47" s="107" t="s">
        <v>532</v>
      </c>
      <c r="J47" s="108" t="s">
        <v>532</v>
      </c>
      <c r="K47" s="108" t="s">
        <v>532</v>
      </c>
      <c r="L47" s="108" t="s">
        <v>532</v>
      </c>
      <c r="M47" s="109" t="s">
        <v>532</v>
      </c>
    </row>
    <row r="48" spans="2:13" ht="27.75" customHeight="1" x14ac:dyDescent="0.15">
      <c r="B48" s="1280"/>
      <c r="C48" s="1281"/>
      <c r="D48" s="106"/>
      <c r="E48" s="1284" t="s">
        <v>38</v>
      </c>
      <c r="F48" s="1284"/>
      <c r="G48" s="1284"/>
      <c r="H48" s="1285"/>
      <c r="I48" s="107" t="s">
        <v>532</v>
      </c>
      <c r="J48" s="108" t="s">
        <v>532</v>
      </c>
      <c r="K48" s="108" t="s">
        <v>532</v>
      </c>
      <c r="L48" s="108" t="s">
        <v>532</v>
      </c>
      <c r="M48" s="109" t="s">
        <v>532</v>
      </c>
    </row>
    <row r="49" spans="2:13" ht="27.75" customHeight="1" x14ac:dyDescent="0.15">
      <c r="B49" s="1282"/>
      <c r="C49" s="1283"/>
      <c r="D49" s="106"/>
      <c r="E49" s="1284" t="s">
        <v>39</v>
      </c>
      <c r="F49" s="1284"/>
      <c r="G49" s="1284"/>
      <c r="H49" s="1285"/>
      <c r="I49" s="107" t="s">
        <v>532</v>
      </c>
      <c r="J49" s="108" t="s">
        <v>532</v>
      </c>
      <c r="K49" s="108" t="s">
        <v>532</v>
      </c>
      <c r="L49" s="108" t="s">
        <v>532</v>
      </c>
      <c r="M49" s="109" t="s">
        <v>532</v>
      </c>
    </row>
    <row r="50" spans="2:13" ht="27.75" customHeight="1" x14ac:dyDescent="0.15">
      <c r="B50" s="1278" t="s">
        <v>40</v>
      </c>
      <c r="C50" s="1279"/>
      <c r="D50" s="112"/>
      <c r="E50" s="1284" t="s">
        <v>41</v>
      </c>
      <c r="F50" s="1284"/>
      <c r="G50" s="1284"/>
      <c r="H50" s="1285"/>
      <c r="I50" s="107">
        <v>10640</v>
      </c>
      <c r="J50" s="108">
        <v>12024</v>
      </c>
      <c r="K50" s="108">
        <v>11452</v>
      </c>
      <c r="L50" s="108">
        <v>11576</v>
      </c>
      <c r="M50" s="109">
        <v>11749</v>
      </c>
    </row>
    <row r="51" spans="2:13" ht="27.75" customHeight="1" x14ac:dyDescent="0.15">
      <c r="B51" s="1280"/>
      <c r="C51" s="1281"/>
      <c r="D51" s="106"/>
      <c r="E51" s="1284" t="s">
        <v>42</v>
      </c>
      <c r="F51" s="1284"/>
      <c r="G51" s="1284"/>
      <c r="H51" s="1285"/>
      <c r="I51" s="107">
        <v>30</v>
      </c>
      <c r="J51" s="108">
        <v>29</v>
      </c>
      <c r="K51" s="108">
        <v>25</v>
      </c>
      <c r="L51" s="108">
        <v>20</v>
      </c>
      <c r="M51" s="109">
        <v>16</v>
      </c>
    </row>
    <row r="52" spans="2:13" ht="27.75" customHeight="1" x14ac:dyDescent="0.15">
      <c r="B52" s="1282"/>
      <c r="C52" s="1283"/>
      <c r="D52" s="106"/>
      <c r="E52" s="1284" t="s">
        <v>43</v>
      </c>
      <c r="F52" s="1284"/>
      <c r="G52" s="1284"/>
      <c r="H52" s="1285"/>
      <c r="I52" s="107">
        <v>22865</v>
      </c>
      <c r="J52" s="108">
        <v>22192</v>
      </c>
      <c r="K52" s="108">
        <v>21661</v>
      </c>
      <c r="L52" s="108">
        <v>21195</v>
      </c>
      <c r="M52" s="109">
        <v>21174</v>
      </c>
    </row>
    <row r="53" spans="2:13" ht="27.75" customHeight="1" thickBot="1" x14ac:dyDescent="0.2">
      <c r="B53" s="1286" t="s">
        <v>44</v>
      </c>
      <c r="C53" s="1287"/>
      <c r="D53" s="113"/>
      <c r="E53" s="1288" t="s">
        <v>45</v>
      </c>
      <c r="F53" s="1288"/>
      <c r="G53" s="1288"/>
      <c r="H53" s="1289"/>
      <c r="I53" s="114">
        <v>2509</v>
      </c>
      <c r="J53" s="115">
        <v>1118</v>
      </c>
      <c r="K53" s="115">
        <v>641</v>
      </c>
      <c r="L53" s="115">
        <v>-215</v>
      </c>
      <c r="M53" s="116">
        <v>252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mcHEpbip68+JesdpPWXowuN3itAdieLS1FEeUaxzgXlFfPYt9p9MQB6HSWms0zMaj1M/Q8WikcKnHqjXKgafw==" saltValue="g5goKschWuqMql6hZJYx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4095</v>
      </c>
      <c r="G55" s="128">
        <v>4131</v>
      </c>
      <c r="H55" s="129">
        <v>4136</v>
      </c>
    </row>
    <row r="56" spans="2:8" ht="52.5" customHeight="1" x14ac:dyDescent="0.15">
      <c r="B56" s="130"/>
      <c r="C56" s="1307" t="s">
        <v>49</v>
      </c>
      <c r="D56" s="1307"/>
      <c r="E56" s="1308"/>
      <c r="F56" s="131">
        <v>1221</v>
      </c>
      <c r="G56" s="131">
        <v>814</v>
      </c>
      <c r="H56" s="132">
        <v>1046</v>
      </c>
    </row>
    <row r="57" spans="2:8" ht="53.25" customHeight="1" x14ac:dyDescent="0.15">
      <c r="B57" s="130"/>
      <c r="C57" s="1309" t="s">
        <v>50</v>
      </c>
      <c r="D57" s="1309"/>
      <c r="E57" s="1310"/>
      <c r="F57" s="133">
        <v>6860</v>
      </c>
      <c r="G57" s="133">
        <v>7238</v>
      </c>
      <c r="H57" s="134">
        <v>7070</v>
      </c>
    </row>
    <row r="58" spans="2:8" ht="45.75" customHeight="1" x14ac:dyDescent="0.15">
      <c r="B58" s="135"/>
      <c r="C58" s="1297" t="s">
        <v>608</v>
      </c>
      <c r="D58" s="1298"/>
      <c r="E58" s="1299"/>
      <c r="F58" s="136">
        <v>2956</v>
      </c>
      <c r="G58" s="136">
        <v>3123</v>
      </c>
      <c r="H58" s="137">
        <v>2902</v>
      </c>
    </row>
    <row r="59" spans="2:8" ht="45.75" customHeight="1" x14ac:dyDescent="0.15">
      <c r="B59" s="135"/>
      <c r="C59" s="1297" t="s">
        <v>609</v>
      </c>
      <c r="D59" s="1298"/>
      <c r="E59" s="1299"/>
      <c r="F59" s="136">
        <v>1411</v>
      </c>
      <c r="G59" s="136">
        <v>1392</v>
      </c>
      <c r="H59" s="137">
        <v>1386</v>
      </c>
    </row>
    <row r="60" spans="2:8" ht="45.75" customHeight="1" x14ac:dyDescent="0.15">
      <c r="B60" s="135"/>
      <c r="C60" s="1297" t="s">
        <v>610</v>
      </c>
      <c r="D60" s="1298"/>
      <c r="E60" s="1299"/>
      <c r="F60" s="136">
        <v>611</v>
      </c>
      <c r="G60" s="136">
        <v>876</v>
      </c>
      <c r="H60" s="137">
        <v>984</v>
      </c>
    </row>
    <row r="61" spans="2:8" ht="45.75" customHeight="1" x14ac:dyDescent="0.15">
      <c r="B61" s="135"/>
      <c r="C61" s="1297" t="s">
        <v>611</v>
      </c>
      <c r="D61" s="1298"/>
      <c r="E61" s="1299"/>
      <c r="F61" s="136">
        <v>651</v>
      </c>
      <c r="G61" s="136">
        <v>657</v>
      </c>
      <c r="H61" s="137">
        <v>609</v>
      </c>
    </row>
    <row r="62" spans="2:8" ht="45.75" customHeight="1" thickBot="1" x14ac:dyDescent="0.2">
      <c r="B62" s="138"/>
      <c r="C62" s="1300" t="s">
        <v>612</v>
      </c>
      <c r="D62" s="1301"/>
      <c r="E62" s="1302"/>
      <c r="F62" s="139">
        <v>576</v>
      </c>
      <c r="G62" s="139">
        <v>581</v>
      </c>
      <c r="H62" s="140">
        <v>560</v>
      </c>
    </row>
    <row r="63" spans="2:8" ht="52.5" customHeight="1" thickBot="1" x14ac:dyDescent="0.2">
      <c r="B63" s="141"/>
      <c r="C63" s="1303" t="s">
        <v>51</v>
      </c>
      <c r="D63" s="1303"/>
      <c r="E63" s="1304"/>
      <c r="F63" s="142">
        <v>12177</v>
      </c>
      <c r="G63" s="142">
        <v>12183</v>
      </c>
      <c r="H63" s="143">
        <v>12251</v>
      </c>
    </row>
    <row r="64" spans="2:8" ht="15" customHeight="1" x14ac:dyDescent="0.15"/>
  </sheetData>
  <sheetProtection algorithmName="SHA-512" hashValue="LcVloaJcKxb5dX1/G3Ey7HIrg//S6aNAmlSyS+ZQH+CL9PIIrXaqw8qfTpe8YUjd98yAvWkuqb/Ni8Iq1n+RfA==" saltValue="A8cHE1yI23Vb1YElAOat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P19" zoomScaleNormal="100" zoomScaleSheetLayoutView="55" workbookViewId="0">
      <selection activeCell="AN43" sqref="AN43:DC47"/>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622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617</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574</v>
      </c>
      <c r="BQ50" s="1313"/>
      <c r="BR50" s="1313"/>
      <c r="BS50" s="1313"/>
      <c r="BT50" s="1313"/>
      <c r="BU50" s="1313"/>
      <c r="BV50" s="1313"/>
      <c r="BW50" s="1313"/>
      <c r="BX50" s="1313" t="s">
        <v>575</v>
      </c>
      <c r="BY50" s="1313"/>
      <c r="BZ50" s="1313"/>
      <c r="CA50" s="1313"/>
      <c r="CB50" s="1313"/>
      <c r="CC50" s="1313"/>
      <c r="CD50" s="1313"/>
      <c r="CE50" s="1313"/>
      <c r="CF50" s="1313" t="s">
        <v>576</v>
      </c>
      <c r="CG50" s="1313"/>
      <c r="CH50" s="1313"/>
      <c r="CI50" s="1313"/>
      <c r="CJ50" s="1313"/>
      <c r="CK50" s="1313"/>
      <c r="CL50" s="1313"/>
      <c r="CM50" s="1313"/>
      <c r="CN50" s="1313" t="s">
        <v>577</v>
      </c>
      <c r="CO50" s="1313"/>
      <c r="CP50" s="1313"/>
      <c r="CQ50" s="1313"/>
      <c r="CR50" s="1313"/>
      <c r="CS50" s="1313"/>
      <c r="CT50" s="1313"/>
      <c r="CU50" s="1313"/>
      <c r="CV50" s="1313" t="s">
        <v>578</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616</v>
      </c>
      <c r="AO51" s="1314"/>
      <c r="AP51" s="1314"/>
      <c r="AQ51" s="1314"/>
      <c r="AR51" s="1314"/>
      <c r="AS51" s="1314"/>
      <c r="AT51" s="1314"/>
      <c r="AU51" s="1314"/>
      <c r="AV51" s="1314"/>
      <c r="AW51" s="1314"/>
      <c r="AX51" s="1314"/>
      <c r="AY51" s="1314"/>
      <c r="AZ51" s="1314"/>
      <c r="BA51" s="1314"/>
      <c r="BB51" s="1314" t="s">
        <v>614</v>
      </c>
      <c r="BC51" s="1314"/>
      <c r="BD51" s="1314"/>
      <c r="BE51" s="1314"/>
      <c r="BF51" s="1314"/>
      <c r="BG51" s="1314"/>
      <c r="BH51" s="1314"/>
      <c r="BI51" s="1314"/>
      <c r="BJ51" s="1314"/>
      <c r="BK51" s="1314"/>
      <c r="BL51" s="1314"/>
      <c r="BM51" s="1314"/>
      <c r="BN51" s="1314"/>
      <c r="BO51" s="1314"/>
      <c r="BP51" s="1311">
        <v>33.1</v>
      </c>
      <c r="BQ51" s="1311"/>
      <c r="BR51" s="1311"/>
      <c r="BS51" s="1311"/>
      <c r="BT51" s="1311"/>
      <c r="BU51" s="1311"/>
      <c r="BV51" s="1311"/>
      <c r="BW51" s="1311"/>
      <c r="BX51" s="1311">
        <v>15</v>
      </c>
      <c r="BY51" s="1311"/>
      <c r="BZ51" s="1311"/>
      <c r="CA51" s="1311"/>
      <c r="CB51" s="1311"/>
      <c r="CC51" s="1311"/>
      <c r="CD51" s="1311"/>
      <c r="CE51" s="1311"/>
      <c r="CF51" s="1311">
        <v>8.6</v>
      </c>
      <c r="CG51" s="1311"/>
      <c r="CH51" s="1311"/>
      <c r="CI51" s="1311"/>
      <c r="CJ51" s="1311"/>
      <c r="CK51" s="1311"/>
      <c r="CL51" s="1311"/>
      <c r="CM51" s="1311"/>
      <c r="CN51" s="1311"/>
      <c r="CO51" s="1311"/>
      <c r="CP51" s="1311"/>
      <c r="CQ51" s="1311"/>
      <c r="CR51" s="1311"/>
      <c r="CS51" s="1311"/>
      <c r="CT51" s="1311"/>
      <c r="CU51" s="1311"/>
      <c r="CV51" s="1311">
        <v>3.2</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621</v>
      </c>
      <c r="BC53" s="1314"/>
      <c r="BD53" s="1314"/>
      <c r="BE53" s="1314"/>
      <c r="BF53" s="1314"/>
      <c r="BG53" s="1314"/>
      <c r="BH53" s="1314"/>
      <c r="BI53" s="1314"/>
      <c r="BJ53" s="1314"/>
      <c r="BK53" s="1314"/>
      <c r="BL53" s="1314"/>
      <c r="BM53" s="1314"/>
      <c r="BN53" s="1314"/>
      <c r="BO53" s="1314"/>
      <c r="BP53" s="1311">
        <v>52.2</v>
      </c>
      <c r="BQ53" s="1311"/>
      <c r="BR53" s="1311"/>
      <c r="BS53" s="1311"/>
      <c r="BT53" s="1311"/>
      <c r="BU53" s="1311"/>
      <c r="BV53" s="1311"/>
      <c r="BW53" s="1311"/>
      <c r="BX53" s="1311">
        <v>53.3</v>
      </c>
      <c r="BY53" s="1311"/>
      <c r="BZ53" s="1311"/>
      <c r="CA53" s="1311"/>
      <c r="CB53" s="1311"/>
      <c r="CC53" s="1311"/>
      <c r="CD53" s="1311"/>
      <c r="CE53" s="1311"/>
      <c r="CF53" s="1311">
        <v>54.4</v>
      </c>
      <c r="CG53" s="1311"/>
      <c r="CH53" s="1311"/>
      <c r="CI53" s="1311"/>
      <c r="CJ53" s="1311"/>
      <c r="CK53" s="1311"/>
      <c r="CL53" s="1311"/>
      <c r="CM53" s="1311"/>
      <c r="CN53" s="1311">
        <v>55.8</v>
      </c>
      <c r="CO53" s="1311"/>
      <c r="CP53" s="1311"/>
      <c r="CQ53" s="1311"/>
      <c r="CR53" s="1311"/>
      <c r="CS53" s="1311"/>
      <c r="CT53" s="1311"/>
      <c r="CU53" s="1311"/>
      <c r="CV53" s="1311">
        <v>55.8</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615</v>
      </c>
      <c r="AO55" s="1313"/>
      <c r="AP55" s="1313"/>
      <c r="AQ55" s="1313"/>
      <c r="AR55" s="1313"/>
      <c r="AS55" s="1313"/>
      <c r="AT55" s="1313"/>
      <c r="AU55" s="1313"/>
      <c r="AV55" s="1313"/>
      <c r="AW55" s="1313"/>
      <c r="AX55" s="1313"/>
      <c r="AY55" s="1313"/>
      <c r="AZ55" s="1313"/>
      <c r="BA55" s="1313"/>
      <c r="BB55" s="1314" t="s">
        <v>614</v>
      </c>
      <c r="BC55" s="1314"/>
      <c r="BD55" s="1314"/>
      <c r="BE55" s="1314"/>
      <c r="BF55" s="1314"/>
      <c r="BG55" s="1314"/>
      <c r="BH55" s="1314"/>
      <c r="BI55" s="1314"/>
      <c r="BJ55" s="1314"/>
      <c r="BK55" s="1314"/>
      <c r="BL55" s="1314"/>
      <c r="BM55" s="1314"/>
      <c r="BN55" s="1314"/>
      <c r="BO55" s="1314"/>
      <c r="BP55" s="1311">
        <v>42</v>
      </c>
      <c r="BQ55" s="1311"/>
      <c r="BR55" s="1311"/>
      <c r="BS55" s="1311"/>
      <c r="BT55" s="1311"/>
      <c r="BU55" s="1311"/>
      <c r="BV55" s="1311"/>
      <c r="BW55" s="1311"/>
      <c r="BX55" s="1311">
        <v>38.200000000000003</v>
      </c>
      <c r="BY55" s="1311"/>
      <c r="BZ55" s="1311"/>
      <c r="CA55" s="1311"/>
      <c r="CB55" s="1311"/>
      <c r="CC55" s="1311"/>
      <c r="CD55" s="1311"/>
      <c r="CE55" s="1311"/>
      <c r="CF55" s="1311">
        <v>29.7</v>
      </c>
      <c r="CG55" s="1311"/>
      <c r="CH55" s="1311"/>
      <c r="CI55" s="1311"/>
      <c r="CJ55" s="1311"/>
      <c r="CK55" s="1311"/>
      <c r="CL55" s="1311"/>
      <c r="CM55" s="1311"/>
      <c r="CN55" s="1311">
        <v>23.2</v>
      </c>
      <c r="CO55" s="1311"/>
      <c r="CP55" s="1311"/>
      <c r="CQ55" s="1311"/>
      <c r="CR55" s="1311"/>
      <c r="CS55" s="1311"/>
      <c r="CT55" s="1311"/>
      <c r="CU55" s="1311"/>
      <c r="CV55" s="1311">
        <v>25.1</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621</v>
      </c>
      <c r="BC57" s="1314"/>
      <c r="BD57" s="1314"/>
      <c r="BE57" s="1314"/>
      <c r="BF57" s="1314"/>
      <c r="BG57" s="1314"/>
      <c r="BH57" s="1314"/>
      <c r="BI57" s="1314"/>
      <c r="BJ57" s="1314"/>
      <c r="BK57" s="1314"/>
      <c r="BL57" s="1314"/>
      <c r="BM57" s="1314"/>
      <c r="BN57" s="1314"/>
      <c r="BO57" s="1314"/>
      <c r="BP57" s="1311">
        <v>51.3</v>
      </c>
      <c r="BQ57" s="1311"/>
      <c r="BR57" s="1311"/>
      <c r="BS57" s="1311"/>
      <c r="BT57" s="1311"/>
      <c r="BU57" s="1311"/>
      <c r="BV57" s="1311"/>
      <c r="BW57" s="1311"/>
      <c r="BX57" s="1311">
        <v>53.6</v>
      </c>
      <c r="BY57" s="1311"/>
      <c r="BZ57" s="1311"/>
      <c r="CA57" s="1311"/>
      <c r="CB57" s="1311"/>
      <c r="CC57" s="1311"/>
      <c r="CD57" s="1311"/>
      <c r="CE57" s="1311"/>
      <c r="CF57" s="1311">
        <v>56.3</v>
      </c>
      <c r="CG57" s="1311"/>
      <c r="CH57" s="1311"/>
      <c r="CI57" s="1311"/>
      <c r="CJ57" s="1311"/>
      <c r="CK57" s="1311"/>
      <c r="CL57" s="1311"/>
      <c r="CM57" s="1311"/>
      <c r="CN57" s="1311">
        <v>57.9</v>
      </c>
      <c r="CO57" s="1311"/>
      <c r="CP57" s="1311"/>
      <c r="CQ57" s="1311"/>
      <c r="CR57" s="1311"/>
      <c r="CS57" s="1311"/>
      <c r="CT57" s="1311"/>
      <c r="CU57" s="1311"/>
      <c r="CV57" s="1311">
        <v>60.1</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620</v>
      </c>
    </row>
    <row r="64" spans="1:109" ht="13.5" x14ac:dyDescent="0.15">
      <c r="B64" s="389"/>
      <c r="G64" s="405"/>
      <c r="I64" s="407"/>
      <c r="J64" s="407"/>
      <c r="K64" s="407"/>
      <c r="L64" s="407"/>
      <c r="M64" s="407"/>
      <c r="N64" s="406"/>
      <c r="AM64" s="405"/>
      <c r="AN64" s="405" t="s">
        <v>619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617</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574</v>
      </c>
      <c r="BQ72" s="1313"/>
      <c r="BR72" s="1313"/>
      <c r="BS72" s="1313"/>
      <c r="BT72" s="1313"/>
      <c r="BU72" s="1313"/>
      <c r="BV72" s="1313"/>
      <c r="BW72" s="1313"/>
      <c r="BX72" s="1313" t="s">
        <v>575</v>
      </c>
      <c r="BY72" s="1313"/>
      <c r="BZ72" s="1313"/>
      <c r="CA72" s="1313"/>
      <c r="CB72" s="1313"/>
      <c r="CC72" s="1313"/>
      <c r="CD72" s="1313"/>
      <c r="CE72" s="1313"/>
      <c r="CF72" s="1313" t="s">
        <v>576</v>
      </c>
      <c r="CG72" s="1313"/>
      <c r="CH72" s="1313"/>
      <c r="CI72" s="1313"/>
      <c r="CJ72" s="1313"/>
      <c r="CK72" s="1313"/>
      <c r="CL72" s="1313"/>
      <c r="CM72" s="1313"/>
      <c r="CN72" s="1313" t="s">
        <v>577</v>
      </c>
      <c r="CO72" s="1313"/>
      <c r="CP72" s="1313"/>
      <c r="CQ72" s="1313"/>
      <c r="CR72" s="1313"/>
      <c r="CS72" s="1313"/>
      <c r="CT72" s="1313"/>
      <c r="CU72" s="1313"/>
      <c r="CV72" s="1313" t="s">
        <v>578</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616</v>
      </c>
      <c r="AO73" s="1314"/>
      <c r="AP73" s="1314"/>
      <c r="AQ73" s="1314"/>
      <c r="AR73" s="1314"/>
      <c r="AS73" s="1314"/>
      <c r="AT73" s="1314"/>
      <c r="AU73" s="1314"/>
      <c r="AV73" s="1314"/>
      <c r="AW73" s="1314"/>
      <c r="AX73" s="1314"/>
      <c r="AY73" s="1314"/>
      <c r="AZ73" s="1314"/>
      <c r="BA73" s="1314"/>
      <c r="BB73" s="1314" t="s">
        <v>614</v>
      </c>
      <c r="BC73" s="1314"/>
      <c r="BD73" s="1314"/>
      <c r="BE73" s="1314"/>
      <c r="BF73" s="1314"/>
      <c r="BG73" s="1314"/>
      <c r="BH73" s="1314"/>
      <c r="BI73" s="1314"/>
      <c r="BJ73" s="1314"/>
      <c r="BK73" s="1314"/>
      <c r="BL73" s="1314"/>
      <c r="BM73" s="1314"/>
      <c r="BN73" s="1314"/>
      <c r="BO73" s="1314"/>
      <c r="BP73" s="1311">
        <v>33.1</v>
      </c>
      <c r="BQ73" s="1311"/>
      <c r="BR73" s="1311"/>
      <c r="BS73" s="1311"/>
      <c r="BT73" s="1311"/>
      <c r="BU73" s="1311"/>
      <c r="BV73" s="1311"/>
      <c r="BW73" s="1311"/>
      <c r="BX73" s="1311">
        <v>15</v>
      </c>
      <c r="BY73" s="1311"/>
      <c r="BZ73" s="1311"/>
      <c r="CA73" s="1311"/>
      <c r="CB73" s="1311"/>
      <c r="CC73" s="1311"/>
      <c r="CD73" s="1311"/>
      <c r="CE73" s="1311"/>
      <c r="CF73" s="1311">
        <v>8.6</v>
      </c>
      <c r="CG73" s="1311"/>
      <c r="CH73" s="1311"/>
      <c r="CI73" s="1311"/>
      <c r="CJ73" s="1311"/>
      <c r="CK73" s="1311"/>
      <c r="CL73" s="1311"/>
      <c r="CM73" s="1311"/>
      <c r="CN73" s="1311"/>
      <c r="CO73" s="1311"/>
      <c r="CP73" s="1311"/>
      <c r="CQ73" s="1311"/>
      <c r="CR73" s="1311"/>
      <c r="CS73" s="1311"/>
      <c r="CT73" s="1311"/>
      <c r="CU73" s="1311"/>
      <c r="CV73" s="1311">
        <v>3.2</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613</v>
      </c>
      <c r="BC75" s="1314"/>
      <c r="BD75" s="1314"/>
      <c r="BE75" s="1314"/>
      <c r="BF75" s="1314"/>
      <c r="BG75" s="1314"/>
      <c r="BH75" s="1314"/>
      <c r="BI75" s="1314"/>
      <c r="BJ75" s="1314"/>
      <c r="BK75" s="1314"/>
      <c r="BL75" s="1314"/>
      <c r="BM75" s="1314"/>
      <c r="BN75" s="1314"/>
      <c r="BO75" s="1314"/>
      <c r="BP75" s="1311">
        <v>10.3</v>
      </c>
      <c r="BQ75" s="1311"/>
      <c r="BR75" s="1311"/>
      <c r="BS75" s="1311"/>
      <c r="BT75" s="1311"/>
      <c r="BU75" s="1311"/>
      <c r="BV75" s="1311"/>
      <c r="BW75" s="1311"/>
      <c r="BX75" s="1311">
        <v>11.3</v>
      </c>
      <c r="BY75" s="1311"/>
      <c r="BZ75" s="1311"/>
      <c r="CA75" s="1311"/>
      <c r="CB75" s="1311"/>
      <c r="CC75" s="1311"/>
      <c r="CD75" s="1311"/>
      <c r="CE75" s="1311"/>
      <c r="CF75" s="1311">
        <v>12.6</v>
      </c>
      <c r="CG75" s="1311"/>
      <c r="CH75" s="1311"/>
      <c r="CI75" s="1311"/>
      <c r="CJ75" s="1311"/>
      <c r="CK75" s="1311"/>
      <c r="CL75" s="1311"/>
      <c r="CM75" s="1311"/>
      <c r="CN75" s="1311">
        <v>13.4</v>
      </c>
      <c r="CO75" s="1311"/>
      <c r="CP75" s="1311"/>
      <c r="CQ75" s="1311"/>
      <c r="CR75" s="1311"/>
      <c r="CS75" s="1311"/>
      <c r="CT75" s="1311"/>
      <c r="CU75" s="1311"/>
      <c r="CV75" s="1311">
        <v>13</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615</v>
      </c>
      <c r="AO77" s="1313"/>
      <c r="AP77" s="1313"/>
      <c r="AQ77" s="1313"/>
      <c r="AR77" s="1313"/>
      <c r="AS77" s="1313"/>
      <c r="AT77" s="1313"/>
      <c r="AU77" s="1313"/>
      <c r="AV77" s="1313"/>
      <c r="AW77" s="1313"/>
      <c r="AX77" s="1313"/>
      <c r="AY77" s="1313"/>
      <c r="AZ77" s="1313"/>
      <c r="BA77" s="1313"/>
      <c r="BB77" s="1314" t="s">
        <v>614</v>
      </c>
      <c r="BC77" s="1314"/>
      <c r="BD77" s="1314"/>
      <c r="BE77" s="1314"/>
      <c r="BF77" s="1314"/>
      <c r="BG77" s="1314"/>
      <c r="BH77" s="1314"/>
      <c r="BI77" s="1314"/>
      <c r="BJ77" s="1314"/>
      <c r="BK77" s="1314"/>
      <c r="BL77" s="1314"/>
      <c r="BM77" s="1314"/>
      <c r="BN77" s="1314"/>
      <c r="BO77" s="1314"/>
      <c r="BP77" s="1311">
        <v>42</v>
      </c>
      <c r="BQ77" s="1311"/>
      <c r="BR77" s="1311"/>
      <c r="BS77" s="1311"/>
      <c r="BT77" s="1311"/>
      <c r="BU77" s="1311"/>
      <c r="BV77" s="1311"/>
      <c r="BW77" s="1311"/>
      <c r="BX77" s="1311">
        <v>38.200000000000003</v>
      </c>
      <c r="BY77" s="1311"/>
      <c r="BZ77" s="1311"/>
      <c r="CA77" s="1311"/>
      <c r="CB77" s="1311"/>
      <c r="CC77" s="1311"/>
      <c r="CD77" s="1311"/>
      <c r="CE77" s="1311"/>
      <c r="CF77" s="1311">
        <v>29.7</v>
      </c>
      <c r="CG77" s="1311"/>
      <c r="CH77" s="1311"/>
      <c r="CI77" s="1311"/>
      <c r="CJ77" s="1311"/>
      <c r="CK77" s="1311"/>
      <c r="CL77" s="1311"/>
      <c r="CM77" s="1311"/>
      <c r="CN77" s="1311">
        <v>23.2</v>
      </c>
      <c r="CO77" s="1311"/>
      <c r="CP77" s="1311"/>
      <c r="CQ77" s="1311"/>
      <c r="CR77" s="1311"/>
      <c r="CS77" s="1311"/>
      <c r="CT77" s="1311"/>
      <c r="CU77" s="1311"/>
      <c r="CV77" s="1311">
        <v>25.1</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613</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9.3000000000000007</v>
      </c>
      <c r="BY79" s="1311"/>
      <c r="BZ79" s="1311"/>
      <c r="CA79" s="1311"/>
      <c r="CB79" s="1311"/>
      <c r="CC79" s="1311"/>
      <c r="CD79" s="1311"/>
      <c r="CE79" s="1311"/>
      <c r="CF79" s="1311">
        <v>9.6</v>
      </c>
      <c r="CG79" s="1311"/>
      <c r="CH79" s="1311"/>
      <c r="CI79" s="1311"/>
      <c r="CJ79" s="1311"/>
      <c r="CK79" s="1311"/>
      <c r="CL79" s="1311"/>
      <c r="CM79" s="1311"/>
      <c r="CN79" s="1311">
        <v>9.8000000000000007</v>
      </c>
      <c r="CO79" s="1311"/>
      <c r="CP79" s="1311"/>
      <c r="CQ79" s="1311"/>
      <c r="CR79" s="1311"/>
      <c r="CS79" s="1311"/>
      <c r="CT79" s="1311"/>
      <c r="CU79" s="1311"/>
      <c r="CV79" s="1311">
        <v>10.199999999999999</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XwCC5BX75NK4RKq1VQB8z5O972rJQMS0sMQbZvyiEoRXr6qMWjSeGLwcBvCmP61YuhVZ1gJtp57xbzPtn50Sw==" saltValue="0WUBS71FynXTFGf/fH9q9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2IMeuaPVJ7ur5eHUc/dahmjFjHHO6uF6VFQIKf0OkSFNcAu7wvamNUX1yM8J59BMhBPRmhBVVJG8ec7zhcj/zg==" saltValue="jXVTpPWRvZHqo23PYRtw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rl9CqhYMEgN3Yg6GPBoVOQtgcYOo1lPNd9LWZHq+oRFvJb9hJwFkeQsF0hpdOfnH6Ut+83jxwYPXj82eCEp7OQ==" saltValue="dOBt0BHVSmSRazjLSN+A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93234</v>
      </c>
      <c r="E3" s="162"/>
      <c r="F3" s="163">
        <v>85078</v>
      </c>
      <c r="G3" s="164"/>
      <c r="H3" s="165"/>
    </row>
    <row r="4" spans="1:8" x14ac:dyDescent="0.15">
      <c r="A4" s="166"/>
      <c r="B4" s="167"/>
      <c r="C4" s="168"/>
      <c r="D4" s="169">
        <v>42216</v>
      </c>
      <c r="E4" s="170"/>
      <c r="F4" s="171">
        <v>45315</v>
      </c>
      <c r="G4" s="172"/>
      <c r="H4" s="173"/>
    </row>
    <row r="5" spans="1:8" x14ac:dyDescent="0.15">
      <c r="A5" s="154" t="s">
        <v>566</v>
      </c>
      <c r="B5" s="159"/>
      <c r="C5" s="160"/>
      <c r="D5" s="161">
        <v>47284</v>
      </c>
      <c r="E5" s="162"/>
      <c r="F5" s="163">
        <v>65052</v>
      </c>
      <c r="G5" s="164"/>
      <c r="H5" s="165"/>
    </row>
    <row r="6" spans="1:8" x14ac:dyDescent="0.15">
      <c r="A6" s="166"/>
      <c r="B6" s="167"/>
      <c r="C6" s="168"/>
      <c r="D6" s="169">
        <v>19969</v>
      </c>
      <c r="E6" s="170"/>
      <c r="F6" s="171">
        <v>37035</v>
      </c>
      <c r="G6" s="172"/>
      <c r="H6" s="173"/>
    </row>
    <row r="7" spans="1:8" x14ac:dyDescent="0.15">
      <c r="A7" s="154" t="s">
        <v>567</v>
      </c>
      <c r="B7" s="159"/>
      <c r="C7" s="160"/>
      <c r="D7" s="161">
        <v>36419</v>
      </c>
      <c r="E7" s="162"/>
      <c r="F7" s="163">
        <v>66364</v>
      </c>
      <c r="G7" s="164"/>
      <c r="H7" s="165"/>
    </row>
    <row r="8" spans="1:8" x14ac:dyDescent="0.15">
      <c r="A8" s="166"/>
      <c r="B8" s="167"/>
      <c r="C8" s="168"/>
      <c r="D8" s="169">
        <v>22545</v>
      </c>
      <c r="E8" s="170"/>
      <c r="F8" s="171">
        <v>24935</v>
      </c>
      <c r="G8" s="172"/>
      <c r="H8" s="173"/>
    </row>
    <row r="9" spans="1:8" x14ac:dyDescent="0.15">
      <c r="A9" s="154" t="s">
        <v>568</v>
      </c>
      <c r="B9" s="159"/>
      <c r="C9" s="160"/>
      <c r="D9" s="161">
        <v>52135</v>
      </c>
      <c r="E9" s="162"/>
      <c r="F9" s="163">
        <v>68548</v>
      </c>
      <c r="G9" s="164"/>
      <c r="H9" s="165"/>
    </row>
    <row r="10" spans="1:8" x14ac:dyDescent="0.15">
      <c r="A10" s="166"/>
      <c r="B10" s="167"/>
      <c r="C10" s="168"/>
      <c r="D10" s="169">
        <v>28242</v>
      </c>
      <c r="E10" s="170"/>
      <c r="F10" s="171">
        <v>31673</v>
      </c>
      <c r="G10" s="172"/>
      <c r="H10" s="173"/>
    </row>
    <row r="11" spans="1:8" x14ac:dyDescent="0.15">
      <c r="A11" s="154" t="s">
        <v>569</v>
      </c>
      <c r="B11" s="159"/>
      <c r="C11" s="160"/>
      <c r="D11" s="161">
        <v>106381</v>
      </c>
      <c r="E11" s="162"/>
      <c r="F11" s="163">
        <v>78575</v>
      </c>
      <c r="G11" s="164"/>
      <c r="H11" s="165"/>
    </row>
    <row r="12" spans="1:8" x14ac:dyDescent="0.15">
      <c r="A12" s="166"/>
      <c r="B12" s="167"/>
      <c r="C12" s="174"/>
      <c r="D12" s="169">
        <v>79947</v>
      </c>
      <c r="E12" s="170"/>
      <c r="F12" s="171">
        <v>41766</v>
      </c>
      <c r="G12" s="172"/>
      <c r="H12" s="173"/>
    </row>
    <row r="13" spans="1:8" x14ac:dyDescent="0.15">
      <c r="A13" s="154"/>
      <c r="B13" s="159"/>
      <c r="C13" s="175"/>
      <c r="D13" s="176">
        <v>67091</v>
      </c>
      <c r="E13" s="177"/>
      <c r="F13" s="178">
        <v>72723</v>
      </c>
      <c r="G13" s="179"/>
      <c r="H13" s="165"/>
    </row>
    <row r="14" spans="1:8" x14ac:dyDescent="0.15">
      <c r="A14" s="166"/>
      <c r="B14" s="167"/>
      <c r="C14" s="168"/>
      <c r="D14" s="169">
        <v>38584</v>
      </c>
      <c r="E14" s="170"/>
      <c r="F14" s="171">
        <v>36145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3.29</v>
      </c>
      <c r="C19" s="180">
        <f>ROUND(VALUE(SUBSTITUTE(実質収支比率等に係る経年分析!G$48,"▲","-")),2)</f>
        <v>3.52</v>
      </c>
      <c r="D19" s="180">
        <f>ROUND(VALUE(SUBSTITUTE(実質収支比率等に係る経年分析!H$48,"▲","-")),2)</f>
        <v>3.52</v>
      </c>
      <c r="E19" s="180">
        <f>ROUND(VALUE(SUBSTITUTE(実質収支比率等に係る経年分析!I$48,"▲","-")),2)</f>
        <v>3.71</v>
      </c>
      <c r="F19" s="180">
        <f>ROUND(VALUE(SUBSTITUTE(実質収支比率等に係る経年分析!J$48,"▲","-")),2)</f>
        <v>3.54</v>
      </c>
    </row>
    <row r="20" spans="1:11" x14ac:dyDescent="0.15">
      <c r="A20" s="180" t="s">
        <v>55</v>
      </c>
      <c r="B20" s="180">
        <f>ROUND(VALUE(SUBSTITUTE(実質収支比率等に係る経年分析!F$47,"▲","-")),2)</f>
        <v>40.82</v>
      </c>
      <c r="C20" s="180">
        <f>ROUND(VALUE(SUBSTITUTE(実質収支比率等に係る経年分析!G$47,"▲","-")),2)</f>
        <v>40.85</v>
      </c>
      <c r="D20" s="180">
        <f>ROUND(VALUE(SUBSTITUTE(実質収支比率等に係る経年分析!H$47,"▲","-")),2)</f>
        <v>41.37</v>
      </c>
      <c r="E20" s="180">
        <f>ROUND(VALUE(SUBSTITUTE(実質収支比率等に係る経年分析!I$47,"▲","-")),2)</f>
        <v>42.02</v>
      </c>
      <c r="F20" s="180">
        <f>ROUND(VALUE(SUBSTITUTE(実質収支比率等に係る経年分析!J$47,"▲","-")),2)</f>
        <v>40.44</v>
      </c>
    </row>
    <row r="21" spans="1:11" x14ac:dyDescent="0.15">
      <c r="A21" s="180" t="s">
        <v>56</v>
      </c>
      <c r="B21" s="180">
        <f>IF(ISNUMBER(VALUE(SUBSTITUTE(実質収支比率等に係る経年分析!F$49,"▲","-"))),ROUND(VALUE(SUBSTITUTE(実質収支比率等に係る経年分析!F$49,"▲","-")),2),NA())</f>
        <v>-0.59</v>
      </c>
      <c r="C21" s="180">
        <f>IF(ISNUMBER(VALUE(SUBSTITUTE(実質収支比率等に係る経年分析!G$49,"▲","-"))),ROUND(VALUE(SUBSTITUTE(実質収支比率等に係る経年分析!G$49,"▲","-")),2),NA())</f>
        <v>0.3</v>
      </c>
      <c r="D21" s="180">
        <f>IF(ISNUMBER(VALUE(SUBSTITUTE(実質収支比率等に係る経年分析!H$49,"▲","-"))),ROUND(VALUE(SUBSTITUTE(実質収支比率等に係る経年分析!H$49,"▲","-")),2),NA())</f>
        <v>6.48</v>
      </c>
      <c r="E21" s="180">
        <f>IF(ISNUMBER(VALUE(SUBSTITUTE(実質収支比率等に係る経年分析!I$49,"▲","-"))),ROUND(VALUE(SUBSTITUTE(実質収支比率等に係る経年分析!I$49,"▲","-")),2),NA())</f>
        <v>4.76</v>
      </c>
      <c r="F21" s="180">
        <f>IF(ISNUMBER(VALUE(SUBSTITUTE(実質収支比率等に係る経年分析!J$49,"▲","-"))),ROUND(VALUE(SUBSTITUTE(実質収支比率等に係る経年分析!J$49,"▲","-")),2),NA())</f>
        <v>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有田川町公共下水道事業特別会計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有田川町簡易水道事業特別会計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有田川町特別養護老人ホーム等事業特別会計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有田川町国民健康保険事業特別会計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有田川町後期高齢者医療特別会計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有田川町介護保険事業特別会計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15">
      <c r="A35" s="181" t="str">
        <f>IF(連結実質赤字比率に係る赤字・黒字の構成分析!C$35="",NA(),連結実質赤字比率に係る赤字・黒字の構成分析!C$35)</f>
        <v>有田川町一般会計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3.53</v>
      </c>
    </row>
    <row r="36" spans="1:16" x14ac:dyDescent="0.15">
      <c r="A36" s="181" t="str">
        <f>IF(連結実質赤字比率に係る赤字・黒字の構成分析!C$34="",NA(),連結実質赤字比率に係る赤字・黒字の構成分析!C$34)</f>
        <v>有田川町水道事業会計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8.1999999999999993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2424</v>
      </c>
      <c r="E42" s="182"/>
      <c r="F42" s="182"/>
      <c r="G42" s="182">
        <f>'実質公債費比率（分子）の構造'!L$52</f>
        <v>2563</v>
      </c>
      <c r="H42" s="182"/>
      <c r="I42" s="182"/>
      <c r="J42" s="182">
        <f>'実質公債費比率（分子）の構造'!M$52</f>
        <v>2497</v>
      </c>
      <c r="K42" s="182"/>
      <c r="L42" s="182"/>
      <c r="M42" s="182">
        <f>'実質公債費比率（分子）の構造'!N$52</f>
        <v>2500</v>
      </c>
      <c r="N42" s="182"/>
      <c r="O42" s="182"/>
      <c r="P42" s="182">
        <f>'実質公債費比率（分子）の構造'!O$52</f>
        <v>2450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27</v>
      </c>
      <c r="C45" s="182"/>
      <c r="D45" s="182"/>
      <c r="E45" s="182">
        <f>'実質公債費比率（分子）の構造'!L$49</f>
        <v>30</v>
      </c>
      <c r="F45" s="182"/>
      <c r="G45" s="182"/>
      <c r="H45" s="182">
        <f>'実質公債費比率（分子）の構造'!M$49</f>
        <v>27</v>
      </c>
      <c r="I45" s="182"/>
      <c r="J45" s="182"/>
      <c r="K45" s="182">
        <f>'実質公債費比率（分子）の構造'!N$49</f>
        <v>27</v>
      </c>
      <c r="L45" s="182"/>
      <c r="M45" s="182"/>
      <c r="N45" s="182">
        <f>'実質公債費比率（分子）の構造'!O$49</f>
        <v>28</v>
      </c>
      <c r="O45" s="182"/>
      <c r="P45" s="182"/>
    </row>
    <row r="46" spans="1:16" x14ac:dyDescent="0.15">
      <c r="A46" s="182" t="s">
        <v>67</v>
      </c>
      <c r="B46" s="182">
        <f>'実質公債費比率（分子）の構造'!K$48</f>
        <v>630</v>
      </c>
      <c r="C46" s="182"/>
      <c r="D46" s="182"/>
      <c r="E46" s="182">
        <f>'実質公債費比率（分子）の構造'!L$48</f>
        <v>765</v>
      </c>
      <c r="F46" s="182"/>
      <c r="G46" s="182"/>
      <c r="H46" s="182">
        <f>'実質公債費比率（分子）の構造'!M$48</f>
        <v>864</v>
      </c>
      <c r="I46" s="182"/>
      <c r="J46" s="182"/>
      <c r="K46" s="182">
        <f>'実質公債費比率（分子）の構造'!N$48</f>
        <v>945</v>
      </c>
      <c r="L46" s="182"/>
      <c r="M46" s="182"/>
      <c r="N46" s="182">
        <f>'実質公債費比率（分子）の構造'!O$48</f>
        <v>972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2596</v>
      </c>
      <c r="C49" s="182"/>
      <c r="D49" s="182"/>
      <c r="E49" s="182">
        <f>'実質公債費比率（分子）の構造'!L$45</f>
        <v>2738</v>
      </c>
      <c r="F49" s="182"/>
      <c r="G49" s="182"/>
      <c r="H49" s="182">
        <f>'実質公債費比率（分子）の構造'!M$45</f>
        <v>2630</v>
      </c>
      <c r="I49" s="182"/>
      <c r="J49" s="182"/>
      <c r="K49" s="182">
        <f>'実質公債費比率（分子）の構造'!N$45</f>
        <v>2515</v>
      </c>
      <c r="L49" s="182"/>
      <c r="M49" s="182"/>
      <c r="N49" s="182">
        <f>'実質公債費比率（分子）の構造'!O$45</f>
        <v>2374</v>
      </c>
      <c r="O49" s="182"/>
      <c r="P49" s="182"/>
    </row>
    <row r="50" spans="1:16" x14ac:dyDescent="0.15">
      <c r="A50" s="182" t="s">
        <v>71</v>
      </c>
      <c r="B50" s="182" t="e">
        <f>NA()</f>
        <v>#N/A</v>
      </c>
      <c r="C50" s="182">
        <f>IF(ISNUMBER('実質公債費比率（分子）の構造'!K$53),'実質公債費比率（分子）の構造'!K$53,NA())</f>
        <v>829</v>
      </c>
      <c r="D50" s="182" t="e">
        <f>NA()</f>
        <v>#N/A</v>
      </c>
      <c r="E50" s="182" t="e">
        <f>NA()</f>
        <v>#N/A</v>
      </c>
      <c r="F50" s="182">
        <f>IF(ISNUMBER('実質公債費比率（分子）の構造'!L$53),'実質公債費比率（分子）の構造'!L$53,NA())</f>
        <v>970</v>
      </c>
      <c r="G50" s="182" t="e">
        <f>NA()</f>
        <v>#N/A</v>
      </c>
      <c r="H50" s="182" t="e">
        <f>NA()</f>
        <v>#N/A</v>
      </c>
      <c r="I50" s="182">
        <f>IF(ISNUMBER('実質公債費比率（分子）の構造'!M$53),'実質公債費比率（分子）の構造'!M$53,NA())</f>
        <v>1024</v>
      </c>
      <c r="J50" s="182" t="e">
        <f>NA()</f>
        <v>#N/A</v>
      </c>
      <c r="K50" s="182" t="e">
        <f>NA()</f>
        <v>#N/A</v>
      </c>
      <c r="L50" s="182">
        <f>IF(ISNUMBER('実質公債費比率（分子）の構造'!N$53),'実質公債費比率（分子）の構造'!N$53,NA())</f>
        <v>987</v>
      </c>
      <c r="M50" s="182" t="e">
        <f>NA()</f>
        <v>#N/A</v>
      </c>
      <c r="N50" s="182" t="e">
        <f>NA()</f>
        <v>#N/A</v>
      </c>
      <c r="O50" s="182">
        <f>IF(ISNUMBER('実質公債費比率（分子）の構造'!O$53),'実質公債費比率（分子）の構造'!O$53,NA())</f>
        <v>924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22865</v>
      </c>
      <c r="E56" s="181"/>
      <c r="F56" s="181"/>
      <c r="G56" s="181">
        <f>'将来負担比率（分子）の構造'!J$52</f>
        <v>22192</v>
      </c>
      <c r="H56" s="181"/>
      <c r="I56" s="181"/>
      <c r="J56" s="181">
        <f>'将来負担比率（分子）の構造'!K$52</f>
        <v>21661</v>
      </c>
      <c r="K56" s="181"/>
      <c r="L56" s="181"/>
      <c r="M56" s="181">
        <f>'将来負担比率（分子）の構造'!L$52</f>
        <v>21195</v>
      </c>
      <c r="N56" s="181"/>
      <c r="O56" s="181"/>
      <c r="P56" s="181">
        <f>'将来負担比率（分子）の構造'!M$52</f>
        <v>21174</v>
      </c>
    </row>
    <row r="57" spans="1:16" x14ac:dyDescent="0.15">
      <c r="A57" s="181" t="s">
        <v>42</v>
      </c>
      <c r="B57" s="181"/>
      <c r="C57" s="181"/>
      <c r="D57" s="181">
        <f>'将来負担比率（分子）の構造'!I$51</f>
        <v>30</v>
      </c>
      <c r="E57" s="181"/>
      <c r="F57" s="181"/>
      <c r="G57" s="181">
        <f>'将来負担比率（分子）の構造'!J$51</f>
        <v>29</v>
      </c>
      <c r="H57" s="181"/>
      <c r="I57" s="181"/>
      <c r="J57" s="181">
        <f>'将来負担比率（分子）の構造'!K$51</f>
        <v>25</v>
      </c>
      <c r="K57" s="181"/>
      <c r="L57" s="181"/>
      <c r="M57" s="181">
        <f>'将来負担比率（分子）の構造'!L$51</f>
        <v>20</v>
      </c>
      <c r="N57" s="181"/>
      <c r="O57" s="181"/>
      <c r="P57" s="181">
        <f>'将来負担比率（分子）の構造'!M$51</f>
        <v>16</v>
      </c>
    </row>
    <row r="58" spans="1:16" x14ac:dyDescent="0.15">
      <c r="A58" s="181" t="s">
        <v>41</v>
      </c>
      <c r="B58" s="181"/>
      <c r="C58" s="181"/>
      <c r="D58" s="181">
        <f>'将来負担比率（分子）の構造'!I$50</f>
        <v>10640</v>
      </c>
      <c r="E58" s="181"/>
      <c r="F58" s="181"/>
      <c r="G58" s="181">
        <f>'将来負担比率（分子）の構造'!J$50</f>
        <v>12024</v>
      </c>
      <c r="H58" s="181"/>
      <c r="I58" s="181"/>
      <c r="J58" s="181">
        <f>'将来負担比率（分子）の構造'!K$50</f>
        <v>11452</v>
      </c>
      <c r="K58" s="181"/>
      <c r="L58" s="181"/>
      <c r="M58" s="181">
        <f>'将来負担比率（分子）の構造'!L$50</f>
        <v>11576</v>
      </c>
      <c r="N58" s="181"/>
      <c r="O58" s="181"/>
      <c r="P58" s="181">
        <f>'将来負担比率（分子）の構造'!M$50</f>
        <v>11749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2883</v>
      </c>
      <c r="C62" s="181"/>
      <c r="D62" s="181"/>
      <c r="E62" s="181">
        <f>'将来負担比率（分子）の構造'!J$45</f>
        <v>2848</v>
      </c>
      <c r="F62" s="181"/>
      <c r="G62" s="181"/>
      <c r="H62" s="181">
        <f>'将来負担比率（分子）の構造'!K$45</f>
        <v>2692</v>
      </c>
      <c r="I62" s="181"/>
      <c r="J62" s="181"/>
      <c r="K62" s="181">
        <f>'将来負担比率（分子）の構造'!L$45</f>
        <v>2617</v>
      </c>
      <c r="L62" s="181"/>
      <c r="M62" s="181"/>
      <c r="N62" s="181">
        <f>'将来負担比率（分子）の構造'!M$45</f>
        <v>2563</v>
      </c>
      <c r="O62" s="181"/>
      <c r="P62" s="181"/>
    </row>
    <row r="63" spans="1:16" x14ac:dyDescent="0.15">
      <c r="A63" s="181" t="s">
        <v>34</v>
      </c>
      <c r="B63" s="181">
        <f>'将来負担比率（分子）の構造'!I$44</f>
        <v>225</v>
      </c>
      <c r="C63" s="181"/>
      <c r="D63" s="181"/>
      <c r="E63" s="181">
        <f>'将来負担比率（分子）の構造'!J$44</f>
        <v>196</v>
      </c>
      <c r="F63" s="181"/>
      <c r="G63" s="181"/>
      <c r="H63" s="181">
        <f>'将来負担比率（分子）の構造'!K$44</f>
        <v>163</v>
      </c>
      <c r="I63" s="181"/>
      <c r="J63" s="181"/>
      <c r="K63" s="181">
        <f>'将来負担比率（分子）の構造'!L$44</f>
        <v>259</v>
      </c>
      <c r="L63" s="181"/>
      <c r="M63" s="181"/>
      <c r="N63" s="181">
        <f>'将来負担比率（分子）の構造'!M$44</f>
        <v>920</v>
      </c>
      <c r="O63" s="181"/>
      <c r="P63" s="181"/>
    </row>
    <row r="64" spans="1:16" x14ac:dyDescent="0.15">
      <c r="A64" s="181" t="s">
        <v>33</v>
      </c>
      <c r="B64" s="181">
        <f>'将来負担比率（分子）の構造'!I$43</f>
        <v>10556</v>
      </c>
      <c r="C64" s="181"/>
      <c r="D64" s="181"/>
      <c r="E64" s="181">
        <f>'将来負担比率（分子）の構造'!J$43</f>
        <v>11238</v>
      </c>
      <c r="F64" s="181"/>
      <c r="G64" s="181"/>
      <c r="H64" s="181">
        <f>'将来負担比率（分子）の構造'!K$43</f>
        <v>11788</v>
      </c>
      <c r="I64" s="181"/>
      <c r="J64" s="181"/>
      <c r="K64" s="181">
        <f>'将来負担比率（分子）の構造'!L$43</f>
        <v>12181</v>
      </c>
      <c r="L64" s="181"/>
      <c r="M64" s="181"/>
      <c r="N64" s="181">
        <f>'将来負担比率（分子）の構造'!M$43</f>
        <v>12190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22379</v>
      </c>
      <c r="C66" s="181"/>
      <c r="D66" s="181"/>
      <c r="E66" s="181">
        <f>'将来負担比率（分子）の構造'!J$41</f>
        <v>21081</v>
      </c>
      <c r="F66" s="181"/>
      <c r="G66" s="181"/>
      <c r="H66" s="181">
        <f>'将来負担比率（分子）の構造'!K$41</f>
        <v>19137</v>
      </c>
      <c r="I66" s="181"/>
      <c r="J66" s="181"/>
      <c r="K66" s="181">
        <f>'将来負担比率（分子）の構造'!L$41</f>
        <v>17520</v>
      </c>
      <c r="L66" s="181"/>
      <c r="M66" s="181"/>
      <c r="N66" s="181">
        <f>'将来負担比率（分子）の構造'!M$41</f>
        <v>17517</v>
      </c>
      <c r="O66" s="181"/>
      <c r="P66" s="181"/>
    </row>
    <row r="67" spans="1:16" x14ac:dyDescent="0.15">
      <c r="A67" s="181" t="s">
        <v>75</v>
      </c>
      <c r="B67" s="181" t="e">
        <f>NA()</f>
        <v>#N/A</v>
      </c>
      <c r="C67" s="181">
        <f>IF(ISNUMBER('将来負担比率（分子）の構造'!I$53), IF('将来負担比率（分子）の構造'!I$53 &lt; 0, 0, '将来負担比率（分子）の構造'!I$53), NA())</f>
        <v>2509</v>
      </c>
      <c r="D67" s="181" t="e">
        <f>NA()</f>
        <v>#N/A</v>
      </c>
      <c r="E67" s="181" t="e">
        <f>NA()</f>
        <v>#N/A</v>
      </c>
      <c r="F67" s="181">
        <f>IF(ISNUMBER('将来負担比率（分子）の構造'!J$53), IF('将来負担比率（分子）の構造'!J$53 &lt; 0, 0, '将来負担比率（分子）の構造'!J$53), NA())</f>
        <v>1118</v>
      </c>
      <c r="G67" s="181" t="e">
        <f>NA()</f>
        <v>#N/A</v>
      </c>
      <c r="H67" s="181" t="e">
        <f>NA()</f>
        <v>#N/A</v>
      </c>
      <c r="I67" s="181">
        <f>IF(ISNUMBER('将来負担比率（分子）の構造'!K$53), IF('将来負担比率（分子）の構造'!K$53 &lt; 0, 0, '将来負担比率（分子）の構造'!K$53), NA())</f>
        <v>641</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252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4095</v>
      </c>
      <c r="C72" s="185">
        <f>基金残高に係る経年分析!G55</f>
        <v>4131</v>
      </c>
      <c r="D72" s="185">
        <f>基金残高に係る経年分析!H55</f>
        <v>4136</v>
      </c>
    </row>
    <row r="73" spans="1:16" x14ac:dyDescent="0.15">
      <c r="A73" s="184" t="s">
        <v>78</v>
      </c>
      <c r="B73" s="185">
        <f>基金残高に係る経年分析!F56</f>
        <v>1221</v>
      </c>
      <c r="C73" s="185">
        <f>基金残高に係る経年分析!G56</f>
        <v>814</v>
      </c>
      <c r="D73" s="185">
        <f>基金残高に係る経年分析!H56</f>
        <v>1046</v>
      </c>
    </row>
    <row r="74" spans="1:16" x14ac:dyDescent="0.15">
      <c r="A74" s="184" t="s">
        <v>79</v>
      </c>
      <c r="B74" s="185">
        <f>基金残高に係る経年分析!F57</f>
        <v>6860</v>
      </c>
      <c r="C74" s="185">
        <f>基金残高に係る経年分析!G57</f>
        <v>7238</v>
      </c>
      <c r="D74" s="185">
        <f>基金残高に係る経年分析!H57</f>
        <v>7070</v>
      </c>
    </row>
  </sheetData>
  <sheetProtection algorithmName="SHA-512" hashValue="zYpya/L2BU/927H6CcHzgmq5CbjFuiv9j7kuMGf8ho9vilhqgYEZNA+RQPYqaOMEai3t53DxSLNgx9PH4WZkRQ==" saltValue="akwJdOBIY8w9PjZD0+A8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222</v>
      </c>
      <c r="DI1" s="800"/>
      <c r="DJ1" s="800"/>
      <c r="DK1" s="800"/>
      <c r="DL1" s="800"/>
      <c r="DM1" s="800"/>
      <c r="DN1" s="801"/>
      <c r="DO1" s="226"/>
      <c r="DP1" s="799" t="s">
        <v>223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228</v>
      </c>
      <c r="S4" s="742"/>
      <c r="T4" s="742"/>
      <c r="U4" s="742"/>
      <c r="V4" s="742"/>
      <c r="W4" s="742"/>
      <c r="X4" s="742"/>
      <c r="Y4" s="743"/>
      <c r="Z4" s="741" t="s">
        <v>229</v>
      </c>
      <c r="AA4" s="742"/>
      <c r="AB4" s="742"/>
      <c r="AC4" s="743"/>
      <c r="AD4" s="741" t="s">
        <v>230</v>
      </c>
      <c r="AE4" s="742"/>
      <c r="AF4" s="742"/>
      <c r="AG4" s="742"/>
      <c r="AH4" s="742"/>
      <c r="AI4" s="742"/>
      <c r="AJ4" s="742"/>
      <c r="AK4" s="743"/>
      <c r="AL4" s="741" t="s">
        <v>229</v>
      </c>
      <c r="AM4" s="742"/>
      <c r="AN4" s="742"/>
      <c r="AO4" s="743"/>
      <c r="AP4" s="802" t="s">
        <v>231</v>
      </c>
      <c r="AQ4" s="802"/>
      <c r="AR4" s="802"/>
      <c r="AS4" s="802"/>
      <c r="AT4" s="802"/>
      <c r="AU4" s="802"/>
      <c r="AV4" s="802"/>
      <c r="AW4" s="802"/>
      <c r="AX4" s="802"/>
      <c r="AY4" s="802"/>
      <c r="AZ4" s="802"/>
      <c r="BA4" s="802"/>
      <c r="BB4" s="802"/>
      <c r="BC4" s="802"/>
      <c r="BD4" s="802"/>
      <c r="BE4" s="802"/>
      <c r="BF4" s="802"/>
      <c r="BG4" s="802" t="s">
        <v>232</v>
      </c>
      <c r="BH4" s="802"/>
      <c r="BI4" s="802"/>
      <c r="BJ4" s="802"/>
      <c r="BK4" s="802"/>
      <c r="BL4" s="802"/>
      <c r="BM4" s="802"/>
      <c r="BN4" s="802"/>
      <c r="BO4" s="802" t="s">
        <v>229</v>
      </c>
      <c r="BP4" s="802"/>
      <c r="BQ4" s="802"/>
      <c r="BR4" s="802"/>
      <c r="BS4" s="802" t="s">
        <v>233</v>
      </c>
      <c r="BT4" s="802"/>
      <c r="BU4" s="802"/>
      <c r="BV4" s="802"/>
      <c r="BW4" s="802"/>
      <c r="BX4" s="802"/>
      <c r="BY4" s="802"/>
      <c r="BZ4" s="802"/>
      <c r="CA4" s="802"/>
      <c r="CB4" s="802"/>
      <c r="CD4" s="784" t="s">
        <v>234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235</v>
      </c>
      <c r="C5" s="747"/>
      <c r="D5" s="747"/>
      <c r="E5" s="747"/>
      <c r="F5" s="747"/>
      <c r="G5" s="747"/>
      <c r="H5" s="747"/>
      <c r="I5" s="747"/>
      <c r="J5" s="747"/>
      <c r="K5" s="747"/>
      <c r="L5" s="747"/>
      <c r="M5" s="747"/>
      <c r="N5" s="747"/>
      <c r="O5" s="747"/>
      <c r="P5" s="747"/>
      <c r="Q5" s="748"/>
      <c r="R5" s="735">
        <v>3113600</v>
      </c>
      <c r="S5" s="736"/>
      <c r="T5" s="736"/>
      <c r="U5" s="736"/>
      <c r="V5" s="736"/>
      <c r="W5" s="736"/>
      <c r="X5" s="736"/>
      <c r="Y5" s="779"/>
      <c r="Z5" s="797">
        <v>14.8</v>
      </c>
      <c r="AA5" s="797"/>
      <c r="AB5" s="797"/>
      <c r="AC5" s="797"/>
      <c r="AD5" s="798">
        <v>3113600</v>
      </c>
      <c r="AE5" s="798"/>
      <c r="AF5" s="798"/>
      <c r="AG5" s="798"/>
      <c r="AH5" s="798"/>
      <c r="AI5" s="798"/>
      <c r="AJ5" s="798"/>
      <c r="AK5" s="798"/>
      <c r="AL5" s="780">
        <v>31.6</v>
      </c>
      <c r="AM5" s="751"/>
      <c r="AN5" s="751"/>
      <c r="AO5" s="781"/>
      <c r="AP5" s="746" t="s">
        <v>236</v>
      </c>
      <c r="AQ5" s="747"/>
      <c r="AR5" s="747"/>
      <c r="AS5" s="747"/>
      <c r="AT5" s="747"/>
      <c r="AU5" s="747"/>
      <c r="AV5" s="747"/>
      <c r="AW5" s="747"/>
      <c r="AX5" s="747"/>
      <c r="AY5" s="747"/>
      <c r="AZ5" s="747"/>
      <c r="BA5" s="747"/>
      <c r="BB5" s="747"/>
      <c r="BC5" s="747"/>
      <c r="BD5" s="747"/>
      <c r="BE5" s="747"/>
      <c r="BF5" s="748"/>
      <c r="BG5" s="680">
        <v>3104950</v>
      </c>
      <c r="BH5" s="681"/>
      <c r="BI5" s="681"/>
      <c r="BJ5" s="681"/>
      <c r="BK5" s="681"/>
      <c r="BL5" s="681"/>
      <c r="BM5" s="681"/>
      <c r="BN5" s="682"/>
      <c r="BO5" s="713">
        <v>99.7</v>
      </c>
      <c r="BP5" s="713"/>
      <c r="BQ5" s="713"/>
      <c r="BR5" s="713"/>
      <c r="BS5" s="714" t="s">
        <v>130</v>
      </c>
      <c r="BT5" s="714"/>
      <c r="BU5" s="714"/>
      <c r="BV5" s="714"/>
      <c r="BW5" s="714"/>
      <c r="BX5" s="714"/>
      <c r="BY5" s="714"/>
      <c r="BZ5" s="714"/>
      <c r="CA5" s="714"/>
      <c r="CB5" s="777"/>
      <c r="CD5" s="784" t="s">
        <v>231</v>
      </c>
      <c r="CE5" s="785"/>
      <c r="CF5" s="785"/>
      <c r="CG5" s="785"/>
      <c r="CH5" s="785"/>
      <c r="CI5" s="785"/>
      <c r="CJ5" s="785"/>
      <c r="CK5" s="785"/>
      <c r="CL5" s="785"/>
      <c r="CM5" s="785"/>
      <c r="CN5" s="785"/>
      <c r="CO5" s="785"/>
      <c r="CP5" s="785"/>
      <c r="CQ5" s="786"/>
      <c r="CR5" s="784" t="s">
        <v>237</v>
      </c>
      <c r="CS5" s="785"/>
      <c r="CT5" s="785"/>
      <c r="CU5" s="785"/>
      <c r="CV5" s="785"/>
      <c r="CW5" s="785"/>
      <c r="CX5" s="785"/>
      <c r="CY5" s="786"/>
      <c r="CZ5" s="784" t="s">
        <v>229</v>
      </c>
      <c r="DA5" s="785"/>
      <c r="DB5" s="785"/>
      <c r="DC5" s="786"/>
      <c r="DD5" s="784" t="s">
        <v>238</v>
      </c>
      <c r="DE5" s="785"/>
      <c r="DF5" s="785"/>
      <c r="DG5" s="785"/>
      <c r="DH5" s="785"/>
      <c r="DI5" s="785"/>
      <c r="DJ5" s="785"/>
      <c r="DK5" s="785"/>
      <c r="DL5" s="785"/>
      <c r="DM5" s="785"/>
      <c r="DN5" s="785"/>
      <c r="DO5" s="785"/>
      <c r="DP5" s="786"/>
      <c r="DQ5" s="784" t="s">
        <v>239</v>
      </c>
      <c r="DR5" s="785"/>
      <c r="DS5" s="785"/>
      <c r="DT5" s="785"/>
      <c r="DU5" s="785"/>
      <c r="DV5" s="785"/>
      <c r="DW5" s="785"/>
      <c r="DX5" s="785"/>
      <c r="DY5" s="785"/>
      <c r="DZ5" s="785"/>
      <c r="EA5" s="785"/>
      <c r="EB5" s="785"/>
      <c r="EC5" s="786"/>
    </row>
    <row r="6" spans="2:143" ht="11.25" customHeight="1" x14ac:dyDescent="0.15">
      <c r="B6" s="677" t="s">
        <v>240</v>
      </c>
      <c r="C6" s="678"/>
      <c r="D6" s="678"/>
      <c r="E6" s="678"/>
      <c r="F6" s="678"/>
      <c r="G6" s="678"/>
      <c r="H6" s="678"/>
      <c r="I6" s="678"/>
      <c r="J6" s="678"/>
      <c r="K6" s="678"/>
      <c r="L6" s="678"/>
      <c r="M6" s="678"/>
      <c r="N6" s="678"/>
      <c r="O6" s="678"/>
      <c r="P6" s="678"/>
      <c r="Q6" s="679"/>
      <c r="R6" s="680">
        <v>215320</v>
      </c>
      <c r="S6" s="681"/>
      <c r="T6" s="681"/>
      <c r="U6" s="681"/>
      <c r="V6" s="681"/>
      <c r="W6" s="681"/>
      <c r="X6" s="681"/>
      <c r="Y6" s="682"/>
      <c r="Z6" s="713">
        <v>1</v>
      </c>
      <c r="AA6" s="713"/>
      <c r="AB6" s="713"/>
      <c r="AC6" s="713"/>
      <c r="AD6" s="714">
        <v>215320</v>
      </c>
      <c r="AE6" s="714"/>
      <c r="AF6" s="714"/>
      <c r="AG6" s="714"/>
      <c r="AH6" s="714"/>
      <c r="AI6" s="714"/>
      <c r="AJ6" s="714"/>
      <c r="AK6" s="714"/>
      <c r="AL6" s="683">
        <v>2.2000000000000002</v>
      </c>
      <c r="AM6" s="684"/>
      <c r="AN6" s="684"/>
      <c r="AO6" s="715"/>
      <c r="AP6" s="677" t="s">
        <v>241</v>
      </c>
      <c r="AQ6" s="678"/>
      <c r="AR6" s="678"/>
      <c r="AS6" s="678"/>
      <c r="AT6" s="678"/>
      <c r="AU6" s="678"/>
      <c r="AV6" s="678"/>
      <c r="AW6" s="678"/>
      <c r="AX6" s="678"/>
      <c r="AY6" s="678"/>
      <c r="AZ6" s="678"/>
      <c r="BA6" s="678"/>
      <c r="BB6" s="678"/>
      <c r="BC6" s="678"/>
      <c r="BD6" s="678"/>
      <c r="BE6" s="678"/>
      <c r="BF6" s="679"/>
      <c r="BG6" s="680">
        <v>3104950</v>
      </c>
      <c r="BH6" s="681"/>
      <c r="BI6" s="681"/>
      <c r="BJ6" s="681"/>
      <c r="BK6" s="681"/>
      <c r="BL6" s="681"/>
      <c r="BM6" s="681"/>
      <c r="BN6" s="682"/>
      <c r="BO6" s="713">
        <v>99.7</v>
      </c>
      <c r="BP6" s="713"/>
      <c r="BQ6" s="713"/>
      <c r="BR6" s="713"/>
      <c r="BS6" s="714" t="s">
        <v>130</v>
      </c>
      <c r="BT6" s="714"/>
      <c r="BU6" s="714"/>
      <c r="BV6" s="714"/>
      <c r="BW6" s="714"/>
      <c r="BX6" s="714"/>
      <c r="BY6" s="714"/>
      <c r="BZ6" s="714"/>
      <c r="CA6" s="714"/>
      <c r="CB6" s="777"/>
      <c r="CD6" s="738" t="s">
        <v>242</v>
      </c>
      <c r="CE6" s="739"/>
      <c r="CF6" s="739"/>
      <c r="CG6" s="739"/>
      <c r="CH6" s="739"/>
      <c r="CI6" s="739"/>
      <c r="CJ6" s="739"/>
      <c r="CK6" s="739"/>
      <c r="CL6" s="739"/>
      <c r="CM6" s="739"/>
      <c r="CN6" s="739"/>
      <c r="CO6" s="739"/>
      <c r="CP6" s="739"/>
      <c r="CQ6" s="740"/>
      <c r="CR6" s="680">
        <v>103307</v>
      </c>
      <c r="CS6" s="681"/>
      <c r="CT6" s="681"/>
      <c r="CU6" s="681"/>
      <c r="CV6" s="681"/>
      <c r="CW6" s="681"/>
      <c r="CX6" s="681"/>
      <c r="CY6" s="682"/>
      <c r="CZ6" s="780">
        <v>0.5</v>
      </c>
      <c r="DA6" s="751"/>
      <c r="DB6" s="751"/>
      <c r="DC6" s="783"/>
      <c r="DD6" s="686" t="s">
        <v>130</v>
      </c>
      <c r="DE6" s="681"/>
      <c r="DF6" s="681"/>
      <c r="DG6" s="681"/>
      <c r="DH6" s="681"/>
      <c r="DI6" s="681"/>
      <c r="DJ6" s="681"/>
      <c r="DK6" s="681"/>
      <c r="DL6" s="681"/>
      <c r="DM6" s="681"/>
      <c r="DN6" s="681"/>
      <c r="DO6" s="681"/>
      <c r="DP6" s="682"/>
      <c r="DQ6" s="686">
        <v>103307</v>
      </c>
      <c r="DR6" s="681"/>
      <c r="DS6" s="681"/>
      <c r="DT6" s="681"/>
      <c r="DU6" s="681"/>
      <c r="DV6" s="681"/>
      <c r="DW6" s="681"/>
      <c r="DX6" s="681"/>
      <c r="DY6" s="681"/>
      <c r="DZ6" s="681"/>
      <c r="EA6" s="681"/>
      <c r="EB6" s="681"/>
      <c r="EC6" s="727"/>
    </row>
    <row r="7" spans="2:143" ht="11.25" customHeight="1" x14ac:dyDescent="0.15">
      <c r="B7" s="677" t="s">
        <v>243</v>
      </c>
      <c r="C7" s="678"/>
      <c r="D7" s="678"/>
      <c r="E7" s="678"/>
      <c r="F7" s="678"/>
      <c r="G7" s="678"/>
      <c r="H7" s="678"/>
      <c r="I7" s="678"/>
      <c r="J7" s="678"/>
      <c r="K7" s="678"/>
      <c r="L7" s="678"/>
      <c r="M7" s="678"/>
      <c r="N7" s="678"/>
      <c r="O7" s="678"/>
      <c r="P7" s="678"/>
      <c r="Q7" s="679"/>
      <c r="R7" s="680">
        <v>3935</v>
      </c>
      <c r="S7" s="681"/>
      <c r="T7" s="681"/>
      <c r="U7" s="681"/>
      <c r="V7" s="681"/>
      <c r="W7" s="681"/>
      <c r="X7" s="681"/>
      <c r="Y7" s="682"/>
      <c r="Z7" s="713">
        <v>0</v>
      </c>
      <c r="AA7" s="713"/>
      <c r="AB7" s="713"/>
      <c r="AC7" s="713"/>
      <c r="AD7" s="714">
        <v>3935</v>
      </c>
      <c r="AE7" s="714"/>
      <c r="AF7" s="714"/>
      <c r="AG7" s="714"/>
      <c r="AH7" s="714"/>
      <c r="AI7" s="714"/>
      <c r="AJ7" s="714"/>
      <c r="AK7" s="714"/>
      <c r="AL7" s="683">
        <v>0</v>
      </c>
      <c r="AM7" s="684"/>
      <c r="AN7" s="684"/>
      <c r="AO7" s="715"/>
      <c r="AP7" s="677" t="s">
        <v>244</v>
      </c>
      <c r="AQ7" s="678"/>
      <c r="AR7" s="678"/>
      <c r="AS7" s="678"/>
      <c r="AT7" s="678"/>
      <c r="AU7" s="678"/>
      <c r="AV7" s="678"/>
      <c r="AW7" s="678"/>
      <c r="AX7" s="678"/>
      <c r="AY7" s="678"/>
      <c r="AZ7" s="678"/>
      <c r="BA7" s="678"/>
      <c r="BB7" s="678"/>
      <c r="BC7" s="678"/>
      <c r="BD7" s="678"/>
      <c r="BE7" s="678"/>
      <c r="BF7" s="679"/>
      <c r="BG7" s="680">
        <v>1253411</v>
      </c>
      <c r="BH7" s="681"/>
      <c r="BI7" s="681"/>
      <c r="BJ7" s="681"/>
      <c r="BK7" s="681"/>
      <c r="BL7" s="681"/>
      <c r="BM7" s="681"/>
      <c r="BN7" s="682"/>
      <c r="BO7" s="713">
        <v>40.299999999999997</v>
      </c>
      <c r="BP7" s="713"/>
      <c r="BQ7" s="713"/>
      <c r="BR7" s="713"/>
      <c r="BS7" s="714" t="s">
        <v>245</v>
      </c>
      <c r="BT7" s="714"/>
      <c r="BU7" s="714"/>
      <c r="BV7" s="714"/>
      <c r="BW7" s="714"/>
      <c r="BX7" s="714"/>
      <c r="BY7" s="714"/>
      <c r="BZ7" s="714"/>
      <c r="CA7" s="714"/>
      <c r="CB7" s="777"/>
      <c r="CD7" s="719" t="s">
        <v>246</v>
      </c>
      <c r="CE7" s="720"/>
      <c r="CF7" s="720"/>
      <c r="CG7" s="720"/>
      <c r="CH7" s="720"/>
      <c r="CI7" s="720"/>
      <c r="CJ7" s="720"/>
      <c r="CK7" s="720"/>
      <c r="CL7" s="720"/>
      <c r="CM7" s="720"/>
      <c r="CN7" s="720"/>
      <c r="CO7" s="720"/>
      <c r="CP7" s="720"/>
      <c r="CQ7" s="721"/>
      <c r="CR7" s="680">
        <v>5862385</v>
      </c>
      <c r="CS7" s="681"/>
      <c r="CT7" s="681"/>
      <c r="CU7" s="681"/>
      <c r="CV7" s="681"/>
      <c r="CW7" s="681"/>
      <c r="CX7" s="681"/>
      <c r="CY7" s="682"/>
      <c r="CZ7" s="713">
        <v>28.8</v>
      </c>
      <c r="DA7" s="713"/>
      <c r="DB7" s="713"/>
      <c r="DC7" s="713"/>
      <c r="DD7" s="686">
        <v>755170</v>
      </c>
      <c r="DE7" s="681"/>
      <c r="DF7" s="681"/>
      <c r="DG7" s="681"/>
      <c r="DH7" s="681"/>
      <c r="DI7" s="681"/>
      <c r="DJ7" s="681"/>
      <c r="DK7" s="681"/>
      <c r="DL7" s="681"/>
      <c r="DM7" s="681"/>
      <c r="DN7" s="681"/>
      <c r="DO7" s="681"/>
      <c r="DP7" s="682"/>
      <c r="DQ7" s="686">
        <v>1667354</v>
      </c>
      <c r="DR7" s="681"/>
      <c r="DS7" s="681"/>
      <c r="DT7" s="681"/>
      <c r="DU7" s="681"/>
      <c r="DV7" s="681"/>
      <c r="DW7" s="681"/>
      <c r="DX7" s="681"/>
      <c r="DY7" s="681"/>
      <c r="DZ7" s="681"/>
      <c r="EA7" s="681"/>
      <c r="EB7" s="681"/>
      <c r="EC7" s="727"/>
    </row>
    <row r="8" spans="2:143" ht="11.25" customHeight="1" x14ac:dyDescent="0.15">
      <c r="B8" s="677" t="s">
        <v>247</v>
      </c>
      <c r="C8" s="678"/>
      <c r="D8" s="678"/>
      <c r="E8" s="678"/>
      <c r="F8" s="678"/>
      <c r="G8" s="678"/>
      <c r="H8" s="678"/>
      <c r="I8" s="678"/>
      <c r="J8" s="678"/>
      <c r="K8" s="678"/>
      <c r="L8" s="678"/>
      <c r="M8" s="678"/>
      <c r="N8" s="678"/>
      <c r="O8" s="678"/>
      <c r="P8" s="678"/>
      <c r="Q8" s="679"/>
      <c r="R8" s="680">
        <v>15377</v>
      </c>
      <c r="S8" s="681"/>
      <c r="T8" s="681"/>
      <c r="U8" s="681"/>
      <c r="V8" s="681"/>
      <c r="W8" s="681"/>
      <c r="X8" s="681"/>
      <c r="Y8" s="682"/>
      <c r="Z8" s="713">
        <v>0.1</v>
      </c>
      <c r="AA8" s="713"/>
      <c r="AB8" s="713"/>
      <c r="AC8" s="713"/>
      <c r="AD8" s="714">
        <v>15377</v>
      </c>
      <c r="AE8" s="714"/>
      <c r="AF8" s="714"/>
      <c r="AG8" s="714"/>
      <c r="AH8" s="714"/>
      <c r="AI8" s="714"/>
      <c r="AJ8" s="714"/>
      <c r="AK8" s="714"/>
      <c r="AL8" s="683">
        <v>0.2</v>
      </c>
      <c r="AM8" s="684"/>
      <c r="AN8" s="684"/>
      <c r="AO8" s="715"/>
      <c r="AP8" s="677" t="s">
        <v>248</v>
      </c>
      <c r="AQ8" s="678"/>
      <c r="AR8" s="678"/>
      <c r="AS8" s="678"/>
      <c r="AT8" s="678"/>
      <c r="AU8" s="678"/>
      <c r="AV8" s="678"/>
      <c r="AW8" s="678"/>
      <c r="AX8" s="678"/>
      <c r="AY8" s="678"/>
      <c r="AZ8" s="678"/>
      <c r="BA8" s="678"/>
      <c r="BB8" s="678"/>
      <c r="BC8" s="678"/>
      <c r="BD8" s="678"/>
      <c r="BE8" s="678"/>
      <c r="BF8" s="679"/>
      <c r="BG8" s="680">
        <v>46006</v>
      </c>
      <c r="BH8" s="681"/>
      <c r="BI8" s="681"/>
      <c r="BJ8" s="681"/>
      <c r="BK8" s="681"/>
      <c r="BL8" s="681"/>
      <c r="BM8" s="681"/>
      <c r="BN8" s="682"/>
      <c r="BO8" s="713">
        <v>1.5</v>
      </c>
      <c r="BP8" s="713"/>
      <c r="BQ8" s="713"/>
      <c r="BR8" s="713"/>
      <c r="BS8" s="686" t="s">
        <v>130</v>
      </c>
      <c r="BT8" s="681"/>
      <c r="BU8" s="681"/>
      <c r="BV8" s="681"/>
      <c r="BW8" s="681"/>
      <c r="BX8" s="681"/>
      <c r="BY8" s="681"/>
      <c r="BZ8" s="681"/>
      <c r="CA8" s="681"/>
      <c r="CB8" s="727"/>
      <c r="CD8" s="719" t="s">
        <v>249</v>
      </c>
      <c r="CE8" s="720"/>
      <c r="CF8" s="720"/>
      <c r="CG8" s="720"/>
      <c r="CH8" s="720"/>
      <c r="CI8" s="720"/>
      <c r="CJ8" s="720"/>
      <c r="CK8" s="720"/>
      <c r="CL8" s="720"/>
      <c r="CM8" s="720"/>
      <c r="CN8" s="720"/>
      <c r="CO8" s="720"/>
      <c r="CP8" s="720"/>
      <c r="CQ8" s="721"/>
      <c r="CR8" s="680">
        <v>4253161</v>
      </c>
      <c r="CS8" s="681"/>
      <c r="CT8" s="681"/>
      <c r="CU8" s="681"/>
      <c r="CV8" s="681"/>
      <c r="CW8" s="681"/>
      <c r="CX8" s="681"/>
      <c r="CY8" s="682"/>
      <c r="CZ8" s="713">
        <v>20.9</v>
      </c>
      <c r="DA8" s="713"/>
      <c r="DB8" s="713"/>
      <c r="DC8" s="713"/>
      <c r="DD8" s="686">
        <v>23684</v>
      </c>
      <c r="DE8" s="681"/>
      <c r="DF8" s="681"/>
      <c r="DG8" s="681"/>
      <c r="DH8" s="681"/>
      <c r="DI8" s="681"/>
      <c r="DJ8" s="681"/>
      <c r="DK8" s="681"/>
      <c r="DL8" s="681"/>
      <c r="DM8" s="681"/>
      <c r="DN8" s="681"/>
      <c r="DO8" s="681"/>
      <c r="DP8" s="682"/>
      <c r="DQ8" s="686">
        <v>2554995</v>
      </c>
      <c r="DR8" s="681"/>
      <c r="DS8" s="681"/>
      <c r="DT8" s="681"/>
      <c r="DU8" s="681"/>
      <c r="DV8" s="681"/>
      <c r="DW8" s="681"/>
      <c r="DX8" s="681"/>
      <c r="DY8" s="681"/>
      <c r="DZ8" s="681"/>
      <c r="EA8" s="681"/>
      <c r="EB8" s="681"/>
      <c r="EC8" s="727"/>
    </row>
    <row r="9" spans="2:143" ht="11.25" customHeight="1" x14ac:dyDescent="0.15">
      <c r="B9" s="677" t="s">
        <v>250</v>
      </c>
      <c r="C9" s="678"/>
      <c r="D9" s="678"/>
      <c r="E9" s="678"/>
      <c r="F9" s="678"/>
      <c r="G9" s="678"/>
      <c r="H9" s="678"/>
      <c r="I9" s="678"/>
      <c r="J9" s="678"/>
      <c r="K9" s="678"/>
      <c r="L9" s="678"/>
      <c r="M9" s="678"/>
      <c r="N9" s="678"/>
      <c r="O9" s="678"/>
      <c r="P9" s="678"/>
      <c r="Q9" s="679"/>
      <c r="R9" s="680">
        <v>17516</v>
      </c>
      <c r="S9" s="681"/>
      <c r="T9" s="681"/>
      <c r="U9" s="681"/>
      <c r="V9" s="681"/>
      <c r="W9" s="681"/>
      <c r="X9" s="681"/>
      <c r="Y9" s="682"/>
      <c r="Z9" s="713">
        <v>0.1</v>
      </c>
      <c r="AA9" s="713"/>
      <c r="AB9" s="713"/>
      <c r="AC9" s="713"/>
      <c r="AD9" s="714">
        <v>17516</v>
      </c>
      <c r="AE9" s="714"/>
      <c r="AF9" s="714"/>
      <c r="AG9" s="714"/>
      <c r="AH9" s="714"/>
      <c r="AI9" s="714"/>
      <c r="AJ9" s="714"/>
      <c r="AK9" s="714"/>
      <c r="AL9" s="683">
        <v>0.2</v>
      </c>
      <c r="AM9" s="684"/>
      <c r="AN9" s="684"/>
      <c r="AO9" s="715"/>
      <c r="AP9" s="677" t="s">
        <v>251</v>
      </c>
      <c r="AQ9" s="678"/>
      <c r="AR9" s="678"/>
      <c r="AS9" s="678"/>
      <c r="AT9" s="678"/>
      <c r="AU9" s="678"/>
      <c r="AV9" s="678"/>
      <c r="AW9" s="678"/>
      <c r="AX9" s="678"/>
      <c r="AY9" s="678"/>
      <c r="AZ9" s="678"/>
      <c r="BA9" s="678"/>
      <c r="BB9" s="678"/>
      <c r="BC9" s="678"/>
      <c r="BD9" s="678"/>
      <c r="BE9" s="678"/>
      <c r="BF9" s="679"/>
      <c r="BG9" s="680">
        <v>1053160</v>
      </c>
      <c r="BH9" s="681"/>
      <c r="BI9" s="681"/>
      <c r="BJ9" s="681"/>
      <c r="BK9" s="681"/>
      <c r="BL9" s="681"/>
      <c r="BM9" s="681"/>
      <c r="BN9" s="682"/>
      <c r="BO9" s="713">
        <v>33.799999999999997</v>
      </c>
      <c r="BP9" s="713"/>
      <c r="BQ9" s="713"/>
      <c r="BR9" s="713"/>
      <c r="BS9" s="686" t="s">
        <v>130</v>
      </c>
      <c r="BT9" s="681"/>
      <c r="BU9" s="681"/>
      <c r="BV9" s="681"/>
      <c r="BW9" s="681"/>
      <c r="BX9" s="681"/>
      <c r="BY9" s="681"/>
      <c r="BZ9" s="681"/>
      <c r="CA9" s="681"/>
      <c r="CB9" s="727"/>
      <c r="CD9" s="719" t="s">
        <v>252</v>
      </c>
      <c r="CE9" s="720"/>
      <c r="CF9" s="720"/>
      <c r="CG9" s="720"/>
      <c r="CH9" s="720"/>
      <c r="CI9" s="720"/>
      <c r="CJ9" s="720"/>
      <c r="CK9" s="720"/>
      <c r="CL9" s="720"/>
      <c r="CM9" s="720"/>
      <c r="CN9" s="720"/>
      <c r="CO9" s="720"/>
      <c r="CP9" s="720"/>
      <c r="CQ9" s="721"/>
      <c r="CR9" s="680">
        <v>1307929</v>
      </c>
      <c r="CS9" s="681"/>
      <c r="CT9" s="681"/>
      <c r="CU9" s="681"/>
      <c r="CV9" s="681"/>
      <c r="CW9" s="681"/>
      <c r="CX9" s="681"/>
      <c r="CY9" s="682"/>
      <c r="CZ9" s="713">
        <v>6.4</v>
      </c>
      <c r="DA9" s="713"/>
      <c r="DB9" s="713"/>
      <c r="DC9" s="713"/>
      <c r="DD9" s="686">
        <v>35721</v>
      </c>
      <c r="DE9" s="681"/>
      <c r="DF9" s="681"/>
      <c r="DG9" s="681"/>
      <c r="DH9" s="681"/>
      <c r="DI9" s="681"/>
      <c r="DJ9" s="681"/>
      <c r="DK9" s="681"/>
      <c r="DL9" s="681"/>
      <c r="DM9" s="681"/>
      <c r="DN9" s="681"/>
      <c r="DO9" s="681"/>
      <c r="DP9" s="682"/>
      <c r="DQ9" s="686">
        <v>1163906</v>
      </c>
      <c r="DR9" s="681"/>
      <c r="DS9" s="681"/>
      <c r="DT9" s="681"/>
      <c r="DU9" s="681"/>
      <c r="DV9" s="681"/>
      <c r="DW9" s="681"/>
      <c r="DX9" s="681"/>
      <c r="DY9" s="681"/>
      <c r="DZ9" s="681"/>
      <c r="EA9" s="681"/>
      <c r="EB9" s="681"/>
      <c r="EC9" s="727"/>
    </row>
    <row r="10" spans="2:143" ht="11.25" customHeight="1" x14ac:dyDescent="0.15">
      <c r="B10" s="677" t="s">
        <v>253</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245</v>
      </c>
      <c r="AA10" s="713"/>
      <c r="AB10" s="713"/>
      <c r="AC10" s="713"/>
      <c r="AD10" s="714" t="s">
        <v>130</v>
      </c>
      <c r="AE10" s="714"/>
      <c r="AF10" s="714"/>
      <c r="AG10" s="714"/>
      <c r="AH10" s="714"/>
      <c r="AI10" s="714"/>
      <c r="AJ10" s="714"/>
      <c r="AK10" s="714"/>
      <c r="AL10" s="683" t="s">
        <v>245</v>
      </c>
      <c r="AM10" s="684"/>
      <c r="AN10" s="684"/>
      <c r="AO10" s="715"/>
      <c r="AP10" s="677" t="s">
        <v>254</v>
      </c>
      <c r="AQ10" s="678"/>
      <c r="AR10" s="678"/>
      <c r="AS10" s="678"/>
      <c r="AT10" s="678"/>
      <c r="AU10" s="678"/>
      <c r="AV10" s="678"/>
      <c r="AW10" s="678"/>
      <c r="AX10" s="678"/>
      <c r="AY10" s="678"/>
      <c r="AZ10" s="678"/>
      <c r="BA10" s="678"/>
      <c r="BB10" s="678"/>
      <c r="BC10" s="678"/>
      <c r="BD10" s="678"/>
      <c r="BE10" s="678"/>
      <c r="BF10" s="679"/>
      <c r="BG10" s="680">
        <v>58198</v>
      </c>
      <c r="BH10" s="681"/>
      <c r="BI10" s="681"/>
      <c r="BJ10" s="681"/>
      <c r="BK10" s="681"/>
      <c r="BL10" s="681"/>
      <c r="BM10" s="681"/>
      <c r="BN10" s="682"/>
      <c r="BO10" s="713">
        <v>1.9</v>
      </c>
      <c r="BP10" s="713"/>
      <c r="BQ10" s="713"/>
      <c r="BR10" s="713"/>
      <c r="BS10" s="686" t="s">
        <v>245</v>
      </c>
      <c r="BT10" s="681"/>
      <c r="BU10" s="681"/>
      <c r="BV10" s="681"/>
      <c r="BW10" s="681"/>
      <c r="BX10" s="681"/>
      <c r="BY10" s="681"/>
      <c r="BZ10" s="681"/>
      <c r="CA10" s="681"/>
      <c r="CB10" s="727"/>
      <c r="CD10" s="719" t="s">
        <v>255</v>
      </c>
      <c r="CE10" s="720"/>
      <c r="CF10" s="720"/>
      <c r="CG10" s="720"/>
      <c r="CH10" s="720"/>
      <c r="CI10" s="720"/>
      <c r="CJ10" s="720"/>
      <c r="CK10" s="720"/>
      <c r="CL10" s="720"/>
      <c r="CM10" s="720"/>
      <c r="CN10" s="720"/>
      <c r="CO10" s="720"/>
      <c r="CP10" s="720"/>
      <c r="CQ10" s="721"/>
      <c r="CR10" s="680">
        <v>5144</v>
      </c>
      <c r="CS10" s="681"/>
      <c r="CT10" s="681"/>
      <c r="CU10" s="681"/>
      <c r="CV10" s="681"/>
      <c r="CW10" s="681"/>
      <c r="CX10" s="681"/>
      <c r="CY10" s="682"/>
      <c r="CZ10" s="713">
        <v>0</v>
      </c>
      <c r="DA10" s="713"/>
      <c r="DB10" s="713"/>
      <c r="DC10" s="713"/>
      <c r="DD10" s="686" t="s">
        <v>130</v>
      </c>
      <c r="DE10" s="681"/>
      <c r="DF10" s="681"/>
      <c r="DG10" s="681"/>
      <c r="DH10" s="681"/>
      <c r="DI10" s="681"/>
      <c r="DJ10" s="681"/>
      <c r="DK10" s="681"/>
      <c r="DL10" s="681"/>
      <c r="DM10" s="681"/>
      <c r="DN10" s="681"/>
      <c r="DO10" s="681"/>
      <c r="DP10" s="682"/>
      <c r="DQ10" s="686" t="s">
        <v>130</v>
      </c>
      <c r="DR10" s="681"/>
      <c r="DS10" s="681"/>
      <c r="DT10" s="681"/>
      <c r="DU10" s="681"/>
      <c r="DV10" s="681"/>
      <c r="DW10" s="681"/>
      <c r="DX10" s="681"/>
      <c r="DY10" s="681"/>
      <c r="DZ10" s="681"/>
      <c r="EA10" s="681"/>
      <c r="EB10" s="681"/>
      <c r="EC10" s="727"/>
    </row>
    <row r="11" spans="2:143" ht="11.25" customHeight="1" x14ac:dyDescent="0.15">
      <c r="B11" s="677" t="s">
        <v>256</v>
      </c>
      <c r="C11" s="678"/>
      <c r="D11" s="678"/>
      <c r="E11" s="678"/>
      <c r="F11" s="678"/>
      <c r="G11" s="678"/>
      <c r="H11" s="678"/>
      <c r="I11" s="678"/>
      <c r="J11" s="678"/>
      <c r="K11" s="678"/>
      <c r="L11" s="678"/>
      <c r="M11" s="678"/>
      <c r="N11" s="678"/>
      <c r="O11" s="678"/>
      <c r="P11" s="678"/>
      <c r="Q11" s="679"/>
      <c r="R11" s="680">
        <v>543456</v>
      </c>
      <c r="S11" s="681"/>
      <c r="T11" s="681"/>
      <c r="U11" s="681"/>
      <c r="V11" s="681"/>
      <c r="W11" s="681"/>
      <c r="X11" s="681"/>
      <c r="Y11" s="682"/>
      <c r="Z11" s="683">
        <v>2.6</v>
      </c>
      <c r="AA11" s="684"/>
      <c r="AB11" s="684"/>
      <c r="AC11" s="685"/>
      <c r="AD11" s="686">
        <v>543456</v>
      </c>
      <c r="AE11" s="681"/>
      <c r="AF11" s="681"/>
      <c r="AG11" s="681"/>
      <c r="AH11" s="681"/>
      <c r="AI11" s="681"/>
      <c r="AJ11" s="681"/>
      <c r="AK11" s="682"/>
      <c r="AL11" s="683">
        <v>5.5</v>
      </c>
      <c r="AM11" s="684"/>
      <c r="AN11" s="684"/>
      <c r="AO11" s="715"/>
      <c r="AP11" s="677" t="s">
        <v>257</v>
      </c>
      <c r="AQ11" s="678"/>
      <c r="AR11" s="678"/>
      <c r="AS11" s="678"/>
      <c r="AT11" s="678"/>
      <c r="AU11" s="678"/>
      <c r="AV11" s="678"/>
      <c r="AW11" s="678"/>
      <c r="AX11" s="678"/>
      <c r="AY11" s="678"/>
      <c r="AZ11" s="678"/>
      <c r="BA11" s="678"/>
      <c r="BB11" s="678"/>
      <c r="BC11" s="678"/>
      <c r="BD11" s="678"/>
      <c r="BE11" s="678"/>
      <c r="BF11" s="679"/>
      <c r="BG11" s="680">
        <v>96047</v>
      </c>
      <c r="BH11" s="681"/>
      <c r="BI11" s="681"/>
      <c r="BJ11" s="681"/>
      <c r="BK11" s="681"/>
      <c r="BL11" s="681"/>
      <c r="BM11" s="681"/>
      <c r="BN11" s="682"/>
      <c r="BO11" s="713">
        <v>3.1</v>
      </c>
      <c r="BP11" s="713"/>
      <c r="BQ11" s="713"/>
      <c r="BR11" s="713"/>
      <c r="BS11" s="686" t="s">
        <v>245</v>
      </c>
      <c r="BT11" s="681"/>
      <c r="BU11" s="681"/>
      <c r="BV11" s="681"/>
      <c r="BW11" s="681"/>
      <c r="BX11" s="681"/>
      <c r="BY11" s="681"/>
      <c r="BZ11" s="681"/>
      <c r="CA11" s="681"/>
      <c r="CB11" s="727"/>
      <c r="CD11" s="719" t="s">
        <v>258</v>
      </c>
      <c r="CE11" s="720"/>
      <c r="CF11" s="720"/>
      <c r="CG11" s="720"/>
      <c r="CH11" s="720"/>
      <c r="CI11" s="720"/>
      <c r="CJ11" s="720"/>
      <c r="CK11" s="720"/>
      <c r="CL11" s="720"/>
      <c r="CM11" s="720"/>
      <c r="CN11" s="720"/>
      <c r="CO11" s="720"/>
      <c r="CP11" s="720"/>
      <c r="CQ11" s="721"/>
      <c r="CR11" s="680">
        <v>1340351</v>
      </c>
      <c r="CS11" s="681"/>
      <c r="CT11" s="681"/>
      <c r="CU11" s="681"/>
      <c r="CV11" s="681"/>
      <c r="CW11" s="681"/>
      <c r="CX11" s="681"/>
      <c r="CY11" s="682"/>
      <c r="CZ11" s="713">
        <v>6.6</v>
      </c>
      <c r="DA11" s="713"/>
      <c r="DB11" s="713"/>
      <c r="DC11" s="713"/>
      <c r="DD11" s="686">
        <v>292403</v>
      </c>
      <c r="DE11" s="681"/>
      <c r="DF11" s="681"/>
      <c r="DG11" s="681"/>
      <c r="DH11" s="681"/>
      <c r="DI11" s="681"/>
      <c r="DJ11" s="681"/>
      <c r="DK11" s="681"/>
      <c r="DL11" s="681"/>
      <c r="DM11" s="681"/>
      <c r="DN11" s="681"/>
      <c r="DO11" s="681"/>
      <c r="DP11" s="682"/>
      <c r="DQ11" s="686">
        <v>766163</v>
      </c>
      <c r="DR11" s="681"/>
      <c r="DS11" s="681"/>
      <c r="DT11" s="681"/>
      <c r="DU11" s="681"/>
      <c r="DV11" s="681"/>
      <c r="DW11" s="681"/>
      <c r="DX11" s="681"/>
      <c r="DY11" s="681"/>
      <c r="DZ11" s="681"/>
      <c r="EA11" s="681"/>
      <c r="EB11" s="681"/>
      <c r="EC11" s="727"/>
    </row>
    <row r="12" spans="2:143" ht="11.25" customHeight="1" x14ac:dyDescent="0.15">
      <c r="B12" s="677" t="s">
        <v>259</v>
      </c>
      <c r="C12" s="678"/>
      <c r="D12" s="678"/>
      <c r="E12" s="678"/>
      <c r="F12" s="678"/>
      <c r="G12" s="678"/>
      <c r="H12" s="678"/>
      <c r="I12" s="678"/>
      <c r="J12" s="678"/>
      <c r="K12" s="678"/>
      <c r="L12" s="678"/>
      <c r="M12" s="678"/>
      <c r="N12" s="678"/>
      <c r="O12" s="678"/>
      <c r="P12" s="678"/>
      <c r="Q12" s="679"/>
      <c r="R12" s="680">
        <v>26067</v>
      </c>
      <c r="S12" s="681"/>
      <c r="T12" s="681"/>
      <c r="U12" s="681"/>
      <c r="V12" s="681"/>
      <c r="W12" s="681"/>
      <c r="X12" s="681"/>
      <c r="Y12" s="682"/>
      <c r="Z12" s="713">
        <v>0.1</v>
      </c>
      <c r="AA12" s="713"/>
      <c r="AB12" s="713"/>
      <c r="AC12" s="713"/>
      <c r="AD12" s="714">
        <v>26067</v>
      </c>
      <c r="AE12" s="714"/>
      <c r="AF12" s="714"/>
      <c r="AG12" s="714"/>
      <c r="AH12" s="714"/>
      <c r="AI12" s="714"/>
      <c r="AJ12" s="714"/>
      <c r="AK12" s="714"/>
      <c r="AL12" s="683">
        <v>0.3</v>
      </c>
      <c r="AM12" s="684"/>
      <c r="AN12" s="684"/>
      <c r="AO12" s="715"/>
      <c r="AP12" s="677" t="s">
        <v>260</v>
      </c>
      <c r="AQ12" s="678"/>
      <c r="AR12" s="678"/>
      <c r="AS12" s="678"/>
      <c r="AT12" s="678"/>
      <c r="AU12" s="678"/>
      <c r="AV12" s="678"/>
      <c r="AW12" s="678"/>
      <c r="AX12" s="678"/>
      <c r="AY12" s="678"/>
      <c r="AZ12" s="678"/>
      <c r="BA12" s="678"/>
      <c r="BB12" s="678"/>
      <c r="BC12" s="678"/>
      <c r="BD12" s="678"/>
      <c r="BE12" s="678"/>
      <c r="BF12" s="679"/>
      <c r="BG12" s="680">
        <v>1521988</v>
      </c>
      <c r="BH12" s="681"/>
      <c r="BI12" s="681"/>
      <c r="BJ12" s="681"/>
      <c r="BK12" s="681"/>
      <c r="BL12" s="681"/>
      <c r="BM12" s="681"/>
      <c r="BN12" s="682"/>
      <c r="BO12" s="713">
        <v>48.9</v>
      </c>
      <c r="BP12" s="713"/>
      <c r="BQ12" s="713"/>
      <c r="BR12" s="713"/>
      <c r="BS12" s="686" t="s">
        <v>130</v>
      </c>
      <c r="BT12" s="681"/>
      <c r="BU12" s="681"/>
      <c r="BV12" s="681"/>
      <c r="BW12" s="681"/>
      <c r="BX12" s="681"/>
      <c r="BY12" s="681"/>
      <c r="BZ12" s="681"/>
      <c r="CA12" s="681"/>
      <c r="CB12" s="727"/>
      <c r="CD12" s="719" t="s">
        <v>261</v>
      </c>
      <c r="CE12" s="720"/>
      <c r="CF12" s="720"/>
      <c r="CG12" s="720"/>
      <c r="CH12" s="720"/>
      <c r="CI12" s="720"/>
      <c r="CJ12" s="720"/>
      <c r="CK12" s="720"/>
      <c r="CL12" s="720"/>
      <c r="CM12" s="720"/>
      <c r="CN12" s="720"/>
      <c r="CO12" s="720"/>
      <c r="CP12" s="720"/>
      <c r="CQ12" s="721"/>
      <c r="CR12" s="680">
        <v>694199</v>
      </c>
      <c r="CS12" s="681"/>
      <c r="CT12" s="681"/>
      <c r="CU12" s="681"/>
      <c r="CV12" s="681"/>
      <c r="CW12" s="681"/>
      <c r="CX12" s="681"/>
      <c r="CY12" s="682"/>
      <c r="CZ12" s="713">
        <v>3.4</v>
      </c>
      <c r="DA12" s="713"/>
      <c r="DB12" s="713"/>
      <c r="DC12" s="713"/>
      <c r="DD12" s="686">
        <v>21447</v>
      </c>
      <c r="DE12" s="681"/>
      <c r="DF12" s="681"/>
      <c r="DG12" s="681"/>
      <c r="DH12" s="681"/>
      <c r="DI12" s="681"/>
      <c r="DJ12" s="681"/>
      <c r="DK12" s="681"/>
      <c r="DL12" s="681"/>
      <c r="DM12" s="681"/>
      <c r="DN12" s="681"/>
      <c r="DO12" s="681"/>
      <c r="DP12" s="682"/>
      <c r="DQ12" s="686">
        <v>450498</v>
      </c>
      <c r="DR12" s="681"/>
      <c r="DS12" s="681"/>
      <c r="DT12" s="681"/>
      <c r="DU12" s="681"/>
      <c r="DV12" s="681"/>
      <c r="DW12" s="681"/>
      <c r="DX12" s="681"/>
      <c r="DY12" s="681"/>
      <c r="DZ12" s="681"/>
      <c r="EA12" s="681"/>
      <c r="EB12" s="681"/>
      <c r="EC12" s="727"/>
    </row>
    <row r="13" spans="2:143" ht="11.25" customHeight="1" x14ac:dyDescent="0.15">
      <c r="B13" s="677" t="s">
        <v>262</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245</v>
      </c>
      <c r="AA13" s="713"/>
      <c r="AB13" s="713"/>
      <c r="AC13" s="713"/>
      <c r="AD13" s="714" t="s">
        <v>245</v>
      </c>
      <c r="AE13" s="714"/>
      <c r="AF13" s="714"/>
      <c r="AG13" s="714"/>
      <c r="AH13" s="714"/>
      <c r="AI13" s="714"/>
      <c r="AJ13" s="714"/>
      <c r="AK13" s="714"/>
      <c r="AL13" s="683" t="s">
        <v>130</v>
      </c>
      <c r="AM13" s="684"/>
      <c r="AN13" s="684"/>
      <c r="AO13" s="715"/>
      <c r="AP13" s="677" t="s">
        <v>263</v>
      </c>
      <c r="AQ13" s="678"/>
      <c r="AR13" s="678"/>
      <c r="AS13" s="678"/>
      <c r="AT13" s="678"/>
      <c r="AU13" s="678"/>
      <c r="AV13" s="678"/>
      <c r="AW13" s="678"/>
      <c r="AX13" s="678"/>
      <c r="AY13" s="678"/>
      <c r="AZ13" s="678"/>
      <c r="BA13" s="678"/>
      <c r="BB13" s="678"/>
      <c r="BC13" s="678"/>
      <c r="BD13" s="678"/>
      <c r="BE13" s="678"/>
      <c r="BF13" s="679"/>
      <c r="BG13" s="680">
        <v>1519160</v>
      </c>
      <c r="BH13" s="681"/>
      <c r="BI13" s="681"/>
      <c r="BJ13" s="681"/>
      <c r="BK13" s="681"/>
      <c r="BL13" s="681"/>
      <c r="BM13" s="681"/>
      <c r="BN13" s="682"/>
      <c r="BO13" s="713">
        <v>48.8</v>
      </c>
      <c r="BP13" s="713"/>
      <c r="BQ13" s="713"/>
      <c r="BR13" s="713"/>
      <c r="BS13" s="686" t="s">
        <v>130</v>
      </c>
      <c r="BT13" s="681"/>
      <c r="BU13" s="681"/>
      <c r="BV13" s="681"/>
      <c r="BW13" s="681"/>
      <c r="BX13" s="681"/>
      <c r="BY13" s="681"/>
      <c r="BZ13" s="681"/>
      <c r="CA13" s="681"/>
      <c r="CB13" s="727"/>
      <c r="CD13" s="719" t="s">
        <v>264</v>
      </c>
      <c r="CE13" s="720"/>
      <c r="CF13" s="720"/>
      <c r="CG13" s="720"/>
      <c r="CH13" s="720"/>
      <c r="CI13" s="720"/>
      <c r="CJ13" s="720"/>
      <c r="CK13" s="720"/>
      <c r="CL13" s="720"/>
      <c r="CM13" s="720"/>
      <c r="CN13" s="720"/>
      <c r="CO13" s="720"/>
      <c r="CP13" s="720"/>
      <c r="CQ13" s="721"/>
      <c r="CR13" s="680">
        <v>1497956</v>
      </c>
      <c r="CS13" s="681"/>
      <c r="CT13" s="681"/>
      <c r="CU13" s="681"/>
      <c r="CV13" s="681"/>
      <c r="CW13" s="681"/>
      <c r="CX13" s="681"/>
      <c r="CY13" s="682"/>
      <c r="CZ13" s="713">
        <v>7.4</v>
      </c>
      <c r="DA13" s="713"/>
      <c r="DB13" s="713"/>
      <c r="DC13" s="713"/>
      <c r="DD13" s="686">
        <v>640317</v>
      </c>
      <c r="DE13" s="681"/>
      <c r="DF13" s="681"/>
      <c r="DG13" s="681"/>
      <c r="DH13" s="681"/>
      <c r="DI13" s="681"/>
      <c r="DJ13" s="681"/>
      <c r="DK13" s="681"/>
      <c r="DL13" s="681"/>
      <c r="DM13" s="681"/>
      <c r="DN13" s="681"/>
      <c r="DO13" s="681"/>
      <c r="DP13" s="682"/>
      <c r="DQ13" s="686">
        <v>914566</v>
      </c>
      <c r="DR13" s="681"/>
      <c r="DS13" s="681"/>
      <c r="DT13" s="681"/>
      <c r="DU13" s="681"/>
      <c r="DV13" s="681"/>
      <c r="DW13" s="681"/>
      <c r="DX13" s="681"/>
      <c r="DY13" s="681"/>
      <c r="DZ13" s="681"/>
      <c r="EA13" s="681"/>
      <c r="EB13" s="681"/>
      <c r="EC13" s="727"/>
    </row>
    <row r="14" spans="2:143" ht="11.25" customHeight="1" x14ac:dyDescent="0.15">
      <c r="B14" s="677" t="s">
        <v>265</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130</v>
      </c>
      <c r="AA14" s="713"/>
      <c r="AB14" s="713"/>
      <c r="AC14" s="713"/>
      <c r="AD14" s="714" t="s">
        <v>245</v>
      </c>
      <c r="AE14" s="714"/>
      <c r="AF14" s="714"/>
      <c r="AG14" s="714"/>
      <c r="AH14" s="714"/>
      <c r="AI14" s="714"/>
      <c r="AJ14" s="714"/>
      <c r="AK14" s="714"/>
      <c r="AL14" s="683" t="s">
        <v>130</v>
      </c>
      <c r="AM14" s="684"/>
      <c r="AN14" s="684"/>
      <c r="AO14" s="715"/>
      <c r="AP14" s="677" t="s">
        <v>266</v>
      </c>
      <c r="AQ14" s="678"/>
      <c r="AR14" s="678"/>
      <c r="AS14" s="678"/>
      <c r="AT14" s="678"/>
      <c r="AU14" s="678"/>
      <c r="AV14" s="678"/>
      <c r="AW14" s="678"/>
      <c r="AX14" s="678"/>
      <c r="AY14" s="678"/>
      <c r="AZ14" s="678"/>
      <c r="BA14" s="678"/>
      <c r="BB14" s="678"/>
      <c r="BC14" s="678"/>
      <c r="BD14" s="678"/>
      <c r="BE14" s="678"/>
      <c r="BF14" s="679"/>
      <c r="BG14" s="680">
        <v>126159</v>
      </c>
      <c r="BH14" s="681"/>
      <c r="BI14" s="681"/>
      <c r="BJ14" s="681"/>
      <c r="BK14" s="681"/>
      <c r="BL14" s="681"/>
      <c r="BM14" s="681"/>
      <c r="BN14" s="682"/>
      <c r="BO14" s="713">
        <v>4.0999999999999996</v>
      </c>
      <c r="BP14" s="713"/>
      <c r="BQ14" s="713"/>
      <c r="BR14" s="713"/>
      <c r="BS14" s="686" t="s">
        <v>245</v>
      </c>
      <c r="BT14" s="681"/>
      <c r="BU14" s="681"/>
      <c r="BV14" s="681"/>
      <c r="BW14" s="681"/>
      <c r="BX14" s="681"/>
      <c r="BY14" s="681"/>
      <c r="BZ14" s="681"/>
      <c r="CA14" s="681"/>
      <c r="CB14" s="727"/>
      <c r="CD14" s="719" t="s">
        <v>267</v>
      </c>
      <c r="CE14" s="720"/>
      <c r="CF14" s="720"/>
      <c r="CG14" s="720"/>
      <c r="CH14" s="720"/>
      <c r="CI14" s="720"/>
      <c r="CJ14" s="720"/>
      <c r="CK14" s="720"/>
      <c r="CL14" s="720"/>
      <c r="CM14" s="720"/>
      <c r="CN14" s="720"/>
      <c r="CO14" s="720"/>
      <c r="CP14" s="720"/>
      <c r="CQ14" s="721"/>
      <c r="CR14" s="680">
        <v>1478626</v>
      </c>
      <c r="CS14" s="681"/>
      <c r="CT14" s="681"/>
      <c r="CU14" s="681"/>
      <c r="CV14" s="681"/>
      <c r="CW14" s="681"/>
      <c r="CX14" s="681"/>
      <c r="CY14" s="682"/>
      <c r="CZ14" s="713">
        <v>7.3</v>
      </c>
      <c r="DA14" s="713"/>
      <c r="DB14" s="713"/>
      <c r="DC14" s="713"/>
      <c r="DD14" s="686">
        <v>785156</v>
      </c>
      <c r="DE14" s="681"/>
      <c r="DF14" s="681"/>
      <c r="DG14" s="681"/>
      <c r="DH14" s="681"/>
      <c r="DI14" s="681"/>
      <c r="DJ14" s="681"/>
      <c r="DK14" s="681"/>
      <c r="DL14" s="681"/>
      <c r="DM14" s="681"/>
      <c r="DN14" s="681"/>
      <c r="DO14" s="681"/>
      <c r="DP14" s="682"/>
      <c r="DQ14" s="686">
        <v>691522</v>
      </c>
      <c r="DR14" s="681"/>
      <c r="DS14" s="681"/>
      <c r="DT14" s="681"/>
      <c r="DU14" s="681"/>
      <c r="DV14" s="681"/>
      <c r="DW14" s="681"/>
      <c r="DX14" s="681"/>
      <c r="DY14" s="681"/>
      <c r="DZ14" s="681"/>
      <c r="EA14" s="681"/>
      <c r="EB14" s="681"/>
      <c r="EC14" s="727"/>
    </row>
    <row r="15" spans="2:143" ht="11.25" customHeight="1" x14ac:dyDescent="0.15">
      <c r="B15" s="677" t="s">
        <v>268</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245</v>
      </c>
      <c r="AE15" s="714"/>
      <c r="AF15" s="714"/>
      <c r="AG15" s="714"/>
      <c r="AH15" s="714"/>
      <c r="AI15" s="714"/>
      <c r="AJ15" s="714"/>
      <c r="AK15" s="714"/>
      <c r="AL15" s="683" t="s">
        <v>130</v>
      </c>
      <c r="AM15" s="684"/>
      <c r="AN15" s="684"/>
      <c r="AO15" s="715"/>
      <c r="AP15" s="677" t="s">
        <v>269</v>
      </c>
      <c r="AQ15" s="678"/>
      <c r="AR15" s="678"/>
      <c r="AS15" s="678"/>
      <c r="AT15" s="678"/>
      <c r="AU15" s="678"/>
      <c r="AV15" s="678"/>
      <c r="AW15" s="678"/>
      <c r="AX15" s="678"/>
      <c r="AY15" s="678"/>
      <c r="AZ15" s="678"/>
      <c r="BA15" s="678"/>
      <c r="BB15" s="678"/>
      <c r="BC15" s="678"/>
      <c r="BD15" s="678"/>
      <c r="BE15" s="678"/>
      <c r="BF15" s="679"/>
      <c r="BG15" s="680">
        <v>203392</v>
      </c>
      <c r="BH15" s="681"/>
      <c r="BI15" s="681"/>
      <c r="BJ15" s="681"/>
      <c r="BK15" s="681"/>
      <c r="BL15" s="681"/>
      <c r="BM15" s="681"/>
      <c r="BN15" s="682"/>
      <c r="BO15" s="713">
        <v>6.5</v>
      </c>
      <c r="BP15" s="713"/>
      <c r="BQ15" s="713"/>
      <c r="BR15" s="713"/>
      <c r="BS15" s="686" t="s">
        <v>245</v>
      </c>
      <c r="BT15" s="681"/>
      <c r="BU15" s="681"/>
      <c r="BV15" s="681"/>
      <c r="BW15" s="681"/>
      <c r="BX15" s="681"/>
      <c r="BY15" s="681"/>
      <c r="BZ15" s="681"/>
      <c r="CA15" s="681"/>
      <c r="CB15" s="727"/>
      <c r="CD15" s="719" t="s">
        <v>270</v>
      </c>
      <c r="CE15" s="720"/>
      <c r="CF15" s="720"/>
      <c r="CG15" s="720"/>
      <c r="CH15" s="720"/>
      <c r="CI15" s="720"/>
      <c r="CJ15" s="720"/>
      <c r="CK15" s="720"/>
      <c r="CL15" s="720"/>
      <c r="CM15" s="720"/>
      <c r="CN15" s="720"/>
      <c r="CO15" s="720"/>
      <c r="CP15" s="720"/>
      <c r="CQ15" s="721"/>
      <c r="CR15" s="680">
        <v>1337594</v>
      </c>
      <c r="CS15" s="681"/>
      <c r="CT15" s="681"/>
      <c r="CU15" s="681"/>
      <c r="CV15" s="681"/>
      <c r="CW15" s="681"/>
      <c r="CX15" s="681"/>
      <c r="CY15" s="682"/>
      <c r="CZ15" s="713">
        <v>6.6</v>
      </c>
      <c r="DA15" s="713"/>
      <c r="DB15" s="713"/>
      <c r="DC15" s="713"/>
      <c r="DD15" s="686">
        <v>223064</v>
      </c>
      <c r="DE15" s="681"/>
      <c r="DF15" s="681"/>
      <c r="DG15" s="681"/>
      <c r="DH15" s="681"/>
      <c r="DI15" s="681"/>
      <c r="DJ15" s="681"/>
      <c r="DK15" s="681"/>
      <c r="DL15" s="681"/>
      <c r="DM15" s="681"/>
      <c r="DN15" s="681"/>
      <c r="DO15" s="681"/>
      <c r="DP15" s="682"/>
      <c r="DQ15" s="686">
        <v>928435</v>
      </c>
      <c r="DR15" s="681"/>
      <c r="DS15" s="681"/>
      <c r="DT15" s="681"/>
      <c r="DU15" s="681"/>
      <c r="DV15" s="681"/>
      <c r="DW15" s="681"/>
      <c r="DX15" s="681"/>
      <c r="DY15" s="681"/>
      <c r="DZ15" s="681"/>
      <c r="EA15" s="681"/>
      <c r="EB15" s="681"/>
      <c r="EC15" s="727"/>
    </row>
    <row r="16" spans="2:143" ht="11.25" customHeight="1" x14ac:dyDescent="0.15">
      <c r="B16" s="677" t="s">
        <v>271</v>
      </c>
      <c r="C16" s="678"/>
      <c r="D16" s="678"/>
      <c r="E16" s="678"/>
      <c r="F16" s="678"/>
      <c r="G16" s="678"/>
      <c r="H16" s="678"/>
      <c r="I16" s="678"/>
      <c r="J16" s="678"/>
      <c r="K16" s="678"/>
      <c r="L16" s="678"/>
      <c r="M16" s="678"/>
      <c r="N16" s="678"/>
      <c r="O16" s="678"/>
      <c r="P16" s="678"/>
      <c r="Q16" s="679"/>
      <c r="R16" s="680">
        <v>14118</v>
      </c>
      <c r="S16" s="681"/>
      <c r="T16" s="681"/>
      <c r="U16" s="681"/>
      <c r="V16" s="681"/>
      <c r="W16" s="681"/>
      <c r="X16" s="681"/>
      <c r="Y16" s="682"/>
      <c r="Z16" s="713">
        <v>0.1</v>
      </c>
      <c r="AA16" s="713"/>
      <c r="AB16" s="713"/>
      <c r="AC16" s="713"/>
      <c r="AD16" s="714">
        <v>14118</v>
      </c>
      <c r="AE16" s="714"/>
      <c r="AF16" s="714"/>
      <c r="AG16" s="714"/>
      <c r="AH16" s="714"/>
      <c r="AI16" s="714"/>
      <c r="AJ16" s="714"/>
      <c r="AK16" s="714"/>
      <c r="AL16" s="683">
        <v>0.1</v>
      </c>
      <c r="AM16" s="684"/>
      <c r="AN16" s="684"/>
      <c r="AO16" s="715"/>
      <c r="AP16" s="677" t="s">
        <v>272</v>
      </c>
      <c r="AQ16" s="678"/>
      <c r="AR16" s="678"/>
      <c r="AS16" s="678"/>
      <c r="AT16" s="678"/>
      <c r="AU16" s="678"/>
      <c r="AV16" s="678"/>
      <c r="AW16" s="678"/>
      <c r="AX16" s="678"/>
      <c r="AY16" s="678"/>
      <c r="AZ16" s="678"/>
      <c r="BA16" s="678"/>
      <c r="BB16" s="678"/>
      <c r="BC16" s="678"/>
      <c r="BD16" s="678"/>
      <c r="BE16" s="678"/>
      <c r="BF16" s="679"/>
      <c r="BG16" s="680" t="s">
        <v>245</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7"/>
      <c r="CD16" s="719" t="s">
        <v>273</v>
      </c>
      <c r="CE16" s="720"/>
      <c r="CF16" s="720"/>
      <c r="CG16" s="720"/>
      <c r="CH16" s="720"/>
      <c r="CI16" s="720"/>
      <c r="CJ16" s="720"/>
      <c r="CK16" s="720"/>
      <c r="CL16" s="720"/>
      <c r="CM16" s="720"/>
      <c r="CN16" s="720"/>
      <c r="CO16" s="720"/>
      <c r="CP16" s="720"/>
      <c r="CQ16" s="721"/>
      <c r="CR16" s="680">
        <v>98902</v>
      </c>
      <c r="CS16" s="681"/>
      <c r="CT16" s="681"/>
      <c r="CU16" s="681"/>
      <c r="CV16" s="681"/>
      <c r="CW16" s="681"/>
      <c r="CX16" s="681"/>
      <c r="CY16" s="682"/>
      <c r="CZ16" s="713">
        <v>0.5</v>
      </c>
      <c r="DA16" s="713"/>
      <c r="DB16" s="713"/>
      <c r="DC16" s="713"/>
      <c r="DD16" s="686" t="s">
        <v>130</v>
      </c>
      <c r="DE16" s="681"/>
      <c r="DF16" s="681"/>
      <c r="DG16" s="681"/>
      <c r="DH16" s="681"/>
      <c r="DI16" s="681"/>
      <c r="DJ16" s="681"/>
      <c r="DK16" s="681"/>
      <c r="DL16" s="681"/>
      <c r="DM16" s="681"/>
      <c r="DN16" s="681"/>
      <c r="DO16" s="681"/>
      <c r="DP16" s="682"/>
      <c r="DQ16" s="686">
        <v>39021</v>
      </c>
      <c r="DR16" s="681"/>
      <c r="DS16" s="681"/>
      <c r="DT16" s="681"/>
      <c r="DU16" s="681"/>
      <c r="DV16" s="681"/>
      <c r="DW16" s="681"/>
      <c r="DX16" s="681"/>
      <c r="DY16" s="681"/>
      <c r="DZ16" s="681"/>
      <c r="EA16" s="681"/>
      <c r="EB16" s="681"/>
      <c r="EC16" s="727"/>
    </row>
    <row r="17" spans="2:133" ht="11.25" customHeight="1" x14ac:dyDescent="0.15">
      <c r="B17" s="677" t="s">
        <v>274</v>
      </c>
      <c r="C17" s="678"/>
      <c r="D17" s="678"/>
      <c r="E17" s="678"/>
      <c r="F17" s="678"/>
      <c r="G17" s="678"/>
      <c r="H17" s="678"/>
      <c r="I17" s="678"/>
      <c r="J17" s="678"/>
      <c r="K17" s="678"/>
      <c r="L17" s="678"/>
      <c r="M17" s="678"/>
      <c r="N17" s="678"/>
      <c r="O17" s="678"/>
      <c r="P17" s="678"/>
      <c r="Q17" s="679"/>
      <c r="R17" s="680">
        <v>14857</v>
      </c>
      <c r="S17" s="681"/>
      <c r="T17" s="681"/>
      <c r="U17" s="681"/>
      <c r="V17" s="681"/>
      <c r="W17" s="681"/>
      <c r="X17" s="681"/>
      <c r="Y17" s="682"/>
      <c r="Z17" s="713">
        <v>0.1</v>
      </c>
      <c r="AA17" s="713"/>
      <c r="AB17" s="713"/>
      <c r="AC17" s="713"/>
      <c r="AD17" s="714">
        <v>14857</v>
      </c>
      <c r="AE17" s="714"/>
      <c r="AF17" s="714"/>
      <c r="AG17" s="714"/>
      <c r="AH17" s="714"/>
      <c r="AI17" s="714"/>
      <c r="AJ17" s="714"/>
      <c r="AK17" s="714"/>
      <c r="AL17" s="683">
        <v>0.2</v>
      </c>
      <c r="AM17" s="684"/>
      <c r="AN17" s="684"/>
      <c r="AO17" s="715"/>
      <c r="AP17" s="677" t="s">
        <v>275</v>
      </c>
      <c r="AQ17" s="678"/>
      <c r="AR17" s="678"/>
      <c r="AS17" s="678"/>
      <c r="AT17" s="678"/>
      <c r="AU17" s="678"/>
      <c r="AV17" s="678"/>
      <c r="AW17" s="678"/>
      <c r="AX17" s="678"/>
      <c r="AY17" s="678"/>
      <c r="AZ17" s="678"/>
      <c r="BA17" s="678"/>
      <c r="BB17" s="678"/>
      <c r="BC17" s="678"/>
      <c r="BD17" s="678"/>
      <c r="BE17" s="678"/>
      <c r="BF17" s="679"/>
      <c r="BG17" s="680" t="s">
        <v>245</v>
      </c>
      <c r="BH17" s="681"/>
      <c r="BI17" s="681"/>
      <c r="BJ17" s="681"/>
      <c r="BK17" s="681"/>
      <c r="BL17" s="681"/>
      <c r="BM17" s="681"/>
      <c r="BN17" s="682"/>
      <c r="BO17" s="713" t="s">
        <v>245</v>
      </c>
      <c r="BP17" s="713"/>
      <c r="BQ17" s="713"/>
      <c r="BR17" s="713"/>
      <c r="BS17" s="686" t="s">
        <v>245</v>
      </c>
      <c r="BT17" s="681"/>
      <c r="BU17" s="681"/>
      <c r="BV17" s="681"/>
      <c r="BW17" s="681"/>
      <c r="BX17" s="681"/>
      <c r="BY17" s="681"/>
      <c r="BZ17" s="681"/>
      <c r="CA17" s="681"/>
      <c r="CB17" s="727"/>
      <c r="CD17" s="719" t="s">
        <v>276</v>
      </c>
      <c r="CE17" s="720"/>
      <c r="CF17" s="720"/>
      <c r="CG17" s="720"/>
      <c r="CH17" s="720"/>
      <c r="CI17" s="720"/>
      <c r="CJ17" s="720"/>
      <c r="CK17" s="720"/>
      <c r="CL17" s="720"/>
      <c r="CM17" s="720"/>
      <c r="CN17" s="720"/>
      <c r="CO17" s="720"/>
      <c r="CP17" s="720"/>
      <c r="CQ17" s="721"/>
      <c r="CR17" s="680">
        <v>2373913</v>
      </c>
      <c r="CS17" s="681"/>
      <c r="CT17" s="681"/>
      <c r="CU17" s="681"/>
      <c r="CV17" s="681"/>
      <c r="CW17" s="681"/>
      <c r="CX17" s="681"/>
      <c r="CY17" s="682"/>
      <c r="CZ17" s="713">
        <v>11.7</v>
      </c>
      <c r="DA17" s="713"/>
      <c r="DB17" s="713"/>
      <c r="DC17" s="713"/>
      <c r="DD17" s="686" t="s">
        <v>245</v>
      </c>
      <c r="DE17" s="681"/>
      <c r="DF17" s="681"/>
      <c r="DG17" s="681"/>
      <c r="DH17" s="681"/>
      <c r="DI17" s="681"/>
      <c r="DJ17" s="681"/>
      <c r="DK17" s="681"/>
      <c r="DL17" s="681"/>
      <c r="DM17" s="681"/>
      <c r="DN17" s="681"/>
      <c r="DO17" s="681"/>
      <c r="DP17" s="682"/>
      <c r="DQ17" s="686">
        <v>2369160</v>
      </c>
      <c r="DR17" s="681"/>
      <c r="DS17" s="681"/>
      <c r="DT17" s="681"/>
      <c r="DU17" s="681"/>
      <c r="DV17" s="681"/>
      <c r="DW17" s="681"/>
      <c r="DX17" s="681"/>
      <c r="DY17" s="681"/>
      <c r="DZ17" s="681"/>
      <c r="EA17" s="681"/>
      <c r="EB17" s="681"/>
      <c r="EC17" s="727"/>
    </row>
    <row r="18" spans="2:133" ht="11.25" customHeight="1" x14ac:dyDescent="0.15">
      <c r="B18" s="677" t="s">
        <v>277</v>
      </c>
      <c r="C18" s="678"/>
      <c r="D18" s="678"/>
      <c r="E18" s="678"/>
      <c r="F18" s="678"/>
      <c r="G18" s="678"/>
      <c r="H18" s="678"/>
      <c r="I18" s="678"/>
      <c r="J18" s="678"/>
      <c r="K18" s="678"/>
      <c r="L18" s="678"/>
      <c r="M18" s="678"/>
      <c r="N18" s="678"/>
      <c r="O18" s="678"/>
      <c r="P18" s="678"/>
      <c r="Q18" s="679"/>
      <c r="R18" s="680">
        <v>30916</v>
      </c>
      <c r="S18" s="681"/>
      <c r="T18" s="681"/>
      <c r="U18" s="681"/>
      <c r="V18" s="681"/>
      <c r="W18" s="681"/>
      <c r="X18" s="681"/>
      <c r="Y18" s="682"/>
      <c r="Z18" s="713">
        <v>0.1</v>
      </c>
      <c r="AA18" s="713"/>
      <c r="AB18" s="713"/>
      <c r="AC18" s="713"/>
      <c r="AD18" s="714">
        <v>30916</v>
      </c>
      <c r="AE18" s="714"/>
      <c r="AF18" s="714"/>
      <c r="AG18" s="714"/>
      <c r="AH18" s="714"/>
      <c r="AI18" s="714"/>
      <c r="AJ18" s="714"/>
      <c r="AK18" s="714"/>
      <c r="AL18" s="683">
        <v>0.3</v>
      </c>
      <c r="AM18" s="684"/>
      <c r="AN18" s="684"/>
      <c r="AO18" s="715"/>
      <c r="AP18" s="677" t="s">
        <v>278</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245</v>
      </c>
      <c r="BP18" s="713"/>
      <c r="BQ18" s="713"/>
      <c r="BR18" s="713"/>
      <c r="BS18" s="686" t="s">
        <v>130</v>
      </c>
      <c r="BT18" s="681"/>
      <c r="BU18" s="681"/>
      <c r="BV18" s="681"/>
      <c r="BW18" s="681"/>
      <c r="BX18" s="681"/>
      <c r="BY18" s="681"/>
      <c r="BZ18" s="681"/>
      <c r="CA18" s="681"/>
      <c r="CB18" s="727"/>
      <c r="CD18" s="719" t="s">
        <v>279</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245</v>
      </c>
      <c r="DA18" s="713"/>
      <c r="DB18" s="713"/>
      <c r="DC18" s="713"/>
      <c r="DD18" s="686" t="s">
        <v>245</v>
      </c>
      <c r="DE18" s="681"/>
      <c r="DF18" s="681"/>
      <c r="DG18" s="681"/>
      <c r="DH18" s="681"/>
      <c r="DI18" s="681"/>
      <c r="DJ18" s="681"/>
      <c r="DK18" s="681"/>
      <c r="DL18" s="681"/>
      <c r="DM18" s="681"/>
      <c r="DN18" s="681"/>
      <c r="DO18" s="681"/>
      <c r="DP18" s="682"/>
      <c r="DQ18" s="686" t="s">
        <v>245</v>
      </c>
      <c r="DR18" s="681"/>
      <c r="DS18" s="681"/>
      <c r="DT18" s="681"/>
      <c r="DU18" s="681"/>
      <c r="DV18" s="681"/>
      <c r="DW18" s="681"/>
      <c r="DX18" s="681"/>
      <c r="DY18" s="681"/>
      <c r="DZ18" s="681"/>
      <c r="EA18" s="681"/>
      <c r="EB18" s="681"/>
      <c r="EC18" s="727"/>
    </row>
    <row r="19" spans="2:133" ht="11.25" customHeight="1" x14ac:dyDescent="0.15">
      <c r="B19" s="677" t="s">
        <v>280</v>
      </c>
      <c r="C19" s="678"/>
      <c r="D19" s="678"/>
      <c r="E19" s="678"/>
      <c r="F19" s="678"/>
      <c r="G19" s="678"/>
      <c r="H19" s="678"/>
      <c r="I19" s="678"/>
      <c r="J19" s="678"/>
      <c r="K19" s="678"/>
      <c r="L19" s="678"/>
      <c r="M19" s="678"/>
      <c r="N19" s="678"/>
      <c r="O19" s="678"/>
      <c r="P19" s="678"/>
      <c r="Q19" s="679"/>
      <c r="R19" s="680">
        <v>22263</v>
      </c>
      <c r="S19" s="681"/>
      <c r="T19" s="681"/>
      <c r="U19" s="681"/>
      <c r="V19" s="681"/>
      <c r="W19" s="681"/>
      <c r="X19" s="681"/>
      <c r="Y19" s="682"/>
      <c r="Z19" s="713">
        <v>0.1</v>
      </c>
      <c r="AA19" s="713"/>
      <c r="AB19" s="713"/>
      <c r="AC19" s="713"/>
      <c r="AD19" s="714">
        <v>22263</v>
      </c>
      <c r="AE19" s="714"/>
      <c r="AF19" s="714"/>
      <c r="AG19" s="714"/>
      <c r="AH19" s="714"/>
      <c r="AI19" s="714"/>
      <c r="AJ19" s="714"/>
      <c r="AK19" s="714"/>
      <c r="AL19" s="683">
        <v>0.2</v>
      </c>
      <c r="AM19" s="684"/>
      <c r="AN19" s="684"/>
      <c r="AO19" s="715"/>
      <c r="AP19" s="677" t="s">
        <v>281</v>
      </c>
      <c r="AQ19" s="678"/>
      <c r="AR19" s="678"/>
      <c r="AS19" s="678"/>
      <c r="AT19" s="678"/>
      <c r="AU19" s="678"/>
      <c r="AV19" s="678"/>
      <c r="AW19" s="678"/>
      <c r="AX19" s="678"/>
      <c r="AY19" s="678"/>
      <c r="AZ19" s="678"/>
      <c r="BA19" s="678"/>
      <c r="BB19" s="678"/>
      <c r="BC19" s="678"/>
      <c r="BD19" s="678"/>
      <c r="BE19" s="678"/>
      <c r="BF19" s="679"/>
      <c r="BG19" s="680">
        <v>8650</v>
      </c>
      <c r="BH19" s="681"/>
      <c r="BI19" s="681"/>
      <c r="BJ19" s="681"/>
      <c r="BK19" s="681"/>
      <c r="BL19" s="681"/>
      <c r="BM19" s="681"/>
      <c r="BN19" s="682"/>
      <c r="BO19" s="713">
        <v>0.3</v>
      </c>
      <c r="BP19" s="713"/>
      <c r="BQ19" s="713"/>
      <c r="BR19" s="713"/>
      <c r="BS19" s="686" t="s">
        <v>130</v>
      </c>
      <c r="BT19" s="681"/>
      <c r="BU19" s="681"/>
      <c r="BV19" s="681"/>
      <c r="BW19" s="681"/>
      <c r="BX19" s="681"/>
      <c r="BY19" s="681"/>
      <c r="BZ19" s="681"/>
      <c r="CA19" s="681"/>
      <c r="CB19" s="727"/>
      <c r="CD19" s="719" t="s">
        <v>282</v>
      </c>
      <c r="CE19" s="720"/>
      <c r="CF19" s="720"/>
      <c r="CG19" s="720"/>
      <c r="CH19" s="720"/>
      <c r="CI19" s="720"/>
      <c r="CJ19" s="720"/>
      <c r="CK19" s="720"/>
      <c r="CL19" s="720"/>
      <c r="CM19" s="720"/>
      <c r="CN19" s="720"/>
      <c r="CO19" s="720"/>
      <c r="CP19" s="720"/>
      <c r="CQ19" s="721"/>
      <c r="CR19" s="680" t="s">
        <v>245</v>
      </c>
      <c r="CS19" s="681"/>
      <c r="CT19" s="681"/>
      <c r="CU19" s="681"/>
      <c r="CV19" s="681"/>
      <c r="CW19" s="681"/>
      <c r="CX19" s="681"/>
      <c r="CY19" s="682"/>
      <c r="CZ19" s="713" t="s">
        <v>130</v>
      </c>
      <c r="DA19" s="713"/>
      <c r="DB19" s="713"/>
      <c r="DC19" s="713"/>
      <c r="DD19" s="686" t="s">
        <v>245</v>
      </c>
      <c r="DE19" s="681"/>
      <c r="DF19" s="681"/>
      <c r="DG19" s="681"/>
      <c r="DH19" s="681"/>
      <c r="DI19" s="681"/>
      <c r="DJ19" s="681"/>
      <c r="DK19" s="681"/>
      <c r="DL19" s="681"/>
      <c r="DM19" s="681"/>
      <c r="DN19" s="681"/>
      <c r="DO19" s="681"/>
      <c r="DP19" s="682"/>
      <c r="DQ19" s="686" t="s">
        <v>245</v>
      </c>
      <c r="DR19" s="681"/>
      <c r="DS19" s="681"/>
      <c r="DT19" s="681"/>
      <c r="DU19" s="681"/>
      <c r="DV19" s="681"/>
      <c r="DW19" s="681"/>
      <c r="DX19" s="681"/>
      <c r="DY19" s="681"/>
      <c r="DZ19" s="681"/>
      <c r="EA19" s="681"/>
      <c r="EB19" s="681"/>
      <c r="EC19" s="727"/>
    </row>
    <row r="20" spans="2:133" ht="11.25" customHeight="1" x14ac:dyDescent="0.15">
      <c r="B20" s="677" t="s">
        <v>283</v>
      </c>
      <c r="C20" s="678"/>
      <c r="D20" s="678"/>
      <c r="E20" s="678"/>
      <c r="F20" s="678"/>
      <c r="G20" s="678"/>
      <c r="H20" s="678"/>
      <c r="I20" s="678"/>
      <c r="J20" s="678"/>
      <c r="K20" s="678"/>
      <c r="L20" s="678"/>
      <c r="M20" s="678"/>
      <c r="N20" s="678"/>
      <c r="O20" s="678"/>
      <c r="P20" s="678"/>
      <c r="Q20" s="679"/>
      <c r="R20" s="680">
        <v>6249</v>
      </c>
      <c r="S20" s="681"/>
      <c r="T20" s="681"/>
      <c r="U20" s="681"/>
      <c r="V20" s="681"/>
      <c r="W20" s="681"/>
      <c r="X20" s="681"/>
      <c r="Y20" s="682"/>
      <c r="Z20" s="713">
        <v>0</v>
      </c>
      <c r="AA20" s="713"/>
      <c r="AB20" s="713"/>
      <c r="AC20" s="713"/>
      <c r="AD20" s="714">
        <v>6249</v>
      </c>
      <c r="AE20" s="714"/>
      <c r="AF20" s="714"/>
      <c r="AG20" s="714"/>
      <c r="AH20" s="714"/>
      <c r="AI20" s="714"/>
      <c r="AJ20" s="714"/>
      <c r="AK20" s="714"/>
      <c r="AL20" s="683">
        <v>0.1</v>
      </c>
      <c r="AM20" s="684"/>
      <c r="AN20" s="684"/>
      <c r="AO20" s="715"/>
      <c r="AP20" s="677" t="s">
        <v>284</v>
      </c>
      <c r="AQ20" s="678"/>
      <c r="AR20" s="678"/>
      <c r="AS20" s="678"/>
      <c r="AT20" s="678"/>
      <c r="AU20" s="678"/>
      <c r="AV20" s="678"/>
      <c r="AW20" s="678"/>
      <c r="AX20" s="678"/>
      <c r="AY20" s="678"/>
      <c r="AZ20" s="678"/>
      <c r="BA20" s="678"/>
      <c r="BB20" s="678"/>
      <c r="BC20" s="678"/>
      <c r="BD20" s="678"/>
      <c r="BE20" s="678"/>
      <c r="BF20" s="679"/>
      <c r="BG20" s="680">
        <v>8650</v>
      </c>
      <c r="BH20" s="681"/>
      <c r="BI20" s="681"/>
      <c r="BJ20" s="681"/>
      <c r="BK20" s="681"/>
      <c r="BL20" s="681"/>
      <c r="BM20" s="681"/>
      <c r="BN20" s="682"/>
      <c r="BO20" s="713">
        <v>0.3</v>
      </c>
      <c r="BP20" s="713"/>
      <c r="BQ20" s="713"/>
      <c r="BR20" s="713"/>
      <c r="BS20" s="686" t="s">
        <v>130</v>
      </c>
      <c r="BT20" s="681"/>
      <c r="BU20" s="681"/>
      <c r="BV20" s="681"/>
      <c r="BW20" s="681"/>
      <c r="BX20" s="681"/>
      <c r="BY20" s="681"/>
      <c r="BZ20" s="681"/>
      <c r="CA20" s="681"/>
      <c r="CB20" s="727"/>
      <c r="CD20" s="719" t="s">
        <v>285</v>
      </c>
      <c r="CE20" s="720"/>
      <c r="CF20" s="720"/>
      <c r="CG20" s="720"/>
      <c r="CH20" s="720"/>
      <c r="CI20" s="720"/>
      <c r="CJ20" s="720"/>
      <c r="CK20" s="720"/>
      <c r="CL20" s="720"/>
      <c r="CM20" s="720"/>
      <c r="CN20" s="720"/>
      <c r="CO20" s="720"/>
      <c r="CP20" s="720"/>
      <c r="CQ20" s="721"/>
      <c r="CR20" s="680">
        <v>20353467</v>
      </c>
      <c r="CS20" s="681"/>
      <c r="CT20" s="681"/>
      <c r="CU20" s="681"/>
      <c r="CV20" s="681"/>
      <c r="CW20" s="681"/>
      <c r="CX20" s="681"/>
      <c r="CY20" s="682"/>
      <c r="CZ20" s="713">
        <v>100</v>
      </c>
      <c r="DA20" s="713"/>
      <c r="DB20" s="713"/>
      <c r="DC20" s="713"/>
      <c r="DD20" s="686">
        <v>2776962</v>
      </c>
      <c r="DE20" s="681"/>
      <c r="DF20" s="681"/>
      <c r="DG20" s="681"/>
      <c r="DH20" s="681"/>
      <c r="DI20" s="681"/>
      <c r="DJ20" s="681"/>
      <c r="DK20" s="681"/>
      <c r="DL20" s="681"/>
      <c r="DM20" s="681"/>
      <c r="DN20" s="681"/>
      <c r="DO20" s="681"/>
      <c r="DP20" s="682"/>
      <c r="DQ20" s="686">
        <v>11648927</v>
      </c>
      <c r="DR20" s="681"/>
      <c r="DS20" s="681"/>
      <c r="DT20" s="681"/>
      <c r="DU20" s="681"/>
      <c r="DV20" s="681"/>
      <c r="DW20" s="681"/>
      <c r="DX20" s="681"/>
      <c r="DY20" s="681"/>
      <c r="DZ20" s="681"/>
      <c r="EA20" s="681"/>
      <c r="EB20" s="681"/>
      <c r="EC20" s="727"/>
    </row>
    <row r="21" spans="2:133" ht="11.25" customHeight="1" x14ac:dyDescent="0.15">
      <c r="B21" s="677" t="s">
        <v>286</v>
      </c>
      <c r="C21" s="678"/>
      <c r="D21" s="678"/>
      <c r="E21" s="678"/>
      <c r="F21" s="678"/>
      <c r="G21" s="678"/>
      <c r="H21" s="678"/>
      <c r="I21" s="678"/>
      <c r="J21" s="678"/>
      <c r="K21" s="678"/>
      <c r="L21" s="678"/>
      <c r="M21" s="678"/>
      <c r="N21" s="678"/>
      <c r="O21" s="678"/>
      <c r="P21" s="678"/>
      <c r="Q21" s="679"/>
      <c r="R21" s="680">
        <v>2404</v>
      </c>
      <c r="S21" s="681"/>
      <c r="T21" s="681"/>
      <c r="U21" s="681"/>
      <c r="V21" s="681"/>
      <c r="W21" s="681"/>
      <c r="X21" s="681"/>
      <c r="Y21" s="682"/>
      <c r="Z21" s="713">
        <v>0</v>
      </c>
      <c r="AA21" s="713"/>
      <c r="AB21" s="713"/>
      <c r="AC21" s="713"/>
      <c r="AD21" s="714">
        <v>2404</v>
      </c>
      <c r="AE21" s="714"/>
      <c r="AF21" s="714"/>
      <c r="AG21" s="714"/>
      <c r="AH21" s="714"/>
      <c r="AI21" s="714"/>
      <c r="AJ21" s="714"/>
      <c r="AK21" s="714"/>
      <c r="AL21" s="683">
        <v>0</v>
      </c>
      <c r="AM21" s="684"/>
      <c r="AN21" s="684"/>
      <c r="AO21" s="715"/>
      <c r="AP21" s="774" t="s">
        <v>287</v>
      </c>
      <c r="AQ21" s="782"/>
      <c r="AR21" s="782"/>
      <c r="AS21" s="782"/>
      <c r="AT21" s="782"/>
      <c r="AU21" s="782"/>
      <c r="AV21" s="782"/>
      <c r="AW21" s="782"/>
      <c r="AX21" s="782"/>
      <c r="AY21" s="782"/>
      <c r="AZ21" s="782"/>
      <c r="BA21" s="782"/>
      <c r="BB21" s="782"/>
      <c r="BC21" s="782"/>
      <c r="BD21" s="782"/>
      <c r="BE21" s="782"/>
      <c r="BF21" s="776"/>
      <c r="BG21" s="680">
        <v>8650</v>
      </c>
      <c r="BH21" s="681"/>
      <c r="BI21" s="681"/>
      <c r="BJ21" s="681"/>
      <c r="BK21" s="681"/>
      <c r="BL21" s="681"/>
      <c r="BM21" s="681"/>
      <c r="BN21" s="682"/>
      <c r="BO21" s="713">
        <v>0.3</v>
      </c>
      <c r="BP21" s="713"/>
      <c r="BQ21" s="713"/>
      <c r="BR21" s="713"/>
      <c r="BS21" s="686" t="s">
        <v>245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288</v>
      </c>
      <c r="C22" s="678"/>
      <c r="D22" s="678"/>
      <c r="E22" s="678"/>
      <c r="F22" s="678"/>
      <c r="G22" s="678"/>
      <c r="H22" s="678"/>
      <c r="I22" s="678"/>
      <c r="J22" s="678"/>
      <c r="K22" s="678"/>
      <c r="L22" s="678"/>
      <c r="M22" s="678"/>
      <c r="N22" s="678"/>
      <c r="O22" s="678"/>
      <c r="P22" s="678"/>
      <c r="Q22" s="679"/>
      <c r="R22" s="680">
        <v>6588916</v>
      </c>
      <c r="S22" s="681"/>
      <c r="T22" s="681"/>
      <c r="U22" s="681"/>
      <c r="V22" s="681"/>
      <c r="W22" s="681"/>
      <c r="X22" s="681"/>
      <c r="Y22" s="682"/>
      <c r="Z22" s="713">
        <v>31.4</v>
      </c>
      <c r="AA22" s="713"/>
      <c r="AB22" s="713"/>
      <c r="AC22" s="713"/>
      <c r="AD22" s="714">
        <v>5862786</v>
      </c>
      <c r="AE22" s="714"/>
      <c r="AF22" s="714"/>
      <c r="AG22" s="714"/>
      <c r="AH22" s="714"/>
      <c r="AI22" s="714"/>
      <c r="AJ22" s="714"/>
      <c r="AK22" s="714"/>
      <c r="AL22" s="683">
        <v>59.4</v>
      </c>
      <c r="AM22" s="684"/>
      <c r="AN22" s="684"/>
      <c r="AO22" s="715"/>
      <c r="AP22" s="774" t="s">
        <v>289</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245</v>
      </c>
      <c r="BP22" s="713"/>
      <c r="BQ22" s="713"/>
      <c r="BR22" s="713"/>
      <c r="BS22" s="686" t="s">
        <v>130</v>
      </c>
      <c r="BT22" s="681"/>
      <c r="BU22" s="681"/>
      <c r="BV22" s="681"/>
      <c r="BW22" s="681"/>
      <c r="BX22" s="681"/>
      <c r="BY22" s="681"/>
      <c r="BZ22" s="681"/>
      <c r="CA22" s="681"/>
      <c r="CB22" s="727"/>
      <c r="CD22" s="784" t="s">
        <v>290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291</v>
      </c>
      <c r="C23" s="678"/>
      <c r="D23" s="678"/>
      <c r="E23" s="678"/>
      <c r="F23" s="678"/>
      <c r="G23" s="678"/>
      <c r="H23" s="678"/>
      <c r="I23" s="678"/>
      <c r="J23" s="678"/>
      <c r="K23" s="678"/>
      <c r="L23" s="678"/>
      <c r="M23" s="678"/>
      <c r="N23" s="678"/>
      <c r="O23" s="678"/>
      <c r="P23" s="678"/>
      <c r="Q23" s="679"/>
      <c r="R23" s="680">
        <v>5862786</v>
      </c>
      <c r="S23" s="681"/>
      <c r="T23" s="681"/>
      <c r="U23" s="681"/>
      <c r="V23" s="681"/>
      <c r="W23" s="681"/>
      <c r="X23" s="681"/>
      <c r="Y23" s="682"/>
      <c r="Z23" s="713">
        <v>28</v>
      </c>
      <c r="AA23" s="713"/>
      <c r="AB23" s="713"/>
      <c r="AC23" s="713"/>
      <c r="AD23" s="714">
        <v>5862786</v>
      </c>
      <c r="AE23" s="714"/>
      <c r="AF23" s="714"/>
      <c r="AG23" s="714"/>
      <c r="AH23" s="714"/>
      <c r="AI23" s="714"/>
      <c r="AJ23" s="714"/>
      <c r="AK23" s="714"/>
      <c r="AL23" s="683">
        <v>59.4</v>
      </c>
      <c r="AM23" s="684"/>
      <c r="AN23" s="684"/>
      <c r="AO23" s="715"/>
      <c r="AP23" s="774" t="s">
        <v>292</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7"/>
      <c r="CD23" s="784" t="s">
        <v>231</v>
      </c>
      <c r="CE23" s="785"/>
      <c r="CF23" s="785"/>
      <c r="CG23" s="785"/>
      <c r="CH23" s="785"/>
      <c r="CI23" s="785"/>
      <c r="CJ23" s="785"/>
      <c r="CK23" s="785"/>
      <c r="CL23" s="785"/>
      <c r="CM23" s="785"/>
      <c r="CN23" s="785"/>
      <c r="CO23" s="785"/>
      <c r="CP23" s="785"/>
      <c r="CQ23" s="786"/>
      <c r="CR23" s="784" t="s">
        <v>293</v>
      </c>
      <c r="CS23" s="785"/>
      <c r="CT23" s="785"/>
      <c r="CU23" s="785"/>
      <c r="CV23" s="785"/>
      <c r="CW23" s="785"/>
      <c r="CX23" s="785"/>
      <c r="CY23" s="786"/>
      <c r="CZ23" s="784" t="s">
        <v>294</v>
      </c>
      <c r="DA23" s="785"/>
      <c r="DB23" s="785"/>
      <c r="DC23" s="786"/>
      <c r="DD23" s="784" t="s">
        <v>295</v>
      </c>
      <c r="DE23" s="785"/>
      <c r="DF23" s="785"/>
      <c r="DG23" s="785"/>
      <c r="DH23" s="785"/>
      <c r="DI23" s="785"/>
      <c r="DJ23" s="785"/>
      <c r="DK23" s="786"/>
      <c r="DL23" s="793" t="s">
        <v>296</v>
      </c>
      <c r="DM23" s="794"/>
      <c r="DN23" s="794"/>
      <c r="DO23" s="794"/>
      <c r="DP23" s="794"/>
      <c r="DQ23" s="794"/>
      <c r="DR23" s="794"/>
      <c r="DS23" s="794"/>
      <c r="DT23" s="794"/>
      <c r="DU23" s="794"/>
      <c r="DV23" s="795"/>
      <c r="DW23" s="784" t="s">
        <v>297</v>
      </c>
      <c r="DX23" s="785"/>
      <c r="DY23" s="785"/>
      <c r="DZ23" s="785"/>
      <c r="EA23" s="785"/>
      <c r="EB23" s="785"/>
      <c r="EC23" s="786"/>
    </row>
    <row r="24" spans="2:133" ht="11.25" customHeight="1" x14ac:dyDescent="0.15">
      <c r="B24" s="677" t="s">
        <v>298</v>
      </c>
      <c r="C24" s="678"/>
      <c r="D24" s="678"/>
      <c r="E24" s="678"/>
      <c r="F24" s="678"/>
      <c r="G24" s="678"/>
      <c r="H24" s="678"/>
      <c r="I24" s="678"/>
      <c r="J24" s="678"/>
      <c r="K24" s="678"/>
      <c r="L24" s="678"/>
      <c r="M24" s="678"/>
      <c r="N24" s="678"/>
      <c r="O24" s="678"/>
      <c r="P24" s="678"/>
      <c r="Q24" s="679"/>
      <c r="R24" s="680">
        <v>726130</v>
      </c>
      <c r="S24" s="681"/>
      <c r="T24" s="681"/>
      <c r="U24" s="681"/>
      <c r="V24" s="681"/>
      <c r="W24" s="681"/>
      <c r="X24" s="681"/>
      <c r="Y24" s="682"/>
      <c r="Z24" s="713">
        <v>3.5</v>
      </c>
      <c r="AA24" s="713"/>
      <c r="AB24" s="713"/>
      <c r="AC24" s="713"/>
      <c r="AD24" s="714" t="s">
        <v>245</v>
      </c>
      <c r="AE24" s="714"/>
      <c r="AF24" s="714"/>
      <c r="AG24" s="714"/>
      <c r="AH24" s="714"/>
      <c r="AI24" s="714"/>
      <c r="AJ24" s="714"/>
      <c r="AK24" s="714"/>
      <c r="AL24" s="683" t="s">
        <v>245</v>
      </c>
      <c r="AM24" s="684"/>
      <c r="AN24" s="684"/>
      <c r="AO24" s="715"/>
      <c r="AP24" s="774" t="s">
        <v>299</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130</v>
      </c>
      <c r="BT24" s="681"/>
      <c r="BU24" s="681"/>
      <c r="BV24" s="681"/>
      <c r="BW24" s="681"/>
      <c r="BX24" s="681"/>
      <c r="BY24" s="681"/>
      <c r="BZ24" s="681"/>
      <c r="CA24" s="681"/>
      <c r="CB24" s="727"/>
      <c r="CD24" s="738" t="s">
        <v>300</v>
      </c>
      <c r="CE24" s="739"/>
      <c r="CF24" s="739"/>
      <c r="CG24" s="739"/>
      <c r="CH24" s="739"/>
      <c r="CI24" s="739"/>
      <c r="CJ24" s="739"/>
      <c r="CK24" s="739"/>
      <c r="CL24" s="739"/>
      <c r="CM24" s="739"/>
      <c r="CN24" s="739"/>
      <c r="CO24" s="739"/>
      <c r="CP24" s="739"/>
      <c r="CQ24" s="740"/>
      <c r="CR24" s="735">
        <v>6623100</v>
      </c>
      <c r="CS24" s="736"/>
      <c r="CT24" s="736"/>
      <c r="CU24" s="736"/>
      <c r="CV24" s="736"/>
      <c r="CW24" s="736"/>
      <c r="CX24" s="736"/>
      <c r="CY24" s="779"/>
      <c r="CZ24" s="780">
        <v>32.5</v>
      </c>
      <c r="DA24" s="751"/>
      <c r="DB24" s="751"/>
      <c r="DC24" s="783"/>
      <c r="DD24" s="778">
        <v>5430582</v>
      </c>
      <c r="DE24" s="736"/>
      <c r="DF24" s="736"/>
      <c r="DG24" s="736"/>
      <c r="DH24" s="736"/>
      <c r="DI24" s="736"/>
      <c r="DJ24" s="736"/>
      <c r="DK24" s="779"/>
      <c r="DL24" s="778">
        <v>5379812</v>
      </c>
      <c r="DM24" s="736"/>
      <c r="DN24" s="736"/>
      <c r="DO24" s="736"/>
      <c r="DP24" s="736"/>
      <c r="DQ24" s="736"/>
      <c r="DR24" s="736"/>
      <c r="DS24" s="736"/>
      <c r="DT24" s="736"/>
      <c r="DU24" s="736"/>
      <c r="DV24" s="779"/>
      <c r="DW24" s="780">
        <v>52.7</v>
      </c>
      <c r="DX24" s="751"/>
      <c r="DY24" s="751"/>
      <c r="DZ24" s="751"/>
      <c r="EA24" s="751"/>
      <c r="EB24" s="751"/>
      <c r="EC24" s="781"/>
    </row>
    <row r="25" spans="2:133" ht="11.25" customHeight="1" x14ac:dyDescent="0.15">
      <c r="B25" s="677" t="s">
        <v>301</v>
      </c>
      <c r="C25" s="678"/>
      <c r="D25" s="678"/>
      <c r="E25" s="678"/>
      <c r="F25" s="678"/>
      <c r="G25" s="678"/>
      <c r="H25" s="678"/>
      <c r="I25" s="678"/>
      <c r="J25" s="678"/>
      <c r="K25" s="678"/>
      <c r="L25" s="678"/>
      <c r="M25" s="678"/>
      <c r="N25" s="678"/>
      <c r="O25" s="678"/>
      <c r="P25" s="678"/>
      <c r="Q25" s="679"/>
      <c r="R25" s="680" t="s">
        <v>245</v>
      </c>
      <c r="S25" s="681"/>
      <c r="T25" s="681"/>
      <c r="U25" s="681"/>
      <c r="V25" s="681"/>
      <c r="W25" s="681"/>
      <c r="X25" s="681"/>
      <c r="Y25" s="682"/>
      <c r="Z25" s="713" t="s">
        <v>245</v>
      </c>
      <c r="AA25" s="713"/>
      <c r="AB25" s="713"/>
      <c r="AC25" s="713"/>
      <c r="AD25" s="714" t="s">
        <v>130</v>
      </c>
      <c r="AE25" s="714"/>
      <c r="AF25" s="714"/>
      <c r="AG25" s="714"/>
      <c r="AH25" s="714"/>
      <c r="AI25" s="714"/>
      <c r="AJ25" s="714"/>
      <c r="AK25" s="714"/>
      <c r="AL25" s="683" t="s">
        <v>245</v>
      </c>
      <c r="AM25" s="684"/>
      <c r="AN25" s="684"/>
      <c r="AO25" s="715"/>
      <c r="AP25" s="774" t="s">
        <v>302</v>
      </c>
      <c r="AQ25" s="782"/>
      <c r="AR25" s="782"/>
      <c r="AS25" s="782"/>
      <c r="AT25" s="782"/>
      <c r="AU25" s="782"/>
      <c r="AV25" s="782"/>
      <c r="AW25" s="782"/>
      <c r="AX25" s="782"/>
      <c r="AY25" s="782"/>
      <c r="AZ25" s="782"/>
      <c r="BA25" s="782"/>
      <c r="BB25" s="782"/>
      <c r="BC25" s="782"/>
      <c r="BD25" s="782"/>
      <c r="BE25" s="782"/>
      <c r="BF25" s="776"/>
      <c r="BG25" s="680" t="s">
        <v>245</v>
      </c>
      <c r="BH25" s="681"/>
      <c r="BI25" s="681"/>
      <c r="BJ25" s="681"/>
      <c r="BK25" s="681"/>
      <c r="BL25" s="681"/>
      <c r="BM25" s="681"/>
      <c r="BN25" s="682"/>
      <c r="BO25" s="713" t="s">
        <v>245</v>
      </c>
      <c r="BP25" s="713"/>
      <c r="BQ25" s="713"/>
      <c r="BR25" s="713"/>
      <c r="BS25" s="686" t="s">
        <v>245</v>
      </c>
      <c r="BT25" s="681"/>
      <c r="BU25" s="681"/>
      <c r="BV25" s="681"/>
      <c r="BW25" s="681"/>
      <c r="BX25" s="681"/>
      <c r="BY25" s="681"/>
      <c r="BZ25" s="681"/>
      <c r="CA25" s="681"/>
      <c r="CB25" s="727"/>
      <c r="CD25" s="719" t="s">
        <v>303</v>
      </c>
      <c r="CE25" s="720"/>
      <c r="CF25" s="720"/>
      <c r="CG25" s="720"/>
      <c r="CH25" s="720"/>
      <c r="CI25" s="720"/>
      <c r="CJ25" s="720"/>
      <c r="CK25" s="720"/>
      <c r="CL25" s="720"/>
      <c r="CM25" s="720"/>
      <c r="CN25" s="720"/>
      <c r="CO25" s="720"/>
      <c r="CP25" s="720"/>
      <c r="CQ25" s="721"/>
      <c r="CR25" s="680">
        <v>2951672</v>
      </c>
      <c r="CS25" s="699"/>
      <c r="CT25" s="699"/>
      <c r="CU25" s="699"/>
      <c r="CV25" s="699"/>
      <c r="CW25" s="699"/>
      <c r="CX25" s="699"/>
      <c r="CY25" s="700"/>
      <c r="CZ25" s="683">
        <v>14.5</v>
      </c>
      <c r="DA25" s="701"/>
      <c r="DB25" s="701"/>
      <c r="DC25" s="702"/>
      <c r="DD25" s="686">
        <v>2716671</v>
      </c>
      <c r="DE25" s="699"/>
      <c r="DF25" s="699"/>
      <c r="DG25" s="699"/>
      <c r="DH25" s="699"/>
      <c r="DI25" s="699"/>
      <c r="DJ25" s="699"/>
      <c r="DK25" s="700"/>
      <c r="DL25" s="686">
        <v>2666853</v>
      </c>
      <c r="DM25" s="699"/>
      <c r="DN25" s="699"/>
      <c r="DO25" s="699"/>
      <c r="DP25" s="699"/>
      <c r="DQ25" s="699"/>
      <c r="DR25" s="699"/>
      <c r="DS25" s="699"/>
      <c r="DT25" s="699"/>
      <c r="DU25" s="699"/>
      <c r="DV25" s="700"/>
      <c r="DW25" s="683">
        <v>26.1</v>
      </c>
      <c r="DX25" s="701"/>
      <c r="DY25" s="701"/>
      <c r="DZ25" s="701"/>
      <c r="EA25" s="701"/>
      <c r="EB25" s="701"/>
      <c r="EC25" s="722"/>
    </row>
    <row r="26" spans="2:133" ht="11.25" customHeight="1" x14ac:dyDescent="0.15">
      <c r="B26" s="677" t="s">
        <v>304</v>
      </c>
      <c r="C26" s="678"/>
      <c r="D26" s="678"/>
      <c r="E26" s="678"/>
      <c r="F26" s="678"/>
      <c r="G26" s="678"/>
      <c r="H26" s="678"/>
      <c r="I26" s="678"/>
      <c r="J26" s="678"/>
      <c r="K26" s="678"/>
      <c r="L26" s="678"/>
      <c r="M26" s="678"/>
      <c r="N26" s="678"/>
      <c r="O26" s="678"/>
      <c r="P26" s="678"/>
      <c r="Q26" s="679"/>
      <c r="R26" s="680">
        <v>10584078</v>
      </c>
      <c r="S26" s="681"/>
      <c r="T26" s="681"/>
      <c r="U26" s="681"/>
      <c r="V26" s="681"/>
      <c r="W26" s="681"/>
      <c r="X26" s="681"/>
      <c r="Y26" s="682"/>
      <c r="Z26" s="713">
        <v>50.5</v>
      </c>
      <c r="AA26" s="713"/>
      <c r="AB26" s="713"/>
      <c r="AC26" s="713"/>
      <c r="AD26" s="714">
        <v>9857948</v>
      </c>
      <c r="AE26" s="714"/>
      <c r="AF26" s="714"/>
      <c r="AG26" s="714"/>
      <c r="AH26" s="714"/>
      <c r="AI26" s="714"/>
      <c r="AJ26" s="714"/>
      <c r="AK26" s="714"/>
      <c r="AL26" s="683">
        <v>99.9</v>
      </c>
      <c r="AM26" s="684"/>
      <c r="AN26" s="684"/>
      <c r="AO26" s="715"/>
      <c r="AP26" s="774" t="s">
        <v>305</v>
      </c>
      <c r="AQ26" s="775"/>
      <c r="AR26" s="775"/>
      <c r="AS26" s="775"/>
      <c r="AT26" s="775"/>
      <c r="AU26" s="775"/>
      <c r="AV26" s="775"/>
      <c r="AW26" s="775"/>
      <c r="AX26" s="775"/>
      <c r="AY26" s="775"/>
      <c r="AZ26" s="775"/>
      <c r="BA26" s="775"/>
      <c r="BB26" s="775"/>
      <c r="BC26" s="775"/>
      <c r="BD26" s="775"/>
      <c r="BE26" s="775"/>
      <c r="BF26" s="776"/>
      <c r="BG26" s="680" t="s">
        <v>245</v>
      </c>
      <c r="BH26" s="681"/>
      <c r="BI26" s="681"/>
      <c r="BJ26" s="681"/>
      <c r="BK26" s="681"/>
      <c r="BL26" s="681"/>
      <c r="BM26" s="681"/>
      <c r="BN26" s="682"/>
      <c r="BO26" s="713" t="s">
        <v>130</v>
      </c>
      <c r="BP26" s="713"/>
      <c r="BQ26" s="713"/>
      <c r="BR26" s="713"/>
      <c r="BS26" s="686" t="s">
        <v>130</v>
      </c>
      <c r="BT26" s="681"/>
      <c r="BU26" s="681"/>
      <c r="BV26" s="681"/>
      <c r="BW26" s="681"/>
      <c r="BX26" s="681"/>
      <c r="BY26" s="681"/>
      <c r="BZ26" s="681"/>
      <c r="CA26" s="681"/>
      <c r="CB26" s="727"/>
      <c r="CD26" s="719" t="s">
        <v>306</v>
      </c>
      <c r="CE26" s="720"/>
      <c r="CF26" s="720"/>
      <c r="CG26" s="720"/>
      <c r="CH26" s="720"/>
      <c r="CI26" s="720"/>
      <c r="CJ26" s="720"/>
      <c r="CK26" s="720"/>
      <c r="CL26" s="720"/>
      <c r="CM26" s="720"/>
      <c r="CN26" s="720"/>
      <c r="CO26" s="720"/>
      <c r="CP26" s="720"/>
      <c r="CQ26" s="721"/>
      <c r="CR26" s="680">
        <v>1728458</v>
      </c>
      <c r="CS26" s="681"/>
      <c r="CT26" s="681"/>
      <c r="CU26" s="681"/>
      <c r="CV26" s="681"/>
      <c r="CW26" s="681"/>
      <c r="CX26" s="681"/>
      <c r="CY26" s="682"/>
      <c r="CZ26" s="683">
        <v>8.5</v>
      </c>
      <c r="DA26" s="701"/>
      <c r="DB26" s="701"/>
      <c r="DC26" s="702"/>
      <c r="DD26" s="686">
        <v>1604412</v>
      </c>
      <c r="DE26" s="681"/>
      <c r="DF26" s="681"/>
      <c r="DG26" s="681"/>
      <c r="DH26" s="681"/>
      <c r="DI26" s="681"/>
      <c r="DJ26" s="681"/>
      <c r="DK26" s="682"/>
      <c r="DL26" s="686" t="s">
        <v>130</v>
      </c>
      <c r="DM26" s="681"/>
      <c r="DN26" s="681"/>
      <c r="DO26" s="681"/>
      <c r="DP26" s="681"/>
      <c r="DQ26" s="681"/>
      <c r="DR26" s="681"/>
      <c r="DS26" s="681"/>
      <c r="DT26" s="681"/>
      <c r="DU26" s="681"/>
      <c r="DV26" s="682"/>
      <c r="DW26" s="683" t="s">
        <v>245</v>
      </c>
      <c r="DX26" s="701"/>
      <c r="DY26" s="701"/>
      <c r="DZ26" s="701"/>
      <c r="EA26" s="701"/>
      <c r="EB26" s="701"/>
      <c r="EC26" s="722"/>
    </row>
    <row r="27" spans="2:133" ht="11.25" customHeight="1" x14ac:dyDescent="0.15">
      <c r="B27" s="677" t="s">
        <v>307</v>
      </c>
      <c r="C27" s="678"/>
      <c r="D27" s="678"/>
      <c r="E27" s="678"/>
      <c r="F27" s="678"/>
      <c r="G27" s="678"/>
      <c r="H27" s="678"/>
      <c r="I27" s="678"/>
      <c r="J27" s="678"/>
      <c r="K27" s="678"/>
      <c r="L27" s="678"/>
      <c r="M27" s="678"/>
      <c r="N27" s="678"/>
      <c r="O27" s="678"/>
      <c r="P27" s="678"/>
      <c r="Q27" s="679"/>
      <c r="R27" s="680">
        <v>2528</v>
      </c>
      <c r="S27" s="681"/>
      <c r="T27" s="681"/>
      <c r="U27" s="681"/>
      <c r="V27" s="681"/>
      <c r="W27" s="681"/>
      <c r="X27" s="681"/>
      <c r="Y27" s="682"/>
      <c r="Z27" s="713">
        <v>0</v>
      </c>
      <c r="AA27" s="713"/>
      <c r="AB27" s="713"/>
      <c r="AC27" s="713"/>
      <c r="AD27" s="714">
        <v>2528</v>
      </c>
      <c r="AE27" s="714"/>
      <c r="AF27" s="714"/>
      <c r="AG27" s="714"/>
      <c r="AH27" s="714"/>
      <c r="AI27" s="714"/>
      <c r="AJ27" s="714"/>
      <c r="AK27" s="714"/>
      <c r="AL27" s="683">
        <v>0</v>
      </c>
      <c r="AM27" s="684"/>
      <c r="AN27" s="684"/>
      <c r="AO27" s="715"/>
      <c r="AP27" s="677" t="s">
        <v>308</v>
      </c>
      <c r="AQ27" s="678"/>
      <c r="AR27" s="678"/>
      <c r="AS27" s="678"/>
      <c r="AT27" s="678"/>
      <c r="AU27" s="678"/>
      <c r="AV27" s="678"/>
      <c r="AW27" s="678"/>
      <c r="AX27" s="678"/>
      <c r="AY27" s="678"/>
      <c r="AZ27" s="678"/>
      <c r="BA27" s="678"/>
      <c r="BB27" s="678"/>
      <c r="BC27" s="678"/>
      <c r="BD27" s="678"/>
      <c r="BE27" s="678"/>
      <c r="BF27" s="679"/>
      <c r="BG27" s="680">
        <v>3113600</v>
      </c>
      <c r="BH27" s="681"/>
      <c r="BI27" s="681"/>
      <c r="BJ27" s="681"/>
      <c r="BK27" s="681"/>
      <c r="BL27" s="681"/>
      <c r="BM27" s="681"/>
      <c r="BN27" s="682"/>
      <c r="BO27" s="713">
        <v>100</v>
      </c>
      <c r="BP27" s="713"/>
      <c r="BQ27" s="713"/>
      <c r="BR27" s="713"/>
      <c r="BS27" s="686" t="s">
        <v>245</v>
      </c>
      <c r="BT27" s="681"/>
      <c r="BU27" s="681"/>
      <c r="BV27" s="681"/>
      <c r="BW27" s="681"/>
      <c r="BX27" s="681"/>
      <c r="BY27" s="681"/>
      <c r="BZ27" s="681"/>
      <c r="CA27" s="681"/>
      <c r="CB27" s="727"/>
      <c r="CD27" s="719" t="s">
        <v>309</v>
      </c>
      <c r="CE27" s="720"/>
      <c r="CF27" s="720"/>
      <c r="CG27" s="720"/>
      <c r="CH27" s="720"/>
      <c r="CI27" s="720"/>
      <c r="CJ27" s="720"/>
      <c r="CK27" s="720"/>
      <c r="CL27" s="720"/>
      <c r="CM27" s="720"/>
      <c r="CN27" s="720"/>
      <c r="CO27" s="720"/>
      <c r="CP27" s="720"/>
      <c r="CQ27" s="721"/>
      <c r="CR27" s="680">
        <v>1297515</v>
      </c>
      <c r="CS27" s="699"/>
      <c r="CT27" s="699"/>
      <c r="CU27" s="699"/>
      <c r="CV27" s="699"/>
      <c r="CW27" s="699"/>
      <c r="CX27" s="699"/>
      <c r="CY27" s="700"/>
      <c r="CZ27" s="683">
        <v>6.4</v>
      </c>
      <c r="DA27" s="701"/>
      <c r="DB27" s="701"/>
      <c r="DC27" s="702"/>
      <c r="DD27" s="686">
        <v>344751</v>
      </c>
      <c r="DE27" s="699"/>
      <c r="DF27" s="699"/>
      <c r="DG27" s="699"/>
      <c r="DH27" s="699"/>
      <c r="DI27" s="699"/>
      <c r="DJ27" s="699"/>
      <c r="DK27" s="700"/>
      <c r="DL27" s="686">
        <v>343799</v>
      </c>
      <c r="DM27" s="699"/>
      <c r="DN27" s="699"/>
      <c r="DO27" s="699"/>
      <c r="DP27" s="699"/>
      <c r="DQ27" s="699"/>
      <c r="DR27" s="699"/>
      <c r="DS27" s="699"/>
      <c r="DT27" s="699"/>
      <c r="DU27" s="699"/>
      <c r="DV27" s="700"/>
      <c r="DW27" s="683">
        <v>3.4</v>
      </c>
      <c r="DX27" s="701"/>
      <c r="DY27" s="701"/>
      <c r="DZ27" s="701"/>
      <c r="EA27" s="701"/>
      <c r="EB27" s="701"/>
      <c r="EC27" s="722"/>
    </row>
    <row r="28" spans="2:133" ht="11.25" customHeight="1" x14ac:dyDescent="0.15">
      <c r="B28" s="677" t="s">
        <v>310</v>
      </c>
      <c r="C28" s="678"/>
      <c r="D28" s="678"/>
      <c r="E28" s="678"/>
      <c r="F28" s="678"/>
      <c r="G28" s="678"/>
      <c r="H28" s="678"/>
      <c r="I28" s="678"/>
      <c r="J28" s="678"/>
      <c r="K28" s="678"/>
      <c r="L28" s="678"/>
      <c r="M28" s="678"/>
      <c r="N28" s="678"/>
      <c r="O28" s="678"/>
      <c r="P28" s="678"/>
      <c r="Q28" s="679"/>
      <c r="R28" s="680">
        <v>22032</v>
      </c>
      <c r="S28" s="681"/>
      <c r="T28" s="681"/>
      <c r="U28" s="681"/>
      <c r="V28" s="681"/>
      <c r="W28" s="681"/>
      <c r="X28" s="681"/>
      <c r="Y28" s="682"/>
      <c r="Z28" s="713">
        <v>0.1</v>
      </c>
      <c r="AA28" s="713"/>
      <c r="AB28" s="713"/>
      <c r="AC28" s="713"/>
      <c r="AD28" s="714" t="s">
        <v>130</v>
      </c>
      <c r="AE28" s="714"/>
      <c r="AF28" s="714"/>
      <c r="AG28" s="714"/>
      <c r="AH28" s="714"/>
      <c r="AI28" s="714"/>
      <c r="AJ28" s="714"/>
      <c r="AK28" s="714"/>
      <c r="AL28" s="683" t="s">
        <v>245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311</v>
      </c>
      <c r="CE28" s="720"/>
      <c r="CF28" s="720"/>
      <c r="CG28" s="720"/>
      <c r="CH28" s="720"/>
      <c r="CI28" s="720"/>
      <c r="CJ28" s="720"/>
      <c r="CK28" s="720"/>
      <c r="CL28" s="720"/>
      <c r="CM28" s="720"/>
      <c r="CN28" s="720"/>
      <c r="CO28" s="720"/>
      <c r="CP28" s="720"/>
      <c r="CQ28" s="721"/>
      <c r="CR28" s="680">
        <v>2373913</v>
      </c>
      <c r="CS28" s="681"/>
      <c r="CT28" s="681"/>
      <c r="CU28" s="681"/>
      <c r="CV28" s="681"/>
      <c r="CW28" s="681"/>
      <c r="CX28" s="681"/>
      <c r="CY28" s="682"/>
      <c r="CZ28" s="683">
        <v>11.7</v>
      </c>
      <c r="DA28" s="701"/>
      <c r="DB28" s="701"/>
      <c r="DC28" s="702"/>
      <c r="DD28" s="686">
        <v>2369160</v>
      </c>
      <c r="DE28" s="681"/>
      <c r="DF28" s="681"/>
      <c r="DG28" s="681"/>
      <c r="DH28" s="681"/>
      <c r="DI28" s="681"/>
      <c r="DJ28" s="681"/>
      <c r="DK28" s="682"/>
      <c r="DL28" s="686">
        <v>2369160</v>
      </c>
      <c r="DM28" s="681"/>
      <c r="DN28" s="681"/>
      <c r="DO28" s="681"/>
      <c r="DP28" s="681"/>
      <c r="DQ28" s="681"/>
      <c r="DR28" s="681"/>
      <c r="DS28" s="681"/>
      <c r="DT28" s="681"/>
      <c r="DU28" s="681"/>
      <c r="DV28" s="682"/>
      <c r="DW28" s="683">
        <v>23.2</v>
      </c>
      <c r="DX28" s="701"/>
      <c r="DY28" s="701"/>
      <c r="DZ28" s="701"/>
      <c r="EA28" s="701"/>
      <c r="EB28" s="701"/>
      <c r="EC28" s="722"/>
    </row>
    <row r="29" spans="2:133" ht="11.25" customHeight="1" x14ac:dyDescent="0.15">
      <c r="B29" s="677" t="s">
        <v>312</v>
      </c>
      <c r="C29" s="678"/>
      <c r="D29" s="678"/>
      <c r="E29" s="678"/>
      <c r="F29" s="678"/>
      <c r="G29" s="678"/>
      <c r="H29" s="678"/>
      <c r="I29" s="678"/>
      <c r="J29" s="678"/>
      <c r="K29" s="678"/>
      <c r="L29" s="678"/>
      <c r="M29" s="678"/>
      <c r="N29" s="678"/>
      <c r="O29" s="678"/>
      <c r="P29" s="678"/>
      <c r="Q29" s="679"/>
      <c r="R29" s="680">
        <v>121945</v>
      </c>
      <c r="S29" s="681"/>
      <c r="T29" s="681"/>
      <c r="U29" s="681"/>
      <c r="V29" s="681"/>
      <c r="W29" s="681"/>
      <c r="X29" s="681"/>
      <c r="Y29" s="682"/>
      <c r="Z29" s="713">
        <v>0.6</v>
      </c>
      <c r="AA29" s="713"/>
      <c r="AB29" s="713"/>
      <c r="AC29" s="713"/>
      <c r="AD29" s="714">
        <v>3509</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313</v>
      </c>
      <c r="CE29" s="766"/>
      <c r="CF29" s="719" t="s">
        <v>314</v>
      </c>
      <c r="CG29" s="720"/>
      <c r="CH29" s="720"/>
      <c r="CI29" s="720"/>
      <c r="CJ29" s="720"/>
      <c r="CK29" s="720"/>
      <c r="CL29" s="720"/>
      <c r="CM29" s="720"/>
      <c r="CN29" s="720"/>
      <c r="CO29" s="720"/>
      <c r="CP29" s="720"/>
      <c r="CQ29" s="721"/>
      <c r="CR29" s="680">
        <v>2373907</v>
      </c>
      <c r="CS29" s="699"/>
      <c r="CT29" s="699"/>
      <c r="CU29" s="699"/>
      <c r="CV29" s="699"/>
      <c r="CW29" s="699"/>
      <c r="CX29" s="699"/>
      <c r="CY29" s="700"/>
      <c r="CZ29" s="683">
        <v>11.7</v>
      </c>
      <c r="DA29" s="701"/>
      <c r="DB29" s="701"/>
      <c r="DC29" s="702"/>
      <c r="DD29" s="686">
        <v>2369154</v>
      </c>
      <c r="DE29" s="699"/>
      <c r="DF29" s="699"/>
      <c r="DG29" s="699"/>
      <c r="DH29" s="699"/>
      <c r="DI29" s="699"/>
      <c r="DJ29" s="699"/>
      <c r="DK29" s="700"/>
      <c r="DL29" s="686">
        <v>2369154</v>
      </c>
      <c r="DM29" s="699"/>
      <c r="DN29" s="699"/>
      <c r="DO29" s="699"/>
      <c r="DP29" s="699"/>
      <c r="DQ29" s="699"/>
      <c r="DR29" s="699"/>
      <c r="DS29" s="699"/>
      <c r="DT29" s="699"/>
      <c r="DU29" s="699"/>
      <c r="DV29" s="700"/>
      <c r="DW29" s="683">
        <v>23.2</v>
      </c>
      <c r="DX29" s="701"/>
      <c r="DY29" s="701"/>
      <c r="DZ29" s="701"/>
      <c r="EA29" s="701"/>
      <c r="EB29" s="701"/>
      <c r="EC29" s="722"/>
    </row>
    <row r="30" spans="2:133" ht="11.25" customHeight="1" x14ac:dyDescent="0.15">
      <c r="B30" s="677" t="s">
        <v>315</v>
      </c>
      <c r="C30" s="678"/>
      <c r="D30" s="678"/>
      <c r="E30" s="678"/>
      <c r="F30" s="678"/>
      <c r="G30" s="678"/>
      <c r="H30" s="678"/>
      <c r="I30" s="678"/>
      <c r="J30" s="678"/>
      <c r="K30" s="678"/>
      <c r="L30" s="678"/>
      <c r="M30" s="678"/>
      <c r="N30" s="678"/>
      <c r="O30" s="678"/>
      <c r="P30" s="678"/>
      <c r="Q30" s="679"/>
      <c r="R30" s="680">
        <v>38406</v>
      </c>
      <c r="S30" s="681"/>
      <c r="T30" s="681"/>
      <c r="U30" s="681"/>
      <c r="V30" s="681"/>
      <c r="W30" s="681"/>
      <c r="X30" s="681"/>
      <c r="Y30" s="682"/>
      <c r="Z30" s="713">
        <v>0.2</v>
      </c>
      <c r="AA30" s="713"/>
      <c r="AB30" s="713"/>
      <c r="AC30" s="713"/>
      <c r="AD30" s="714" t="s">
        <v>130</v>
      </c>
      <c r="AE30" s="714"/>
      <c r="AF30" s="714"/>
      <c r="AG30" s="714"/>
      <c r="AH30" s="714"/>
      <c r="AI30" s="714"/>
      <c r="AJ30" s="714"/>
      <c r="AK30" s="714"/>
      <c r="AL30" s="683" t="s">
        <v>245</v>
      </c>
      <c r="AM30" s="684"/>
      <c r="AN30" s="684"/>
      <c r="AO30" s="715"/>
      <c r="AP30" s="741" t="s">
        <v>231</v>
      </c>
      <c r="AQ30" s="742"/>
      <c r="AR30" s="742"/>
      <c r="AS30" s="742"/>
      <c r="AT30" s="742"/>
      <c r="AU30" s="742"/>
      <c r="AV30" s="742"/>
      <c r="AW30" s="742"/>
      <c r="AX30" s="742"/>
      <c r="AY30" s="742"/>
      <c r="AZ30" s="742"/>
      <c r="BA30" s="742"/>
      <c r="BB30" s="742"/>
      <c r="BC30" s="742"/>
      <c r="BD30" s="742"/>
      <c r="BE30" s="742"/>
      <c r="BF30" s="743"/>
      <c r="BG30" s="741" t="s">
        <v>316</v>
      </c>
      <c r="BH30" s="754"/>
      <c r="BI30" s="754"/>
      <c r="BJ30" s="754"/>
      <c r="BK30" s="754"/>
      <c r="BL30" s="754"/>
      <c r="BM30" s="754"/>
      <c r="BN30" s="754"/>
      <c r="BO30" s="754"/>
      <c r="BP30" s="754"/>
      <c r="BQ30" s="755"/>
      <c r="BR30" s="741" t="s">
        <v>317</v>
      </c>
      <c r="BS30" s="754"/>
      <c r="BT30" s="754"/>
      <c r="BU30" s="754"/>
      <c r="BV30" s="754"/>
      <c r="BW30" s="754"/>
      <c r="BX30" s="754"/>
      <c r="BY30" s="754"/>
      <c r="BZ30" s="754"/>
      <c r="CA30" s="754"/>
      <c r="CB30" s="755"/>
      <c r="CD30" s="767"/>
      <c r="CE30" s="768"/>
      <c r="CF30" s="719" t="s">
        <v>318</v>
      </c>
      <c r="CG30" s="720"/>
      <c r="CH30" s="720"/>
      <c r="CI30" s="720"/>
      <c r="CJ30" s="720"/>
      <c r="CK30" s="720"/>
      <c r="CL30" s="720"/>
      <c r="CM30" s="720"/>
      <c r="CN30" s="720"/>
      <c r="CO30" s="720"/>
      <c r="CP30" s="720"/>
      <c r="CQ30" s="721"/>
      <c r="CR30" s="680">
        <v>2252787</v>
      </c>
      <c r="CS30" s="681"/>
      <c r="CT30" s="681"/>
      <c r="CU30" s="681"/>
      <c r="CV30" s="681"/>
      <c r="CW30" s="681"/>
      <c r="CX30" s="681"/>
      <c r="CY30" s="682"/>
      <c r="CZ30" s="683">
        <v>11.1</v>
      </c>
      <c r="DA30" s="701"/>
      <c r="DB30" s="701"/>
      <c r="DC30" s="702"/>
      <c r="DD30" s="686">
        <v>2248432</v>
      </c>
      <c r="DE30" s="681"/>
      <c r="DF30" s="681"/>
      <c r="DG30" s="681"/>
      <c r="DH30" s="681"/>
      <c r="DI30" s="681"/>
      <c r="DJ30" s="681"/>
      <c r="DK30" s="682"/>
      <c r="DL30" s="686">
        <v>2248432</v>
      </c>
      <c r="DM30" s="681"/>
      <c r="DN30" s="681"/>
      <c r="DO30" s="681"/>
      <c r="DP30" s="681"/>
      <c r="DQ30" s="681"/>
      <c r="DR30" s="681"/>
      <c r="DS30" s="681"/>
      <c r="DT30" s="681"/>
      <c r="DU30" s="681"/>
      <c r="DV30" s="682"/>
      <c r="DW30" s="683">
        <v>22</v>
      </c>
      <c r="DX30" s="701"/>
      <c r="DY30" s="701"/>
      <c r="DZ30" s="701"/>
      <c r="EA30" s="701"/>
      <c r="EB30" s="701"/>
      <c r="EC30" s="722"/>
    </row>
    <row r="31" spans="2:133" ht="11.25" customHeight="1" x14ac:dyDescent="0.15">
      <c r="B31" s="677" t="s">
        <v>319</v>
      </c>
      <c r="C31" s="678"/>
      <c r="D31" s="678"/>
      <c r="E31" s="678"/>
      <c r="F31" s="678"/>
      <c r="G31" s="678"/>
      <c r="H31" s="678"/>
      <c r="I31" s="678"/>
      <c r="J31" s="678"/>
      <c r="K31" s="678"/>
      <c r="L31" s="678"/>
      <c r="M31" s="678"/>
      <c r="N31" s="678"/>
      <c r="O31" s="678"/>
      <c r="P31" s="678"/>
      <c r="Q31" s="679"/>
      <c r="R31" s="680">
        <v>4535513</v>
      </c>
      <c r="S31" s="681"/>
      <c r="T31" s="681"/>
      <c r="U31" s="681"/>
      <c r="V31" s="681"/>
      <c r="W31" s="681"/>
      <c r="X31" s="681"/>
      <c r="Y31" s="682"/>
      <c r="Z31" s="713">
        <v>21.6</v>
      </c>
      <c r="AA31" s="713"/>
      <c r="AB31" s="713"/>
      <c r="AC31" s="713"/>
      <c r="AD31" s="714" t="s">
        <v>130</v>
      </c>
      <c r="AE31" s="714"/>
      <c r="AF31" s="714"/>
      <c r="AG31" s="714"/>
      <c r="AH31" s="714"/>
      <c r="AI31" s="714"/>
      <c r="AJ31" s="714"/>
      <c r="AK31" s="714"/>
      <c r="AL31" s="683" t="s">
        <v>245</v>
      </c>
      <c r="AM31" s="684"/>
      <c r="AN31" s="684"/>
      <c r="AO31" s="715"/>
      <c r="AP31" s="756" t="s">
        <v>320</v>
      </c>
      <c r="AQ31" s="757"/>
      <c r="AR31" s="757"/>
      <c r="AS31" s="757"/>
      <c r="AT31" s="762" t="s">
        <v>321</v>
      </c>
      <c r="AU31" s="231"/>
      <c r="AV31" s="231"/>
      <c r="AW31" s="231"/>
      <c r="AX31" s="746" t="s">
        <v>195</v>
      </c>
      <c r="AY31" s="747"/>
      <c r="AZ31" s="747"/>
      <c r="BA31" s="747"/>
      <c r="BB31" s="747"/>
      <c r="BC31" s="747"/>
      <c r="BD31" s="747"/>
      <c r="BE31" s="747"/>
      <c r="BF31" s="748"/>
      <c r="BG31" s="749">
        <v>98.8</v>
      </c>
      <c r="BH31" s="750"/>
      <c r="BI31" s="750"/>
      <c r="BJ31" s="750"/>
      <c r="BK31" s="750"/>
      <c r="BL31" s="750"/>
      <c r="BM31" s="751">
        <v>97.8</v>
      </c>
      <c r="BN31" s="750"/>
      <c r="BO31" s="750"/>
      <c r="BP31" s="750"/>
      <c r="BQ31" s="752"/>
      <c r="BR31" s="749">
        <v>99.5</v>
      </c>
      <c r="BS31" s="750"/>
      <c r="BT31" s="750"/>
      <c r="BU31" s="750"/>
      <c r="BV31" s="750"/>
      <c r="BW31" s="750"/>
      <c r="BX31" s="751">
        <v>98.5</v>
      </c>
      <c r="BY31" s="750"/>
      <c r="BZ31" s="750"/>
      <c r="CA31" s="750"/>
      <c r="CB31" s="752"/>
      <c r="CD31" s="767"/>
      <c r="CE31" s="768"/>
      <c r="CF31" s="719" t="s">
        <v>322</v>
      </c>
      <c r="CG31" s="720"/>
      <c r="CH31" s="720"/>
      <c r="CI31" s="720"/>
      <c r="CJ31" s="720"/>
      <c r="CK31" s="720"/>
      <c r="CL31" s="720"/>
      <c r="CM31" s="720"/>
      <c r="CN31" s="720"/>
      <c r="CO31" s="720"/>
      <c r="CP31" s="720"/>
      <c r="CQ31" s="721"/>
      <c r="CR31" s="680">
        <v>121120</v>
      </c>
      <c r="CS31" s="699"/>
      <c r="CT31" s="699"/>
      <c r="CU31" s="699"/>
      <c r="CV31" s="699"/>
      <c r="CW31" s="699"/>
      <c r="CX31" s="699"/>
      <c r="CY31" s="700"/>
      <c r="CZ31" s="683">
        <v>0.6</v>
      </c>
      <c r="DA31" s="701"/>
      <c r="DB31" s="701"/>
      <c r="DC31" s="702"/>
      <c r="DD31" s="686">
        <v>120722</v>
      </c>
      <c r="DE31" s="699"/>
      <c r="DF31" s="699"/>
      <c r="DG31" s="699"/>
      <c r="DH31" s="699"/>
      <c r="DI31" s="699"/>
      <c r="DJ31" s="699"/>
      <c r="DK31" s="700"/>
      <c r="DL31" s="686">
        <v>120722</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71" t="s">
        <v>323</v>
      </c>
      <c r="C32" s="772"/>
      <c r="D32" s="772"/>
      <c r="E32" s="772"/>
      <c r="F32" s="772"/>
      <c r="G32" s="772"/>
      <c r="H32" s="772"/>
      <c r="I32" s="772"/>
      <c r="J32" s="772"/>
      <c r="K32" s="772"/>
      <c r="L32" s="772"/>
      <c r="M32" s="772"/>
      <c r="N32" s="772"/>
      <c r="O32" s="772"/>
      <c r="P32" s="772"/>
      <c r="Q32" s="773"/>
      <c r="R32" s="680" t="s">
        <v>245</v>
      </c>
      <c r="S32" s="681"/>
      <c r="T32" s="681"/>
      <c r="U32" s="681"/>
      <c r="V32" s="681"/>
      <c r="W32" s="681"/>
      <c r="X32" s="681"/>
      <c r="Y32" s="682"/>
      <c r="Z32" s="713" t="s">
        <v>130</v>
      </c>
      <c r="AA32" s="713"/>
      <c r="AB32" s="713"/>
      <c r="AC32" s="713"/>
      <c r="AD32" s="714" t="s">
        <v>245</v>
      </c>
      <c r="AE32" s="714"/>
      <c r="AF32" s="714"/>
      <c r="AG32" s="714"/>
      <c r="AH32" s="714"/>
      <c r="AI32" s="714"/>
      <c r="AJ32" s="714"/>
      <c r="AK32" s="714"/>
      <c r="AL32" s="683" t="s">
        <v>130</v>
      </c>
      <c r="AM32" s="684"/>
      <c r="AN32" s="684"/>
      <c r="AO32" s="715"/>
      <c r="AP32" s="758"/>
      <c r="AQ32" s="759"/>
      <c r="AR32" s="759"/>
      <c r="AS32" s="759"/>
      <c r="AT32" s="763"/>
      <c r="AU32" s="230" t="s">
        <v>324</v>
      </c>
      <c r="AV32" s="230"/>
      <c r="AW32" s="230"/>
      <c r="AX32" s="677" t="s">
        <v>325</v>
      </c>
      <c r="AY32" s="678"/>
      <c r="AZ32" s="678"/>
      <c r="BA32" s="678"/>
      <c r="BB32" s="678"/>
      <c r="BC32" s="678"/>
      <c r="BD32" s="678"/>
      <c r="BE32" s="678"/>
      <c r="BF32" s="679"/>
      <c r="BG32" s="753">
        <v>99.4</v>
      </c>
      <c r="BH32" s="699"/>
      <c r="BI32" s="699"/>
      <c r="BJ32" s="699"/>
      <c r="BK32" s="699"/>
      <c r="BL32" s="699"/>
      <c r="BM32" s="684">
        <v>98.7</v>
      </c>
      <c r="BN32" s="745"/>
      <c r="BO32" s="745"/>
      <c r="BP32" s="745"/>
      <c r="BQ32" s="726"/>
      <c r="BR32" s="753">
        <v>99.6</v>
      </c>
      <c r="BS32" s="699"/>
      <c r="BT32" s="699"/>
      <c r="BU32" s="699"/>
      <c r="BV32" s="699"/>
      <c r="BW32" s="699"/>
      <c r="BX32" s="684">
        <v>99</v>
      </c>
      <c r="BY32" s="745"/>
      <c r="BZ32" s="745"/>
      <c r="CA32" s="745"/>
      <c r="CB32" s="726"/>
      <c r="CD32" s="769"/>
      <c r="CE32" s="770"/>
      <c r="CF32" s="719" t="s">
        <v>326</v>
      </c>
      <c r="CG32" s="720"/>
      <c r="CH32" s="720"/>
      <c r="CI32" s="720"/>
      <c r="CJ32" s="720"/>
      <c r="CK32" s="720"/>
      <c r="CL32" s="720"/>
      <c r="CM32" s="720"/>
      <c r="CN32" s="720"/>
      <c r="CO32" s="720"/>
      <c r="CP32" s="720"/>
      <c r="CQ32" s="721"/>
      <c r="CR32" s="680">
        <v>6</v>
      </c>
      <c r="CS32" s="681"/>
      <c r="CT32" s="681"/>
      <c r="CU32" s="681"/>
      <c r="CV32" s="681"/>
      <c r="CW32" s="681"/>
      <c r="CX32" s="681"/>
      <c r="CY32" s="682"/>
      <c r="CZ32" s="683">
        <v>0</v>
      </c>
      <c r="DA32" s="701"/>
      <c r="DB32" s="701"/>
      <c r="DC32" s="702"/>
      <c r="DD32" s="686">
        <v>6</v>
      </c>
      <c r="DE32" s="681"/>
      <c r="DF32" s="681"/>
      <c r="DG32" s="681"/>
      <c r="DH32" s="681"/>
      <c r="DI32" s="681"/>
      <c r="DJ32" s="681"/>
      <c r="DK32" s="682"/>
      <c r="DL32" s="686">
        <v>6</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327</v>
      </c>
      <c r="C33" s="678"/>
      <c r="D33" s="678"/>
      <c r="E33" s="678"/>
      <c r="F33" s="678"/>
      <c r="G33" s="678"/>
      <c r="H33" s="678"/>
      <c r="I33" s="678"/>
      <c r="J33" s="678"/>
      <c r="K33" s="678"/>
      <c r="L33" s="678"/>
      <c r="M33" s="678"/>
      <c r="N33" s="678"/>
      <c r="O33" s="678"/>
      <c r="P33" s="678"/>
      <c r="Q33" s="679"/>
      <c r="R33" s="680">
        <v>1159145</v>
      </c>
      <c r="S33" s="681"/>
      <c r="T33" s="681"/>
      <c r="U33" s="681"/>
      <c r="V33" s="681"/>
      <c r="W33" s="681"/>
      <c r="X33" s="681"/>
      <c r="Y33" s="682"/>
      <c r="Z33" s="713">
        <v>5.5</v>
      </c>
      <c r="AA33" s="713"/>
      <c r="AB33" s="713"/>
      <c r="AC33" s="713"/>
      <c r="AD33" s="714" t="s">
        <v>130</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328</v>
      </c>
      <c r="AY33" s="662"/>
      <c r="AZ33" s="662"/>
      <c r="BA33" s="662"/>
      <c r="BB33" s="662"/>
      <c r="BC33" s="662"/>
      <c r="BD33" s="662"/>
      <c r="BE33" s="662"/>
      <c r="BF33" s="663"/>
      <c r="BG33" s="744">
        <v>98.2</v>
      </c>
      <c r="BH33" s="665"/>
      <c r="BI33" s="665"/>
      <c r="BJ33" s="665"/>
      <c r="BK33" s="665"/>
      <c r="BL33" s="665"/>
      <c r="BM33" s="707">
        <v>96.9</v>
      </c>
      <c r="BN33" s="665"/>
      <c r="BO33" s="665"/>
      <c r="BP33" s="665"/>
      <c r="BQ33" s="709"/>
      <c r="BR33" s="744">
        <v>99.5</v>
      </c>
      <c r="BS33" s="665"/>
      <c r="BT33" s="665"/>
      <c r="BU33" s="665"/>
      <c r="BV33" s="665"/>
      <c r="BW33" s="665"/>
      <c r="BX33" s="707">
        <v>98.1</v>
      </c>
      <c r="BY33" s="665"/>
      <c r="BZ33" s="665"/>
      <c r="CA33" s="665"/>
      <c r="CB33" s="709"/>
      <c r="CD33" s="719" t="s">
        <v>329</v>
      </c>
      <c r="CE33" s="720"/>
      <c r="CF33" s="720"/>
      <c r="CG33" s="720"/>
      <c r="CH33" s="720"/>
      <c r="CI33" s="720"/>
      <c r="CJ33" s="720"/>
      <c r="CK33" s="720"/>
      <c r="CL33" s="720"/>
      <c r="CM33" s="720"/>
      <c r="CN33" s="720"/>
      <c r="CO33" s="720"/>
      <c r="CP33" s="720"/>
      <c r="CQ33" s="721"/>
      <c r="CR33" s="680">
        <v>10854503</v>
      </c>
      <c r="CS33" s="699"/>
      <c r="CT33" s="699"/>
      <c r="CU33" s="699"/>
      <c r="CV33" s="699"/>
      <c r="CW33" s="699"/>
      <c r="CX33" s="699"/>
      <c r="CY33" s="700"/>
      <c r="CZ33" s="683">
        <v>53.3</v>
      </c>
      <c r="DA33" s="701"/>
      <c r="DB33" s="701"/>
      <c r="DC33" s="702"/>
      <c r="DD33" s="686">
        <v>5792503</v>
      </c>
      <c r="DE33" s="699"/>
      <c r="DF33" s="699"/>
      <c r="DG33" s="699"/>
      <c r="DH33" s="699"/>
      <c r="DI33" s="699"/>
      <c r="DJ33" s="699"/>
      <c r="DK33" s="700"/>
      <c r="DL33" s="686">
        <v>3814448</v>
      </c>
      <c r="DM33" s="699"/>
      <c r="DN33" s="699"/>
      <c r="DO33" s="699"/>
      <c r="DP33" s="699"/>
      <c r="DQ33" s="699"/>
      <c r="DR33" s="699"/>
      <c r="DS33" s="699"/>
      <c r="DT33" s="699"/>
      <c r="DU33" s="699"/>
      <c r="DV33" s="700"/>
      <c r="DW33" s="683">
        <v>37.299999999999997</v>
      </c>
      <c r="DX33" s="701"/>
      <c r="DY33" s="701"/>
      <c r="DZ33" s="701"/>
      <c r="EA33" s="701"/>
      <c r="EB33" s="701"/>
      <c r="EC33" s="722"/>
    </row>
    <row r="34" spans="2:133" ht="11.25" customHeight="1" x14ac:dyDescent="0.15">
      <c r="B34" s="677" t="s">
        <v>330</v>
      </c>
      <c r="C34" s="678"/>
      <c r="D34" s="678"/>
      <c r="E34" s="678"/>
      <c r="F34" s="678"/>
      <c r="G34" s="678"/>
      <c r="H34" s="678"/>
      <c r="I34" s="678"/>
      <c r="J34" s="678"/>
      <c r="K34" s="678"/>
      <c r="L34" s="678"/>
      <c r="M34" s="678"/>
      <c r="N34" s="678"/>
      <c r="O34" s="678"/>
      <c r="P34" s="678"/>
      <c r="Q34" s="679"/>
      <c r="R34" s="680">
        <v>25759</v>
      </c>
      <c r="S34" s="681"/>
      <c r="T34" s="681"/>
      <c r="U34" s="681"/>
      <c r="V34" s="681"/>
      <c r="W34" s="681"/>
      <c r="X34" s="681"/>
      <c r="Y34" s="682"/>
      <c r="Z34" s="713">
        <v>0.1</v>
      </c>
      <c r="AA34" s="713"/>
      <c r="AB34" s="713"/>
      <c r="AC34" s="713"/>
      <c r="AD34" s="714" t="s">
        <v>130</v>
      </c>
      <c r="AE34" s="714"/>
      <c r="AF34" s="714"/>
      <c r="AG34" s="714"/>
      <c r="AH34" s="714"/>
      <c r="AI34" s="714"/>
      <c r="AJ34" s="714"/>
      <c r="AK34" s="714"/>
      <c r="AL34" s="683" t="s">
        <v>130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331</v>
      </c>
      <c r="CE34" s="720"/>
      <c r="CF34" s="720"/>
      <c r="CG34" s="720"/>
      <c r="CH34" s="720"/>
      <c r="CI34" s="720"/>
      <c r="CJ34" s="720"/>
      <c r="CK34" s="720"/>
      <c r="CL34" s="720"/>
      <c r="CM34" s="720"/>
      <c r="CN34" s="720"/>
      <c r="CO34" s="720"/>
      <c r="CP34" s="720"/>
      <c r="CQ34" s="721"/>
      <c r="CR34" s="680">
        <v>2356069</v>
      </c>
      <c r="CS34" s="681"/>
      <c r="CT34" s="681"/>
      <c r="CU34" s="681"/>
      <c r="CV34" s="681"/>
      <c r="CW34" s="681"/>
      <c r="CX34" s="681"/>
      <c r="CY34" s="682"/>
      <c r="CZ34" s="683">
        <v>11.6</v>
      </c>
      <c r="DA34" s="701"/>
      <c r="DB34" s="701"/>
      <c r="DC34" s="702"/>
      <c r="DD34" s="686">
        <v>1526204</v>
      </c>
      <c r="DE34" s="681"/>
      <c r="DF34" s="681"/>
      <c r="DG34" s="681"/>
      <c r="DH34" s="681"/>
      <c r="DI34" s="681"/>
      <c r="DJ34" s="681"/>
      <c r="DK34" s="682"/>
      <c r="DL34" s="686">
        <v>1067253</v>
      </c>
      <c r="DM34" s="681"/>
      <c r="DN34" s="681"/>
      <c r="DO34" s="681"/>
      <c r="DP34" s="681"/>
      <c r="DQ34" s="681"/>
      <c r="DR34" s="681"/>
      <c r="DS34" s="681"/>
      <c r="DT34" s="681"/>
      <c r="DU34" s="681"/>
      <c r="DV34" s="682"/>
      <c r="DW34" s="683">
        <v>10.4</v>
      </c>
      <c r="DX34" s="701"/>
      <c r="DY34" s="701"/>
      <c r="DZ34" s="701"/>
      <c r="EA34" s="701"/>
      <c r="EB34" s="701"/>
      <c r="EC34" s="722"/>
    </row>
    <row r="35" spans="2:133" ht="11.25" customHeight="1" x14ac:dyDescent="0.15">
      <c r="B35" s="677" t="s">
        <v>332</v>
      </c>
      <c r="C35" s="678"/>
      <c r="D35" s="678"/>
      <c r="E35" s="678"/>
      <c r="F35" s="678"/>
      <c r="G35" s="678"/>
      <c r="H35" s="678"/>
      <c r="I35" s="678"/>
      <c r="J35" s="678"/>
      <c r="K35" s="678"/>
      <c r="L35" s="678"/>
      <c r="M35" s="678"/>
      <c r="N35" s="678"/>
      <c r="O35" s="678"/>
      <c r="P35" s="678"/>
      <c r="Q35" s="679"/>
      <c r="R35" s="680">
        <v>488124</v>
      </c>
      <c r="S35" s="681"/>
      <c r="T35" s="681"/>
      <c r="U35" s="681"/>
      <c r="V35" s="681"/>
      <c r="W35" s="681"/>
      <c r="X35" s="681"/>
      <c r="Y35" s="682"/>
      <c r="Z35" s="713">
        <v>2.2999999999999998</v>
      </c>
      <c r="AA35" s="713"/>
      <c r="AB35" s="713"/>
      <c r="AC35" s="713"/>
      <c r="AD35" s="714" t="s">
        <v>245</v>
      </c>
      <c r="AE35" s="714"/>
      <c r="AF35" s="714"/>
      <c r="AG35" s="714"/>
      <c r="AH35" s="714"/>
      <c r="AI35" s="714"/>
      <c r="AJ35" s="714"/>
      <c r="AK35" s="714"/>
      <c r="AL35" s="683" t="s">
        <v>130</v>
      </c>
      <c r="AM35" s="684"/>
      <c r="AN35" s="684"/>
      <c r="AO35" s="715"/>
      <c r="AP35" s="235"/>
      <c r="AQ35" s="741" t="s">
        <v>333</v>
      </c>
      <c r="AR35" s="742"/>
      <c r="AS35" s="742"/>
      <c r="AT35" s="742"/>
      <c r="AU35" s="742"/>
      <c r="AV35" s="742"/>
      <c r="AW35" s="742"/>
      <c r="AX35" s="742"/>
      <c r="AY35" s="742"/>
      <c r="AZ35" s="742"/>
      <c r="BA35" s="742"/>
      <c r="BB35" s="742"/>
      <c r="BC35" s="742"/>
      <c r="BD35" s="742"/>
      <c r="BE35" s="742"/>
      <c r="BF35" s="743"/>
      <c r="BG35" s="741" t="s">
        <v>334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335</v>
      </c>
      <c r="CE35" s="720"/>
      <c r="CF35" s="720"/>
      <c r="CG35" s="720"/>
      <c r="CH35" s="720"/>
      <c r="CI35" s="720"/>
      <c r="CJ35" s="720"/>
      <c r="CK35" s="720"/>
      <c r="CL35" s="720"/>
      <c r="CM35" s="720"/>
      <c r="CN35" s="720"/>
      <c r="CO35" s="720"/>
      <c r="CP35" s="720"/>
      <c r="CQ35" s="721"/>
      <c r="CR35" s="680">
        <v>191654</v>
      </c>
      <c r="CS35" s="699"/>
      <c r="CT35" s="699"/>
      <c r="CU35" s="699"/>
      <c r="CV35" s="699"/>
      <c r="CW35" s="699"/>
      <c r="CX35" s="699"/>
      <c r="CY35" s="700"/>
      <c r="CZ35" s="683">
        <v>0.9</v>
      </c>
      <c r="DA35" s="701"/>
      <c r="DB35" s="701"/>
      <c r="DC35" s="702"/>
      <c r="DD35" s="686">
        <v>169072</v>
      </c>
      <c r="DE35" s="699"/>
      <c r="DF35" s="699"/>
      <c r="DG35" s="699"/>
      <c r="DH35" s="699"/>
      <c r="DI35" s="699"/>
      <c r="DJ35" s="699"/>
      <c r="DK35" s="700"/>
      <c r="DL35" s="686">
        <v>163677</v>
      </c>
      <c r="DM35" s="699"/>
      <c r="DN35" s="699"/>
      <c r="DO35" s="699"/>
      <c r="DP35" s="699"/>
      <c r="DQ35" s="699"/>
      <c r="DR35" s="699"/>
      <c r="DS35" s="699"/>
      <c r="DT35" s="699"/>
      <c r="DU35" s="699"/>
      <c r="DV35" s="700"/>
      <c r="DW35" s="683">
        <v>1.6</v>
      </c>
      <c r="DX35" s="701"/>
      <c r="DY35" s="701"/>
      <c r="DZ35" s="701"/>
      <c r="EA35" s="701"/>
      <c r="EB35" s="701"/>
      <c r="EC35" s="722"/>
    </row>
    <row r="36" spans="2:133" ht="11.25" customHeight="1" x14ac:dyDescent="0.15">
      <c r="B36" s="677" t="s">
        <v>336</v>
      </c>
      <c r="C36" s="678"/>
      <c r="D36" s="678"/>
      <c r="E36" s="678"/>
      <c r="F36" s="678"/>
      <c r="G36" s="678"/>
      <c r="H36" s="678"/>
      <c r="I36" s="678"/>
      <c r="J36" s="678"/>
      <c r="K36" s="678"/>
      <c r="L36" s="678"/>
      <c r="M36" s="678"/>
      <c r="N36" s="678"/>
      <c r="O36" s="678"/>
      <c r="P36" s="678"/>
      <c r="Q36" s="679"/>
      <c r="R36" s="680">
        <v>1073134</v>
      </c>
      <c r="S36" s="681"/>
      <c r="T36" s="681"/>
      <c r="U36" s="681"/>
      <c r="V36" s="681"/>
      <c r="W36" s="681"/>
      <c r="X36" s="681"/>
      <c r="Y36" s="682"/>
      <c r="Z36" s="713">
        <v>5.0999999999999996</v>
      </c>
      <c r="AA36" s="713"/>
      <c r="AB36" s="713"/>
      <c r="AC36" s="713"/>
      <c r="AD36" s="714" t="s">
        <v>245</v>
      </c>
      <c r="AE36" s="714"/>
      <c r="AF36" s="714"/>
      <c r="AG36" s="714"/>
      <c r="AH36" s="714"/>
      <c r="AI36" s="714"/>
      <c r="AJ36" s="714"/>
      <c r="AK36" s="714"/>
      <c r="AL36" s="683" t="s">
        <v>130</v>
      </c>
      <c r="AM36" s="684"/>
      <c r="AN36" s="684"/>
      <c r="AO36" s="715"/>
      <c r="AP36" s="235"/>
      <c r="AQ36" s="732" t="s">
        <v>337</v>
      </c>
      <c r="AR36" s="733"/>
      <c r="AS36" s="733"/>
      <c r="AT36" s="733"/>
      <c r="AU36" s="733"/>
      <c r="AV36" s="733"/>
      <c r="AW36" s="733"/>
      <c r="AX36" s="733"/>
      <c r="AY36" s="734"/>
      <c r="AZ36" s="735">
        <v>2639475</v>
      </c>
      <c r="BA36" s="736"/>
      <c r="BB36" s="736"/>
      <c r="BC36" s="736"/>
      <c r="BD36" s="736"/>
      <c r="BE36" s="736"/>
      <c r="BF36" s="737"/>
      <c r="BG36" s="738" t="s">
        <v>338</v>
      </c>
      <c r="BH36" s="739"/>
      <c r="BI36" s="739"/>
      <c r="BJ36" s="739"/>
      <c r="BK36" s="739"/>
      <c r="BL36" s="739"/>
      <c r="BM36" s="739"/>
      <c r="BN36" s="739"/>
      <c r="BO36" s="739"/>
      <c r="BP36" s="739"/>
      <c r="BQ36" s="739"/>
      <c r="BR36" s="739"/>
      <c r="BS36" s="739"/>
      <c r="BT36" s="739"/>
      <c r="BU36" s="740"/>
      <c r="BV36" s="735">
        <v>4433</v>
      </c>
      <c r="BW36" s="736"/>
      <c r="BX36" s="736"/>
      <c r="BY36" s="736"/>
      <c r="BZ36" s="736"/>
      <c r="CA36" s="736"/>
      <c r="CB36" s="737"/>
      <c r="CD36" s="719" t="s">
        <v>339</v>
      </c>
      <c r="CE36" s="720"/>
      <c r="CF36" s="720"/>
      <c r="CG36" s="720"/>
      <c r="CH36" s="720"/>
      <c r="CI36" s="720"/>
      <c r="CJ36" s="720"/>
      <c r="CK36" s="720"/>
      <c r="CL36" s="720"/>
      <c r="CM36" s="720"/>
      <c r="CN36" s="720"/>
      <c r="CO36" s="720"/>
      <c r="CP36" s="720"/>
      <c r="CQ36" s="721"/>
      <c r="CR36" s="680">
        <v>4546515</v>
      </c>
      <c r="CS36" s="681"/>
      <c r="CT36" s="681"/>
      <c r="CU36" s="681"/>
      <c r="CV36" s="681"/>
      <c r="CW36" s="681"/>
      <c r="CX36" s="681"/>
      <c r="CY36" s="682"/>
      <c r="CZ36" s="683">
        <v>22.3</v>
      </c>
      <c r="DA36" s="701"/>
      <c r="DB36" s="701"/>
      <c r="DC36" s="702"/>
      <c r="DD36" s="686">
        <v>1394041</v>
      </c>
      <c r="DE36" s="681"/>
      <c r="DF36" s="681"/>
      <c r="DG36" s="681"/>
      <c r="DH36" s="681"/>
      <c r="DI36" s="681"/>
      <c r="DJ36" s="681"/>
      <c r="DK36" s="682"/>
      <c r="DL36" s="686">
        <v>606456</v>
      </c>
      <c r="DM36" s="681"/>
      <c r="DN36" s="681"/>
      <c r="DO36" s="681"/>
      <c r="DP36" s="681"/>
      <c r="DQ36" s="681"/>
      <c r="DR36" s="681"/>
      <c r="DS36" s="681"/>
      <c r="DT36" s="681"/>
      <c r="DU36" s="681"/>
      <c r="DV36" s="682"/>
      <c r="DW36" s="683">
        <v>5.9</v>
      </c>
      <c r="DX36" s="701"/>
      <c r="DY36" s="701"/>
      <c r="DZ36" s="701"/>
      <c r="EA36" s="701"/>
      <c r="EB36" s="701"/>
      <c r="EC36" s="722"/>
    </row>
    <row r="37" spans="2:133" ht="11.25" customHeight="1" x14ac:dyDescent="0.15">
      <c r="B37" s="677" t="s">
        <v>340</v>
      </c>
      <c r="C37" s="678"/>
      <c r="D37" s="678"/>
      <c r="E37" s="678"/>
      <c r="F37" s="678"/>
      <c r="G37" s="678"/>
      <c r="H37" s="678"/>
      <c r="I37" s="678"/>
      <c r="J37" s="678"/>
      <c r="K37" s="678"/>
      <c r="L37" s="678"/>
      <c r="M37" s="678"/>
      <c r="N37" s="678"/>
      <c r="O37" s="678"/>
      <c r="P37" s="678"/>
      <c r="Q37" s="679"/>
      <c r="R37" s="680">
        <v>457988</v>
      </c>
      <c r="S37" s="681"/>
      <c r="T37" s="681"/>
      <c r="U37" s="681"/>
      <c r="V37" s="681"/>
      <c r="W37" s="681"/>
      <c r="X37" s="681"/>
      <c r="Y37" s="682"/>
      <c r="Z37" s="713">
        <v>2.2000000000000002</v>
      </c>
      <c r="AA37" s="713"/>
      <c r="AB37" s="713"/>
      <c r="AC37" s="713"/>
      <c r="AD37" s="714" t="s">
        <v>130</v>
      </c>
      <c r="AE37" s="714"/>
      <c r="AF37" s="714"/>
      <c r="AG37" s="714"/>
      <c r="AH37" s="714"/>
      <c r="AI37" s="714"/>
      <c r="AJ37" s="714"/>
      <c r="AK37" s="714"/>
      <c r="AL37" s="683" t="s">
        <v>245</v>
      </c>
      <c r="AM37" s="684"/>
      <c r="AN37" s="684"/>
      <c r="AO37" s="715"/>
      <c r="AQ37" s="723" t="s">
        <v>341</v>
      </c>
      <c r="AR37" s="724"/>
      <c r="AS37" s="724"/>
      <c r="AT37" s="724"/>
      <c r="AU37" s="724"/>
      <c r="AV37" s="724"/>
      <c r="AW37" s="724"/>
      <c r="AX37" s="724"/>
      <c r="AY37" s="725"/>
      <c r="AZ37" s="680">
        <v>857825</v>
      </c>
      <c r="BA37" s="681"/>
      <c r="BB37" s="681"/>
      <c r="BC37" s="681"/>
      <c r="BD37" s="699"/>
      <c r="BE37" s="699"/>
      <c r="BF37" s="726"/>
      <c r="BG37" s="719" t="s">
        <v>342</v>
      </c>
      <c r="BH37" s="720"/>
      <c r="BI37" s="720"/>
      <c r="BJ37" s="720"/>
      <c r="BK37" s="720"/>
      <c r="BL37" s="720"/>
      <c r="BM37" s="720"/>
      <c r="BN37" s="720"/>
      <c r="BO37" s="720"/>
      <c r="BP37" s="720"/>
      <c r="BQ37" s="720"/>
      <c r="BR37" s="720"/>
      <c r="BS37" s="720"/>
      <c r="BT37" s="720"/>
      <c r="BU37" s="721"/>
      <c r="BV37" s="680">
        <v>-8623</v>
      </c>
      <c r="BW37" s="681"/>
      <c r="BX37" s="681"/>
      <c r="BY37" s="681"/>
      <c r="BZ37" s="681"/>
      <c r="CA37" s="681"/>
      <c r="CB37" s="727"/>
      <c r="CD37" s="719" t="s">
        <v>343</v>
      </c>
      <c r="CE37" s="720"/>
      <c r="CF37" s="720"/>
      <c r="CG37" s="720"/>
      <c r="CH37" s="720"/>
      <c r="CI37" s="720"/>
      <c r="CJ37" s="720"/>
      <c r="CK37" s="720"/>
      <c r="CL37" s="720"/>
      <c r="CM37" s="720"/>
      <c r="CN37" s="720"/>
      <c r="CO37" s="720"/>
      <c r="CP37" s="720"/>
      <c r="CQ37" s="721"/>
      <c r="CR37" s="680">
        <v>447560</v>
      </c>
      <c r="CS37" s="699"/>
      <c r="CT37" s="699"/>
      <c r="CU37" s="699"/>
      <c r="CV37" s="699"/>
      <c r="CW37" s="699"/>
      <c r="CX37" s="699"/>
      <c r="CY37" s="700"/>
      <c r="CZ37" s="683">
        <v>2.2000000000000002</v>
      </c>
      <c r="DA37" s="701"/>
      <c r="DB37" s="701"/>
      <c r="DC37" s="702"/>
      <c r="DD37" s="686">
        <v>447560</v>
      </c>
      <c r="DE37" s="699"/>
      <c r="DF37" s="699"/>
      <c r="DG37" s="699"/>
      <c r="DH37" s="699"/>
      <c r="DI37" s="699"/>
      <c r="DJ37" s="699"/>
      <c r="DK37" s="700"/>
      <c r="DL37" s="686">
        <v>333539</v>
      </c>
      <c r="DM37" s="699"/>
      <c r="DN37" s="699"/>
      <c r="DO37" s="699"/>
      <c r="DP37" s="699"/>
      <c r="DQ37" s="699"/>
      <c r="DR37" s="699"/>
      <c r="DS37" s="699"/>
      <c r="DT37" s="699"/>
      <c r="DU37" s="699"/>
      <c r="DV37" s="700"/>
      <c r="DW37" s="683">
        <v>3.3</v>
      </c>
      <c r="DX37" s="701"/>
      <c r="DY37" s="701"/>
      <c r="DZ37" s="701"/>
      <c r="EA37" s="701"/>
      <c r="EB37" s="701"/>
      <c r="EC37" s="722"/>
    </row>
    <row r="38" spans="2:133" ht="11.25" customHeight="1" x14ac:dyDescent="0.15">
      <c r="B38" s="677" t="s">
        <v>344</v>
      </c>
      <c r="C38" s="678"/>
      <c r="D38" s="678"/>
      <c r="E38" s="678"/>
      <c r="F38" s="678"/>
      <c r="G38" s="678"/>
      <c r="H38" s="678"/>
      <c r="I38" s="678"/>
      <c r="J38" s="678"/>
      <c r="K38" s="678"/>
      <c r="L38" s="678"/>
      <c r="M38" s="678"/>
      <c r="N38" s="678"/>
      <c r="O38" s="678"/>
      <c r="P38" s="678"/>
      <c r="Q38" s="679"/>
      <c r="R38" s="680">
        <v>216434</v>
      </c>
      <c r="S38" s="681"/>
      <c r="T38" s="681"/>
      <c r="U38" s="681"/>
      <c r="V38" s="681"/>
      <c r="W38" s="681"/>
      <c r="X38" s="681"/>
      <c r="Y38" s="682"/>
      <c r="Z38" s="713">
        <v>1</v>
      </c>
      <c r="AA38" s="713"/>
      <c r="AB38" s="713"/>
      <c r="AC38" s="713"/>
      <c r="AD38" s="714">
        <v>386</v>
      </c>
      <c r="AE38" s="714"/>
      <c r="AF38" s="714"/>
      <c r="AG38" s="714"/>
      <c r="AH38" s="714"/>
      <c r="AI38" s="714"/>
      <c r="AJ38" s="714"/>
      <c r="AK38" s="714"/>
      <c r="AL38" s="683">
        <v>0</v>
      </c>
      <c r="AM38" s="684"/>
      <c r="AN38" s="684"/>
      <c r="AO38" s="715"/>
      <c r="AQ38" s="723" t="s">
        <v>345</v>
      </c>
      <c r="AR38" s="724"/>
      <c r="AS38" s="724"/>
      <c r="AT38" s="724"/>
      <c r="AU38" s="724"/>
      <c r="AV38" s="724"/>
      <c r="AW38" s="724"/>
      <c r="AX38" s="724"/>
      <c r="AY38" s="725"/>
      <c r="AZ38" s="680">
        <v>307079</v>
      </c>
      <c r="BA38" s="681"/>
      <c r="BB38" s="681"/>
      <c r="BC38" s="681"/>
      <c r="BD38" s="699"/>
      <c r="BE38" s="699"/>
      <c r="BF38" s="726"/>
      <c r="BG38" s="719" t="s">
        <v>346</v>
      </c>
      <c r="BH38" s="720"/>
      <c r="BI38" s="720"/>
      <c r="BJ38" s="720"/>
      <c r="BK38" s="720"/>
      <c r="BL38" s="720"/>
      <c r="BM38" s="720"/>
      <c r="BN38" s="720"/>
      <c r="BO38" s="720"/>
      <c r="BP38" s="720"/>
      <c r="BQ38" s="720"/>
      <c r="BR38" s="720"/>
      <c r="BS38" s="720"/>
      <c r="BT38" s="720"/>
      <c r="BU38" s="721"/>
      <c r="BV38" s="680">
        <v>4028</v>
      </c>
      <c r="BW38" s="681"/>
      <c r="BX38" s="681"/>
      <c r="BY38" s="681"/>
      <c r="BZ38" s="681"/>
      <c r="CA38" s="681"/>
      <c r="CB38" s="727"/>
      <c r="CD38" s="719" t="s">
        <v>347</v>
      </c>
      <c r="CE38" s="720"/>
      <c r="CF38" s="720"/>
      <c r="CG38" s="720"/>
      <c r="CH38" s="720"/>
      <c r="CI38" s="720"/>
      <c r="CJ38" s="720"/>
      <c r="CK38" s="720"/>
      <c r="CL38" s="720"/>
      <c r="CM38" s="720"/>
      <c r="CN38" s="720"/>
      <c r="CO38" s="720"/>
      <c r="CP38" s="720"/>
      <c r="CQ38" s="721"/>
      <c r="CR38" s="680">
        <v>2635116</v>
      </c>
      <c r="CS38" s="681"/>
      <c r="CT38" s="681"/>
      <c r="CU38" s="681"/>
      <c r="CV38" s="681"/>
      <c r="CW38" s="681"/>
      <c r="CX38" s="681"/>
      <c r="CY38" s="682"/>
      <c r="CZ38" s="683">
        <v>12.9</v>
      </c>
      <c r="DA38" s="701"/>
      <c r="DB38" s="701"/>
      <c r="DC38" s="702"/>
      <c r="DD38" s="686">
        <v>2234206</v>
      </c>
      <c r="DE38" s="681"/>
      <c r="DF38" s="681"/>
      <c r="DG38" s="681"/>
      <c r="DH38" s="681"/>
      <c r="DI38" s="681"/>
      <c r="DJ38" s="681"/>
      <c r="DK38" s="682"/>
      <c r="DL38" s="686">
        <v>1977062</v>
      </c>
      <c r="DM38" s="681"/>
      <c r="DN38" s="681"/>
      <c r="DO38" s="681"/>
      <c r="DP38" s="681"/>
      <c r="DQ38" s="681"/>
      <c r="DR38" s="681"/>
      <c r="DS38" s="681"/>
      <c r="DT38" s="681"/>
      <c r="DU38" s="681"/>
      <c r="DV38" s="682"/>
      <c r="DW38" s="683">
        <v>19.399999999999999</v>
      </c>
      <c r="DX38" s="701"/>
      <c r="DY38" s="701"/>
      <c r="DZ38" s="701"/>
      <c r="EA38" s="701"/>
      <c r="EB38" s="701"/>
      <c r="EC38" s="722"/>
    </row>
    <row r="39" spans="2:133" ht="11.25" customHeight="1" x14ac:dyDescent="0.15">
      <c r="B39" s="677" t="s">
        <v>348</v>
      </c>
      <c r="C39" s="678"/>
      <c r="D39" s="678"/>
      <c r="E39" s="678"/>
      <c r="F39" s="678"/>
      <c r="G39" s="678"/>
      <c r="H39" s="678"/>
      <c r="I39" s="678"/>
      <c r="J39" s="678"/>
      <c r="K39" s="678"/>
      <c r="L39" s="678"/>
      <c r="M39" s="678"/>
      <c r="N39" s="678"/>
      <c r="O39" s="678"/>
      <c r="P39" s="678"/>
      <c r="Q39" s="679"/>
      <c r="R39" s="680">
        <v>2250100</v>
      </c>
      <c r="S39" s="681"/>
      <c r="T39" s="681"/>
      <c r="U39" s="681"/>
      <c r="V39" s="681"/>
      <c r="W39" s="681"/>
      <c r="X39" s="681"/>
      <c r="Y39" s="682"/>
      <c r="Z39" s="713">
        <v>10.7</v>
      </c>
      <c r="AA39" s="713"/>
      <c r="AB39" s="713"/>
      <c r="AC39" s="713"/>
      <c r="AD39" s="714" t="s">
        <v>130</v>
      </c>
      <c r="AE39" s="714"/>
      <c r="AF39" s="714"/>
      <c r="AG39" s="714"/>
      <c r="AH39" s="714"/>
      <c r="AI39" s="714"/>
      <c r="AJ39" s="714"/>
      <c r="AK39" s="714"/>
      <c r="AL39" s="683" t="s">
        <v>245</v>
      </c>
      <c r="AM39" s="684"/>
      <c r="AN39" s="684"/>
      <c r="AO39" s="715"/>
      <c r="AQ39" s="723" t="s">
        <v>349</v>
      </c>
      <c r="AR39" s="724"/>
      <c r="AS39" s="724"/>
      <c r="AT39" s="724"/>
      <c r="AU39" s="724"/>
      <c r="AV39" s="724"/>
      <c r="AW39" s="724"/>
      <c r="AX39" s="724"/>
      <c r="AY39" s="725"/>
      <c r="AZ39" s="680">
        <v>184255</v>
      </c>
      <c r="BA39" s="681"/>
      <c r="BB39" s="681"/>
      <c r="BC39" s="681"/>
      <c r="BD39" s="699"/>
      <c r="BE39" s="699"/>
      <c r="BF39" s="726"/>
      <c r="BG39" s="719" t="s">
        <v>350</v>
      </c>
      <c r="BH39" s="720"/>
      <c r="BI39" s="720"/>
      <c r="BJ39" s="720"/>
      <c r="BK39" s="720"/>
      <c r="BL39" s="720"/>
      <c r="BM39" s="720"/>
      <c r="BN39" s="720"/>
      <c r="BO39" s="720"/>
      <c r="BP39" s="720"/>
      <c r="BQ39" s="720"/>
      <c r="BR39" s="720"/>
      <c r="BS39" s="720"/>
      <c r="BT39" s="720"/>
      <c r="BU39" s="721"/>
      <c r="BV39" s="680">
        <v>7544</v>
      </c>
      <c r="BW39" s="681"/>
      <c r="BX39" s="681"/>
      <c r="BY39" s="681"/>
      <c r="BZ39" s="681"/>
      <c r="CA39" s="681"/>
      <c r="CB39" s="727"/>
      <c r="CD39" s="719" t="s">
        <v>351</v>
      </c>
      <c r="CE39" s="720"/>
      <c r="CF39" s="720"/>
      <c r="CG39" s="720"/>
      <c r="CH39" s="720"/>
      <c r="CI39" s="720"/>
      <c r="CJ39" s="720"/>
      <c r="CK39" s="720"/>
      <c r="CL39" s="720"/>
      <c r="CM39" s="720"/>
      <c r="CN39" s="720"/>
      <c r="CO39" s="720"/>
      <c r="CP39" s="720"/>
      <c r="CQ39" s="721"/>
      <c r="CR39" s="680">
        <v>1125149</v>
      </c>
      <c r="CS39" s="699"/>
      <c r="CT39" s="699"/>
      <c r="CU39" s="699"/>
      <c r="CV39" s="699"/>
      <c r="CW39" s="699"/>
      <c r="CX39" s="699"/>
      <c r="CY39" s="700"/>
      <c r="CZ39" s="683">
        <v>5.5</v>
      </c>
      <c r="DA39" s="701"/>
      <c r="DB39" s="701"/>
      <c r="DC39" s="702"/>
      <c r="DD39" s="686">
        <v>468980</v>
      </c>
      <c r="DE39" s="699"/>
      <c r="DF39" s="699"/>
      <c r="DG39" s="699"/>
      <c r="DH39" s="699"/>
      <c r="DI39" s="699"/>
      <c r="DJ39" s="699"/>
      <c r="DK39" s="700"/>
      <c r="DL39" s="686" t="s">
        <v>130</v>
      </c>
      <c r="DM39" s="699"/>
      <c r="DN39" s="699"/>
      <c r="DO39" s="699"/>
      <c r="DP39" s="699"/>
      <c r="DQ39" s="699"/>
      <c r="DR39" s="699"/>
      <c r="DS39" s="699"/>
      <c r="DT39" s="699"/>
      <c r="DU39" s="699"/>
      <c r="DV39" s="700"/>
      <c r="DW39" s="683" t="s">
        <v>245</v>
      </c>
      <c r="DX39" s="701"/>
      <c r="DY39" s="701"/>
      <c r="DZ39" s="701"/>
      <c r="EA39" s="701"/>
      <c r="EB39" s="701"/>
      <c r="EC39" s="722"/>
    </row>
    <row r="40" spans="2:133" ht="11.25" customHeight="1" x14ac:dyDescent="0.15">
      <c r="B40" s="677" t="s">
        <v>352</v>
      </c>
      <c r="C40" s="678"/>
      <c r="D40" s="678"/>
      <c r="E40" s="678"/>
      <c r="F40" s="678"/>
      <c r="G40" s="678"/>
      <c r="H40" s="678"/>
      <c r="I40" s="678"/>
      <c r="J40" s="678"/>
      <c r="K40" s="678"/>
      <c r="L40" s="678"/>
      <c r="M40" s="678"/>
      <c r="N40" s="678"/>
      <c r="O40" s="678"/>
      <c r="P40" s="678"/>
      <c r="Q40" s="679"/>
      <c r="R40" s="680">
        <v>8124</v>
      </c>
      <c r="S40" s="681"/>
      <c r="T40" s="681"/>
      <c r="U40" s="681"/>
      <c r="V40" s="681"/>
      <c r="W40" s="681"/>
      <c r="X40" s="681"/>
      <c r="Y40" s="682"/>
      <c r="Z40" s="713">
        <v>0</v>
      </c>
      <c r="AA40" s="713"/>
      <c r="AB40" s="713"/>
      <c r="AC40" s="713"/>
      <c r="AD40" s="714" t="s">
        <v>130</v>
      </c>
      <c r="AE40" s="714"/>
      <c r="AF40" s="714"/>
      <c r="AG40" s="714"/>
      <c r="AH40" s="714"/>
      <c r="AI40" s="714"/>
      <c r="AJ40" s="714"/>
      <c r="AK40" s="714"/>
      <c r="AL40" s="683" t="s">
        <v>245</v>
      </c>
      <c r="AM40" s="684"/>
      <c r="AN40" s="684"/>
      <c r="AO40" s="715"/>
      <c r="AQ40" s="723" t="s">
        <v>353</v>
      </c>
      <c r="AR40" s="724"/>
      <c r="AS40" s="724"/>
      <c r="AT40" s="724"/>
      <c r="AU40" s="724"/>
      <c r="AV40" s="724"/>
      <c r="AW40" s="724"/>
      <c r="AX40" s="724"/>
      <c r="AY40" s="725"/>
      <c r="AZ40" s="680">
        <v>13819</v>
      </c>
      <c r="BA40" s="681"/>
      <c r="BB40" s="681"/>
      <c r="BC40" s="681"/>
      <c r="BD40" s="699"/>
      <c r="BE40" s="699"/>
      <c r="BF40" s="726"/>
      <c r="BG40" s="728" t="s">
        <v>354</v>
      </c>
      <c r="BH40" s="729"/>
      <c r="BI40" s="729"/>
      <c r="BJ40" s="729"/>
      <c r="BK40" s="729"/>
      <c r="BL40" s="236"/>
      <c r="BM40" s="720" t="s">
        <v>355</v>
      </c>
      <c r="BN40" s="720"/>
      <c r="BO40" s="720"/>
      <c r="BP40" s="720"/>
      <c r="BQ40" s="720"/>
      <c r="BR40" s="720"/>
      <c r="BS40" s="720"/>
      <c r="BT40" s="720"/>
      <c r="BU40" s="721"/>
      <c r="BV40" s="680">
        <v>114</v>
      </c>
      <c r="BW40" s="681"/>
      <c r="BX40" s="681"/>
      <c r="BY40" s="681"/>
      <c r="BZ40" s="681"/>
      <c r="CA40" s="681"/>
      <c r="CB40" s="727"/>
      <c r="CD40" s="719" t="s">
        <v>356</v>
      </c>
      <c r="CE40" s="720"/>
      <c r="CF40" s="720"/>
      <c r="CG40" s="720"/>
      <c r="CH40" s="720"/>
      <c r="CI40" s="720"/>
      <c r="CJ40" s="720"/>
      <c r="CK40" s="720"/>
      <c r="CL40" s="720"/>
      <c r="CM40" s="720"/>
      <c r="CN40" s="720"/>
      <c r="CO40" s="720"/>
      <c r="CP40" s="720"/>
      <c r="CQ40" s="721"/>
      <c r="CR40" s="680" t="s">
        <v>130</v>
      </c>
      <c r="CS40" s="681"/>
      <c r="CT40" s="681"/>
      <c r="CU40" s="681"/>
      <c r="CV40" s="681"/>
      <c r="CW40" s="681"/>
      <c r="CX40" s="681"/>
      <c r="CY40" s="682"/>
      <c r="CZ40" s="683" t="s">
        <v>130</v>
      </c>
      <c r="DA40" s="701"/>
      <c r="DB40" s="701"/>
      <c r="DC40" s="702"/>
      <c r="DD40" s="686" t="s">
        <v>130</v>
      </c>
      <c r="DE40" s="681"/>
      <c r="DF40" s="681"/>
      <c r="DG40" s="681"/>
      <c r="DH40" s="681"/>
      <c r="DI40" s="681"/>
      <c r="DJ40" s="681"/>
      <c r="DK40" s="682"/>
      <c r="DL40" s="686" t="s">
        <v>130</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357</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130</v>
      </c>
      <c r="AA41" s="713"/>
      <c r="AB41" s="713"/>
      <c r="AC41" s="713"/>
      <c r="AD41" s="714" t="s">
        <v>245</v>
      </c>
      <c r="AE41" s="714"/>
      <c r="AF41" s="714"/>
      <c r="AG41" s="714"/>
      <c r="AH41" s="714"/>
      <c r="AI41" s="714"/>
      <c r="AJ41" s="714"/>
      <c r="AK41" s="714"/>
      <c r="AL41" s="683" t="s">
        <v>130</v>
      </c>
      <c r="AM41" s="684"/>
      <c r="AN41" s="684"/>
      <c r="AO41" s="715"/>
      <c r="AQ41" s="723" t="s">
        <v>358</v>
      </c>
      <c r="AR41" s="724"/>
      <c r="AS41" s="724"/>
      <c r="AT41" s="724"/>
      <c r="AU41" s="724"/>
      <c r="AV41" s="724"/>
      <c r="AW41" s="724"/>
      <c r="AX41" s="724"/>
      <c r="AY41" s="725"/>
      <c r="AZ41" s="680">
        <v>266144</v>
      </c>
      <c r="BA41" s="681"/>
      <c r="BB41" s="681"/>
      <c r="BC41" s="681"/>
      <c r="BD41" s="699"/>
      <c r="BE41" s="699"/>
      <c r="BF41" s="726"/>
      <c r="BG41" s="728"/>
      <c r="BH41" s="729"/>
      <c r="BI41" s="729"/>
      <c r="BJ41" s="729"/>
      <c r="BK41" s="729"/>
      <c r="BL41" s="236"/>
      <c r="BM41" s="720" t="s">
        <v>359</v>
      </c>
      <c r="BN41" s="720"/>
      <c r="BO41" s="720"/>
      <c r="BP41" s="720"/>
      <c r="BQ41" s="720"/>
      <c r="BR41" s="720"/>
      <c r="BS41" s="720"/>
      <c r="BT41" s="720"/>
      <c r="BU41" s="721"/>
      <c r="BV41" s="680">
        <v>1</v>
      </c>
      <c r="BW41" s="681"/>
      <c r="BX41" s="681"/>
      <c r="BY41" s="681"/>
      <c r="BZ41" s="681"/>
      <c r="CA41" s="681"/>
      <c r="CB41" s="727"/>
      <c r="CD41" s="719" t="s">
        <v>360</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130</v>
      </c>
      <c r="DA41" s="701"/>
      <c r="DB41" s="701"/>
      <c r="DC41" s="702"/>
      <c r="DD41" s="686" t="s">
        <v>245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361</v>
      </c>
      <c r="C42" s="678"/>
      <c r="D42" s="678"/>
      <c r="E42" s="678"/>
      <c r="F42" s="678"/>
      <c r="G42" s="678"/>
      <c r="H42" s="678"/>
      <c r="I42" s="678"/>
      <c r="J42" s="678"/>
      <c r="K42" s="678"/>
      <c r="L42" s="678"/>
      <c r="M42" s="678"/>
      <c r="N42" s="678"/>
      <c r="O42" s="678"/>
      <c r="P42" s="678"/>
      <c r="Q42" s="679"/>
      <c r="R42" s="680">
        <v>342600</v>
      </c>
      <c r="S42" s="681"/>
      <c r="T42" s="681"/>
      <c r="U42" s="681"/>
      <c r="V42" s="681"/>
      <c r="W42" s="681"/>
      <c r="X42" s="681"/>
      <c r="Y42" s="682"/>
      <c r="Z42" s="713">
        <v>1.6</v>
      </c>
      <c r="AA42" s="713"/>
      <c r="AB42" s="713"/>
      <c r="AC42" s="713"/>
      <c r="AD42" s="714" t="s">
        <v>245</v>
      </c>
      <c r="AE42" s="714"/>
      <c r="AF42" s="714"/>
      <c r="AG42" s="714"/>
      <c r="AH42" s="714"/>
      <c r="AI42" s="714"/>
      <c r="AJ42" s="714"/>
      <c r="AK42" s="714"/>
      <c r="AL42" s="683" t="s">
        <v>245</v>
      </c>
      <c r="AM42" s="684"/>
      <c r="AN42" s="684"/>
      <c r="AO42" s="715"/>
      <c r="AQ42" s="716" t="s">
        <v>362</v>
      </c>
      <c r="AR42" s="717"/>
      <c r="AS42" s="717"/>
      <c r="AT42" s="717"/>
      <c r="AU42" s="717"/>
      <c r="AV42" s="717"/>
      <c r="AW42" s="717"/>
      <c r="AX42" s="717"/>
      <c r="AY42" s="718"/>
      <c r="AZ42" s="664">
        <v>1010353</v>
      </c>
      <c r="BA42" s="703"/>
      <c r="BB42" s="703"/>
      <c r="BC42" s="703"/>
      <c r="BD42" s="665"/>
      <c r="BE42" s="665"/>
      <c r="BF42" s="709"/>
      <c r="BG42" s="730"/>
      <c r="BH42" s="731"/>
      <c r="BI42" s="731"/>
      <c r="BJ42" s="731"/>
      <c r="BK42" s="731"/>
      <c r="BL42" s="237"/>
      <c r="BM42" s="710" t="s">
        <v>363</v>
      </c>
      <c r="BN42" s="710"/>
      <c r="BO42" s="710"/>
      <c r="BP42" s="710"/>
      <c r="BQ42" s="710"/>
      <c r="BR42" s="710"/>
      <c r="BS42" s="710"/>
      <c r="BT42" s="710"/>
      <c r="BU42" s="711"/>
      <c r="BV42" s="664">
        <v>297</v>
      </c>
      <c r="BW42" s="703"/>
      <c r="BX42" s="703"/>
      <c r="BY42" s="703"/>
      <c r="BZ42" s="703"/>
      <c r="CA42" s="703"/>
      <c r="CB42" s="712"/>
      <c r="CD42" s="677" t="s">
        <v>364</v>
      </c>
      <c r="CE42" s="678"/>
      <c r="CF42" s="678"/>
      <c r="CG42" s="678"/>
      <c r="CH42" s="678"/>
      <c r="CI42" s="678"/>
      <c r="CJ42" s="678"/>
      <c r="CK42" s="678"/>
      <c r="CL42" s="678"/>
      <c r="CM42" s="678"/>
      <c r="CN42" s="678"/>
      <c r="CO42" s="678"/>
      <c r="CP42" s="678"/>
      <c r="CQ42" s="679"/>
      <c r="CR42" s="680">
        <v>2875864</v>
      </c>
      <c r="CS42" s="681"/>
      <c r="CT42" s="681"/>
      <c r="CU42" s="681"/>
      <c r="CV42" s="681"/>
      <c r="CW42" s="681"/>
      <c r="CX42" s="681"/>
      <c r="CY42" s="682"/>
      <c r="CZ42" s="683">
        <v>14.1</v>
      </c>
      <c r="DA42" s="684"/>
      <c r="DB42" s="684"/>
      <c r="DC42" s="685"/>
      <c r="DD42" s="686">
        <v>425842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365</v>
      </c>
      <c r="C43" s="662"/>
      <c r="D43" s="662"/>
      <c r="E43" s="662"/>
      <c r="F43" s="662"/>
      <c r="G43" s="662"/>
      <c r="H43" s="662"/>
      <c r="I43" s="662"/>
      <c r="J43" s="662"/>
      <c r="K43" s="662"/>
      <c r="L43" s="662"/>
      <c r="M43" s="662"/>
      <c r="N43" s="662"/>
      <c r="O43" s="662"/>
      <c r="P43" s="662"/>
      <c r="Q43" s="663"/>
      <c r="R43" s="664">
        <v>20975186</v>
      </c>
      <c r="S43" s="703"/>
      <c r="T43" s="703"/>
      <c r="U43" s="703"/>
      <c r="V43" s="703"/>
      <c r="W43" s="703"/>
      <c r="X43" s="703"/>
      <c r="Y43" s="704"/>
      <c r="Z43" s="705">
        <v>100</v>
      </c>
      <c r="AA43" s="705"/>
      <c r="AB43" s="705"/>
      <c r="AC43" s="705"/>
      <c r="AD43" s="706">
        <v>9864371</v>
      </c>
      <c r="AE43" s="706"/>
      <c r="AF43" s="706"/>
      <c r="AG43" s="706"/>
      <c r="AH43" s="706"/>
      <c r="AI43" s="706"/>
      <c r="AJ43" s="706"/>
      <c r="AK43" s="706"/>
      <c r="AL43" s="667">
        <v>100</v>
      </c>
      <c r="AM43" s="707"/>
      <c r="AN43" s="707"/>
      <c r="AO43" s="708"/>
      <c r="BV43" s="238"/>
      <c r="BW43" s="238"/>
      <c r="BX43" s="238"/>
      <c r="BY43" s="238"/>
      <c r="BZ43" s="238"/>
      <c r="CA43" s="238"/>
      <c r="CB43" s="238"/>
      <c r="CD43" s="677" t="s">
        <v>366</v>
      </c>
      <c r="CE43" s="678"/>
      <c r="CF43" s="678"/>
      <c r="CG43" s="678"/>
      <c r="CH43" s="678"/>
      <c r="CI43" s="678"/>
      <c r="CJ43" s="678"/>
      <c r="CK43" s="678"/>
      <c r="CL43" s="678"/>
      <c r="CM43" s="678"/>
      <c r="CN43" s="678"/>
      <c r="CO43" s="678"/>
      <c r="CP43" s="678"/>
      <c r="CQ43" s="679"/>
      <c r="CR43" s="680">
        <v>80407</v>
      </c>
      <c r="CS43" s="699"/>
      <c r="CT43" s="699"/>
      <c r="CU43" s="699"/>
      <c r="CV43" s="699"/>
      <c r="CW43" s="699"/>
      <c r="CX43" s="699"/>
      <c r="CY43" s="700"/>
      <c r="CZ43" s="683">
        <v>0.4</v>
      </c>
      <c r="DA43" s="701"/>
      <c r="DB43" s="701"/>
      <c r="DC43" s="702"/>
      <c r="DD43" s="686">
        <v>77395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313</v>
      </c>
      <c r="CE44" s="694"/>
      <c r="CF44" s="677" t="s">
        <v>367</v>
      </c>
      <c r="CG44" s="678"/>
      <c r="CH44" s="678"/>
      <c r="CI44" s="678"/>
      <c r="CJ44" s="678"/>
      <c r="CK44" s="678"/>
      <c r="CL44" s="678"/>
      <c r="CM44" s="678"/>
      <c r="CN44" s="678"/>
      <c r="CO44" s="678"/>
      <c r="CP44" s="678"/>
      <c r="CQ44" s="679"/>
      <c r="CR44" s="680">
        <v>2776962</v>
      </c>
      <c r="CS44" s="681"/>
      <c r="CT44" s="681"/>
      <c r="CU44" s="681"/>
      <c r="CV44" s="681"/>
      <c r="CW44" s="681"/>
      <c r="CX44" s="681"/>
      <c r="CY44" s="682"/>
      <c r="CZ44" s="683">
        <v>13.6</v>
      </c>
      <c r="DA44" s="684"/>
      <c r="DB44" s="684"/>
      <c r="DC44" s="685"/>
      <c r="DD44" s="686">
        <v>386821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369</v>
      </c>
      <c r="CG45" s="678"/>
      <c r="CH45" s="678"/>
      <c r="CI45" s="678"/>
      <c r="CJ45" s="678"/>
      <c r="CK45" s="678"/>
      <c r="CL45" s="678"/>
      <c r="CM45" s="678"/>
      <c r="CN45" s="678"/>
      <c r="CO45" s="678"/>
      <c r="CP45" s="678"/>
      <c r="CQ45" s="679"/>
      <c r="CR45" s="680">
        <v>666714</v>
      </c>
      <c r="CS45" s="699"/>
      <c r="CT45" s="699"/>
      <c r="CU45" s="699"/>
      <c r="CV45" s="699"/>
      <c r="CW45" s="699"/>
      <c r="CX45" s="699"/>
      <c r="CY45" s="700"/>
      <c r="CZ45" s="683">
        <v>3.3</v>
      </c>
      <c r="DA45" s="701"/>
      <c r="DB45" s="701"/>
      <c r="DC45" s="702"/>
      <c r="DD45" s="686">
        <v>67205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370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371</v>
      </c>
      <c r="CG46" s="678"/>
      <c r="CH46" s="678"/>
      <c r="CI46" s="678"/>
      <c r="CJ46" s="678"/>
      <c r="CK46" s="678"/>
      <c r="CL46" s="678"/>
      <c r="CM46" s="678"/>
      <c r="CN46" s="678"/>
      <c r="CO46" s="678"/>
      <c r="CP46" s="678"/>
      <c r="CQ46" s="679"/>
      <c r="CR46" s="680">
        <v>2086938</v>
      </c>
      <c r="CS46" s="681"/>
      <c r="CT46" s="681"/>
      <c r="CU46" s="681"/>
      <c r="CV46" s="681"/>
      <c r="CW46" s="681"/>
      <c r="CX46" s="681"/>
      <c r="CY46" s="682"/>
      <c r="CZ46" s="683">
        <v>10.3</v>
      </c>
      <c r="DA46" s="684"/>
      <c r="DB46" s="684"/>
      <c r="DC46" s="685"/>
      <c r="DD46" s="686">
        <v>296472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372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373</v>
      </c>
      <c r="CG47" s="678"/>
      <c r="CH47" s="678"/>
      <c r="CI47" s="678"/>
      <c r="CJ47" s="678"/>
      <c r="CK47" s="678"/>
      <c r="CL47" s="678"/>
      <c r="CM47" s="678"/>
      <c r="CN47" s="678"/>
      <c r="CO47" s="678"/>
      <c r="CP47" s="678"/>
      <c r="CQ47" s="679"/>
      <c r="CR47" s="680">
        <v>98902</v>
      </c>
      <c r="CS47" s="699"/>
      <c r="CT47" s="699"/>
      <c r="CU47" s="699"/>
      <c r="CV47" s="699"/>
      <c r="CW47" s="699"/>
      <c r="CX47" s="699"/>
      <c r="CY47" s="700"/>
      <c r="CZ47" s="683">
        <v>0.5</v>
      </c>
      <c r="DA47" s="701"/>
      <c r="DB47" s="701"/>
      <c r="DC47" s="702"/>
      <c r="DD47" s="686">
        <v>39021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374</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245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375</v>
      </c>
      <c r="CE49" s="662"/>
      <c r="CF49" s="662"/>
      <c r="CG49" s="662"/>
      <c r="CH49" s="662"/>
      <c r="CI49" s="662"/>
      <c r="CJ49" s="662"/>
      <c r="CK49" s="662"/>
      <c r="CL49" s="662"/>
      <c r="CM49" s="662"/>
      <c r="CN49" s="662"/>
      <c r="CO49" s="662"/>
      <c r="CP49" s="662"/>
      <c r="CQ49" s="663"/>
      <c r="CR49" s="664">
        <v>20353467</v>
      </c>
      <c r="CS49" s="665"/>
      <c r="CT49" s="665"/>
      <c r="CU49" s="665"/>
      <c r="CV49" s="665"/>
      <c r="CW49" s="665"/>
      <c r="CX49" s="665"/>
      <c r="CY49" s="666"/>
      <c r="CZ49" s="667">
        <v>100</v>
      </c>
      <c r="DA49" s="668"/>
      <c r="DB49" s="668"/>
      <c r="DC49" s="669"/>
      <c r="DD49" s="670">
        <v>11648927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ZFHS1HW8Z4wasYQVOPr9o/415qXBDKWurlK58qYTzzLx6XmT2UOOphEB3/6XVQqPzqKbUkak7vxaJ0/ewSJJg==" saltValue="6Vjka19/5jzUHE/kAI1MT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377</v>
      </c>
      <c r="DK2" s="1206"/>
      <c r="DL2" s="1206"/>
      <c r="DM2" s="1206"/>
      <c r="DN2" s="1206"/>
      <c r="DO2" s="1207"/>
      <c r="DP2" s="251"/>
      <c r="DQ2" s="1205" t="s">
        <v>378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380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381</v>
      </c>
      <c r="B5" s="1091"/>
      <c r="C5" s="1091"/>
      <c r="D5" s="1091"/>
      <c r="E5" s="1091"/>
      <c r="F5" s="1091"/>
      <c r="G5" s="1091"/>
      <c r="H5" s="1091"/>
      <c r="I5" s="1091"/>
      <c r="J5" s="1091"/>
      <c r="K5" s="1091"/>
      <c r="L5" s="1091"/>
      <c r="M5" s="1091"/>
      <c r="N5" s="1091"/>
      <c r="O5" s="1091"/>
      <c r="P5" s="1092"/>
      <c r="Q5" s="1096" t="s">
        <v>382</v>
      </c>
      <c r="R5" s="1097"/>
      <c r="S5" s="1097"/>
      <c r="T5" s="1097"/>
      <c r="U5" s="1098"/>
      <c r="V5" s="1096" t="s">
        <v>383</v>
      </c>
      <c r="W5" s="1097"/>
      <c r="X5" s="1097"/>
      <c r="Y5" s="1097"/>
      <c r="Z5" s="1098"/>
      <c r="AA5" s="1096" t="s">
        <v>384</v>
      </c>
      <c r="AB5" s="1097"/>
      <c r="AC5" s="1097"/>
      <c r="AD5" s="1097"/>
      <c r="AE5" s="1097"/>
      <c r="AF5" s="1208" t="s">
        <v>385</v>
      </c>
      <c r="AG5" s="1097"/>
      <c r="AH5" s="1097"/>
      <c r="AI5" s="1097"/>
      <c r="AJ5" s="1112"/>
      <c r="AK5" s="1097" t="s">
        <v>386</v>
      </c>
      <c r="AL5" s="1097"/>
      <c r="AM5" s="1097"/>
      <c r="AN5" s="1097"/>
      <c r="AO5" s="1098"/>
      <c r="AP5" s="1096" t="s">
        <v>387</v>
      </c>
      <c r="AQ5" s="1097"/>
      <c r="AR5" s="1097"/>
      <c r="AS5" s="1097"/>
      <c r="AT5" s="1098"/>
      <c r="AU5" s="1096" t="s">
        <v>388</v>
      </c>
      <c r="AV5" s="1097"/>
      <c r="AW5" s="1097"/>
      <c r="AX5" s="1097"/>
      <c r="AY5" s="1112"/>
      <c r="AZ5" s="258"/>
      <c r="BA5" s="258"/>
      <c r="BB5" s="258"/>
      <c r="BC5" s="258"/>
      <c r="BD5" s="258"/>
      <c r="BE5" s="259"/>
      <c r="BF5" s="259"/>
      <c r="BG5" s="259"/>
      <c r="BH5" s="259"/>
      <c r="BI5" s="259"/>
      <c r="BJ5" s="259"/>
      <c r="BK5" s="259"/>
      <c r="BL5" s="259"/>
      <c r="BM5" s="259"/>
      <c r="BN5" s="259"/>
      <c r="BO5" s="259"/>
      <c r="BP5" s="259"/>
      <c r="BQ5" s="1090" t="s">
        <v>389</v>
      </c>
      <c r="BR5" s="1091"/>
      <c r="BS5" s="1091"/>
      <c r="BT5" s="1091"/>
      <c r="BU5" s="1091"/>
      <c r="BV5" s="1091"/>
      <c r="BW5" s="1091"/>
      <c r="BX5" s="1091"/>
      <c r="BY5" s="1091"/>
      <c r="BZ5" s="1091"/>
      <c r="CA5" s="1091"/>
      <c r="CB5" s="1091"/>
      <c r="CC5" s="1091"/>
      <c r="CD5" s="1091"/>
      <c r="CE5" s="1091"/>
      <c r="CF5" s="1091"/>
      <c r="CG5" s="1092"/>
      <c r="CH5" s="1096" t="s">
        <v>390</v>
      </c>
      <c r="CI5" s="1097"/>
      <c r="CJ5" s="1097"/>
      <c r="CK5" s="1097"/>
      <c r="CL5" s="1098"/>
      <c r="CM5" s="1096" t="s">
        <v>391</v>
      </c>
      <c r="CN5" s="1097"/>
      <c r="CO5" s="1097"/>
      <c r="CP5" s="1097"/>
      <c r="CQ5" s="1098"/>
      <c r="CR5" s="1096" t="s">
        <v>392</v>
      </c>
      <c r="CS5" s="1097"/>
      <c r="CT5" s="1097"/>
      <c r="CU5" s="1097"/>
      <c r="CV5" s="1098"/>
      <c r="CW5" s="1096" t="s">
        <v>393</v>
      </c>
      <c r="CX5" s="1097"/>
      <c r="CY5" s="1097"/>
      <c r="CZ5" s="1097"/>
      <c r="DA5" s="1098"/>
      <c r="DB5" s="1096" t="s">
        <v>394</v>
      </c>
      <c r="DC5" s="1097"/>
      <c r="DD5" s="1097"/>
      <c r="DE5" s="1097"/>
      <c r="DF5" s="1098"/>
      <c r="DG5" s="1193" t="s">
        <v>395</v>
      </c>
      <c r="DH5" s="1194"/>
      <c r="DI5" s="1194"/>
      <c r="DJ5" s="1194"/>
      <c r="DK5" s="1195"/>
      <c r="DL5" s="1193" t="s">
        <v>396</v>
      </c>
      <c r="DM5" s="1194"/>
      <c r="DN5" s="1194"/>
      <c r="DO5" s="1194"/>
      <c r="DP5" s="1195"/>
      <c r="DQ5" s="1096" t="s">
        <v>397</v>
      </c>
      <c r="DR5" s="1097"/>
      <c r="DS5" s="1097"/>
      <c r="DT5" s="1097"/>
      <c r="DU5" s="1098"/>
      <c r="DV5" s="1096" t="s">
        <v>388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398</v>
      </c>
      <c r="C7" s="1146"/>
      <c r="D7" s="1146"/>
      <c r="E7" s="1146"/>
      <c r="F7" s="1146"/>
      <c r="G7" s="1146"/>
      <c r="H7" s="1146"/>
      <c r="I7" s="1146"/>
      <c r="J7" s="1146"/>
      <c r="K7" s="1146"/>
      <c r="L7" s="1146"/>
      <c r="M7" s="1146"/>
      <c r="N7" s="1146"/>
      <c r="O7" s="1146"/>
      <c r="P7" s="1147"/>
      <c r="Q7" s="1199">
        <v>20975</v>
      </c>
      <c r="R7" s="1200"/>
      <c r="S7" s="1200"/>
      <c r="T7" s="1200"/>
      <c r="U7" s="1200"/>
      <c r="V7" s="1200">
        <v>20353</v>
      </c>
      <c r="W7" s="1200"/>
      <c r="X7" s="1200"/>
      <c r="Y7" s="1200"/>
      <c r="Z7" s="1200"/>
      <c r="AA7" s="1200">
        <v>622</v>
      </c>
      <c r="AB7" s="1200"/>
      <c r="AC7" s="1200"/>
      <c r="AD7" s="1200"/>
      <c r="AE7" s="1201"/>
      <c r="AF7" s="1202">
        <v>362</v>
      </c>
      <c r="AG7" s="1203"/>
      <c r="AH7" s="1203"/>
      <c r="AI7" s="1203"/>
      <c r="AJ7" s="1204"/>
      <c r="AK7" s="1186">
        <v>1073</v>
      </c>
      <c r="AL7" s="1187"/>
      <c r="AM7" s="1187"/>
      <c r="AN7" s="1187"/>
      <c r="AO7" s="1187"/>
      <c r="AP7" s="1187">
        <v>17517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596</v>
      </c>
      <c r="BT7" s="1191"/>
      <c r="BU7" s="1191"/>
      <c r="BV7" s="1191"/>
      <c r="BW7" s="1191"/>
      <c r="BX7" s="1191"/>
      <c r="BY7" s="1191"/>
      <c r="BZ7" s="1191"/>
      <c r="CA7" s="1191"/>
      <c r="CB7" s="1191"/>
      <c r="CC7" s="1191"/>
      <c r="CD7" s="1191"/>
      <c r="CE7" s="1191"/>
      <c r="CF7" s="1191"/>
      <c r="CG7" s="1192"/>
      <c r="CH7" s="1183">
        <v>2</v>
      </c>
      <c r="CI7" s="1184"/>
      <c r="CJ7" s="1184"/>
      <c r="CK7" s="1184"/>
      <c r="CL7" s="1185"/>
      <c r="CM7" s="1183">
        <v>32</v>
      </c>
      <c r="CN7" s="1184"/>
      <c r="CO7" s="1184"/>
      <c r="CP7" s="1184"/>
      <c r="CQ7" s="1185"/>
      <c r="CR7" s="1183">
        <v>30</v>
      </c>
      <c r="CS7" s="1184"/>
      <c r="CT7" s="1184"/>
      <c r="CU7" s="1184"/>
      <c r="CV7" s="1185"/>
      <c r="CW7" s="1183" t="s">
        <v>598</v>
      </c>
      <c r="CX7" s="1184"/>
      <c r="CY7" s="1184"/>
      <c r="CZ7" s="1184"/>
      <c r="DA7" s="1185"/>
      <c r="DB7" s="1183" t="s">
        <v>532</v>
      </c>
      <c r="DC7" s="1184"/>
      <c r="DD7" s="1184"/>
      <c r="DE7" s="1184"/>
      <c r="DF7" s="1185"/>
      <c r="DG7" s="1183" t="s">
        <v>532</v>
      </c>
      <c r="DH7" s="1184"/>
      <c r="DI7" s="1184"/>
      <c r="DJ7" s="1184"/>
      <c r="DK7" s="1185"/>
      <c r="DL7" s="1183" t="s">
        <v>532</v>
      </c>
      <c r="DM7" s="1184"/>
      <c r="DN7" s="1184"/>
      <c r="DO7" s="1184"/>
      <c r="DP7" s="1185"/>
      <c r="DQ7" s="1183" t="s">
        <v>532</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597</v>
      </c>
      <c r="BT8" s="1110"/>
      <c r="BU8" s="1110"/>
      <c r="BV8" s="1110"/>
      <c r="BW8" s="1110"/>
      <c r="BX8" s="1110"/>
      <c r="BY8" s="1110"/>
      <c r="BZ8" s="1110"/>
      <c r="CA8" s="1110"/>
      <c r="CB8" s="1110"/>
      <c r="CC8" s="1110"/>
      <c r="CD8" s="1110"/>
      <c r="CE8" s="1110"/>
      <c r="CF8" s="1110"/>
      <c r="CG8" s="1111"/>
      <c r="CH8" s="1084">
        <v>0</v>
      </c>
      <c r="CI8" s="1085"/>
      <c r="CJ8" s="1085"/>
      <c r="CK8" s="1085"/>
      <c r="CL8" s="1086"/>
      <c r="CM8" s="1084">
        <v>291</v>
      </c>
      <c r="CN8" s="1085"/>
      <c r="CO8" s="1085"/>
      <c r="CP8" s="1085"/>
      <c r="CQ8" s="1086"/>
      <c r="CR8" s="1084">
        <v>13</v>
      </c>
      <c r="CS8" s="1085"/>
      <c r="CT8" s="1085"/>
      <c r="CU8" s="1085"/>
      <c r="CV8" s="1086"/>
      <c r="CW8" s="1084" t="s">
        <v>598</v>
      </c>
      <c r="CX8" s="1085"/>
      <c r="CY8" s="1085"/>
      <c r="CZ8" s="1085"/>
      <c r="DA8" s="1086"/>
      <c r="DB8" s="1084" t="s">
        <v>532</v>
      </c>
      <c r="DC8" s="1085"/>
      <c r="DD8" s="1085"/>
      <c r="DE8" s="1085"/>
      <c r="DF8" s="1086"/>
      <c r="DG8" s="1084" t="s">
        <v>532</v>
      </c>
      <c r="DH8" s="1085"/>
      <c r="DI8" s="1085"/>
      <c r="DJ8" s="1085"/>
      <c r="DK8" s="1086"/>
      <c r="DL8" s="1084" t="s">
        <v>532</v>
      </c>
      <c r="DM8" s="1085"/>
      <c r="DN8" s="1085"/>
      <c r="DO8" s="1085"/>
      <c r="DP8" s="1086"/>
      <c r="DQ8" s="1084" t="s">
        <v>532</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400</v>
      </c>
      <c r="B23" s="1039" t="s">
        <v>401</v>
      </c>
      <c r="C23" s="1040"/>
      <c r="D23" s="1040"/>
      <c r="E23" s="1040"/>
      <c r="F23" s="1040"/>
      <c r="G23" s="1040"/>
      <c r="H23" s="1040"/>
      <c r="I23" s="1040"/>
      <c r="J23" s="1040"/>
      <c r="K23" s="1040"/>
      <c r="L23" s="1040"/>
      <c r="M23" s="1040"/>
      <c r="N23" s="1040"/>
      <c r="O23" s="1040"/>
      <c r="P23" s="1041"/>
      <c r="Q23" s="1163">
        <v>20975</v>
      </c>
      <c r="R23" s="1164"/>
      <c r="S23" s="1164"/>
      <c r="T23" s="1164"/>
      <c r="U23" s="1164"/>
      <c r="V23" s="1164">
        <v>20353</v>
      </c>
      <c r="W23" s="1164"/>
      <c r="X23" s="1164"/>
      <c r="Y23" s="1164"/>
      <c r="Z23" s="1164"/>
      <c r="AA23" s="1164">
        <v>622</v>
      </c>
      <c r="AB23" s="1164"/>
      <c r="AC23" s="1164"/>
      <c r="AD23" s="1164"/>
      <c r="AE23" s="1165"/>
      <c r="AF23" s="1166">
        <v>362</v>
      </c>
      <c r="AG23" s="1164"/>
      <c r="AH23" s="1164"/>
      <c r="AI23" s="1164"/>
      <c r="AJ23" s="1167"/>
      <c r="AK23" s="1168"/>
      <c r="AL23" s="1169"/>
      <c r="AM23" s="1169"/>
      <c r="AN23" s="1169"/>
      <c r="AO23" s="1169"/>
      <c r="AP23" s="1164">
        <v>17517</v>
      </c>
      <c r="AQ23" s="1164"/>
      <c r="AR23" s="1164"/>
      <c r="AS23" s="1164"/>
      <c r="AT23" s="1164"/>
      <c r="AU23" s="1170"/>
      <c r="AV23" s="1170"/>
      <c r="AW23" s="1170"/>
      <c r="AX23" s="1170"/>
      <c r="AY23" s="1171"/>
      <c r="AZ23" s="1160" t="s">
        <v>402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381</v>
      </c>
      <c r="B26" s="1091"/>
      <c r="C26" s="1091"/>
      <c r="D26" s="1091"/>
      <c r="E26" s="1091"/>
      <c r="F26" s="1091"/>
      <c r="G26" s="1091"/>
      <c r="H26" s="1091"/>
      <c r="I26" s="1091"/>
      <c r="J26" s="1091"/>
      <c r="K26" s="1091"/>
      <c r="L26" s="1091"/>
      <c r="M26" s="1091"/>
      <c r="N26" s="1091"/>
      <c r="O26" s="1091"/>
      <c r="P26" s="1092"/>
      <c r="Q26" s="1096" t="s">
        <v>405</v>
      </c>
      <c r="R26" s="1097"/>
      <c r="S26" s="1097"/>
      <c r="T26" s="1097"/>
      <c r="U26" s="1098"/>
      <c r="V26" s="1096" t="s">
        <v>406</v>
      </c>
      <c r="W26" s="1097"/>
      <c r="X26" s="1097"/>
      <c r="Y26" s="1097"/>
      <c r="Z26" s="1098"/>
      <c r="AA26" s="1096" t="s">
        <v>407</v>
      </c>
      <c r="AB26" s="1097"/>
      <c r="AC26" s="1097"/>
      <c r="AD26" s="1097"/>
      <c r="AE26" s="1097"/>
      <c r="AF26" s="1154" t="s">
        <v>408</v>
      </c>
      <c r="AG26" s="1103"/>
      <c r="AH26" s="1103"/>
      <c r="AI26" s="1103"/>
      <c r="AJ26" s="1155"/>
      <c r="AK26" s="1097" t="s">
        <v>409</v>
      </c>
      <c r="AL26" s="1097"/>
      <c r="AM26" s="1097"/>
      <c r="AN26" s="1097"/>
      <c r="AO26" s="1098"/>
      <c r="AP26" s="1096" t="s">
        <v>410</v>
      </c>
      <c r="AQ26" s="1097"/>
      <c r="AR26" s="1097"/>
      <c r="AS26" s="1097"/>
      <c r="AT26" s="1098"/>
      <c r="AU26" s="1096" t="s">
        <v>411</v>
      </c>
      <c r="AV26" s="1097"/>
      <c r="AW26" s="1097"/>
      <c r="AX26" s="1097"/>
      <c r="AY26" s="1098"/>
      <c r="AZ26" s="1096" t="s">
        <v>412</v>
      </c>
      <c r="BA26" s="1097"/>
      <c r="BB26" s="1097"/>
      <c r="BC26" s="1097"/>
      <c r="BD26" s="1098"/>
      <c r="BE26" s="1096" t="s">
        <v>388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413</v>
      </c>
      <c r="C28" s="1146"/>
      <c r="D28" s="1146"/>
      <c r="E28" s="1146"/>
      <c r="F28" s="1146"/>
      <c r="G28" s="1146"/>
      <c r="H28" s="1146"/>
      <c r="I28" s="1146"/>
      <c r="J28" s="1146"/>
      <c r="K28" s="1146"/>
      <c r="L28" s="1146"/>
      <c r="M28" s="1146"/>
      <c r="N28" s="1146"/>
      <c r="O28" s="1146"/>
      <c r="P28" s="1147"/>
      <c r="Q28" s="1148">
        <v>3443</v>
      </c>
      <c r="R28" s="1149"/>
      <c r="S28" s="1149"/>
      <c r="T28" s="1149"/>
      <c r="U28" s="1149"/>
      <c r="V28" s="1149">
        <v>3439</v>
      </c>
      <c r="W28" s="1149"/>
      <c r="X28" s="1149"/>
      <c r="Y28" s="1149"/>
      <c r="Z28" s="1149"/>
      <c r="AA28" s="1149">
        <v>4</v>
      </c>
      <c r="AB28" s="1149"/>
      <c r="AC28" s="1149"/>
      <c r="AD28" s="1149"/>
      <c r="AE28" s="1150"/>
      <c r="AF28" s="1151">
        <v>4</v>
      </c>
      <c r="AG28" s="1149"/>
      <c r="AH28" s="1149"/>
      <c r="AI28" s="1149"/>
      <c r="AJ28" s="1152"/>
      <c r="AK28" s="1153">
        <v>269</v>
      </c>
      <c r="AL28" s="1141"/>
      <c r="AM28" s="1141"/>
      <c r="AN28" s="1141"/>
      <c r="AO28" s="1141"/>
      <c r="AP28" s="1141" t="s">
        <v>532</v>
      </c>
      <c r="AQ28" s="1141"/>
      <c r="AR28" s="1141"/>
      <c r="AS28" s="1141"/>
      <c r="AT28" s="1141"/>
      <c r="AU28" s="1141" t="s">
        <v>532</v>
      </c>
      <c r="AV28" s="1141"/>
      <c r="AW28" s="1141"/>
      <c r="AX28" s="1141"/>
      <c r="AY28" s="1141"/>
      <c r="AZ28" s="1142" t="s">
        <v>532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414</v>
      </c>
      <c r="C29" s="1133"/>
      <c r="D29" s="1133"/>
      <c r="E29" s="1133"/>
      <c r="F29" s="1133"/>
      <c r="G29" s="1133"/>
      <c r="H29" s="1133"/>
      <c r="I29" s="1133"/>
      <c r="J29" s="1133"/>
      <c r="K29" s="1133"/>
      <c r="L29" s="1133"/>
      <c r="M29" s="1133"/>
      <c r="N29" s="1133"/>
      <c r="O29" s="1133"/>
      <c r="P29" s="1134"/>
      <c r="Q29" s="1138">
        <v>3186</v>
      </c>
      <c r="R29" s="1139"/>
      <c r="S29" s="1139"/>
      <c r="T29" s="1139"/>
      <c r="U29" s="1139"/>
      <c r="V29" s="1139">
        <v>3123</v>
      </c>
      <c r="W29" s="1139"/>
      <c r="X29" s="1139"/>
      <c r="Y29" s="1139"/>
      <c r="Z29" s="1139"/>
      <c r="AA29" s="1139">
        <v>63</v>
      </c>
      <c r="AB29" s="1139"/>
      <c r="AC29" s="1139"/>
      <c r="AD29" s="1139"/>
      <c r="AE29" s="1140"/>
      <c r="AF29" s="1114">
        <v>63</v>
      </c>
      <c r="AG29" s="1115"/>
      <c r="AH29" s="1115"/>
      <c r="AI29" s="1115"/>
      <c r="AJ29" s="1116"/>
      <c r="AK29" s="1075">
        <v>509</v>
      </c>
      <c r="AL29" s="1066"/>
      <c r="AM29" s="1066"/>
      <c r="AN29" s="1066"/>
      <c r="AO29" s="1066"/>
      <c r="AP29" s="1066" t="s">
        <v>532</v>
      </c>
      <c r="AQ29" s="1066"/>
      <c r="AR29" s="1066"/>
      <c r="AS29" s="1066"/>
      <c r="AT29" s="1066"/>
      <c r="AU29" s="1066" t="s">
        <v>532</v>
      </c>
      <c r="AV29" s="1066"/>
      <c r="AW29" s="1066"/>
      <c r="AX29" s="1066"/>
      <c r="AY29" s="1066"/>
      <c r="AZ29" s="1137" t="s">
        <v>532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415</v>
      </c>
      <c r="C30" s="1133"/>
      <c r="D30" s="1133"/>
      <c r="E30" s="1133"/>
      <c r="F30" s="1133"/>
      <c r="G30" s="1133"/>
      <c r="H30" s="1133"/>
      <c r="I30" s="1133"/>
      <c r="J30" s="1133"/>
      <c r="K30" s="1133"/>
      <c r="L30" s="1133"/>
      <c r="M30" s="1133"/>
      <c r="N30" s="1133"/>
      <c r="O30" s="1133"/>
      <c r="P30" s="1134"/>
      <c r="Q30" s="1138">
        <v>799</v>
      </c>
      <c r="R30" s="1139"/>
      <c r="S30" s="1139"/>
      <c r="T30" s="1139"/>
      <c r="U30" s="1139"/>
      <c r="V30" s="1139">
        <v>789</v>
      </c>
      <c r="W30" s="1139"/>
      <c r="X30" s="1139"/>
      <c r="Y30" s="1139"/>
      <c r="Z30" s="1139"/>
      <c r="AA30" s="1139">
        <v>10</v>
      </c>
      <c r="AB30" s="1139"/>
      <c r="AC30" s="1139"/>
      <c r="AD30" s="1139"/>
      <c r="AE30" s="1140"/>
      <c r="AF30" s="1114">
        <v>10</v>
      </c>
      <c r="AG30" s="1115"/>
      <c r="AH30" s="1115"/>
      <c r="AI30" s="1115"/>
      <c r="AJ30" s="1116"/>
      <c r="AK30" s="1075">
        <v>496</v>
      </c>
      <c r="AL30" s="1066"/>
      <c r="AM30" s="1066"/>
      <c r="AN30" s="1066"/>
      <c r="AO30" s="1066"/>
      <c r="AP30" s="1066" t="s">
        <v>532</v>
      </c>
      <c r="AQ30" s="1066"/>
      <c r="AR30" s="1066"/>
      <c r="AS30" s="1066"/>
      <c r="AT30" s="1066"/>
      <c r="AU30" s="1066" t="s">
        <v>532</v>
      </c>
      <c r="AV30" s="1066"/>
      <c r="AW30" s="1066"/>
      <c r="AX30" s="1066"/>
      <c r="AY30" s="1066"/>
      <c r="AZ30" s="1137" t="s">
        <v>532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416</v>
      </c>
      <c r="C31" s="1133"/>
      <c r="D31" s="1133"/>
      <c r="E31" s="1133"/>
      <c r="F31" s="1133"/>
      <c r="G31" s="1133"/>
      <c r="H31" s="1133"/>
      <c r="I31" s="1133"/>
      <c r="J31" s="1133"/>
      <c r="K31" s="1133"/>
      <c r="L31" s="1133"/>
      <c r="M31" s="1133"/>
      <c r="N31" s="1133"/>
      <c r="O31" s="1133"/>
      <c r="P31" s="1134"/>
      <c r="Q31" s="1138">
        <v>25</v>
      </c>
      <c r="R31" s="1139"/>
      <c r="S31" s="1139"/>
      <c r="T31" s="1139"/>
      <c r="U31" s="1139"/>
      <c r="V31" s="1139">
        <v>23</v>
      </c>
      <c r="W31" s="1139"/>
      <c r="X31" s="1139"/>
      <c r="Y31" s="1139"/>
      <c r="Z31" s="1139"/>
      <c r="AA31" s="1139">
        <v>2</v>
      </c>
      <c r="AB31" s="1139"/>
      <c r="AC31" s="1139"/>
      <c r="AD31" s="1139"/>
      <c r="AE31" s="1140"/>
      <c r="AF31" s="1114">
        <v>2</v>
      </c>
      <c r="AG31" s="1115"/>
      <c r="AH31" s="1115"/>
      <c r="AI31" s="1115"/>
      <c r="AJ31" s="1116"/>
      <c r="AK31" s="1075">
        <v>4</v>
      </c>
      <c r="AL31" s="1066"/>
      <c r="AM31" s="1066"/>
      <c r="AN31" s="1066"/>
      <c r="AO31" s="1066"/>
      <c r="AP31" s="1066" t="s">
        <v>532</v>
      </c>
      <c r="AQ31" s="1066"/>
      <c r="AR31" s="1066"/>
      <c r="AS31" s="1066"/>
      <c r="AT31" s="1066"/>
      <c r="AU31" s="1066" t="s">
        <v>532</v>
      </c>
      <c r="AV31" s="1066"/>
      <c r="AW31" s="1066"/>
      <c r="AX31" s="1066"/>
      <c r="AY31" s="1066"/>
      <c r="AZ31" s="1137" t="s">
        <v>532</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417</v>
      </c>
      <c r="C32" s="1133"/>
      <c r="D32" s="1133"/>
      <c r="E32" s="1133"/>
      <c r="F32" s="1133"/>
      <c r="G32" s="1133"/>
      <c r="H32" s="1133"/>
      <c r="I32" s="1133"/>
      <c r="J32" s="1133"/>
      <c r="K32" s="1133"/>
      <c r="L32" s="1133"/>
      <c r="M32" s="1133"/>
      <c r="N32" s="1133"/>
      <c r="O32" s="1133"/>
      <c r="P32" s="1134"/>
      <c r="Q32" s="1138">
        <v>483</v>
      </c>
      <c r="R32" s="1139"/>
      <c r="S32" s="1139"/>
      <c r="T32" s="1139"/>
      <c r="U32" s="1139"/>
      <c r="V32" s="1139">
        <v>354</v>
      </c>
      <c r="W32" s="1139"/>
      <c r="X32" s="1139"/>
      <c r="Y32" s="1139"/>
      <c r="Z32" s="1139"/>
      <c r="AA32" s="1139">
        <v>129</v>
      </c>
      <c r="AB32" s="1139"/>
      <c r="AC32" s="1139"/>
      <c r="AD32" s="1139"/>
      <c r="AE32" s="1140"/>
      <c r="AF32" s="1114">
        <v>1163</v>
      </c>
      <c r="AG32" s="1115"/>
      <c r="AH32" s="1115"/>
      <c r="AI32" s="1115"/>
      <c r="AJ32" s="1116"/>
      <c r="AK32" s="1075">
        <v>33</v>
      </c>
      <c r="AL32" s="1066"/>
      <c r="AM32" s="1066"/>
      <c r="AN32" s="1066"/>
      <c r="AO32" s="1066"/>
      <c r="AP32" s="1066">
        <v>478</v>
      </c>
      <c r="AQ32" s="1066"/>
      <c r="AR32" s="1066"/>
      <c r="AS32" s="1066"/>
      <c r="AT32" s="1066"/>
      <c r="AU32" s="1066">
        <v>3</v>
      </c>
      <c r="AV32" s="1066"/>
      <c r="AW32" s="1066"/>
      <c r="AX32" s="1066"/>
      <c r="AY32" s="1066"/>
      <c r="AZ32" s="1137" t="s">
        <v>532</v>
      </c>
      <c r="BA32" s="1137"/>
      <c r="BB32" s="1137"/>
      <c r="BC32" s="1137"/>
      <c r="BD32" s="1137"/>
      <c r="BE32" s="1127" t="s">
        <v>418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419</v>
      </c>
      <c r="C33" s="1133"/>
      <c r="D33" s="1133"/>
      <c r="E33" s="1133"/>
      <c r="F33" s="1133"/>
      <c r="G33" s="1133"/>
      <c r="H33" s="1133"/>
      <c r="I33" s="1133"/>
      <c r="J33" s="1133"/>
      <c r="K33" s="1133"/>
      <c r="L33" s="1133"/>
      <c r="M33" s="1133"/>
      <c r="N33" s="1133"/>
      <c r="O33" s="1133"/>
      <c r="P33" s="1134"/>
      <c r="Q33" s="1138">
        <v>536</v>
      </c>
      <c r="R33" s="1139"/>
      <c r="S33" s="1139"/>
      <c r="T33" s="1139"/>
      <c r="U33" s="1139"/>
      <c r="V33" s="1139">
        <v>533</v>
      </c>
      <c r="W33" s="1139"/>
      <c r="X33" s="1139"/>
      <c r="Y33" s="1139"/>
      <c r="Z33" s="1139"/>
      <c r="AA33" s="1139">
        <v>3</v>
      </c>
      <c r="AB33" s="1139"/>
      <c r="AC33" s="1139"/>
      <c r="AD33" s="1139"/>
      <c r="AE33" s="1140"/>
      <c r="AF33" s="1114">
        <v>1</v>
      </c>
      <c r="AG33" s="1115"/>
      <c r="AH33" s="1115"/>
      <c r="AI33" s="1115"/>
      <c r="AJ33" s="1116"/>
      <c r="AK33" s="1075">
        <v>307</v>
      </c>
      <c r="AL33" s="1066"/>
      <c r="AM33" s="1066"/>
      <c r="AN33" s="1066"/>
      <c r="AO33" s="1066"/>
      <c r="AP33" s="1066">
        <v>2216</v>
      </c>
      <c r="AQ33" s="1066"/>
      <c r="AR33" s="1066"/>
      <c r="AS33" s="1066"/>
      <c r="AT33" s="1066"/>
      <c r="AU33" s="1066">
        <v>1658</v>
      </c>
      <c r="AV33" s="1066"/>
      <c r="AW33" s="1066"/>
      <c r="AX33" s="1066"/>
      <c r="AY33" s="1066"/>
      <c r="AZ33" s="1137" t="s">
        <v>532</v>
      </c>
      <c r="BA33" s="1137"/>
      <c r="BB33" s="1137"/>
      <c r="BC33" s="1137"/>
      <c r="BD33" s="1137"/>
      <c r="BE33" s="1127" t="s">
        <v>420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421</v>
      </c>
      <c r="C34" s="1133"/>
      <c r="D34" s="1133"/>
      <c r="E34" s="1133"/>
      <c r="F34" s="1133"/>
      <c r="G34" s="1133"/>
      <c r="H34" s="1133"/>
      <c r="I34" s="1133"/>
      <c r="J34" s="1133"/>
      <c r="K34" s="1133"/>
      <c r="L34" s="1133"/>
      <c r="M34" s="1133"/>
      <c r="N34" s="1133"/>
      <c r="O34" s="1133"/>
      <c r="P34" s="1134"/>
      <c r="Q34" s="1138">
        <v>2034</v>
      </c>
      <c r="R34" s="1139"/>
      <c r="S34" s="1139"/>
      <c r="T34" s="1139"/>
      <c r="U34" s="1139"/>
      <c r="V34" s="1139">
        <v>2034</v>
      </c>
      <c r="W34" s="1139"/>
      <c r="X34" s="1139"/>
      <c r="Y34" s="1139"/>
      <c r="Z34" s="1139"/>
      <c r="AA34" s="1139" t="s">
        <v>532</v>
      </c>
      <c r="AB34" s="1139"/>
      <c r="AC34" s="1139"/>
      <c r="AD34" s="1139"/>
      <c r="AE34" s="1140"/>
      <c r="AF34" s="1114" t="s">
        <v>402</v>
      </c>
      <c r="AG34" s="1115"/>
      <c r="AH34" s="1115"/>
      <c r="AI34" s="1115"/>
      <c r="AJ34" s="1116"/>
      <c r="AK34" s="1075">
        <v>615</v>
      </c>
      <c r="AL34" s="1066"/>
      <c r="AM34" s="1066"/>
      <c r="AN34" s="1066"/>
      <c r="AO34" s="1066"/>
      <c r="AP34" s="1066">
        <v>9426</v>
      </c>
      <c r="AQ34" s="1066"/>
      <c r="AR34" s="1066"/>
      <c r="AS34" s="1066"/>
      <c r="AT34" s="1066"/>
      <c r="AU34" s="1066">
        <v>9416</v>
      </c>
      <c r="AV34" s="1066"/>
      <c r="AW34" s="1066"/>
      <c r="AX34" s="1066"/>
      <c r="AY34" s="1066"/>
      <c r="AZ34" s="1137" t="s">
        <v>532</v>
      </c>
      <c r="BA34" s="1137"/>
      <c r="BB34" s="1137"/>
      <c r="BC34" s="1137"/>
      <c r="BD34" s="1137"/>
      <c r="BE34" s="1127" t="s">
        <v>420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422</v>
      </c>
      <c r="C35" s="1133"/>
      <c r="D35" s="1133"/>
      <c r="E35" s="1133"/>
      <c r="F35" s="1133"/>
      <c r="G35" s="1133"/>
      <c r="H35" s="1133"/>
      <c r="I35" s="1133"/>
      <c r="J35" s="1133"/>
      <c r="K35" s="1133"/>
      <c r="L35" s="1133"/>
      <c r="M35" s="1133"/>
      <c r="N35" s="1133"/>
      <c r="O35" s="1133"/>
      <c r="P35" s="1134"/>
      <c r="Q35" s="1138">
        <v>299</v>
      </c>
      <c r="R35" s="1139"/>
      <c r="S35" s="1139"/>
      <c r="T35" s="1139"/>
      <c r="U35" s="1139"/>
      <c r="V35" s="1139">
        <v>299</v>
      </c>
      <c r="W35" s="1139"/>
      <c r="X35" s="1139"/>
      <c r="Y35" s="1139"/>
      <c r="Z35" s="1139"/>
      <c r="AA35" s="1139" t="s">
        <v>532</v>
      </c>
      <c r="AB35" s="1139"/>
      <c r="AC35" s="1139"/>
      <c r="AD35" s="1139"/>
      <c r="AE35" s="1140"/>
      <c r="AF35" s="1114" t="s">
        <v>402</v>
      </c>
      <c r="AG35" s="1115"/>
      <c r="AH35" s="1115"/>
      <c r="AI35" s="1115"/>
      <c r="AJ35" s="1116"/>
      <c r="AK35" s="1075">
        <v>240</v>
      </c>
      <c r="AL35" s="1066"/>
      <c r="AM35" s="1066"/>
      <c r="AN35" s="1066"/>
      <c r="AO35" s="1066"/>
      <c r="AP35" s="1066">
        <v>1100</v>
      </c>
      <c r="AQ35" s="1066"/>
      <c r="AR35" s="1066"/>
      <c r="AS35" s="1066"/>
      <c r="AT35" s="1066"/>
      <c r="AU35" s="1066">
        <v>1089</v>
      </c>
      <c r="AV35" s="1066"/>
      <c r="AW35" s="1066"/>
      <c r="AX35" s="1066"/>
      <c r="AY35" s="1066"/>
      <c r="AZ35" s="1137" t="s">
        <v>532</v>
      </c>
      <c r="BA35" s="1137"/>
      <c r="BB35" s="1137"/>
      <c r="BC35" s="1137"/>
      <c r="BD35" s="1137"/>
      <c r="BE35" s="1127" t="s">
        <v>423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424</v>
      </c>
      <c r="C36" s="1133"/>
      <c r="D36" s="1133"/>
      <c r="E36" s="1133"/>
      <c r="F36" s="1133"/>
      <c r="G36" s="1133"/>
      <c r="H36" s="1133"/>
      <c r="I36" s="1133"/>
      <c r="J36" s="1133"/>
      <c r="K36" s="1133"/>
      <c r="L36" s="1133"/>
      <c r="M36" s="1133"/>
      <c r="N36" s="1133"/>
      <c r="O36" s="1133"/>
      <c r="P36" s="1134"/>
      <c r="Q36" s="1138">
        <v>2</v>
      </c>
      <c r="R36" s="1139"/>
      <c r="S36" s="1139"/>
      <c r="T36" s="1139"/>
      <c r="U36" s="1139"/>
      <c r="V36" s="1139">
        <v>2</v>
      </c>
      <c r="W36" s="1139"/>
      <c r="X36" s="1139"/>
      <c r="Y36" s="1139"/>
      <c r="Z36" s="1139"/>
      <c r="AA36" s="1139" t="s">
        <v>532</v>
      </c>
      <c r="AB36" s="1139"/>
      <c r="AC36" s="1139"/>
      <c r="AD36" s="1139"/>
      <c r="AE36" s="1140"/>
      <c r="AF36" s="1114" t="s">
        <v>130</v>
      </c>
      <c r="AG36" s="1115"/>
      <c r="AH36" s="1115"/>
      <c r="AI36" s="1115"/>
      <c r="AJ36" s="1116"/>
      <c r="AK36" s="1075">
        <v>1</v>
      </c>
      <c r="AL36" s="1066"/>
      <c r="AM36" s="1066"/>
      <c r="AN36" s="1066"/>
      <c r="AO36" s="1066"/>
      <c r="AP36" s="1066">
        <v>3</v>
      </c>
      <c r="AQ36" s="1066"/>
      <c r="AR36" s="1066"/>
      <c r="AS36" s="1066"/>
      <c r="AT36" s="1066"/>
      <c r="AU36" s="1066">
        <v>3</v>
      </c>
      <c r="AV36" s="1066"/>
      <c r="AW36" s="1066"/>
      <c r="AX36" s="1066"/>
      <c r="AY36" s="1066"/>
      <c r="AZ36" s="1137" t="s">
        <v>532</v>
      </c>
      <c r="BA36" s="1137"/>
      <c r="BB36" s="1137"/>
      <c r="BC36" s="1137"/>
      <c r="BD36" s="1137"/>
      <c r="BE36" s="1127" t="s">
        <v>425</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426</v>
      </c>
      <c r="C37" s="1133"/>
      <c r="D37" s="1133"/>
      <c r="E37" s="1133"/>
      <c r="F37" s="1133"/>
      <c r="G37" s="1133"/>
      <c r="H37" s="1133"/>
      <c r="I37" s="1133"/>
      <c r="J37" s="1133"/>
      <c r="K37" s="1133"/>
      <c r="L37" s="1133"/>
      <c r="M37" s="1133"/>
      <c r="N37" s="1133"/>
      <c r="O37" s="1133"/>
      <c r="P37" s="1134"/>
      <c r="Q37" s="1138">
        <v>7</v>
      </c>
      <c r="R37" s="1139"/>
      <c r="S37" s="1139"/>
      <c r="T37" s="1139"/>
      <c r="U37" s="1139"/>
      <c r="V37" s="1139">
        <v>7</v>
      </c>
      <c r="W37" s="1139"/>
      <c r="X37" s="1139"/>
      <c r="Y37" s="1139"/>
      <c r="Z37" s="1139"/>
      <c r="AA37" s="1139" t="s">
        <v>532</v>
      </c>
      <c r="AB37" s="1139"/>
      <c r="AC37" s="1139"/>
      <c r="AD37" s="1139"/>
      <c r="AE37" s="1140"/>
      <c r="AF37" s="1114" t="s">
        <v>130</v>
      </c>
      <c r="AG37" s="1115"/>
      <c r="AH37" s="1115"/>
      <c r="AI37" s="1115"/>
      <c r="AJ37" s="1116"/>
      <c r="AK37" s="1075">
        <v>2</v>
      </c>
      <c r="AL37" s="1066"/>
      <c r="AM37" s="1066"/>
      <c r="AN37" s="1066"/>
      <c r="AO37" s="1066"/>
      <c r="AP37" s="1066">
        <v>24</v>
      </c>
      <c r="AQ37" s="1066"/>
      <c r="AR37" s="1066"/>
      <c r="AS37" s="1066"/>
      <c r="AT37" s="1066"/>
      <c r="AU37" s="1066">
        <v>20</v>
      </c>
      <c r="AV37" s="1066"/>
      <c r="AW37" s="1066"/>
      <c r="AX37" s="1066"/>
      <c r="AY37" s="1066"/>
      <c r="AZ37" s="1137" t="s">
        <v>532</v>
      </c>
      <c r="BA37" s="1137"/>
      <c r="BB37" s="1137"/>
      <c r="BC37" s="1137"/>
      <c r="BD37" s="1137"/>
      <c r="BE37" s="1127" t="s">
        <v>420</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427</v>
      </c>
      <c r="C38" s="1133"/>
      <c r="D38" s="1133"/>
      <c r="E38" s="1133"/>
      <c r="F38" s="1133"/>
      <c r="G38" s="1133"/>
      <c r="H38" s="1133"/>
      <c r="I38" s="1133"/>
      <c r="J38" s="1133"/>
      <c r="K38" s="1133"/>
      <c r="L38" s="1133"/>
      <c r="M38" s="1133"/>
      <c r="N38" s="1133"/>
      <c r="O38" s="1133"/>
      <c r="P38" s="1134"/>
      <c r="Q38" s="1138">
        <v>57</v>
      </c>
      <c r="R38" s="1139"/>
      <c r="S38" s="1139"/>
      <c r="T38" s="1139"/>
      <c r="U38" s="1139"/>
      <c r="V38" s="1139">
        <v>57</v>
      </c>
      <c r="W38" s="1139"/>
      <c r="X38" s="1139"/>
      <c r="Y38" s="1139"/>
      <c r="Z38" s="1139"/>
      <c r="AA38" s="1139" t="s">
        <v>532</v>
      </c>
      <c r="AB38" s="1139"/>
      <c r="AC38" s="1139"/>
      <c r="AD38" s="1139"/>
      <c r="AE38" s="1140"/>
      <c r="AF38" s="1114" t="s">
        <v>130</v>
      </c>
      <c r="AG38" s="1115"/>
      <c r="AH38" s="1115"/>
      <c r="AI38" s="1115"/>
      <c r="AJ38" s="1116"/>
      <c r="AK38" s="1075">
        <v>14</v>
      </c>
      <c r="AL38" s="1066"/>
      <c r="AM38" s="1066"/>
      <c r="AN38" s="1066"/>
      <c r="AO38" s="1066"/>
      <c r="AP38" s="1066" t="s">
        <v>532</v>
      </c>
      <c r="AQ38" s="1066"/>
      <c r="AR38" s="1066"/>
      <c r="AS38" s="1066"/>
      <c r="AT38" s="1066"/>
      <c r="AU38" s="1066" t="s">
        <v>532</v>
      </c>
      <c r="AV38" s="1066"/>
      <c r="AW38" s="1066"/>
      <c r="AX38" s="1066"/>
      <c r="AY38" s="1066"/>
      <c r="AZ38" s="1137" t="s">
        <v>532</v>
      </c>
      <c r="BA38" s="1137"/>
      <c r="BB38" s="1137"/>
      <c r="BC38" s="1137"/>
      <c r="BD38" s="1137"/>
      <c r="BE38" s="1127" t="s">
        <v>425</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400</v>
      </c>
      <c r="B63" s="1039" t="s">
        <v>429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1244</v>
      </c>
      <c r="AG63" s="1054"/>
      <c r="AH63" s="1054"/>
      <c r="AI63" s="1054"/>
      <c r="AJ63" s="1125"/>
      <c r="AK63" s="1126"/>
      <c r="AL63" s="1058"/>
      <c r="AM63" s="1058"/>
      <c r="AN63" s="1058"/>
      <c r="AO63" s="1058"/>
      <c r="AP63" s="1054">
        <v>13247</v>
      </c>
      <c r="AQ63" s="1054"/>
      <c r="AR63" s="1054"/>
      <c r="AS63" s="1054"/>
      <c r="AT63" s="1054"/>
      <c r="AU63" s="1054">
        <v>12189</v>
      </c>
      <c r="AV63" s="1054"/>
      <c r="AW63" s="1054"/>
      <c r="AX63" s="1054"/>
      <c r="AY63" s="1054"/>
      <c r="AZ63" s="1120"/>
      <c r="BA63" s="1120"/>
      <c r="BB63" s="1120"/>
      <c r="BC63" s="1120"/>
      <c r="BD63" s="1120"/>
      <c r="BE63" s="1055"/>
      <c r="BF63" s="1055"/>
      <c r="BG63" s="1055"/>
      <c r="BH63" s="1055"/>
      <c r="BI63" s="1056"/>
      <c r="BJ63" s="1121" t="s">
        <v>430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431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432</v>
      </c>
      <c r="B66" s="1091"/>
      <c r="C66" s="1091"/>
      <c r="D66" s="1091"/>
      <c r="E66" s="1091"/>
      <c r="F66" s="1091"/>
      <c r="G66" s="1091"/>
      <c r="H66" s="1091"/>
      <c r="I66" s="1091"/>
      <c r="J66" s="1091"/>
      <c r="K66" s="1091"/>
      <c r="L66" s="1091"/>
      <c r="M66" s="1091"/>
      <c r="N66" s="1091"/>
      <c r="O66" s="1091"/>
      <c r="P66" s="1092"/>
      <c r="Q66" s="1096" t="s">
        <v>433</v>
      </c>
      <c r="R66" s="1097"/>
      <c r="S66" s="1097"/>
      <c r="T66" s="1097"/>
      <c r="U66" s="1098"/>
      <c r="V66" s="1096" t="s">
        <v>434</v>
      </c>
      <c r="W66" s="1097"/>
      <c r="X66" s="1097"/>
      <c r="Y66" s="1097"/>
      <c r="Z66" s="1098"/>
      <c r="AA66" s="1096" t="s">
        <v>435</v>
      </c>
      <c r="AB66" s="1097"/>
      <c r="AC66" s="1097"/>
      <c r="AD66" s="1097"/>
      <c r="AE66" s="1098"/>
      <c r="AF66" s="1102" t="s">
        <v>436</v>
      </c>
      <c r="AG66" s="1103"/>
      <c r="AH66" s="1103"/>
      <c r="AI66" s="1103"/>
      <c r="AJ66" s="1104"/>
      <c r="AK66" s="1096" t="s">
        <v>437</v>
      </c>
      <c r="AL66" s="1091"/>
      <c r="AM66" s="1091"/>
      <c r="AN66" s="1091"/>
      <c r="AO66" s="1092"/>
      <c r="AP66" s="1096" t="s">
        <v>438</v>
      </c>
      <c r="AQ66" s="1097"/>
      <c r="AR66" s="1097"/>
      <c r="AS66" s="1097"/>
      <c r="AT66" s="1098"/>
      <c r="AU66" s="1096" t="s">
        <v>439</v>
      </c>
      <c r="AV66" s="1097"/>
      <c r="AW66" s="1097"/>
      <c r="AX66" s="1097"/>
      <c r="AY66" s="1098"/>
      <c r="AZ66" s="1096" t="s">
        <v>388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599</v>
      </c>
      <c r="C68" s="1081"/>
      <c r="D68" s="1081"/>
      <c r="E68" s="1081"/>
      <c r="F68" s="1081"/>
      <c r="G68" s="1081"/>
      <c r="H68" s="1081"/>
      <c r="I68" s="1081"/>
      <c r="J68" s="1081"/>
      <c r="K68" s="1081"/>
      <c r="L68" s="1081"/>
      <c r="M68" s="1081"/>
      <c r="N68" s="1081"/>
      <c r="O68" s="1081"/>
      <c r="P68" s="1082"/>
      <c r="Q68" s="1083">
        <v>7328</v>
      </c>
      <c r="R68" s="1077"/>
      <c r="S68" s="1077"/>
      <c r="T68" s="1077"/>
      <c r="U68" s="1077"/>
      <c r="V68" s="1077">
        <v>6372</v>
      </c>
      <c r="W68" s="1077"/>
      <c r="X68" s="1077"/>
      <c r="Y68" s="1077"/>
      <c r="Z68" s="1077"/>
      <c r="AA68" s="1077">
        <v>956</v>
      </c>
      <c r="AB68" s="1077"/>
      <c r="AC68" s="1077"/>
      <c r="AD68" s="1077"/>
      <c r="AE68" s="1077"/>
      <c r="AF68" s="1077">
        <v>956</v>
      </c>
      <c r="AG68" s="1077"/>
      <c r="AH68" s="1077"/>
      <c r="AI68" s="1077"/>
      <c r="AJ68" s="1077"/>
      <c r="AK68" s="1077">
        <v>12</v>
      </c>
      <c r="AL68" s="1077"/>
      <c r="AM68" s="1077"/>
      <c r="AN68" s="1077"/>
      <c r="AO68" s="1077"/>
      <c r="AP68" s="1077" t="s">
        <v>607</v>
      </c>
      <c r="AQ68" s="1077"/>
      <c r="AR68" s="1077"/>
      <c r="AS68" s="1077"/>
      <c r="AT68" s="1077"/>
      <c r="AU68" s="1077" t="s">
        <v>607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600</v>
      </c>
      <c r="C69" s="1070"/>
      <c r="D69" s="1070"/>
      <c r="E69" s="1070"/>
      <c r="F69" s="1070"/>
      <c r="G69" s="1070"/>
      <c r="H69" s="1070"/>
      <c r="I69" s="1070"/>
      <c r="J69" s="1070"/>
      <c r="K69" s="1070"/>
      <c r="L69" s="1070"/>
      <c r="M69" s="1070"/>
      <c r="N69" s="1070"/>
      <c r="O69" s="1070"/>
      <c r="P69" s="1071"/>
      <c r="Q69" s="1072">
        <v>126</v>
      </c>
      <c r="R69" s="1066"/>
      <c r="S69" s="1066"/>
      <c r="T69" s="1066"/>
      <c r="U69" s="1066"/>
      <c r="V69" s="1066">
        <v>123</v>
      </c>
      <c r="W69" s="1066"/>
      <c r="X69" s="1066"/>
      <c r="Y69" s="1066"/>
      <c r="Z69" s="1066"/>
      <c r="AA69" s="1066">
        <v>3</v>
      </c>
      <c r="AB69" s="1066"/>
      <c r="AC69" s="1066"/>
      <c r="AD69" s="1066"/>
      <c r="AE69" s="1066"/>
      <c r="AF69" s="1066">
        <v>3</v>
      </c>
      <c r="AG69" s="1066"/>
      <c r="AH69" s="1066"/>
      <c r="AI69" s="1066"/>
      <c r="AJ69" s="1066"/>
      <c r="AK69" s="1066">
        <v>26</v>
      </c>
      <c r="AL69" s="1066"/>
      <c r="AM69" s="1066"/>
      <c r="AN69" s="1066"/>
      <c r="AO69" s="1066"/>
      <c r="AP69" s="1066" t="s">
        <v>607</v>
      </c>
      <c r="AQ69" s="1066"/>
      <c r="AR69" s="1066"/>
      <c r="AS69" s="1066"/>
      <c r="AT69" s="1066"/>
      <c r="AU69" s="1066" t="s">
        <v>607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2834</v>
      </c>
      <c r="R70" s="1066"/>
      <c r="S70" s="1066"/>
      <c r="T70" s="1066"/>
      <c r="U70" s="1066"/>
      <c r="V70" s="1066">
        <v>2795</v>
      </c>
      <c r="W70" s="1066"/>
      <c r="X70" s="1066"/>
      <c r="Y70" s="1066"/>
      <c r="Z70" s="1066"/>
      <c r="AA70" s="1066">
        <v>39</v>
      </c>
      <c r="AB70" s="1066"/>
      <c r="AC70" s="1066"/>
      <c r="AD70" s="1066"/>
      <c r="AE70" s="1066"/>
      <c r="AF70" s="1066">
        <v>39</v>
      </c>
      <c r="AG70" s="1066"/>
      <c r="AH70" s="1066"/>
      <c r="AI70" s="1066"/>
      <c r="AJ70" s="1066"/>
      <c r="AK70" s="1066">
        <v>11</v>
      </c>
      <c r="AL70" s="1066"/>
      <c r="AM70" s="1066"/>
      <c r="AN70" s="1066"/>
      <c r="AO70" s="1066"/>
      <c r="AP70" s="1066">
        <v>1220</v>
      </c>
      <c r="AQ70" s="1066"/>
      <c r="AR70" s="1066"/>
      <c r="AS70" s="1066"/>
      <c r="AT70" s="1066"/>
      <c r="AU70" s="1066">
        <v>826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251</v>
      </c>
      <c r="R71" s="1066"/>
      <c r="S71" s="1066"/>
      <c r="T71" s="1066"/>
      <c r="U71" s="1066"/>
      <c r="V71" s="1066">
        <v>247</v>
      </c>
      <c r="W71" s="1066"/>
      <c r="X71" s="1066"/>
      <c r="Y71" s="1066"/>
      <c r="Z71" s="1066"/>
      <c r="AA71" s="1066">
        <v>4</v>
      </c>
      <c r="AB71" s="1066"/>
      <c r="AC71" s="1066"/>
      <c r="AD71" s="1066"/>
      <c r="AE71" s="1066"/>
      <c r="AF71" s="1066">
        <v>4</v>
      </c>
      <c r="AG71" s="1066"/>
      <c r="AH71" s="1066"/>
      <c r="AI71" s="1066"/>
      <c r="AJ71" s="1066"/>
      <c r="AK71" s="1066">
        <v>7</v>
      </c>
      <c r="AL71" s="1066"/>
      <c r="AM71" s="1066"/>
      <c r="AN71" s="1066"/>
      <c r="AO71" s="1066"/>
      <c r="AP71" s="1066">
        <v>171</v>
      </c>
      <c r="AQ71" s="1066"/>
      <c r="AR71" s="1066"/>
      <c r="AS71" s="1066"/>
      <c r="AT71" s="1066"/>
      <c r="AU71" s="1066">
        <v>95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603</v>
      </c>
      <c r="C72" s="1070"/>
      <c r="D72" s="1070"/>
      <c r="E72" s="1070"/>
      <c r="F72" s="1070"/>
      <c r="G72" s="1070"/>
      <c r="H72" s="1070"/>
      <c r="I72" s="1070"/>
      <c r="J72" s="1070"/>
      <c r="K72" s="1070"/>
      <c r="L72" s="1070"/>
      <c r="M72" s="1070"/>
      <c r="N72" s="1070"/>
      <c r="O72" s="1070"/>
      <c r="P72" s="1071"/>
      <c r="Q72" s="1072">
        <v>56</v>
      </c>
      <c r="R72" s="1066"/>
      <c r="S72" s="1066"/>
      <c r="T72" s="1066"/>
      <c r="U72" s="1066"/>
      <c r="V72" s="1066">
        <v>46</v>
      </c>
      <c r="W72" s="1066"/>
      <c r="X72" s="1066"/>
      <c r="Y72" s="1066"/>
      <c r="Z72" s="1066"/>
      <c r="AA72" s="1066">
        <v>9</v>
      </c>
      <c r="AB72" s="1066"/>
      <c r="AC72" s="1066"/>
      <c r="AD72" s="1066"/>
      <c r="AE72" s="1066"/>
      <c r="AF72" s="1066">
        <v>9</v>
      </c>
      <c r="AG72" s="1066"/>
      <c r="AH72" s="1066"/>
      <c r="AI72" s="1066"/>
      <c r="AJ72" s="1066"/>
      <c r="AK72" s="1066" t="s">
        <v>532</v>
      </c>
      <c r="AL72" s="1066"/>
      <c r="AM72" s="1066"/>
      <c r="AN72" s="1066"/>
      <c r="AO72" s="1066"/>
      <c r="AP72" s="1066" t="s">
        <v>532</v>
      </c>
      <c r="AQ72" s="1066"/>
      <c r="AR72" s="1066"/>
      <c r="AS72" s="1066"/>
      <c r="AT72" s="1066"/>
      <c r="AU72" s="1066" t="s">
        <v>532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604</v>
      </c>
      <c r="C73" s="1070"/>
      <c r="D73" s="1070"/>
      <c r="E73" s="1070"/>
      <c r="F73" s="1070"/>
      <c r="G73" s="1070"/>
      <c r="H73" s="1070"/>
      <c r="I73" s="1070"/>
      <c r="J73" s="1070"/>
      <c r="K73" s="1070"/>
      <c r="L73" s="1070"/>
      <c r="M73" s="1070"/>
      <c r="N73" s="1070"/>
      <c r="O73" s="1070"/>
      <c r="P73" s="1071"/>
      <c r="Q73" s="1072">
        <v>121</v>
      </c>
      <c r="R73" s="1066"/>
      <c r="S73" s="1066"/>
      <c r="T73" s="1066"/>
      <c r="U73" s="1066"/>
      <c r="V73" s="1066">
        <v>112</v>
      </c>
      <c r="W73" s="1066"/>
      <c r="X73" s="1066"/>
      <c r="Y73" s="1066"/>
      <c r="Z73" s="1066"/>
      <c r="AA73" s="1066">
        <v>8</v>
      </c>
      <c r="AB73" s="1066"/>
      <c r="AC73" s="1066"/>
      <c r="AD73" s="1066"/>
      <c r="AE73" s="1066"/>
      <c r="AF73" s="1066">
        <v>8</v>
      </c>
      <c r="AG73" s="1066"/>
      <c r="AH73" s="1066"/>
      <c r="AI73" s="1066"/>
      <c r="AJ73" s="1066"/>
      <c r="AK73" s="1066">
        <v>11</v>
      </c>
      <c r="AL73" s="1066"/>
      <c r="AM73" s="1066"/>
      <c r="AN73" s="1066"/>
      <c r="AO73" s="1066"/>
      <c r="AP73" s="1066" t="s">
        <v>607</v>
      </c>
      <c r="AQ73" s="1066"/>
      <c r="AR73" s="1066"/>
      <c r="AS73" s="1066"/>
      <c r="AT73" s="1066"/>
      <c r="AU73" s="1066" t="s">
        <v>607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605</v>
      </c>
      <c r="C74" s="1070"/>
      <c r="D74" s="1070"/>
      <c r="E74" s="1070"/>
      <c r="F74" s="1070"/>
      <c r="G74" s="1070"/>
      <c r="H74" s="1070"/>
      <c r="I74" s="1070"/>
      <c r="J74" s="1070"/>
      <c r="K74" s="1070"/>
      <c r="L74" s="1070"/>
      <c r="M74" s="1070"/>
      <c r="N74" s="1070"/>
      <c r="O74" s="1070"/>
      <c r="P74" s="1071"/>
      <c r="Q74" s="1072">
        <v>1036</v>
      </c>
      <c r="R74" s="1066"/>
      <c r="S74" s="1066"/>
      <c r="T74" s="1066"/>
      <c r="U74" s="1066"/>
      <c r="V74" s="1066">
        <v>1028</v>
      </c>
      <c r="W74" s="1066"/>
      <c r="X74" s="1066"/>
      <c r="Y74" s="1066"/>
      <c r="Z74" s="1066"/>
      <c r="AA74" s="1066">
        <v>8</v>
      </c>
      <c r="AB74" s="1066"/>
      <c r="AC74" s="1066"/>
      <c r="AD74" s="1066"/>
      <c r="AE74" s="1066"/>
      <c r="AF74" s="1066">
        <v>8</v>
      </c>
      <c r="AG74" s="1066"/>
      <c r="AH74" s="1066"/>
      <c r="AI74" s="1066"/>
      <c r="AJ74" s="1066"/>
      <c r="AK74" s="1066" t="s">
        <v>607</v>
      </c>
      <c r="AL74" s="1066"/>
      <c r="AM74" s="1066"/>
      <c r="AN74" s="1066"/>
      <c r="AO74" s="1066"/>
      <c r="AP74" s="1066" t="s">
        <v>607</v>
      </c>
      <c r="AQ74" s="1066"/>
      <c r="AR74" s="1066"/>
      <c r="AS74" s="1066"/>
      <c r="AT74" s="1066"/>
      <c r="AU74" s="1066" t="s">
        <v>607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606</v>
      </c>
      <c r="C75" s="1070"/>
      <c r="D75" s="1070"/>
      <c r="E75" s="1070"/>
      <c r="F75" s="1070"/>
      <c r="G75" s="1070"/>
      <c r="H75" s="1070"/>
      <c r="I75" s="1070"/>
      <c r="J75" s="1070"/>
      <c r="K75" s="1070"/>
      <c r="L75" s="1070"/>
      <c r="M75" s="1070"/>
      <c r="N75" s="1070"/>
      <c r="O75" s="1070"/>
      <c r="P75" s="1071"/>
      <c r="Q75" s="1073">
        <v>152261</v>
      </c>
      <c r="R75" s="1074"/>
      <c r="S75" s="1074"/>
      <c r="T75" s="1074"/>
      <c r="U75" s="1075"/>
      <c r="V75" s="1076">
        <v>145343</v>
      </c>
      <c r="W75" s="1074"/>
      <c r="X75" s="1074"/>
      <c r="Y75" s="1074"/>
      <c r="Z75" s="1075"/>
      <c r="AA75" s="1076">
        <v>6917</v>
      </c>
      <c r="AB75" s="1074"/>
      <c r="AC75" s="1074"/>
      <c r="AD75" s="1074"/>
      <c r="AE75" s="1075"/>
      <c r="AF75" s="1076">
        <v>6917</v>
      </c>
      <c r="AG75" s="1074"/>
      <c r="AH75" s="1074"/>
      <c r="AI75" s="1074"/>
      <c r="AJ75" s="1075"/>
      <c r="AK75" s="1076">
        <v>20</v>
      </c>
      <c r="AL75" s="1074"/>
      <c r="AM75" s="1074"/>
      <c r="AN75" s="1074"/>
      <c r="AO75" s="1075"/>
      <c r="AP75" s="1076" t="s">
        <v>607</v>
      </c>
      <c r="AQ75" s="1074"/>
      <c r="AR75" s="1074"/>
      <c r="AS75" s="1074"/>
      <c r="AT75" s="1075"/>
      <c r="AU75" s="1076" t="s">
        <v>607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400</v>
      </c>
      <c r="B88" s="1039" t="s">
        <v>440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7944</v>
      </c>
      <c r="AG88" s="1054"/>
      <c r="AH88" s="1054"/>
      <c r="AI88" s="1054"/>
      <c r="AJ88" s="1054"/>
      <c r="AK88" s="1058"/>
      <c r="AL88" s="1058"/>
      <c r="AM88" s="1058"/>
      <c r="AN88" s="1058"/>
      <c r="AO88" s="1058"/>
      <c r="AP88" s="1054">
        <v>1391</v>
      </c>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1039" t="s">
        <v>441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43</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442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443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449</v>
      </c>
      <c r="AB109" s="989"/>
      <c r="AC109" s="989"/>
      <c r="AD109" s="989"/>
      <c r="AE109" s="990"/>
      <c r="AF109" s="991" t="s">
        <v>450</v>
      </c>
      <c r="AG109" s="989"/>
      <c r="AH109" s="989"/>
      <c r="AI109" s="989"/>
      <c r="AJ109" s="990"/>
      <c r="AK109" s="991" t="s">
        <v>316</v>
      </c>
      <c r="AL109" s="989"/>
      <c r="AM109" s="989"/>
      <c r="AN109" s="989"/>
      <c r="AO109" s="990"/>
      <c r="AP109" s="991" t="s">
        <v>451</v>
      </c>
      <c r="AQ109" s="989"/>
      <c r="AR109" s="989"/>
      <c r="AS109" s="989"/>
      <c r="AT109" s="1020"/>
      <c r="AU109" s="988" t="s">
        <v>448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449</v>
      </c>
      <c r="BR109" s="989"/>
      <c r="BS109" s="989"/>
      <c r="BT109" s="989"/>
      <c r="BU109" s="990"/>
      <c r="BV109" s="991" t="s">
        <v>450</v>
      </c>
      <c r="BW109" s="989"/>
      <c r="BX109" s="989"/>
      <c r="BY109" s="989"/>
      <c r="BZ109" s="990"/>
      <c r="CA109" s="991" t="s">
        <v>316</v>
      </c>
      <c r="CB109" s="989"/>
      <c r="CC109" s="989"/>
      <c r="CD109" s="989"/>
      <c r="CE109" s="990"/>
      <c r="CF109" s="1027" t="s">
        <v>451</v>
      </c>
      <c r="CG109" s="1027"/>
      <c r="CH109" s="1027"/>
      <c r="CI109" s="1027"/>
      <c r="CJ109" s="1027"/>
      <c r="CK109" s="991" t="s">
        <v>452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449</v>
      </c>
      <c r="DH109" s="989"/>
      <c r="DI109" s="989"/>
      <c r="DJ109" s="989"/>
      <c r="DK109" s="990"/>
      <c r="DL109" s="991" t="s">
        <v>450</v>
      </c>
      <c r="DM109" s="989"/>
      <c r="DN109" s="989"/>
      <c r="DO109" s="989"/>
      <c r="DP109" s="990"/>
      <c r="DQ109" s="991" t="s">
        <v>316</v>
      </c>
      <c r="DR109" s="989"/>
      <c r="DS109" s="989"/>
      <c r="DT109" s="989"/>
      <c r="DU109" s="990"/>
      <c r="DV109" s="991" t="s">
        <v>451</v>
      </c>
      <c r="DW109" s="989"/>
      <c r="DX109" s="989"/>
      <c r="DY109" s="989"/>
      <c r="DZ109" s="1020"/>
    </row>
    <row r="110" spans="1:131" s="248" customFormat="1" ht="26.25" customHeight="1" x14ac:dyDescent="0.15">
      <c r="A110" s="891" t="s">
        <v>453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2630040</v>
      </c>
      <c r="AB110" s="982"/>
      <c r="AC110" s="982"/>
      <c r="AD110" s="982"/>
      <c r="AE110" s="983"/>
      <c r="AF110" s="984">
        <v>2514526</v>
      </c>
      <c r="AG110" s="982"/>
      <c r="AH110" s="982"/>
      <c r="AI110" s="982"/>
      <c r="AJ110" s="983"/>
      <c r="AK110" s="984">
        <v>2373913</v>
      </c>
      <c r="AL110" s="982"/>
      <c r="AM110" s="982"/>
      <c r="AN110" s="982"/>
      <c r="AO110" s="983"/>
      <c r="AP110" s="985">
        <v>30.5</v>
      </c>
      <c r="AQ110" s="986"/>
      <c r="AR110" s="986"/>
      <c r="AS110" s="986"/>
      <c r="AT110" s="987"/>
      <c r="AU110" s="1021" t="s">
        <v>73</v>
      </c>
      <c r="AV110" s="1022"/>
      <c r="AW110" s="1022"/>
      <c r="AX110" s="1022"/>
      <c r="AY110" s="1022"/>
      <c r="AZ110" s="947" t="s">
        <v>454</v>
      </c>
      <c r="BA110" s="892"/>
      <c r="BB110" s="892"/>
      <c r="BC110" s="892"/>
      <c r="BD110" s="892"/>
      <c r="BE110" s="892"/>
      <c r="BF110" s="892"/>
      <c r="BG110" s="892"/>
      <c r="BH110" s="892"/>
      <c r="BI110" s="892"/>
      <c r="BJ110" s="892"/>
      <c r="BK110" s="892"/>
      <c r="BL110" s="892"/>
      <c r="BM110" s="892"/>
      <c r="BN110" s="892"/>
      <c r="BO110" s="892"/>
      <c r="BP110" s="893"/>
      <c r="BQ110" s="948">
        <v>19136796</v>
      </c>
      <c r="BR110" s="929"/>
      <c r="BS110" s="929"/>
      <c r="BT110" s="929"/>
      <c r="BU110" s="929"/>
      <c r="BV110" s="929">
        <v>17519532</v>
      </c>
      <c r="BW110" s="929"/>
      <c r="BX110" s="929"/>
      <c r="BY110" s="929"/>
      <c r="BZ110" s="929"/>
      <c r="CA110" s="929">
        <v>17516845</v>
      </c>
      <c r="CB110" s="929"/>
      <c r="CC110" s="929"/>
      <c r="CD110" s="929"/>
      <c r="CE110" s="929"/>
      <c r="CF110" s="953">
        <v>225.1</v>
      </c>
      <c r="CG110" s="954"/>
      <c r="CH110" s="954"/>
      <c r="CI110" s="954"/>
      <c r="CJ110" s="954"/>
      <c r="CK110" s="1017" t="s">
        <v>455</v>
      </c>
      <c r="CL110" s="903"/>
      <c r="CM110" s="978" t="s">
        <v>456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402</v>
      </c>
      <c r="DH110" s="929"/>
      <c r="DI110" s="929"/>
      <c r="DJ110" s="929"/>
      <c r="DK110" s="929"/>
      <c r="DL110" s="929" t="s">
        <v>130</v>
      </c>
      <c r="DM110" s="929"/>
      <c r="DN110" s="929"/>
      <c r="DO110" s="929"/>
      <c r="DP110" s="929"/>
      <c r="DQ110" s="929" t="s">
        <v>457</v>
      </c>
      <c r="DR110" s="929"/>
      <c r="DS110" s="929"/>
      <c r="DT110" s="929"/>
      <c r="DU110" s="929"/>
      <c r="DV110" s="930" t="s">
        <v>130</v>
      </c>
      <c r="DW110" s="930"/>
      <c r="DX110" s="930"/>
      <c r="DY110" s="930"/>
      <c r="DZ110" s="931"/>
    </row>
    <row r="111" spans="1:131" s="248" customFormat="1" ht="26.25" customHeight="1" x14ac:dyDescent="0.15">
      <c r="A111" s="858" t="s">
        <v>458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457</v>
      </c>
      <c r="AB111" s="1010"/>
      <c r="AC111" s="1010"/>
      <c r="AD111" s="1010"/>
      <c r="AE111" s="1011"/>
      <c r="AF111" s="1012" t="s">
        <v>130</v>
      </c>
      <c r="AG111" s="1010"/>
      <c r="AH111" s="1010"/>
      <c r="AI111" s="1010"/>
      <c r="AJ111" s="1011"/>
      <c r="AK111" s="1012" t="s">
        <v>130</v>
      </c>
      <c r="AL111" s="1010"/>
      <c r="AM111" s="1010"/>
      <c r="AN111" s="1010"/>
      <c r="AO111" s="1011"/>
      <c r="AP111" s="1013" t="s">
        <v>459</v>
      </c>
      <c r="AQ111" s="1014"/>
      <c r="AR111" s="1014"/>
      <c r="AS111" s="1014"/>
      <c r="AT111" s="1015"/>
      <c r="AU111" s="1023"/>
      <c r="AV111" s="1024"/>
      <c r="AW111" s="1024"/>
      <c r="AX111" s="1024"/>
      <c r="AY111" s="1024"/>
      <c r="AZ111" s="899" t="s">
        <v>460</v>
      </c>
      <c r="BA111" s="834"/>
      <c r="BB111" s="834"/>
      <c r="BC111" s="834"/>
      <c r="BD111" s="834"/>
      <c r="BE111" s="834"/>
      <c r="BF111" s="834"/>
      <c r="BG111" s="834"/>
      <c r="BH111" s="834"/>
      <c r="BI111" s="834"/>
      <c r="BJ111" s="834"/>
      <c r="BK111" s="834"/>
      <c r="BL111" s="834"/>
      <c r="BM111" s="834"/>
      <c r="BN111" s="834"/>
      <c r="BO111" s="834"/>
      <c r="BP111" s="835"/>
      <c r="BQ111" s="900" t="s">
        <v>402</v>
      </c>
      <c r="BR111" s="901"/>
      <c r="BS111" s="901"/>
      <c r="BT111" s="901"/>
      <c r="BU111" s="901"/>
      <c r="BV111" s="901" t="s">
        <v>457</v>
      </c>
      <c r="BW111" s="901"/>
      <c r="BX111" s="901"/>
      <c r="BY111" s="901"/>
      <c r="BZ111" s="901"/>
      <c r="CA111" s="901" t="s">
        <v>457</v>
      </c>
      <c r="CB111" s="901"/>
      <c r="CC111" s="901"/>
      <c r="CD111" s="901"/>
      <c r="CE111" s="901"/>
      <c r="CF111" s="962" t="s">
        <v>402</v>
      </c>
      <c r="CG111" s="963"/>
      <c r="CH111" s="963"/>
      <c r="CI111" s="963"/>
      <c r="CJ111" s="963"/>
      <c r="CK111" s="1018"/>
      <c r="CL111" s="905"/>
      <c r="CM111" s="908" t="s">
        <v>461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457</v>
      </c>
      <c r="DM111" s="901"/>
      <c r="DN111" s="901"/>
      <c r="DO111" s="901"/>
      <c r="DP111" s="901"/>
      <c r="DQ111" s="901" t="s">
        <v>457</v>
      </c>
      <c r="DR111" s="901"/>
      <c r="DS111" s="901"/>
      <c r="DT111" s="901"/>
      <c r="DU111" s="901"/>
      <c r="DV111" s="878" t="s">
        <v>130</v>
      </c>
      <c r="DW111" s="878"/>
      <c r="DX111" s="878"/>
      <c r="DY111" s="878"/>
      <c r="DZ111" s="879"/>
    </row>
    <row r="112" spans="1:131" s="248" customFormat="1" ht="26.25" customHeight="1" x14ac:dyDescent="0.15">
      <c r="A112" s="1003" t="s">
        <v>462</v>
      </c>
      <c r="B112" s="1004"/>
      <c r="C112" s="834" t="s">
        <v>463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130</v>
      </c>
      <c r="AB112" s="864"/>
      <c r="AC112" s="864"/>
      <c r="AD112" s="864"/>
      <c r="AE112" s="865"/>
      <c r="AF112" s="866" t="s">
        <v>459</v>
      </c>
      <c r="AG112" s="864"/>
      <c r="AH112" s="864"/>
      <c r="AI112" s="864"/>
      <c r="AJ112" s="865"/>
      <c r="AK112" s="866" t="s">
        <v>130</v>
      </c>
      <c r="AL112" s="864"/>
      <c r="AM112" s="864"/>
      <c r="AN112" s="864"/>
      <c r="AO112" s="865"/>
      <c r="AP112" s="911" t="s">
        <v>130</v>
      </c>
      <c r="AQ112" s="912"/>
      <c r="AR112" s="912"/>
      <c r="AS112" s="912"/>
      <c r="AT112" s="913"/>
      <c r="AU112" s="1023"/>
      <c r="AV112" s="1024"/>
      <c r="AW112" s="1024"/>
      <c r="AX112" s="1024"/>
      <c r="AY112" s="1024"/>
      <c r="AZ112" s="899" t="s">
        <v>464</v>
      </c>
      <c r="BA112" s="834"/>
      <c r="BB112" s="834"/>
      <c r="BC112" s="834"/>
      <c r="BD112" s="834"/>
      <c r="BE112" s="834"/>
      <c r="BF112" s="834"/>
      <c r="BG112" s="834"/>
      <c r="BH112" s="834"/>
      <c r="BI112" s="834"/>
      <c r="BJ112" s="834"/>
      <c r="BK112" s="834"/>
      <c r="BL112" s="834"/>
      <c r="BM112" s="834"/>
      <c r="BN112" s="834"/>
      <c r="BO112" s="834"/>
      <c r="BP112" s="835"/>
      <c r="BQ112" s="900">
        <v>11787530</v>
      </c>
      <c r="BR112" s="901"/>
      <c r="BS112" s="901"/>
      <c r="BT112" s="901"/>
      <c r="BU112" s="901"/>
      <c r="BV112" s="901">
        <v>12180655</v>
      </c>
      <c r="BW112" s="901"/>
      <c r="BX112" s="901"/>
      <c r="BY112" s="901"/>
      <c r="BZ112" s="901"/>
      <c r="CA112" s="901">
        <v>12189885</v>
      </c>
      <c r="CB112" s="901"/>
      <c r="CC112" s="901"/>
      <c r="CD112" s="901"/>
      <c r="CE112" s="901"/>
      <c r="CF112" s="962">
        <v>156.6</v>
      </c>
      <c r="CG112" s="963"/>
      <c r="CH112" s="963"/>
      <c r="CI112" s="963"/>
      <c r="CJ112" s="963"/>
      <c r="CK112" s="1018"/>
      <c r="CL112" s="905"/>
      <c r="CM112" s="908" t="s">
        <v>465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457</v>
      </c>
      <c r="DH112" s="901"/>
      <c r="DI112" s="901"/>
      <c r="DJ112" s="901"/>
      <c r="DK112" s="901"/>
      <c r="DL112" s="901" t="s">
        <v>402</v>
      </c>
      <c r="DM112" s="901"/>
      <c r="DN112" s="901"/>
      <c r="DO112" s="901"/>
      <c r="DP112" s="901"/>
      <c r="DQ112" s="901" t="s">
        <v>402</v>
      </c>
      <c r="DR112" s="901"/>
      <c r="DS112" s="901"/>
      <c r="DT112" s="901"/>
      <c r="DU112" s="901"/>
      <c r="DV112" s="878" t="s">
        <v>130</v>
      </c>
      <c r="DW112" s="878"/>
      <c r="DX112" s="878"/>
      <c r="DY112" s="878"/>
      <c r="DZ112" s="879"/>
    </row>
    <row r="113" spans="1:130" s="248" customFormat="1" ht="26.25" customHeight="1" x14ac:dyDescent="0.15">
      <c r="A113" s="1005"/>
      <c r="B113" s="1006"/>
      <c r="C113" s="834" t="s">
        <v>466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864334</v>
      </c>
      <c r="AB113" s="1010"/>
      <c r="AC113" s="1010"/>
      <c r="AD113" s="1010"/>
      <c r="AE113" s="1011"/>
      <c r="AF113" s="1012">
        <v>944725</v>
      </c>
      <c r="AG113" s="1010"/>
      <c r="AH113" s="1010"/>
      <c r="AI113" s="1010"/>
      <c r="AJ113" s="1011"/>
      <c r="AK113" s="1012">
        <v>972466</v>
      </c>
      <c r="AL113" s="1010"/>
      <c r="AM113" s="1010"/>
      <c r="AN113" s="1010"/>
      <c r="AO113" s="1011"/>
      <c r="AP113" s="1013">
        <v>12.5</v>
      </c>
      <c r="AQ113" s="1014"/>
      <c r="AR113" s="1014"/>
      <c r="AS113" s="1014"/>
      <c r="AT113" s="1015"/>
      <c r="AU113" s="1023"/>
      <c r="AV113" s="1024"/>
      <c r="AW113" s="1024"/>
      <c r="AX113" s="1024"/>
      <c r="AY113" s="1024"/>
      <c r="AZ113" s="899" t="s">
        <v>467</v>
      </c>
      <c r="BA113" s="834"/>
      <c r="BB113" s="834"/>
      <c r="BC113" s="834"/>
      <c r="BD113" s="834"/>
      <c r="BE113" s="834"/>
      <c r="BF113" s="834"/>
      <c r="BG113" s="834"/>
      <c r="BH113" s="834"/>
      <c r="BI113" s="834"/>
      <c r="BJ113" s="834"/>
      <c r="BK113" s="834"/>
      <c r="BL113" s="834"/>
      <c r="BM113" s="834"/>
      <c r="BN113" s="834"/>
      <c r="BO113" s="834"/>
      <c r="BP113" s="835"/>
      <c r="BQ113" s="900">
        <v>163130</v>
      </c>
      <c r="BR113" s="901"/>
      <c r="BS113" s="901"/>
      <c r="BT113" s="901"/>
      <c r="BU113" s="901"/>
      <c r="BV113" s="901">
        <v>259166</v>
      </c>
      <c r="BW113" s="901"/>
      <c r="BX113" s="901"/>
      <c r="BY113" s="901"/>
      <c r="BZ113" s="901"/>
      <c r="CA113" s="901">
        <v>920467</v>
      </c>
      <c r="CB113" s="901"/>
      <c r="CC113" s="901"/>
      <c r="CD113" s="901"/>
      <c r="CE113" s="901"/>
      <c r="CF113" s="962">
        <v>11.8</v>
      </c>
      <c r="CG113" s="963"/>
      <c r="CH113" s="963"/>
      <c r="CI113" s="963"/>
      <c r="CJ113" s="963"/>
      <c r="CK113" s="1018"/>
      <c r="CL113" s="905"/>
      <c r="CM113" s="908" t="s">
        <v>468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402</v>
      </c>
      <c r="DH113" s="864"/>
      <c r="DI113" s="864"/>
      <c r="DJ113" s="864"/>
      <c r="DK113" s="865"/>
      <c r="DL113" s="866" t="s">
        <v>459</v>
      </c>
      <c r="DM113" s="864"/>
      <c r="DN113" s="864"/>
      <c r="DO113" s="864"/>
      <c r="DP113" s="865"/>
      <c r="DQ113" s="866" t="s">
        <v>457</v>
      </c>
      <c r="DR113" s="864"/>
      <c r="DS113" s="864"/>
      <c r="DT113" s="864"/>
      <c r="DU113" s="865"/>
      <c r="DV113" s="911" t="s">
        <v>130</v>
      </c>
      <c r="DW113" s="912"/>
      <c r="DX113" s="912"/>
      <c r="DY113" s="912"/>
      <c r="DZ113" s="913"/>
    </row>
    <row r="114" spans="1:130" s="248" customFormat="1" ht="26.25" customHeight="1" x14ac:dyDescent="0.15">
      <c r="A114" s="1005"/>
      <c r="B114" s="1006"/>
      <c r="C114" s="834" t="s">
        <v>469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27246</v>
      </c>
      <c r="AB114" s="864"/>
      <c r="AC114" s="864"/>
      <c r="AD114" s="864"/>
      <c r="AE114" s="865"/>
      <c r="AF114" s="866">
        <v>27064</v>
      </c>
      <c r="AG114" s="864"/>
      <c r="AH114" s="864"/>
      <c r="AI114" s="864"/>
      <c r="AJ114" s="865"/>
      <c r="AK114" s="866">
        <v>27656</v>
      </c>
      <c r="AL114" s="864"/>
      <c r="AM114" s="864"/>
      <c r="AN114" s="864"/>
      <c r="AO114" s="865"/>
      <c r="AP114" s="911">
        <v>0.4</v>
      </c>
      <c r="AQ114" s="912"/>
      <c r="AR114" s="912"/>
      <c r="AS114" s="912"/>
      <c r="AT114" s="913"/>
      <c r="AU114" s="1023"/>
      <c r="AV114" s="1024"/>
      <c r="AW114" s="1024"/>
      <c r="AX114" s="1024"/>
      <c r="AY114" s="1024"/>
      <c r="AZ114" s="899" t="s">
        <v>470</v>
      </c>
      <c r="BA114" s="834"/>
      <c r="BB114" s="834"/>
      <c r="BC114" s="834"/>
      <c r="BD114" s="834"/>
      <c r="BE114" s="834"/>
      <c r="BF114" s="834"/>
      <c r="BG114" s="834"/>
      <c r="BH114" s="834"/>
      <c r="BI114" s="834"/>
      <c r="BJ114" s="834"/>
      <c r="BK114" s="834"/>
      <c r="BL114" s="834"/>
      <c r="BM114" s="834"/>
      <c r="BN114" s="834"/>
      <c r="BO114" s="834"/>
      <c r="BP114" s="835"/>
      <c r="BQ114" s="900">
        <v>2691619</v>
      </c>
      <c r="BR114" s="901"/>
      <c r="BS114" s="901"/>
      <c r="BT114" s="901"/>
      <c r="BU114" s="901"/>
      <c r="BV114" s="901">
        <v>2617237</v>
      </c>
      <c r="BW114" s="901"/>
      <c r="BX114" s="901"/>
      <c r="BY114" s="901"/>
      <c r="BZ114" s="901"/>
      <c r="CA114" s="901">
        <v>2563449</v>
      </c>
      <c r="CB114" s="901"/>
      <c r="CC114" s="901"/>
      <c r="CD114" s="901"/>
      <c r="CE114" s="901"/>
      <c r="CF114" s="962">
        <v>32.9</v>
      </c>
      <c r="CG114" s="963"/>
      <c r="CH114" s="963"/>
      <c r="CI114" s="963"/>
      <c r="CJ114" s="963"/>
      <c r="CK114" s="1018"/>
      <c r="CL114" s="905"/>
      <c r="CM114" s="908" t="s">
        <v>471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130</v>
      </c>
      <c r="DH114" s="864"/>
      <c r="DI114" s="864"/>
      <c r="DJ114" s="864"/>
      <c r="DK114" s="865"/>
      <c r="DL114" s="866" t="s">
        <v>402</v>
      </c>
      <c r="DM114" s="864"/>
      <c r="DN114" s="864"/>
      <c r="DO114" s="864"/>
      <c r="DP114" s="865"/>
      <c r="DQ114" s="866" t="s">
        <v>457</v>
      </c>
      <c r="DR114" s="864"/>
      <c r="DS114" s="864"/>
      <c r="DT114" s="864"/>
      <c r="DU114" s="865"/>
      <c r="DV114" s="911" t="s">
        <v>130</v>
      </c>
      <c r="DW114" s="912"/>
      <c r="DX114" s="912"/>
      <c r="DY114" s="912"/>
      <c r="DZ114" s="913"/>
    </row>
    <row r="115" spans="1:130" s="248" customFormat="1" ht="26.25" customHeight="1" x14ac:dyDescent="0.15">
      <c r="A115" s="1005"/>
      <c r="B115" s="1006"/>
      <c r="C115" s="834" t="s">
        <v>472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130</v>
      </c>
      <c r="AB115" s="1010"/>
      <c r="AC115" s="1010"/>
      <c r="AD115" s="1010"/>
      <c r="AE115" s="1011"/>
      <c r="AF115" s="1012" t="s">
        <v>130</v>
      </c>
      <c r="AG115" s="1010"/>
      <c r="AH115" s="1010"/>
      <c r="AI115" s="1010"/>
      <c r="AJ115" s="1011"/>
      <c r="AK115" s="1012" t="s">
        <v>130</v>
      </c>
      <c r="AL115" s="1010"/>
      <c r="AM115" s="1010"/>
      <c r="AN115" s="1010"/>
      <c r="AO115" s="1011"/>
      <c r="AP115" s="1013" t="s">
        <v>457</v>
      </c>
      <c r="AQ115" s="1014"/>
      <c r="AR115" s="1014"/>
      <c r="AS115" s="1014"/>
      <c r="AT115" s="1015"/>
      <c r="AU115" s="1023"/>
      <c r="AV115" s="1024"/>
      <c r="AW115" s="1024"/>
      <c r="AX115" s="1024"/>
      <c r="AY115" s="1024"/>
      <c r="AZ115" s="899" t="s">
        <v>473</v>
      </c>
      <c r="BA115" s="834"/>
      <c r="BB115" s="834"/>
      <c r="BC115" s="834"/>
      <c r="BD115" s="834"/>
      <c r="BE115" s="834"/>
      <c r="BF115" s="834"/>
      <c r="BG115" s="834"/>
      <c r="BH115" s="834"/>
      <c r="BI115" s="834"/>
      <c r="BJ115" s="834"/>
      <c r="BK115" s="834"/>
      <c r="BL115" s="834"/>
      <c r="BM115" s="834"/>
      <c r="BN115" s="834"/>
      <c r="BO115" s="834"/>
      <c r="BP115" s="835"/>
      <c r="BQ115" s="900" t="s">
        <v>457</v>
      </c>
      <c r="BR115" s="901"/>
      <c r="BS115" s="901"/>
      <c r="BT115" s="901"/>
      <c r="BU115" s="901"/>
      <c r="BV115" s="901" t="s">
        <v>474</v>
      </c>
      <c r="BW115" s="901"/>
      <c r="BX115" s="901"/>
      <c r="BY115" s="901"/>
      <c r="BZ115" s="901"/>
      <c r="CA115" s="901" t="s">
        <v>130</v>
      </c>
      <c r="CB115" s="901"/>
      <c r="CC115" s="901"/>
      <c r="CD115" s="901"/>
      <c r="CE115" s="901"/>
      <c r="CF115" s="962" t="s">
        <v>130</v>
      </c>
      <c r="CG115" s="963"/>
      <c r="CH115" s="963"/>
      <c r="CI115" s="963"/>
      <c r="CJ115" s="963"/>
      <c r="CK115" s="1018"/>
      <c r="CL115" s="905"/>
      <c r="CM115" s="899" t="s">
        <v>475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130</v>
      </c>
      <c r="DH115" s="864"/>
      <c r="DI115" s="864"/>
      <c r="DJ115" s="864"/>
      <c r="DK115" s="865"/>
      <c r="DL115" s="866" t="s">
        <v>130</v>
      </c>
      <c r="DM115" s="864"/>
      <c r="DN115" s="864"/>
      <c r="DO115" s="864"/>
      <c r="DP115" s="865"/>
      <c r="DQ115" s="866" t="s">
        <v>457</v>
      </c>
      <c r="DR115" s="864"/>
      <c r="DS115" s="864"/>
      <c r="DT115" s="864"/>
      <c r="DU115" s="865"/>
      <c r="DV115" s="911" t="s">
        <v>402</v>
      </c>
      <c r="DW115" s="912"/>
      <c r="DX115" s="912"/>
      <c r="DY115" s="912"/>
      <c r="DZ115" s="913"/>
    </row>
    <row r="116" spans="1:130" s="248" customFormat="1" ht="26.25" customHeight="1" x14ac:dyDescent="0.15">
      <c r="A116" s="1007"/>
      <c r="B116" s="1008"/>
      <c r="C116" s="967" t="s">
        <v>476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130</v>
      </c>
      <c r="AB116" s="864"/>
      <c r="AC116" s="864"/>
      <c r="AD116" s="864"/>
      <c r="AE116" s="865"/>
      <c r="AF116" s="866" t="s">
        <v>459</v>
      </c>
      <c r="AG116" s="864"/>
      <c r="AH116" s="864"/>
      <c r="AI116" s="864"/>
      <c r="AJ116" s="865"/>
      <c r="AK116" s="866" t="s">
        <v>130</v>
      </c>
      <c r="AL116" s="864"/>
      <c r="AM116" s="864"/>
      <c r="AN116" s="864"/>
      <c r="AO116" s="865"/>
      <c r="AP116" s="911" t="s">
        <v>402</v>
      </c>
      <c r="AQ116" s="912"/>
      <c r="AR116" s="912"/>
      <c r="AS116" s="912"/>
      <c r="AT116" s="913"/>
      <c r="AU116" s="1023"/>
      <c r="AV116" s="1024"/>
      <c r="AW116" s="1024"/>
      <c r="AX116" s="1024"/>
      <c r="AY116" s="1024"/>
      <c r="AZ116" s="950" t="s">
        <v>477</v>
      </c>
      <c r="BA116" s="951"/>
      <c r="BB116" s="951"/>
      <c r="BC116" s="951"/>
      <c r="BD116" s="951"/>
      <c r="BE116" s="951"/>
      <c r="BF116" s="951"/>
      <c r="BG116" s="951"/>
      <c r="BH116" s="951"/>
      <c r="BI116" s="951"/>
      <c r="BJ116" s="951"/>
      <c r="BK116" s="951"/>
      <c r="BL116" s="951"/>
      <c r="BM116" s="951"/>
      <c r="BN116" s="951"/>
      <c r="BO116" s="951"/>
      <c r="BP116" s="952"/>
      <c r="BQ116" s="900" t="s">
        <v>457</v>
      </c>
      <c r="BR116" s="901"/>
      <c r="BS116" s="901"/>
      <c r="BT116" s="901"/>
      <c r="BU116" s="901"/>
      <c r="BV116" s="901" t="s">
        <v>402</v>
      </c>
      <c r="BW116" s="901"/>
      <c r="BX116" s="901"/>
      <c r="BY116" s="901"/>
      <c r="BZ116" s="901"/>
      <c r="CA116" s="901" t="s">
        <v>130</v>
      </c>
      <c r="CB116" s="901"/>
      <c r="CC116" s="901"/>
      <c r="CD116" s="901"/>
      <c r="CE116" s="901"/>
      <c r="CF116" s="962" t="s">
        <v>130</v>
      </c>
      <c r="CG116" s="963"/>
      <c r="CH116" s="963"/>
      <c r="CI116" s="963"/>
      <c r="CJ116" s="963"/>
      <c r="CK116" s="1018"/>
      <c r="CL116" s="905"/>
      <c r="CM116" s="908" t="s">
        <v>478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130</v>
      </c>
      <c r="DH116" s="864"/>
      <c r="DI116" s="864"/>
      <c r="DJ116" s="864"/>
      <c r="DK116" s="865"/>
      <c r="DL116" s="866" t="s">
        <v>130</v>
      </c>
      <c r="DM116" s="864"/>
      <c r="DN116" s="864"/>
      <c r="DO116" s="864"/>
      <c r="DP116" s="865"/>
      <c r="DQ116" s="866" t="s">
        <v>130</v>
      </c>
      <c r="DR116" s="864"/>
      <c r="DS116" s="864"/>
      <c r="DT116" s="864"/>
      <c r="DU116" s="865"/>
      <c r="DV116" s="911" t="s">
        <v>130</v>
      </c>
      <c r="DW116" s="912"/>
      <c r="DX116" s="912"/>
      <c r="DY116" s="912"/>
      <c r="DZ116" s="913"/>
    </row>
    <row r="117" spans="1:130" s="248" customFormat="1" ht="26.25" customHeight="1" x14ac:dyDescent="0.15">
      <c r="A117" s="988" t="s">
        <v>195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479</v>
      </c>
      <c r="Z117" s="990"/>
      <c r="AA117" s="995">
        <v>3521620</v>
      </c>
      <c r="AB117" s="996"/>
      <c r="AC117" s="996"/>
      <c r="AD117" s="996"/>
      <c r="AE117" s="997"/>
      <c r="AF117" s="998">
        <v>3486315</v>
      </c>
      <c r="AG117" s="996"/>
      <c r="AH117" s="996"/>
      <c r="AI117" s="996"/>
      <c r="AJ117" s="997"/>
      <c r="AK117" s="998">
        <v>3374035</v>
      </c>
      <c r="AL117" s="996"/>
      <c r="AM117" s="996"/>
      <c r="AN117" s="996"/>
      <c r="AO117" s="997"/>
      <c r="AP117" s="999"/>
      <c r="AQ117" s="1000"/>
      <c r="AR117" s="1000"/>
      <c r="AS117" s="1000"/>
      <c r="AT117" s="1001"/>
      <c r="AU117" s="1023"/>
      <c r="AV117" s="1024"/>
      <c r="AW117" s="1024"/>
      <c r="AX117" s="1024"/>
      <c r="AY117" s="1024"/>
      <c r="AZ117" s="950" t="s">
        <v>480</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474</v>
      </c>
      <c r="BW117" s="901"/>
      <c r="BX117" s="901"/>
      <c r="BY117" s="901"/>
      <c r="BZ117" s="901"/>
      <c r="CA117" s="901" t="s">
        <v>459</v>
      </c>
      <c r="CB117" s="901"/>
      <c r="CC117" s="901"/>
      <c r="CD117" s="901"/>
      <c r="CE117" s="901"/>
      <c r="CF117" s="962" t="s">
        <v>459</v>
      </c>
      <c r="CG117" s="963"/>
      <c r="CH117" s="963"/>
      <c r="CI117" s="963"/>
      <c r="CJ117" s="963"/>
      <c r="CK117" s="1018"/>
      <c r="CL117" s="905"/>
      <c r="CM117" s="908" t="s">
        <v>481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457</v>
      </c>
      <c r="DH117" s="864"/>
      <c r="DI117" s="864"/>
      <c r="DJ117" s="864"/>
      <c r="DK117" s="865"/>
      <c r="DL117" s="866" t="s">
        <v>402</v>
      </c>
      <c r="DM117" s="864"/>
      <c r="DN117" s="864"/>
      <c r="DO117" s="864"/>
      <c r="DP117" s="865"/>
      <c r="DQ117" s="866" t="s">
        <v>402</v>
      </c>
      <c r="DR117" s="864"/>
      <c r="DS117" s="864"/>
      <c r="DT117" s="864"/>
      <c r="DU117" s="865"/>
      <c r="DV117" s="911" t="s">
        <v>130</v>
      </c>
      <c r="DW117" s="912"/>
      <c r="DX117" s="912"/>
      <c r="DY117" s="912"/>
      <c r="DZ117" s="913"/>
    </row>
    <row r="118" spans="1:130" s="248" customFormat="1" ht="26.25" customHeight="1" x14ac:dyDescent="0.15">
      <c r="A118" s="988" t="s">
        <v>452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449</v>
      </c>
      <c r="AB118" s="989"/>
      <c r="AC118" s="989"/>
      <c r="AD118" s="989"/>
      <c r="AE118" s="990"/>
      <c r="AF118" s="991" t="s">
        <v>450</v>
      </c>
      <c r="AG118" s="989"/>
      <c r="AH118" s="989"/>
      <c r="AI118" s="989"/>
      <c r="AJ118" s="990"/>
      <c r="AK118" s="991" t="s">
        <v>316</v>
      </c>
      <c r="AL118" s="989"/>
      <c r="AM118" s="989"/>
      <c r="AN118" s="989"/>
      <c r="AO118" s="990"/>
      <c r="AP118" s="992" t="s">
        <v>451</v>
      </c>
      <c r="AQ118" s="993"/>
      <c r="AR118" s="993"/>
      <c r="AS118" s="993"/>
      <c r="AT118" s="994"/>
      <c r="AU118" s="1023"/>
      <c r="AV118" s="1024"/>
      <c r="AW118" s="1024"/>
      <c r="AX118" s="1024"/>
      <c r="AY118" s="1024"/>
      <c r="AZ118" s="966" t="s">
        <v>482</v>
      </c>
      <c r="BA118" s="967"/>
      <c r="BB118" s="967"/>
      <c r="BC118" s="967"/>
      <c r="BD118" s="967"/>
      <c r="BE118" s="967"/>
      <c r="BF118" s="967"/>
      <c r="BG118" s="967"/>
      <c r="BH118" s="967"/>
      <c r="BI118" s="967"/>
      <c r="BJ118" s="967"/>
      <c r="BK118" s="967"/>
      <c r="BL118" s="967"/>
      <c r="BM118" s="967"/>
      <c r="BN118" s="967"/>
      <c r="BO118" s="967"/>
      <c r="BP118" s="968"/>
      <c r="BQ118" s="969" t="s">
        <v>457</v>
      </c>
      <c r="BR118" s="932"/>
      <c r="BS118" s="932"/>
      <c r="BT118" s="932"/>
      <c r="BU118" s="932"/>
      <c r="BV118" s="932" t="s">
        <v>457</v>
      </c>
      <c r="BW118" s="932"/>
      <c r="BX118" s="932"/>
      <c r="BY118" s="932"/>
      <c r="BZ118" s="932"/>
      <c r="CA118" s="932" t="s">
        <v>402</v>
      </c>
      <c r="CB118" s="932"/>
      <c r="CC118" s="932"/>
      <c r="CD118" s="932"/>
      <c r="CE118" s="932"/>
      <c r="CF118" s="962" t="s">
        <v>457</v>
      </c>
      <c r="CG118" s="963"/>
      <c r="CH118" s="963"/>
      <c r="CI118" s="963"/>
      <c r="CJ118" s="963"/>
      <c r="CK118" s="1018"/>
      <c r="CL118" s="905"/>
      <c r="CM118" s="908" t="s">
        <v>483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459</v>
      </c>
      <c r="DH118" s="864"/>
      <c r="DI118" s="864"/>
      <c r="DJ118" s="864"/>
      <c r="DK118" s="865"/>
      <c r="DL118" s="866" t="s">
        <v>474</v>
      </c>
      <c r="DM118" s="864"/>
      <c r="DN118" s="864"/>
      <c r="DO118" s="864"/>
      <c r="DP118" s="865"/>
      <c r="DQ118" s="866" t="s">
        <v>459</v>
      </c>
      <c r="DR118" s="864"/>
      <c r="DS118" s="864"/>
      <c r="DT118" s="864"/>
      <c r="DU118" s="865"/>
      <c r="DV118" s="911" t="s">
        <v>130</v>
      </c>
      <c r="DW118" s="912"/>
      <c r="DX118" s="912"/>
      <c r="DY118" s="912"/>
      <c r="DZ118" s="913"/>
    </row>
    <row r="119" spans="1:130" s="248" customFormat="1" ht="26.25" customHeight="1" x14ac:dyDescent="0.15">
      <c r="A119" s="902" t="s">
        <v>455</v>
      </c>
      <c r="B119" s="903"/>
      <c r="C119" s="978" t="s">
        <v>456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457</v>
      </c>
      <c r="AG119" s="982"/>
      <c r="AH119" s="982"/>
      <c r="AI119" s="982"/>
      <c r="AJ119" s="983"/>
      <c r="AK119" s="984" t="s">
        <v>457</v>
      </c>
      <c r="AL119" s="982"/>
      <c r="AM119" s="982"/>
      <c r="AN119" s="982"/>
      <c r="AO119" s="983"/>
      <c r="AP119" s="985" t="s">
        <v>474</v>
      </c>
      <c r="AQ119" s="986"/>
      <c r="AR119" s="986"/>
      <c r="AS119" s="986"/>
      <c r="AT119" s="987"/>
      <c r="AU119" s="1025"/>
      <c r="AV119" s="1026"/>
      <c r="AW119" s="1026"/>
      <c r="AX119" s="1026"/>
      <c r="AY119" s="1026"/>
      <c r="AZ119" s="279" t="s">
        <v>195</v>
      </c>
      <c r="BA119" s="279"/>
      <c r="BB119" s="279"/>
      <c r="BC119" s="279"/>
      <c r="BD119" s="279"/>
      <c r="BE119" s="279"/>
      <c r="BF119" s="279"/>
      <c r="BG119" s="279"/>
      <c r="BH119" s="279"/>
      <c r="BI119" s="279"/>
      <c r="BJ119" s="279"/>
      <c r="BK119" s="279"/>
      <c r="BL119" s="279"/>
      <c r="BM119" s="279"/>
      <c r="BN119" s="279"/>
      <c r="BO119" s="964" t="s">
        <v>484</v>
      </c>
      <c r="BP119" s="965"/>
      <c r="BQ119" s="969">
        <v>33779075</v>
      </c>
      <c r="BR119" s="932"/>
      <c r="BS119" s="932"/>
      <c r="BT119" s="932"/>
      <c r="BU119" s="932"/>
      <c r="BV119" s="932">
        <v>32576590</v>
      </c>
      <c r="BW119" s="932"/>
      <c r="BX119" s="932"/>
      <c r="BY119" s="932"/>
      <c r="BZ119" s="932"/>
      <c r="CA119" s="932">
        <v>33190646</v>
      </c>
      <c r="CB119" s="932"/>
      <c r="CC119" s="932"/>
      <c r="CD119" s="932"/>
      <c r="CE119" s="932"/>
      <c r="CF119" s="830"/>
      <c r="CG119" s="831"/>
      <c r="CH119" s="831"/>
      <c r="CI119" s="831"/>
      <c r="CJ119" s="921"/>
      <c r="CK119" s="1019"/>
      <c r="CL119" s="907"/>
      <c r="CM119" s="925" t="s">
        <v>485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457</v>
      </c>
      <c r="DH119" s="847"/>
      <c r="DI119" s="847"/>
      <c r="DJ119" s="847"/>
      <c r="DK119" s="848"/>
      <c r="DL119" s="849" t="s">
        <v>402</v>
      </c>
      <c r="DM119" s="847"/>
      <c r="DN119" s="847"/>
      <c r="DO119" s="847"/>
      <c r="DP119" s="848"/>
      <c r="DQ119" s="849" t="s">
        <v>459</v>
      </c>
      <c r="DR119" s="847"/>
      <c r="DS119" s="847"/>
      <c r="DT119" s="847"/>
      <c r="DU119" s="848"/>
      <c r="DV119" s="935" t="s">
        <v>130</v>
      </c>
      <c r="DW119" s="936"/>
      <c r="DX119" s="936"/>
      <c r="DY119" s="936"/>
      <c r="DZ119" s="937"/>
    </row>
    <row r="120" spans="1:130" s="248" customFormat="1" ht="26.25" customHeight="1" x14ac:dyDescent="0.15">
      <c r="A120" s="904"/>
      <c r="B120" s="905"/>
      <c r="C120" s="908" t="s">
        <v>461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402</v>
      </c>
      <c r="AG120" s="864"/>
      <c r="AH120" s="864"/>
      <c r="AI120" s="864"/>
      <c r="AJ120" s="865"/>
      <c r="AK120" s="866" t="s">
        <v>457</v>
      </c>
      <c r="AL120" s="864"/>
      <c r="AM120" s="864"/>
      <c r="AN120" s="864"/>
      <c r="AO120" s="865"/>
      <c r="AP120" s="911" t="s">
        <v>474</v>
      </c>
      <c r="AQ120" s="912"/>
      <c r="AR120" s="912"/>
      <c r="AS120" s="912"/>
      <c r="AT120" s="913"/>
      <c r="AU120" s="970" t="s">
        <v>486</v>
      </c>
      <c r="AV120" s="971"/>
      <c r="AW120" s="971"/>
      <c r="AX120" s="971"/>
      <c r="AY120" s="972"/>
      <c r="AZ120" s="947" t="s">
        <v>487</v>
      </c>
      <c r="BA120" s="892"/>
      <c r="BB120" s="892"/>
      <c r="BC120" s="892"/>
      <c r="BD120" s="892"/>
      <c r="BE120" s="892"/>
      <c r="BF120" s="892"/>
      <c r="BG120" s="892"/>
      <c r="BH120" s="892"/>
      <c r="BI120" s="892"/>
      <c r="BJ120" s="892"/>
      <c r="BK120" s="892"/>
      <c r="BL120" s="892"/>
      <c r="BM120" s="892"/>
      <c r="BN120" s="892"/>
      <c r="BO120" s="892"/>
      <c r="BP120" s="893"/>
      <c r="BQ120" s="948">
        <v>11451629</v>
      </c>
      <c r="BR120" s="929"/>
      <c r="BS120" s="929"/>
      <c r="BT120" s="929"/>
      <c r="BU120" s="929"/>
      <c r="BV120" s="929">
        <v>11576138</v>
      </c>
      <c r="BW120" s="929"/>
      <c r="BX120" s="929"/>
      <c r="BY120" s="929"/>
      <c r="BZ120" s="929"/>
      <c r="CA120" s="929">
        <v>11748548</v>
      </c>
      <c r="CB120" s="929"/>
      <c r="CC120" s="929"/>
      <c r="CD120" s="929"/>
      <c r="CE120" s="929"/>
      <c r="CF120" s="953">
        <v>151</v>
      </c>
      <c r="CG120" s="954"/>
      <c r="CH120" s="954"/>
      <c r="CI120" s="954"/>
      <c r="CJ120" s="954"/>
      <c r="CK120" s="955" t="s">
        <v>488</v>
      </c>
      <c r="CL120" s="939"/>
      <c r="CM120" s="939"/>
      <c r="CN120" s="939"/>
      <c r="CO120" s="940"/>
      <c r="CP120" s="959" t="s">
        <v>489</v>
      </c>
      <c r="CQ120" s="960"/>
      <c r="CR120" s="960"/>
      <c r="CS120" s="960"/>
      <c r="CT120" s="960"/>
      <c r="CU120" s="960"/>
      <c r="CV120" s="960"/>
      <c r="CW120" s="960"/>
      <c r="CX120" s="960"/>
      <c r="CY120" s="960"/>
      <c r="CZ120" s="960"/>
      <c r="DA120" s="960"/>
      <c r="DB120" s="960"/>
      <c r="DC120" s="960"/>
      <c r="DD120" s="960"/>
      <c r="DE120" s="960"/>
      <c r="DF120" s="961"/>
      <c r="DG120" s="948">
        <v>8544973</v>
      </c>
      <c r="DH120" s="929"/>
      <c r="DI120" s="929"/>
      <c r="DJ120" s="929"/>
      <c r="DK120" s="929"/>
      <c r="DL120" s="929">
        <v>9150342</v>
      </c>
      <c r="DM120" s="929"/>
      <c r="DN120" s="929"/>
      <c r="DO120" s="929"/>
      <c r="DP120" s="929"/>
      <c r="DQ120" s="929">
        <v>9416360</v>
      </c>
      <c r="DR120" s="929"/>
      <c r="DS120" s="929"/>
      <c r="DT120" s="929"/>
      <c r="DU120" s="929"/>
      <c r="DV120" s="930">
        <v>121</v>
      </c>
      <c r="DW120" s="930"/>
      <c r="DX120" s="930"/>
      <c r="DY120" s="930"/>
      <c r="DZ120" s="931"/>
    </row>
    <row r="121" spans="1:130" s="248" customFormat="1" ht="26.25" customHeight="1" x14ac:dyDescent="0.15">
      <c r="A121" s="904"/>
      <c r="B121" s="905"/>
      <c r="C121" s="950" t="s">
        <v>490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459</v>
      </c>
      <c r="AG121" s="864"/>
      <c r="AH121" s="864"/>
      <c r="AI121" s="864"/>
      <c r="AJ121" s="865"/>
      <c r="AK121" s="866" t="s">
        <v>457</v>
      </c>
      <c r="AL121" s="864"/>
      <c r="AM121" s="864"/>
      <c r="AN121" s="864"/>
      <c r="AO121" s="865"/>
      <c r="AP121" s="911" t="s">
        <v>130</v>
      </c>
      <c r="AQ121" s="912"/>
      <c r="AR121" s="912"/>
      <c r="AS121" s="912"/>
      <c r="AT121" s="913"/>
      <c r="AU121" s="973"/>
      <c r="AV121" s="974"/>
      <c r="AW121" s="974"/>
      <c r="AX121" s="974"/>
      <c r="AY121" s="975"/>
      <c r="AZ121" s="899" t="s">
        <v>491</v>
      </c>
      <c r="BA121" s="834"/>
      <c r="BB121" s="834"/>
      <c r="BC121" s="834"/>
      <c r="BD121" s="834"/>
      <c r="BE121" s="834"/>
      <c r="BF121" s="834"/>
      <c r="BG121" s="834"/>
      <c r="BH121" s="834"/>
      <c r="BI121" s="834"/>
      <c r="BJ121" s="834"/>
      <c r="BK121" s="834"/>
      <c r="BL121" s="834"/>
      <c r="BM121" s="834"/>
      <c r="BN121" s="834"/>
      <c r="BO121" s="834"/>
      <c r="BP121" s="835"/>
      <c r="BQ121" s="900">
        <v>25348</v>
      </c>
      <c r="BR121" s="901"/>
      <c r="BS121" s="901"/>
      <c r="BT121" s="901"/>
      <c r="BU121" s="901"/>
      <c r="BV121" s="901">
        <v>20328</v>
      </c>
      <c r="BW121" s="901"/>
      <c r="BX121" s="901"/>
      <c r="BY121" s="901"/>
      <c r="BZ121" s="901"/>
      <c r="CA121" s="901">
        <v>15973</v>
      </c>
      <c r="CB121" s="901"/>
      <c r="CC121" s="901"/>
      <c r="CD121" s="901"/>
      <c r="CE121" s="901"/>
      <c r="CF121" s="962">
        <v>0.2</v>
      </c>
      <c r="CG121" s="963"/>
      <c r="CH121" s="963"/>
      <c r="CI121" s="963"/>
      <c r="CJ121" s="963"/>
      <c r="CK121" s="956"/>
      <c r="CL121" s="942"/>
      <c r="CM121" s="942"/>
      <c r="CN121" s="942"/>
      <c r="CO121" s="943"/>
      <c r="CP121" s="922" t="s">
        <v>492</v>
      </c>
      <c r="CQ121" s="923"/>
      <c r="CR121" s="923"/>
      <c r="CS121" s="923"/>
      <c r="CT121" s="923"/>
      <c r="CU121" s="923"/>
      <c r="CV121" s="923"/>
      <c r="CW121" s="923"/>
      <c r="CX121" s="923"/>
      <c r="CY121" s="923"/>
      <c r="CZ121" s="923"/>
      <c r="DA121" s="923"/>
      <c r="DB121" s="923"/>
      <c r="DC121" s="923"/>
      <c r="DD121" s="923"/>
      <c r="DE121" s="923"/>
      <c r="DF121" s="924"/>
      <c r="DG121" s="900">
        <v>1919646</v>
      </c>
      <c r="DH121" s="901"/>
      <c r="DI121" s="901"/>
      <c r="DJ121" s="901"/>
      <c r="DK121" s="901"/>
      <c r="DL121" s="901">
        <v>1790447</v>
      </c>
      <c r="DM121" s="901"/>
      <c r="DN121" s="901"/>
      <c r="DO121" s="901"/>
      <c r="DP121" s="901"/>
      <c r="DQ121" s="901">
        <v>1657667</v>
      </c>
      <c r="DR121" s="901"/>
      <c r="DS121" s="901"/>
      <c r="DT121" s="901"/>
      <c r="DU121" s="901"/>
      <c r="DV121" s="878">
        <v>21.3</v>
      </c>
      <c r="DW121" s="878"/>
      <c r="DX121" s="878"/>
      <c r="DY121" s="878"/>
      <c r="DZ121" s="879"/>
    </row>
    <row r="122" spans="1:130" s="248" customFormat="1" ht="26.25" customHeight="1" x14ac:dyDescent="0.15">
      <c r="A122" s="904"/>
      <c r="B122" s="905"/>
      <c r="C122" s="908" t="s">
        <v>471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130</v>
      </c>
      <c r="AG122" s="864"/>
      <c r="AH122" s="864"/>
      <c r="AI122" s="864"/>
      <c r="AJ122" s="865"/>
      <c r="AK122" s="866" t="s">
        <v>474</v>
      </c>
      <c r="AL122" s="864"/>
      <c r="AM122" s="864"/>
      <c r="AN122" s="864"/>
      <c r="AO122" s="865"/>
      <c r="AP122" s="911" t="s">
        <v>457</v>
      </c>
      <c r="AQ122" s="912"/>
      <c r="AR122" s="912"/>
      <c r="AS122" s="912"/>
      <c r="AT122" s="913"/>
      <c r="AU122" s="973"/>
      <c r="AV122" s="974"/>
      <c r="AW122" s="974"/>
      <c r="AX122" s="974"/>
      <c r="AY122" s="975"/>
      <c r="AZ122" s="966" t="s">
        <v>493</v>
      </c>
      <c r="BA122" s="967"/>
      <c r="BB122" s="967"/>
      <c r="BC122" s="967"/>
      <c r="BD122" s="967"/>
      <c r="BE122" s="967"/>
      <c r="BF122" s="967"/>
      <c r="BG122" s="967"/>
      <c r="BH122" s="967"/>
      <c r="BI122" s="967"/>
      <c r="BJ122" s="967"/>
      <c r="BK122" s="967"/>
      <c r="BL122" s="967"/>
      <c r="BM122" s="967"/>
      <c r="BN122" s="967"/>
      <c r="BO122" s="967"/>
      <c r="BP122" s="968"/>
      <c r="BQ122" s="969">
        <v>21661310</v>
      </c>
      <c r="BR122" s="932"/>
      <c r="BS122" s="932"/>
      <c r="BT122" s="932"/>
      <c r="BU122" s="932"/>
      <c r="BV122" s="932">
        <v>21195086</v>
      </c>
      <c r="BW122" s="932"/>
      <c r="BX122" s="932"/>
      <c r="BY122" s="932"/>
      <c r="BZ122" s="932"/>
      <c r="CA122" s="932">
        <v>21173968</v>
      </c>
      <c r="CB122" s="932"/>
      <c r="CC122" s="932"/>
      <c r="CD122" s="932"/>
      <c r="CE122" s="932"/>
      <c r="CF122" s="933">
        <v>272.10000000000002</v>
      </c>
      <c r="CG122" s="934"/>
      <c r="CH122" s="934"/>
      <c r="CI122" s="934"/>
      <c r="CJ122" s="934"/>
      <c r="CK122" s="956"/>
      <c r="CL122" s="942"/>
      <c r="CM122" s="942"/>
      <c r="CN122" s="942"/>
      <c r="CO122" s="943"/>
      <c r="CP122" s="922" t="s">
        <v>494</v>
      </c>
      <c r="CQ122" s="923"/>
      <c r="CR122" s="923"/>
      <c r="CS122" s="923"/>
      <c r="CT122" s="923"/>
      <c r="CU122" s="923"/>
      <c r="CV122" s="923"/>
      <c r="CW122" s="923"/>
      <c r="CX122" s="923"/>
      <c r="CY122" s="923"/>
      <c r="CZ122" s="923"/>
      <c r="DA122" s="923"/>
      <c r="DB122" s="923"/>
      <c r="DC122" s="923"/>
      <c r="DD122" s="923"/>
      <c r="DE122" s="923"/>
      <c r="DF122" s="924"/>
      <c r="DG122" s="900">
        <v>1302762</v>
      </c>
      <c r="DH122" s="901"/>
      <c r="DI122" s="901"/>
      <c r="DJ122" s="901"/>
      <c r="DK122" s="901"/>
      <c r="DL122" s="901">
        <v>1219401</v>
      </c>
      <c r="DM122" s="901"/>
      <c r="DN122" s="901"/>
      <c r="DO122" s="901"/>
      <c r="DP122" s="901"/>
      <c r="DQ122" s="901">
        <v>1089465</v>
      </c>
      <c r="DR122" s="901"/>
      <c r="DS122" s="901"/>
      <c r="DT122" s="901"/>
      <c r="DU122" s="901"/>
      <c r="DV122" s="878">
        <v>14</v>
      </c>
      <c r="DW122" s="878"/>
      <c r="DX122" s="878"/>
      <c r="DY122" s="878"/>
      <c r="DZ122" s="879"/>
    </row>
    <row r="123" spans="1:130" s="248" customFormat="1" ht="26.25" customHeight="1" x14ac:dyDescent="0.15">
      <c r="A123" s="904"/>
      <c r="B123" s="905"/>
      <c r="C123" s="908" t="s">
        <v>478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474</v>
      </c>
      <c r="AB123" s="864"/>
      <c r="AC123" s="864"/>
      <c r="AD123" s="864"/>
      <c r="AE123" s="865"/>
      <c r="AF123" s="866" t="s">
        <v>457</v>
      </c>
      <c r="AG123" s="864"/>
      <c r="AH123" s="864"/>
      <c r="AI123" s="864"/>
      <c r="AJ123" s="865"/>
      <c r="AK123" s="866" t="s">
        <v>130</v>
      </c>
      <c r="AL123" s="864"/>
      <c r="AM123" s="864"/>
      <c r="AN123" s="864"/>
      <c r="AO123" s="865"/>
      <c r="AP123" s="911" t="s">
        <v>474</v>
      </c>
      <c r="AQ123" s="912"/>
      <c r="AR123" s="912"/>
      <c r="AS123" s="912"/>
      <c r="AT123" s="913"/>
      <c r="AU123" s="976"/>
      <c r="AV123" s="977"/>
      <c r="AW123" s="977"/>
      <c r="AX123" s="977"/>
      <c r="AY123" s="977"/>
      <c r="AZ123" s="279" t="s">
        <v>195</v>
      </c>
      <c r="BA123" s="279"/>
      <c r="BB123" s="279"/>
      <c r="BC123" s="279"/>
      <c r="BD123" s="279"/>
      <c r="BE123" s="279"/>
      <c r="BF123" s="279"/>
      <c r="BG123" s="279"/>
      <c r="BH123" s="279"/>
      <c r="BI123" s="279"/>
      <c r="BJ123" s="279"/>
      <c r="BK123" s="279"/>
      <c r="BL123" s="279"/>
      <c r="BM123" s="279"/>
      <c r="BN123" s="279"/>
      <c r="BO123" s="964" t="s">
        <v>495</v>
      </c>
      <c r="BP123" s="965"/>
      <c r="BQ123" s="919">
        <v>33138287</v>
      </c>
      <c r="BR123" s="920"/>
      <c r="BS123" s="920"/>
      <c r="BT123" s="920"/>
      <c r="BU123" s="920"/>
      <c r="BV123" s="920">
        <v>32791552</v>
      </c>
      <c r="BW123" s="920"/>
      <c r="BX123" s="920"/>
      <c r="BY123" s="920"/>
      <c r="BZ123" s="920"/>
      <c r="CA123" s="920">
        <v>32938489</v>
      </c>
      <c r="CB123" s="920"/>
      <c r="CC123" s="920"/>
      <c r="CD123" s="920"/>
      <c r="CE123" s="920"/>
      <c r="CF123" s="830"/>
      <c r="CG123" s="831"/>
      <c r="CH123" s="831"/>
      <c r="CI123" s="831"/>
      <c r="CJ123" s="921"/>
      <c r="CK123" s="956"/>
      <c r="CL123" s="942"/>
      <c r="CM123" s="942"/>
      <c r="CN123" s="942"/>
      <c r="CO123" s="943"/>
      <c r="CP123" s="922" t="s">
        <v>426</v>
      </c>
      <c r="CQ123" s="923"/>
      <c r="CR123" s="923"/>
      <c r="CS123" s="923"/>
      <c r="CT123" s="923"/>
      <c r="CU123" s="923"/>
      <c r="CV123" s="923"/>
      <c r="CW123" s="923"/>
      <c r="CX123" s="923"/>
      <c r="CY123" s="923"/>
      <c r="CZ123" s="923"/>
      <c r="DA123" s="923"/>
      <c r="DB123" s="923"/>
      <c r="DC123" s="923"/>
      <c r="DD123" s="923"/>
      <c r="DE123" s="923"/>
      <c r="DF123" s="924"/>
      <c r="DG123" s="863">
        <v>17532</v>
      </c>
      <c r="DH123" s="864"/>
      <c r="DI123" s="864"/>
      <c r="DJ123" s="864"/>
      <c r="DK123" s="865"/>
      <c r="DL123" s="866">
        <v>17085</v>
      </c>
      <c r="DM123" s="864"/>
      <c r="DN123" s="864"/>
      <c r="DO123" s="864"/>
      <c r="DP123" s="865"/>
      <c r="DQ123" s="866">
        <v>20061</v>
      </c>
      <c r="DR123" s="864"/>
      <c r="DS123" s="864"/>
      <c r="DT123" s="864"/>
      <c r="DU123" s="865"/>
      <c r="DV123" s="911">
        <v>0.3</v>
      </c>
      <c r="DW123" s="912"/>
      <c r="DX123" s="912"/>
      <c r="DY123" s="912"/>
      <c r="DZ123" s="913"/>
    </row>
    <row r="124" spans="1:130" s="248" customFormat="1" ht="26.25" customHeight="1" thickBot="1" x14ac:dyDescent="0.2">
      <c r="A124" s="904"/>
      <c r="B124" s="905"/>
      <c r="C124" s="908" t="s">
        <v>481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474</v>
      </c>
      <c r="AB124" s="864"/>
      <c r="AC124" s="864"/>
      <c r="AD124" s="864"/>
      <c r="AE124" s="865"/>
      <c r="AF124" s="866" t="s">
        <v>474</v>
      </c>
      <c r="AG124" s="864"/>
      <c r="AH124" s="864"/>
      <c r="AI124" s="864"/>
      <c r="AJ124" s="865"/>
      <c r="AK124" s="866" t="s">
        <v>130</v>
      </c>
      <c r="AL124" s="864"/>
      <c r="AM124" s="864"/>
      <c r="AN124" s="864"/>
      <c r="AO124" s="865"/>
      <c r="AP124" s="911" t="s">
        <v>130</v>
      </c>
      <c r="AQ124" s="912"/>
      <c r="AR124" s="912"/>
      <c r="AS124" s="912"/>
      <c r="AT124" s="913"/>
      <c r="AU124" s="914" t="s">
        <v>496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8.6</v>
      </c>
      <c r="BR124" s="918"/>
      <c r="BS124" s="918"/>
      <c r="BT124" s="918"/>
      <c r="BU124" s="918"/>
      <c r="BV124" s="918" t="s">
        <v>457</v>
      </c>
      <c r="BW124" s="918"/>
      <c r="BX124" s="918"/>
      <c r="BY124" s="918"/>
      <c r="BZ124" s="918"/>
      <c r="CA124" s="918">
        <v>3.2</v>
      </c>
      <c r="CB124" s="918"/>
      <c r="CC124" s="918"/>
      <c r="CD124" s="918"/>
      <c r="CE124" s="918"/>
      <c r="CF124" s="808"/>
      <c r="CG124" s="809"/>
      <c r="CH124" s="809"/>
      <c r="CI124" s="809"/>
      <c r="CJ124" s="949"/>
      <c r="CK124" s="957"/>
      <c r="CL124" s="957"/>
      <c r="CM124" s="957"/>
      <c r="CN124" s="957"/>
      <c r="CO124" s="958"/>
      <c r="CP124" s="922" t="s">
        <v>497</v>
      </c>
      <c r="CQ124" s="923"/>
      <c r="CR124" s="923"/>
      <c r="CS124" s="923"/>
      <c r="CT124" s="923"/>
      <c r="CU124" s="923"/>
      <c r="CV124" s="923"/>
      <c r="CW124" s="923"/>
      <c r="CX124" s="923"/>
      <c r="CY124" s="923"/>
      <c r="CZ124" s="923"/>
      <c r="DA124" s="923"/>
      <c r="DB124" s="923"/>
      <c r="DC124" s="923"/>
      <c r="DD124" s="923"/>
      <c r="DE124" s="923"/>
      <c r="DF124" s="924"/>
      <c r="DG124" s="846">
        <v>2617</v>
      </c>
      <c r="DH124" s="847"/>
      <c r="DI124" s="847"/>
      <c r="DJ124" s="847"/>
      <c r="DK124" s="848"/>
      <c r="DL124" s="849">
        <v>3380</v>
      </c>
      <c r="DM124" s="847"/>
      <c r="DN124" s="847"/>
      <c r="DO124" s="847"/>
      <c r="DP124" s="848"/>
      <c r="DQ124" s="849">
        <v>6332</v>
      </c>
      <c r="DR124" s="847"/>
      <c r="DS124" s="847"/>
      <c r="DT124" s="847"/>
      <c r="DU124" s="848"/>
      <c r="DV124" s="935">
        <v>0.1</v>
      </c>
      <c r="DW124" s="936"/>
      <c r="DX124" s="936"/>
      <c r="DY124" s="936"/>
      <c r="DZ124" s="937"/>
    </row>
    <row r="125" spans="1:130" s="248" customFormat="1" ht="26.25" customHeight="1" x14ac:dyDescent="0.15">
      <c r="A125" s="904"/>
      <c r="B125" s="905"/>
      <c r="C125" s="908" t="s">
        <v>483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457</v>
      </c>
      <c r="AB125" s="864"/>
      <c r="AC125" s="864"/>
      <c r="AD125" s="864"/>
      <c r="AE125" s="865"/>
      <c r="AF125" s="866" t="s">
        <v>457</v>
      </c>
      <c r="AG125" s="864"/>
      <c r="AH125" s="864"/>
      <c r="AI125" s="864"/>
      <c r="AJ125" s="865"/>
      <c r="AK125" s="866" t="s">
        <v>457</v>
      </c>
      <c r="AL125" s="864"/>
      <c r="AM125" s="864"/>
      <c r="AN125" s="864"/>
      <c r="AO125" s="865"/>
      <c r="AP125" s="911" t="s">
        <v>474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498</v>
      </c>
      <c r="CL125" s="939"/>
      <c r="CM125" s="939"/>
      <c r="CN125" s="939"/>
      <c r="CO125" s="940"/>
      <c r="CP125" s="947" t="s">
        <v>499</v>
      </c>
      <c r="CQ125" s="892"/>
      <c r="CR125" s="892"/>
      <c r="CS125" s="892"/>
      <c r="CT125" s="892"/>
      <c r="CU125" s="892"/>
      <c r="CV125" s="892"/>
      <c r="CW125" s="892"/>
      <c r="CX125" s="892"/>
      <c r="CY125" s="892"/>
      <c r="CZ125" s="892"/>
      <c r="DA125" s="892"/>
      <c r="DB125" s="892"/>
      <c r="DC125" s="892"/>
      <c r="DD125" s="892"/>
      <c r="DE125" s="892"/>
      <c r="DF125" s="893"/>
      <c r="DG125" s="948" t="s">
        <v>457</v>
      </c>
      <c r="DH125" s="929"/>
      <c r="DI125" s="929"/>
      <c r="DJ125" s="929"/>
      <c r="DK125" s="929"/>
      <c r="DL125" s="929" t="s">
        <v>474</v>
      </c>
      <c r="DM125" s="929"/>
      <c r="DN125" s="929"/>
      <c r="DO125" s="929"/>
      <c r="DP125" s="929"/>
      <c r="DQ125" s="929" t="s">
        <v>457</v>
      </c>
      <c r="DR125" s="929"/>
      <c r="DS125" s="929"/>
      <c r="DT125" s="929"/>
      <c r="DU125" s="929"/>
      <c r="DV125" s="930" t="s">
        <v>130</v>
      </c>
      <c r="DW125" s="930"/>
      <c r="DX125" s="930"/>
      <c r="DY125" s="930"/>
      <c r="DZ125" s="931"/>
    </row>
    <row r="126" spans="1:130" s="248" customFormat="1" ht="26.25" customHeight="1" thickBot="1" x14ac:dyDescent="0.2">
      <c r="A126" s="904"/>
      <c r="B126" s="905"/>
      <c r="C126" s="908" t="s">
        <v>485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130</v>
      </c>
      <c r="AB126" s="864"/>
      <c r="AC126" s="864"/>
      <c r="AD126" s="864"/>
      <c r="AE126" s="865"/>
      <c r="AF126" s="866" t="s">
        <v>457</v>
      </c>
      <c r="AG126" s="864"/>
      <c r="AH126" s="864"/>
      <c r="AI126" s="864"/>
      <c r="AJ126" s="865"/>
      <c r="AK126" s="866" t="s">
        <v>130</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500</v>
      </c>
      <c r="CQ126" s="834"/>
      <c r="CR126" s="834"/>
      <c r="CS126" s="834"/>
      <c r="CT126" s="834"/>
      <c r="CU126" s="834"/>
      <c r="CV126" s="834"/>
      <c r="CW126" s="834"/>
      <c r="CX126" s="834"/>
      <c r="CY126" s="834"/>
      <c r="CZ126" s="834"/>
      <c r="DA126" s="834"/>
      <c r="DB126" s="834"/>
      <c r="DC126" s="834"/>
      <c r="DD126" s="834"/>
      <c r="DE126" s="834"/>
      <c r="DF126" s="835"/>
      <c r="DG126" s="900" t="s">
        <v>474</v>
      </c>
      <c r="DH126" s="901"/>
      <c r="DI126" s="901"/>
      <c r="DJ126" s="901"/>
      <c r="DK126" s="901"/>
      <c r="DL126" s="901" t="s">
        <v>457</v>
      </c>
      <c r="DM126" s="901"/>
      <c r="DN126" s="901"/>
      <c r="DO126" s="901"/>
      <c r="DP126" s="901"/>
      <c r="DQ126" s="901" t="s">
        <v>457</v>
      </c>
      <c r="DR126" s="901"/>
      <c r="DS126" s="901"/>
      <c r="DT126" s="901"/>
      <c r="DU126" s="901"/>
      <c r="DV126" s="878" t="s">
        <v>457</v>
      </c>
      <c r="DW126" s="878"/>
      <c r="DX126" s="878"/>
      <c r="DY126" s="878"/>
      <c r="DZ126" s="879"/>
    </row>
    <row r="127" spans="1:130" s="248" customFormat="1" ht="26.25" customHeight="1" x14ac:dyDescent="0.15">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130</v>
      </c>
      <c r="AB127" s="864"/>
      <c r="AC127" s="864"/>
      <c r="AD127" s="864"/>
      <c r="AE127" s="865"/>
      <c r="AF127" s="866" t="s">
        <v>457</v>
      </c>
      <c r="AG127" s="864"/>
      <c r="AH127" s="864"/>
      <c r="AI127" s="864"/>
      <c r="AJ127" s="865"/>
      <c r="AK127" s="866" t="s">
        <v>457</v>
      </c>
      <c r="AL127" s="864"/>
      <c r="AM127" s="864"/>
      <c r="AN127" s="864"/>
      <c r="AO127" s="865"/>
      <c r="AP127" s="911" t="s">
        <v>474</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457</v>
      </c>
      <c r="DH127" s="901"/>
      <c r="DI127" s="901"/>
      <c r="DJ127" s="901"/>
      <c r="DK127" s="901"/>
      <c r="DL127" s="901" t="s">
        <v>130</v>
      </c>
      <c r="DM127" s="901"/>
      <c r="DN127" s="901"/>
      <c r="DO127" s="901"/>
      <c r="DP127" s="901"/>
      <c r="DQ127" s="901" t="s">
        <v>474</v>
      </c>
      <c r="DR127" s="901"/>
      <c r="DS127" s="901"/>
      <c r="DT127" s="901"/>
      <c r="DU127" s="901"/>
      <c r="DV127" s="878" t="s">
        <v>130</v>
      </c>
      <c r="DW127" s="878"/>
      <c r="DX127" s="878"/>
      <c r="DY127" s="878"/>
      <c r="DZ127" s="879"/>
    </row>
    <row r="128" spans="1:130" s="248" customFormat="1" ht="26.25" customHeight="1" thickBot="1" x14ac:dyDescent="0.2">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5482</v>
      </c>
      <c r="AB128" s="885"/>
      <c r="AC128" s="885"/>
      <c r="AD128" s="885"/>
      <c r="AE128" s="886"/>
      <c r="AF128" s="887">
        <v>5482</v>
      </c>
      <c r="AG128" s="885"/>
      <c r="AH128" s="885"/>
      <c r="AI128" s="885"/>
      <c r="AJ128" s="886"/>
      <c r="AK128" s="887">
        <v>4753</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130</v>
      </c>
      <c r="BG128" s="871"/>
      <c r="BH128" s="871"/>
      <c r="BI128" s="871"/>
      <c r="BJ128" s="871"/>
      <c r="BK128" s="871"/>
      <c r="BL128" s="894"/>
      <c r="BM128" s="870">
        <v>13.3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t="s">
        <v>474</v>
      </c>
      <c r="DH128" s="875"/>
      <c r="DI128" s="875"/>
      <c r="DJ128" s="875"/>
      <c r="DK128" s="875"/>
      <c r="DL128" s="875" t="s">
        <v>130</v>
      </c>
      <c r="DM128" s="875"/>
      <c r="DN128" s="875"/>
      <c r="DO128" s="875"/>
      <c r="DP128" s="875"/>
      <c r="DQ128" s="875" t="s">
        <v>130</v>
      </c>
      <c r="DR128" s="875"/>
      <c r="DS128" s="875"/>
      <c r="DT128" s="875"/>
      <c r="DU128" s="875"/>
      <c r="DV128" s="876" t="s">
        <v>130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9899854</v>
      </c>
      <c r="AB129" s="864"/>
      <c r="AC129" s="864"/>
      <c r="AD129" s="864"/>
      <c r="AE129" s="865"/>
      <c r="AF129" s="866">
        <v>9830401</v>
      </c>
      <c r="AG129" s="864"/>
      <c r="AH129" s="864"/>
      <c r="AI129" s="864"/>
      <c r="AJ129" s="865"/>
      <c r="AK129" s="866">
        <v>10226446</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130</v>
      </c>
      <c r="BG129" s="854"/>
      <c r="BH129" s="854"/>
      <c r="BI129" s="854"/>
      <c r="BJ129" s="854"/>
      <c r="BK129" s="854"/>
      <c r="BL129" s="855"/>
      <c r="BM129" s="853">
        <v>18.3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2492383</v>
      </c>
      <c r="AB130" s="864"/>
      <c r="AC130" s="864"/>
      <c r="AD130" s="864"/>
      <c r="AE130" s="865"/>
      <c r="AF130" s="866">
        <v>2495474</v>
      </c>
      <c r="AG130" s="864"/>
      <c r="AH130" s="864"/>
      <c r="AI130" s="864"/>
      <c r="AJ130" s="865"/>
      <c r="AK130" s="866">
        <v>2444696</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13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7407471</v>
      </c>
      <c r="AB131" s="847"/>
      <c r="AC131" s="847"/>
      <c r="AD131" s="847"/>
      <c r="AE131" s="848"/>
      <c r="AF131" s="849">
        <v>7334927</v>
      </c>
      <c r="AG131" s="847"/>
      <c r="AH131" s="847"/>
      <c r="AI131" s="847"/>
      <c r="AJ131" s="848"/>
      <c r="AK131" s="849">
        <v>7781750</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v>3.2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13.820573850000001</v>
      </c>
      <c r="AB132" s="827"/>
      <c r="AC132" s="827"/>
      <c r="AD132" s="827"/>
      <c r="AE132" s="828"/>
      <c r="AF132" s="829">
        <v>13.43379423</v>
      </c>
      <c r="AG132" s="827"/>
      <c r="AH132" s="827"/>
      <c r="AI132" s="827"/>
      <c r="AJ132" s="828"/>
      <c r="AK132" s="829">
        <v>11.881466250000001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12.6</v>
      </c>
      <c r="AB133" s="806"/>
      <c r="AC133" s="806"/>
      <c r="AD133" s="806"/>
      <c r="AE133" s="807"/>
      <c r="AF133" s="805">
        <v>13.4</v>
      </c>
      <c r="AG133" s="806"/>
      <c r="AH133" s="806"/>
      <c r="AI133" s="806"/>
      <c r="AJ133" s="807"/>
      <c r="AK133" s="805">
        <v>13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r3Ky2Yuwt+c2Ztm3jrWp/qKcDGv18W8IFQ0M1koOZ67Q1A1dMMOi54XGvTt8pzmzhMVbJ++j8lll2/SY5STqw==" saltValue="r2FJUEdtGzf9yQGjRnwt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No9CSgK3eFKl8yeLZKBLyf0PZbiJyEk3N5iXWEDkp2qhOitAGM8rBA8fwdPieFqtgvcUmXN9tJwwmsqTGCuLg==" saltValue="7tlH9ylnhCo2iX9/LezV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6w2566lTDQJMZ7DqQwhFNMC+U1ceJ40FAq2N+9ISEx8qItcwr6YYHgkgu3UL3dHs53UKih1oT4Uc2fdF5ktkQ==" saltValue="cje9Zf5T8fQX8QBbk8dZB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2951672</v>
      </c>
      <c r="AP9" s="314">
        <v>113074</v>
      </c>
      <c r="AQ9" s="315">
        <v>96126</v>
      </c>
      <c r="AR9" s="316">
        <v>17.600000000000001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43709</v>
      </c>
      <c r="AP10" s="317">
        <v>1674</v>
      </c>
      <c r="AQ10" s="318">
        <v>12618</v>
      </c>
      <c r="AR10" s="319">
        <v>-86.7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t="s">
        <v>532</v>
      </c>
      <c r="AP11" s="317" t="s">
        <v>532</v>
      </c>
      <c r="AQ11" s="318">
        <v>736</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533</v>
      </c>
      <c r="AL12" s="1228"/>
      <c r="AM12" s="1228"/>
      <c r="AN12" s="1229"/>
      <c r="AO12" s="317" t="s">
        <v>532</v>
      </c>
      <c r="AP12" s="317" t="s">
        <v>532</v>
      </c>
      <c r="AQ12" s="318" t="s">
        <v>532</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200619</v>
      </c>
      <c r="AP13" s="317">
        <v>7685</v>
      </c>
      <c r="AQ13" s="318">
        <v>4535</v>
      </c>
      <c r="AR13" s="319">
        <v>69.5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80407</v>
      </c>
      <c r="AP14" s="317">
        <v>3080</v>
      </c>
      <c r="AQ14" s="318">
        <v>1800</v>
      </c>
      <c r="AR14" s="319">
        <v>71.099999999999994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-224290</v>
      </c>
      <c r="AP15" s="317">
        <v>-8592</v>
      </c>
      <c r="AQ15" s="318">
        <v>-7341</v>
      </c>
      <c r="AR15" s="319">
        <v>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195</v>
      </c>
      <c r="AL16" s="1231"/>
      <c r="AM16" s="1231"/>
      <c r="AN16" s="1232"/>
      <c r="AO16" s="317">
        <v>3052117</v>
      </c>
      <c r="AP16" s="317">
        <v>116921</v>
      </c>
      <c r="AQ16" s="318">
        <v>108475</v>
      </c>
      <c r="AR16" s="319">
        <v>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11.99</v>
      </c>
      <c r="AP21" s="331">
        <v>10.11</v>
      </c>
      <c r="AQ21" s="332">
        <v>1.88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96.3</v>
      </c>
      <c r="AP22" s="336">
        <v>97</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2373913</v>
      </c>
      <c r="AP32" s="345">
        <v>90941</v>
      </c>
      <c r="AQ32" s="346">
        <v>72889</v>
      </c>
      <c r="AR32" s="347">
        <v>24.8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532</v>
      </c>
      <c r="AP34" s="345" t="s">
        <v>532</v>
      </c>
      <c r="AQ34" s="346" t="s">
        <v>532</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972466</v>
      </c>
      <c r="AP35" s="345">
        <v>37254</v>
      </c>
      <c r="AQ35" s="346">
        <v>24808</v>
      </c>
      <c r="AR35" s="347">
        <v>50.2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27656</v>
      </c>
      <c r="AP36" s="345">
        <v>1059</v>
      </c>
      <c r="AQ36" s="346">
        <v>1688</v>
      </c>
      <c r="AR36" s="347">
        <v>-37.299999999999997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t="s">
        <v>532</v>
      </c>
      <c r="AP37" s="345" t="s">
        <v>532</v>
      </c>
      <c r="AQ37" s="346">
        <v>933</v>
      </c>
      <c r="AR37" s="347" t="s">
        <v>532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t="s">
        <v>532</v>
      </c>
      <c r="AP38" s="348" t="s">
        <v>532</v>
      </c>
      <c r="AQ38" s="349">
        <v>5</v>
      </c>
      <c r="AR38" s="337" t="s">
        <v>532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-4753</v>
      </c>
      <c r="AP39" s="345">
        <v>-182</v>
      </c>
      <c r="AQ39" s="346">
        <v>-3583</v>
      </c>
      <c r="AR39" s="347">
        <v>-94.9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-2444696</v>
      </c>
      <c r="AP40" s="345">
        <v>-93652</v>
      </c>
      <c r="AQ40" s="346">
        <v>-68558</v>
      </c>
      <c r="AR40" s="347">
        <v>36.6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308</v>
      </c>
      <c r="AL41" s="1220"/>
      <c r="AM41" s="1220"/>
      <c r="AN41" s="1221"/>
      <c r="AO41" s="345">
        <v>924586</v>
      </c>
      <c r="AP41" s="345">
        <v>35419</v>
      </c>
      <c r="AQ41" s="346">
        <v>28182</v>
      </c>
      <c r="AR41" s="347">
        <v>25.7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2529438</v>
      </c>
      <c r="AN51" s="367">
        <v>93234</v>
      </c>
      <c r="AO51" s="368">
        <v>32.4</v>
      </c>
      <c r="AP51" s="369">
        <v>85078</v>
      </c>
      <c r="AQ51" s="370">
        <v>-3.2</v>
      </c>
      <c r="AR51" s="371">
        <v>35.6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1145331</v>
      </c>
      <c r="AN52" s="375">
        <v>42216</v>
      </c>
      <c r="AO52" s="376">
        <v>12.3</v>
      </c>
      <c r="AP52" s="377">
        <v>45315</v>
      </c>
      <c r="AQ52" s="378">
        <v>4.2</v>
      </c>
      <c r="AR52" s="379">
        <v>8.1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1272832</v>
      </c>
      <c r="AN53" s="367">
        <v>47284</v>
      </c>
      <c r="AO53" s="368">
        <v>-49.3</v>
      </c>
      <c r="AP53" s="369">
        <v>65052</v>
      </c>
      <c r="AQ53" s="370">
        <v>-23.5</v>
      </c>
      <c r="AR53" s="371">
        <v>-25.8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537539</v>
      </c>
      <c r="AN54" s="375">
        <v>19969</v>
      </c>
      <c r="AO54" s="376">
        <v>-52.7</v>
      </c>
      <c r="AP54" s="377">
        <v>37035</v>
      </c>
      <c r="AQ54" s="378">
        <v>-18.3</v>
      </c>
      <c r="AR54" s="379">
        <v>-34.4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968379</v>
      </c>
      <c r="AN55" s="367">
        <v>36419</v>
      </c>
      <c r="AO55" s="368">
        <v>-23</v>
      </c>
      <c r="AP55" s="369">
        <v>66364</v>
      </c>
      <c r="AQ55" s="370">
        <v>2</v>
      </c>
      <c r="AR55" s="371">
        <v>-25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599474</v>
      </c>
      <c r="AN56" s="375">
        <v>22545</v>
      </c>
      <c r="AO56" s="376">
        <v>12.9</v>
      </c>
      <c r="AP56" s="377">
        <v>24935</v>
      </c>
      <c r="AQ56" s="378">
        <v>-32.700000000000003</v>
      </c>
      <c r="AR56" s="379">
        <v>45.6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1372448</v>
      </c>
      <c r="AN57" s="367">
        <v>52135</v>
      </c>
      <c r="AO57" s="368">
        <v>43.2</v>
      </c>
      <c r="AP57" s="369">
        <v>68548</v>
      </c>
      <c r="AQ57" s="370">
        <v>3.3</v>
      </c>
      <c r="AR57" s="371">
        <v>39.9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743458</v>
      </c>
      <c r="AN58" s="375">
        <v>28242</v>
      </c>
      <c r="AO58" s="376">
        <v>25.3</v>
      </c>
      <c r="AP58" s="377">
        <v>31673</v>
      </c>
      <c r="AQ58" s="378">
        <v>27</v>
      </c>
      <c r="AR58" s="379">
        <v>-1.7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2776962</v>
      </c>
      <c r="AN59" s="367">
        <v>106381</v>
      </c>
      <c r="AO59" s="368">
        <v>104</v>
      </c>
      <c r="AP59" s="369">
        <v>78575</v>
      </c>
      <c r="AQ59" s="370">
        <v>14.6</v>
      </c>
      <c r="AR59" s="371">
        <v>89.4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2086938</v>
      </c>
      <c r="AN60" s="375">
        <v>79947</v>
      </c>
      <c r="AO60" s="376">
        <v>183.1</v>
      </c>
      <c r="AP60" s="377">
        <v>41766</v>
      </c>
      <c r="AQ60" s="378">
        <v>31.9</v>
      </c>
      <c r="AR60" s="379">
        <v>151.19999999999999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1784012</v>
      </c>
      <c r="AN61" s="382">
        <v>67091</v>
      </c>
      <c r="AO61" s="383">
        <v>21.5</v>
      </c>
      <c r="AP61" s="384">
        <v>72723</v>
      </c>
      <c r="AQ61" s="385">
        <v>-1.4</v>
      </c>
      <c r="AR61" s="371">
        <v>22.9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1022548</v>
      </c>
      <c r="AN62" s="375">
        <v>38584</v>
      </c>
      <c r="AO62" s="376">
        <v>36.200000000000003</v>
      </c>
      <c r="AP62" s="377">
        <v>36145</v>
      </c>
      <c r="AQ62" s="378">
        <v>2.4</v>
      </c>
      <c r="AR62" s="379">
        <v>33.799999999999997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EJbkf5nibmjLVzvZvUNJwgJQpmQJHG5eP6vTrH6s9xbK9CcUYGBNgkL+zD/WlobnBYcE3U9IzdOFBu13lx0Ng==" saltValue="tyiBFI0AN4GLHFusniWHW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Kr3NhWOofk0WNq/V7tzIzKzPLI7u6fRqpfjKQjXSb+hWU4200slbzP5UkRfz2rVElfzYJ2UsiNRAb3LDm3fBNQ==" saltValue="TdSa3Kb0h6CAfWLEYi5x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pAof1oMA0aw6/6BWT42qc4TBI4yNhYRHpWBcu/B6S7SufHgCoBn59oReVIU7oLagbazh1WUJeNf/aAV6nNCwSw==" saltValue="AHu7aFqAMqxTErYpl31ai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40.82</v>
      </c>
      <c r="G47" s="12">
        <v>40.85</v>
      </c>
      <c r="H47" s="12">
        <v>41.37</v>
      </c>
      <c r="I47" s="12">
        <v>42.02</v>
      </c>
      <c r="J47" s="13">
        <v>40.44</v>
      </c>
    </row>
    <row r="48" spans="2:10" ht="57.75" customHeight="1" x14ac:dyDescent="0.15">
      <c r="B48" s="14"/>
      <c r="C48" s="1240" t="s">
        <v>4</v>
      </c>
      <c r="D48" s="1240"/>
      <c r="E48" s="1241"/>
      <c r="F48" s="15">
        <v>3.29</v>
      </c>
      <c r="G48" s="16">
        <v>3.52</v>
      </c>
      <c r="H48" s="16">
        <v>3.52</v>
      </c>
      <c r="I48" s="16">
        <v>3.71</v>
      </c>
      <c r="J48" s="17">
        <v>3.54</v>
      </c>
    </row>
    <row r="49" spans="2:10" ht="57.75" customHeight="1" thickBot="1" x14ac:dyDescent="0.2">
      <c r="B49" s="18"/>
      <c r="C49" s="1242" t="s">
        <v>5</v>
      </c>
      <c r="D49" s="1242"/>
      <c r="E49" s="1243"/>
      <c r="F49" s="19" t="s">
        <v>579</v>
      </c>
      <c r="G49" s="20">
        <v>0.3</v>
      </c>
      <c r="H49" s="20">
        <v>6.48</v>
      </c>
      <c r="I49" s="20">
        <v>4.76</v>
      </c>
      <c r="J49" s="21">
        <v>0.02</v>
      </c>
    </row>
    <row r="50" spans="2:10" ht="13.5" customHeight="1" x14ac:dyDescent="0.15"/>
  </sheetData>
  <sheetProtection algorithmName="SHA-512" hashValue="h/z5lWGdk37Ao3YXhuwHmzK0XGVruv+P51zK6jiqj3BXEH8H71dBKACu16CG0e9Re93RErHUZKNMq8FBJ/vb3A==" saltValue="5jWqTYR8wPSBSm3j16pv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2022-03-06T23:35:08Z</cp:lastPrinted>
  <dcterms:created xsi:type="dcterms:W3CDTF">2022-02-02T06:14:38Z</dcterms:created>
  <dcterms:modified xsi:type="dcterms:W3CDTF">2022-09-15T02:40:36Z</dcterms:modified>
  <cp:category/>
</cp:coreProperties>
</file>