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2決算分\07 財政状況資料集の作成について（2回目）\04_公表用最終データ\"/>
    </mc:Choice>
  </mc:AlternateContent>
  <bookViews>
    <workbookView xWindow="28680" yWindow="-9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BE35" i="10"/>
  <c r="CO34" i="10"/>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AM34" i="10"/>
  <c r="AM35"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<sst xmlns="http://schemas.openxmlformats.org/spreadsheetml/2006/main" count="1136" uniqueCount="611">
  <si>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</si>
  <si>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</si>
  <si>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</si>
  <si>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</si>
  <si>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</si>
  <si>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</si>
  <si>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</si>
  <si>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</si>
  <si>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</si>
  <si>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</si>
  <si>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</si>
  <si>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</si>
  <si>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</si>
  <si>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</si>
  <si>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</si>
  <si>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</si>
  <si>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</si>
  <si>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</si>
  <si>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</si>
  <si>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</si>
  <si>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</si>
  <si>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</si>
  <si>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</si>
  <si>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</si>
  <si>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</si>
  <si>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</si>
  <si>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</si>
  <si>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</si>
  <si>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</si>
  <si>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</si>
  <si>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</si>
  <si>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</si>
  <si>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</si>
  <si>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</si>
  <si>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</si>
  <si>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</si>
  <si>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</si>
  <si>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</si>
  <si>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</si>
  <si>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</si>
  <si>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</si>
  <si>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</si>
  <si>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</si>
  <si>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</si>
  <si>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</si>
  <si>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</si>
  <si>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</si>
  <si>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</si>
  <si>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</si>
  <si>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</si>
  <si>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</si>
  <si>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</si>
  <si>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</si>
  <si>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</si>
  <si>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</si>
  <si>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</si>
  <si>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</si>
  <si>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</si>
  <si>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</si>
  <si>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</si>
  <si>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</si>
  <si>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</si>
  <si>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</si>
  <si>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</si>
  <si>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</si>
  <si>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</si>
  <si>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</si>
  <si>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</si>
  <si>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</si>
  <si>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</si>
  <si>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</si>
  <si>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</si>
  <si>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</si>
  <si>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</si>
  <si>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</si>
  <si>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</si>
  <si>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</si>
  <si>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</si>
  <si>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</si>
  <si>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</si>
  <si>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</si>
  <si>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</si>
  <si>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</si>
  <si>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</si>
  <si>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</si>
  <si>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Ⅳ－０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</si>
  <si>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</si>
  <si>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</si>
  <si>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</si>
  <si>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</si>
  <si>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</si>
  <si>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</si>
  <si>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</si>
  <si>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</si>
  <si>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</si>
  <si>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</si>
  <si>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</si>
  <si>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</si>
  <si>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かつらぎ町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</si>
  <si>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</si>
  <si>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</si>
  <si>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</si>
  <si>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</si>
  <si>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</si>
  <si>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</si>
  <si>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</si>
  <si>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</si>
  <si>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</si>
  <si>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</si>
  <si>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</si>
  <si>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</si>
  <si>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</si>
  <si>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</si>
  <si>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</si>
  <si>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</si>
  <si>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</si>
  <si>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</si>
  <si>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</si>
  <si>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</si>
  <si>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</si>
  <si>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</si>
  <si>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</si>
  <si>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</si>
  <si>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</si>
  <si>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</si>
  <si>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</si>
  <si>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</si>
  <si>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</si>
  <si>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</si>
  <si>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</si>
  <si>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</si>
  <si>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</si>
  <si>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</si>
  <si>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</si>
  <si>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</si>
  <si>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</si>
  <si>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</si>
  <si>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</si>
  <si>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</si>
  <si>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</si>
  <si>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</si>
  <si>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</si>
  <si>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</si>
  <si>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</si>
  <si>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</si>
  <si>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</si>
  <si>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</si>
  <si>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</si>
  <si>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</si>
  <si>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</si>
  <si>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</si>
  <si>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</si>
  <si>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</si>
  <si>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</si>
  <si>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</si>
  <si>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</si>
  <si>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</si>
  <si>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</si>
  <si>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</si>
  <si>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</si>
  <si>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</si>
  <si>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</si>
  <si>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</si>
  <si>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</si>
  <si>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</si>
  <si>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</si>
  <si>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</si>
  <si>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</si>
  <si>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</si>
  <si>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</si>
  <si>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</si>
  <si>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</si>
  <si>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</si>
  <si>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</si>
  <si>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</si>
  <si>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</si>
  <si>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</si>
  <si>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</si>
  <si>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</si>
  <si>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</si>
  <si>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</si>
  <si>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</si>
  <si>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</si>
  <si>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</si>
  <si>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</si>
  <si>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</si>
  <si>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</si>
  <si>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</si>
  <si>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</si>
  <si>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</si>
  <si>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</si>
  <si>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</si>
  <si>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</si>
  <si>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</si>
  <si>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</si>
  <si>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</si>
  <si>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</si>
  <si>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</si>
  <si>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</si>
  <si>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</si>
  <si>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</si>
  <si>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</si>
  <si>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</si>
  <si>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</si>
  <si>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</si>
  <si>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</si>
  <si>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</si>
  <si>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</si>
  <si>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</si>
  <si>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</si>
  <si>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</si>
  <si>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和歌山県かつらぎ町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</si>
  <si>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</si>
  <si>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</si>
  <si>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</si>
  <si>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</si>
  <si>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</si>
  <si>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</si>
  <si>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</si>
  <si>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</si>
  <si>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</si>
  <si>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</si>
  <si>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</si>
  <si>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</si>
  <si>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</si>
  <si>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</si>
  <si>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</si>
  <si>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</si>
  <si>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</si>
  <si>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</si>
  <si>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</si>
  <si>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</si>
  <si>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</si>
  <si>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</si>
  <si>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</si>
  <si>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</si>
  <si>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</si>
  <si>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</si>
  <si>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</si>
  <si>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</si>
  <si>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</si>
  <si>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</si>
  <si>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</si>
  <si>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</si>
  <si>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</si>
  <si>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</si>
  <si>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</si>
  <si>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</si>
  <si>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</si>
  <si>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</si>
  <si>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</si>
  <si>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</si>
  <si>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</si>
  <si>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</si>
  <si>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</si>
  <si>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</si>
  <si>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</si>
  <si>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</si>
  <si>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</si>
  <si>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</si>
  <si>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</si>
  <si>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</si>
  <si>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</si>
  <si>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</si>
  <si>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</si>
  <si>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</si>
  <si>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</si>
  <si>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</si>
  <si>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</si>
  <si>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</si>
  <si>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</si>
  <si>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</si>
  <si>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</si>
  <si>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</si>
  <si>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</si>
  <si>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</si>
  <si>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</si>
  <si>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</si>
  <si>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</si>
  <si>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</si>
  <si>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</si>
  <si>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</si>
  <si>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</si>
  <si>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</si>
  <si>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</si>
  <si>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</si>
  <si>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</si>
  <si>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</si>
  <si>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</si>
  <si>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</si>
  <si>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</si>
  <si>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</si>
  <si>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</si>
  <si>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</si>
  <si>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</si>
  <si>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</si>
  <si>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</si>
  <si>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</si>
  <si>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</si>
  <si>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</si>
  <si>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</si>
  <si>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</si>
  <si>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</si>
  <si>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</si>
  <si>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</si>
  <si>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</si>
  <si>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</si>
  <si>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</si>
  <si>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</si>
  <si>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</si>
  <si>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</si>
  <si>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</si>
  <si>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</si>
  <si>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</si>
  <si>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</si>
  <si>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</si>
  <si>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</si>
  <si>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</si>
  <si>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</si>
  <si>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</si>
  <si>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</si>
  <si>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</si>
  <si>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</si>
  <si>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</si>
  <si>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</si>
  <si>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</si>
  <si>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</si>
  <si>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</si>
  <si>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</si>
  <si>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</si>
  <si>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</si>
  <si>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</si>
  <si>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</si>
  <si>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</si>
  <si>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</si>
  <si>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</si>
  <si>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</si>
  <si>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</si>
  <si>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</si>
  <si>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</si>
  <si>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</si>
  <si>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</si>
  <si>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</si>
  <si>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</si>
  <si>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</si>
  <si>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</si>
  <si>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</si>
  <si>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</si>
  <si>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</si>
  <si>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</si>
  <si>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</si>
  <si>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</si>
  <si>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</si>
  <si>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</si>
  <si>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</si>
  <si>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</si>
  <si>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</si>
  <si>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</si>
  <si>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</si>
  <si>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</si>
  <si>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</si>
  <si>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</si>
  <si>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</si>
  <si>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</si>
  <si>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</si>
  <si>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</si>
  <si>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和歌山県かつらぎ町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</si>
  <si>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</si>
  <si>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</si>
  <si>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</si>
  <si>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</si>
  <si>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</si>
  <si>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</si>
  <si>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</si>
  <si>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</si>
  <si>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</si>
  <si>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</si>
  <si>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</si>
  <si>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</si>
  <si>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</si>
  <si>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</si>
  <si>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</si>
  <si>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</si>
  <si>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</si>
  <si>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</si>
  <si>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</si>
  <si>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</si>
  <si>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シビックセンター特別会計</t>
    <phoneticPr fontId="5"/>
  </si>
  <si>
    <t>花園地域交流推進施設運営事業特別会計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</si>
  <si>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</si>
  <si>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</si>
  <si>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</si>
  <si>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</si>
  <si>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</si>
  <si>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</si>
  <si>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</si>
  <si>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</si>
  <si>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</si>
  <si>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</si>
  <si>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</si>
  <si>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</si>
  <si>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</si>
  <si>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</si>
  <si>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</si>
  <si>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</si>
  <si>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</si>
  <si>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国民健康保険天野診療所事業特別会計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</si>
  <si>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</si>
  <si>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</si>
  <si>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</si>
  <si>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</si>
  <si>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</si>
  <si>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</si>
  <si>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</si>
  <si>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</si>
  <si>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</si>
  <si>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</si>
  <si>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</si>
  <si>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</si>
  <si>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</si>
  <si>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</si>
  <si>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</si>
  <si>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</si>
  <si>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</si>
  <si>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</si>
  <si>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</si>
  <si>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</si>
  <si>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</si>
  <si>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</si>
  <si>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</si>
  <si>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</si>
  <si>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</si>
  <si>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</si>
  <si>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</si>
  <si>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</si>
  <si>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</si>
  <si>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</si>
  <si>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</si>
  <si>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</si>
  <si>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</si>
  <si>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</si>
  <si>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</si>
  <si>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</si>
  <si>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</si>
  <si>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</si>
  <si>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</si>
  <si>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</si>
  <si>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</si>
  <si>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</si>
  <si>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</si>
  <si>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</si>
  <si>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</si>
  <si>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</si>
  <si>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</si>
  <si>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</si>
  <si>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</si>
  <si>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</si>
  <si>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</si>
  <si>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</si>
  <si>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</si>
  <si>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</si>
  <si>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</si>
  <si>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</si>
  <si>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</si>
  <si>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</si>
  <si>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</si>
  <si>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</si>
  <si>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</si>
  <si>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</si>
  <si>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</si>
  <si>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</si>
  <si>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</si>
  <si>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</si>
  <si>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</si>
  <si>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</si>
  <si>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</si>
  <si>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</si>
  <si>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</si>
  <si>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</si>
  <si>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</si>
  <si>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</si>
  <si>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</si>
  <si>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</si>
  <si>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</si>
  <si>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</si>
  <si>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</si>
  <si>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</si>
  <si>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</si>
  <si>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</si>
  <si>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</si>
  <si>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</si>
  <si>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</si>
  <si>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</si>
  <si>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</si>
  <si>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</si>
  <si>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</si>
  <si>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</si>
  <si>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</si>
  <si>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</si>
  <si>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</si>
  <si>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</si>
  <si>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</si>
  <si>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</si>
  <si>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</si>
  <si>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</si>
  <si>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</si>
  <si>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</si>
  <si>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</si>
  <si>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</si>
  <si>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</si>
  <si>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</si>
  <si>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</si>
  <si>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</si>
  <si>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</si>
  <si>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</si>
  <si>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</si>
  <si>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</si>
  <si>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</si>
  <si>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</si>
  <si>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</si>
  <si>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</si>
  <si>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</si>
  <si>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</si>
  <si>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</si>
  <si>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</si>
  <si>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</si>
  <si>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</si>
  <si>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</si>
  <si>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</si>
  <si>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</si>
  <si>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</si>
  <si>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</si>
  <si>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</si>
  <si>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</si>
  <si>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</si>
  <si>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</si>
  <si>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</si>
  <si>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</si>
  <si>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</si>
  <si>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</si>
  <si>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</si>
  <si>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</si>
  <si>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</si>
  <si>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</si>
  <si>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</si>
  <si>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</si>
  <si>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</si>
  <si>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</si>
  <si>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</si>
  <si>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</si>
  <si>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</si>
  <si>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</si>
  <si>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</si>
  <si>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</si>
  <si>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</si>
  <si>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</si>
  <si>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</si>
  <si>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</si>
  <si>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</si>
  <si>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</si>
  <si>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</si>
  <si>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</si>
  <si>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</si>
  <si>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</si>
  <si>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4.87</t>
  </si>
  <si>
    <t>▲ 2.36</t>
  </si>
  <si>
    <t>▲ 1.09</t>
  </si>
  <si>
    <t>水道事業会計</t>
  </si>
  <si>
    <t>一般会計</t>
  </si>
  <si>
    <t>介護保険事業特別会計</t>
  </si>
  <si>
    <t>下水道事業会計</t>
  </si>
  <si>
    <t>国民健康保険事業特別会計</t>
  </si>
  <si>
    <t>後期高齢者医療事業特別会計</t>
  </si>
  <si>
    <t>国民健康保険天野診療所事業特別会計</t>
  </si>
  <si>
    <t>シビックセンター特別会計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</si>
  <si>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</si>
  <si>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</si>
  <si>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</si>
  <si>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</si>
  <si>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</si>
  <si>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</si>
  <si>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</si>
  <si>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</si>
  <si>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和歌山県市町村総合事務組合</t>
    <rPh sb="0" eb="4">
      <t>ワカヤマケン</t>
    </rPh>
    <rPh sb="4" eb="7">
      <t>シチョウソン</t>
    </rPh>
    <rPh sb="7" eb="9">
      <t>ソウゴウ</t>
    </rPh>
    <rPh sb="9" eb="11">
      <t>ジム</t>
    </rPh>
    <rPh sb="11" eb="13">
      <t>クミアイ</t>
    </rPh>
    <phoneticPr fontId="5"/>
  </si>
  <si>
    <t>橋本伊都衛生施設組合</t>
    <rPh sb="0" eb="2">
      <t>ハシモト</t>
    </rPh>
    <rPh sb="2" eb="4">
      <t>イト</t>
    </rPh>
    <rPh sb="4" eb="6">
      <t>エイセイ</t>
    </rPh>
    <rPh sb="6" eb="8">
      <t>シセツ</t>
    </rPh>
    <rPh sb="8" eb="10">
      <t>クミアイ</t>
    </rPh>
    <phoneticPr fontId="5"/>
  </si>
  <si>
    <t>伊都郡町村及び橋本市老人福祉施設事務組合（普通会計）</t>
    <rPh sb="0" eb="3">
      <t>イトグン</t>
    </rPh>
    <rPh sb="3" eb="5">
      <t>チョウソン</t>
    </rPh>
    <rPh sb="5" eb="6">
      <t>オヨ</t>
    </rPh>
    <rPh sb="7" eb="9">
      <t>ハシモト</t>
    </rPh>
    <rPh sb="9" eb="10">
      <t>シ</t>
    </rPh>
    <rPh sb="10" eb="12">
      <t>ロウジン</t>
    </rPh>
    <rPh sb="12" eb="14">
      <t>フクシ</t>
    </rPh>
    <rPh sb="14" eb="16">
      <t>シセツ</t>
    </rPh>
    <rPh sb="16" eb="18">
      <t>ジム</t>
    </rPh>
    <rPh sb="18" eb="20">
      <t>クミアイ</t>
    </rPh>
    <rPh sb="21" eb="23">
      <t>フツウ</t>
    </rPh>
    <rPh sb="23" eb="25">
      <t>カイケイ</t>
    </rPh>
    <phoneticPr fontId="5"/>
  </si>
  <si>
    <t>伊都郡町村及び橋本市老人福祉施設事務組合（公営企業会計）</t>
    <rPh sb="0" eb="3">
      <t>イトグン</t>
    </rPh>
    <rPh sb="3" eb="5">
      <t>チョウソン</t>
    </rPh>
    <rPh sb="5" eb="6">
      <t>オヨ</t>
    </rPh>
    <rPh sb="7" eb="9">
      <t>ハシモト</t>
    </rPh>
    <rPh sb="9" eb="10">
      <t>シ</t>
    </rPh>
    <rPh sb="10" eb="12">
      <t>ロウジン</t>
    </rPh>
    <rPh sb="12" eb="14">
      <t>フクシ</t>
    </rPh>
    <rPh sb="14" eb="16">
      <t>シセツ</t>
    </rPh>
    <rPh sb="16" eb="18">
      <t>ジム</t>
    </rPh>
    <rPh sb="18" eb="20">
      <t>クミアイ</t>
    </rPh>
    <rPh sb="21" eb="23">
      <t>コウエイ</t>
    </rPh>
    <rPh sb="23" eb="25">
      <t>キギョウ</t>
    </rPh>
    <rPh sb="25" eb="27">
      <t>カイケイ</t>
    </rPh>
    <phoneticPr fontId="5"/>
  </si>
  <si>
    <t>伊都郡町村及び橋本市児童福祉施設事務組合</t>
    <rPh sb="10" eb="12">
      <t>ジドウ</t>
    </rPh>
    <rPh sb="12" eb="14">
      <t>フクシ</t>
    </rPh>
    <rPh sb="14" eb="16">
      <t>シセツ</t>
    </rPh>
    <rPh sb="16" eb="18">
      <t>ジム</t>
    </rPh>
    <rPh sb="18" eb="20">
      <t>クミアイ</t>
    </rPh>
    <phoneticPr fontId="5"/>
  </si>
  <si>
    <t>伊都消防組合</t>
    <rPh sb="0" eb="2">
      <t>イト</t>
    </rPh>
    <rPh sb="2" eb="4">
      <t>ショウボウ</t>
    </rPh>
    <rPh sb="4" eb="6">
      <t>クミアイ</t>
    </rPh>
    <phoneticPr fontId="5"/>
  </si>
  <si>
    <t>橋本周辺広域市町村圏組合</t>
    <rPh sb="0" eb="2">
      <t>ハシモト</t>
    </rPh>
    <rPh sb="2" eb="4">
      <t>シュウヘン</t>
    </rPh>
    <rPh sb="4" eb="6">
      <t>コウイキ</t>
    </rPh>
    <rPh sb="6" eb="9">
      <t>シチョウソン</t>
    </rPh>
    <rPh sb="9" eb="10">
      <t>ケン</t>
    </rPh>
    <rPh sb="10" eb="12">
      <t>クミアイ</t>
    </rPh>
    <phoneticPr fontId="5"/>
  </si>
  <si>
    <t>和歌山地方税回収機構</t>
    <rPh sb="0" eb="3">
      <t>ワカヤマ</t>
    </rPh>
    <rPh sb="3" eb="6">
      <t>チホウゼイ</t>
    </rPh>
    <rPh sb="6" eb="8">
      <t>カイシュウ</t>
    </rPh>
    <rPh sb="8" eb="10">
      <t>キコウ</t>
    </rPh>
    <phoneticPr fontId="5"/>
  </si>
  <si>
    <t>和歌山県後期高齢者医療広域連合（普通会計）</t>
    <rPh sb="0" eb="4">
      <t>ワカヤマケン</t>
    </rPh>
    <rPh sb="4" eb="6">
      <t>コウキ</t>
    </rPh>
    <rPh sb="6" eb="9">
      <t>コウレイシャ</t>
    </rPh>
    <rPh sb="9" eb="11">
      <t>イリョウ</t>
    </rPh>
    <rPh sb="11" eb="13">
      <t>コウイキ</t>
    </rPh>
    <rPh sb="13" eb="15">
      <t>レンゴウ</t>
    </rPh>
    <rPh sb="16" eb="18">
      <t>フツウ</t>
    </rPh>
    <rPh sb="18" eb="20">
      <t>カイケイ</t>
    </rPh>
    <phoneticPr fontId="5"/>
  </si>
  <si>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5"/>
  </si>
  <si>
    <t>-</t>
    <phoneticPr fontId="2"/>
  </si>
  <si>
    <t>ふるさとかつらぎ基金</t>
    <rPh sb="8" eb="10">
      <t>キキン</t>
    </rPh>
    <phoneticPr fontId="5"/>
  </si>
  <si>
    <t>庁舎建設基金</t>
    <rPh sb="0" eb="2">
      <t>チョウシャ</t>
    </rPh>
    <rPh sb="2" eb="4">
      <t>ケンセツ</t>
    </rPh>
    <rPh sb="4" eb="6">
      <t>キキン</t>
    </rPh>
    <phoneticPr fontId="5"/>
  </si>
  <si>
    <t>公立学校施設整備基金</t>
    <phoneticPr fontId="5"/>
  </si>
  <si>
    <t>地域福祉基金</t>
    <phoneticPr fontId="5"/>
  </si>
  <si>
    <t>災害対策基金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</si>
  <si>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</si>
  <si>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</si>
  <si>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</si>
  <si>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</si>
  <si>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</si>
  <si>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</si>
  <si>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</si>
  <si>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</si>
  <si>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</si>
  <si>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</si>
  <si>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本町は、類似団体と比べると、有形固定資産減価償却率は平均的であるが、将来負担比率が高くなっている。これは従来より、地方債を活用した施設整備を多く行ってきたためである。
平成３１年度以降、普通交付税の増加や事業の見直し・延伸等により、将来負担比率は改善傾向にあるが、道路や橋梁、庁舎など減価償却が進んでいる施設も多いため、補助金等の財源の確保やPFIなどの制度の活用により、将来負担の減少と減価償却比率悪化の抑制に努める必要がある。</t>
    <rPh sb="84" eb="86">
      <t>ヘイセイ</t>
    </rPh>
    <rPh sb="88" eb="90">
      <t>ネンド</t>
    </rPh>
    <rPh sb="90" eb="92">
      <t>イコウ</t>
    </rPh>
    <rPh sb="116" eb="118">
      <t>ショウライ</t>
    </rPh>
    <rPh sb="118" eb="120">
      <t>フタン</t>
    </rPh>
    <rPh sb="120" eb="122">
      <t>ヒリツ</t>
    </rPh>
    <rPh sb="123" eb="125">
      <t>カイゼン</t>
    </rPh>
    <rPh sb="125" eb="127">
      <t>ケイコウ</t>
    </rPh>
    <rPh sb="132" eb="134">
      <t>ドウロ</t>
    </rPh>
    <rPh sb="135" eb="137">
      <t>キョウリョウ</t>
    </rPh>
    <rPh sb="138" eb="140">
      <t>チョウシャ</t>
    </rPh>
    <rPh sb="142" eb="144">
      <t>ゲンカ</t>
    </rPh>
    <rPh sb="144" eb="146">
      <t>ショウキャク</t>
    </rPh>
    <rPh sb="147" eb="148">
      <t>スス</t>
    </rPh>
    <rPh sb="152" eb="154">
      <t>シセツ</t>
    </rPh>
    <rPh sb="155" eb="156">
      <t>オオ</t>
    </rPh>
    <rPh sb="160" eb="163">
      <t>ホジョキン</t>
    </rPh>
    <rPh sb="163" eb="164">
      <t>トウ</t>
    </rPh>
    <rPh sb="165" eb="167">
      <t>ザイゲン</t>
    </rPh>
    <rPh sb="168" eb="170">
      <t>カクホ</t>
    </rPh>
    <rPh sb="177" eb="179">
      <t>セイド</t>
    </rPh>
    <rPh sb="180" eb="182">
      <t>カツヨウ</t>
    </rPh>
    <rPh sb="186" eb="188">
      <t>ショウライ</t>
    </rPh>
    <rPh sb="188" eb="190">
      <t>フタン</t>
    </rPh>
    <rPh sb="191" eb="193">
      <t>ゲンショウ</t>
    </rPh>
    <rPh sb="194" eb="196">
      <t>ゲンカ</t>
    </rPh>
    <rPh sb="196" eb="198">
      <t>ショウキャク</t>
    </rPh>
    <rPh sb="198" eb="200">
      <t>ヒリツ</t>
    </rPh>
    <rPh sb="200" eb="202">
      <t>アッカ</t>
    </rPh>
    <rPh sb="203" eb="205">
      <t>ヨクセイ</t>
    </rPh>
    <rPh sb="206" eb="207">
      <t>ツト</t>
    </rPh>
    <rPh sb="209" eb="211">
      <t>ヒツヨウ</t>
    </rPh>
    <phoneticPr fontId="5"/>
  </si>
  <si>
    <t>本町はインフラや施設整備に地方債を活用した事業を多く行ってきたため、将来負担比率・実質公債費比率ともに類似団体平均を大きく上回っている。
普通交付税の増加や事業の見直し・延伸等により、将来負担比率、実質公債比率ともに平成３１年度以降減少傾向にある。
引続き、歳入の推移や基金残高に注視し、将来にわたる持続可能な財政運営のための財政基盤の確立に努める。</t>
    <rPh sb="69" eb="71">
      <t>フツウ</t>
    </rPh>
    <rPh sb="71" eb="74">
      <t>コウフゼイ</t>
    </rPh>
    <rPh sb="75" eb="77">
      <t>ゾウカ</t>
    </rPh>
    <rPh sb="78" eb="80">
      <t>ジギョウ</t>
    </rPh>
    <rPh sb="81" eb="83">
      <t>ミナオ</t>
    </rPh>
    <rPh sb="85" eb="87">
      <t>エンシン</t>
    </rPh>
    <rPh sb="87" eb="88">
      <t>ナド</t>
    </rPh>
    <rPh sb="92" eb="94">
      <t>ショウライ</t>
    </rPh>
    <rPh sb="94" eb="96">
      <t>フタン</t>
    </rPh>
    <rPh sb="96" eb="98">
      <t>ヒリツ</t>
    </rPh>
    <rPh sb="99" eb="101">
      <t>ジッシツ</t>
    </rPh>
    <rPh sb="101" eb="103">
      <t>コウサイ</t>
    </rPh>
    <rPh sb="103" eb="105">
      <t>ヒリツ</t>
    </rPh>
    <rPh sb="108" eb="110">
      <t>ヘイセイ</t>
    </rPh>
    <rPh sb="112" eb="113">
      <t>ネン</t>
    </rPh>
    <rPh sb="113" eb="114">
      <t>ド</t>
    </rPh>
    <rPh sb="114" eb="116">
      <t>イコウ</t>
    </rPh>
    <rPh sb="116" eb="118">
      <t>ゲンショウ</t>
    </rPh>
    <rPh sb="118" eb="120">
      <t>ケイコウ</t>
    </rPh>
    <rPh sb="125" eb="127">
      <t>ヒキツヅ</t>
    </rPh>
    <rPh sb="129" eb="131">
      <t>サイニュウ</t>
    </rPh>
    <rPh sb="132" eb="134">
      <t>スイイ</t>
    </rPh>
    <rPh sb="135" eb="137">
      <t>キキン</t>
    </rPh>
    <rPh sb="137" eb="139">
      <t>ザンダカ</t>
    </rPh>
    <rPh sb="140" eb="142">
      <t>チュウシ</t>
    </rPh>
    <rPh sb="144" eb="146">
      <t>ショウライ</t>
    </rPh>
    <rPh sb="150" eb="152">
      <t>ジゾク</t>
    </rPh>
    <rPh sb="152" eb="154">
      <t>カノウ</t>
    </rPh>
    <rPh sb="155" eb="157">
      <t>ザイセイ</t>
    </rPh>
    <rPh sb="157" eb="159">
      <t>ウンエイ</t>
    </rPh>
    <rPh sb="163" eb="165">
      <t>ザイセイ</t>
    </rPh>
    <rPh sb="165" eb="167">
      <t>キバン</t>
    </rPh>
    <rPh sb="168" eb="170">
      <t>カクリツ</t>
    </rPh>
    <rPh sb="171" eb="17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</si>
</sst>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97062</c:v>
                </c:pt>
                <c:pt idx="1">
                  <c:v>106005</c:v>
                </c:pt>
                <c:pt idx="2">
                  <c:v>98507</c:v>
                </c:pt>
                <c:pt idx="3">
                  <c:v>113347</c:v>
                </c:pt>
                <c:pt idx="4">
                  <c:v>125418</c:v>
                </c:pt>
              </c:numCache>
            </c:numRef>
          </c:val>
          <c:smooth val="0"/>
          <c:extLst>
            <c:ext xmlns:c16="http://schemas.microsoft.com/office/drawing/2014/chart" uri="{C3380CC4-5D6E-409C-BE32-E72D297353CC}">
              <c16:uniqueId val="{00000000-20CA-4792-830E-0EE6FDE33D7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116268</c:v>
                </c:pt>
                <c:pt idx="1">
                  <c:v>104098</c:v>
                </c:pt>
                <c:pt idx="2">
                  <c:v>58596</c:v>
                </c:pt>
                <c:pt idx="3">
                  <c:v>58967</c:v>
                </c:pt>
                <c:pt idx="4">
                  <c:v>63961</c:v>
                </c:pt>
              </c:numCache>
            </c:numRef>
          </c:val>
          <c:smooth val="0"/>
          <c:extLst>
            <c:ext xmlns:c16="http://schemas.microsoft.com/office/drawing/2014/chart" uri="{C3380CC4-5D6E-409C-BE32-E72D297353CC}">
              <c16:uniqueId val="{00000001-20CA-4792-830E-0EE6FDE33D7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4.3499999999999996</c:v>
                </c:pt>
                <c:pt idx="1">
                  <c:v>4.33</c:v>
                </c:pt>
                <c:pt idx="2">
                  <c:v>4.01</c:v>
                </c:pt>
                <c:pt idx="3">
                  <c:v>6.5</c:v>
                </c:pt>
                <c:pt idx="4">
                  <c:v>4.63</c:v>
                </c:pt>
              </c:numCache>
            </c:numRef>
          </c:val>
          <c:extLst>
            <c:ext xmlns:c16="http://schemas.microsoft.com/office/drawing/2014/chart" uri="{C3380CC4-5D6E-409C-BE32-E72D297353CC}">
              <c16:uniqueId val="{00000000-BE66-4B9B-B455-BAFC22045ED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18.63</c:v>
                </c:pt>
                <c:pt idx="1">
                  <c:v>14.7</c:v>
                </c:pt>
                <c:pt idx="2">
                  <c:v>13.65</c:v>
                </c:pt>
                <c:pt idx="3">
                  <c:v>10.95</c:v>
                </c:pt>
                <c:pt idx="4">
                  <c:v>13.59</c:v>
                </c:pt>
              </c:numCache>
            </c:numRef>
          </c:val>
          <c:extLst>
            <c:ext xmlns:c16="http://schemas.microsoft.com/office/drawing/2014/chart" uri="{C3380CC4-5D6E-409C-BE32-E72D297353CC}">
              <c16:uniqueId val="{00000001-BE66-4B9B-B455-BAFC22045ED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-4.87</c:v>
                </c:pt>
                <c:pt idx="1">
                  <c:v>-2.36</c:v>
                </c:pt>
                <c:pt idx="2">
                  <c:v>-1.0900000000000001</c:v>
                </c:pt>
                <c:pt idx="3">
                  <c:v>10.08</c:v>
                </c:pt>
                <c:pt idx="4">
                  <c:v>1.53</c:v>
                </c:pt>
              </c:numCache>
            </c:numRef>
          </c:val>
          <c:smooth val="0"/>
          <c:extLst>
            <c:ext xmlns:c16="http://schemas.microsoft.com/office/drawing/2014/chart" uri="{C3380CC4-5D6E-409C-BE32-E72D297353CC}">
              <c16:uniqueId val="{00000002-BE66-4B9B-B455-BAFC22045ED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0.53</c:v>
                </c:pt>
                <c:pt idx="2">
                  <c:v>#N/A</c:v>
                </c:pt>
                <c:pt idx="3">
                  <c:v>0.08</c:v>
                </c:pt>
                <c:pt idx="4">
                  <c:v>#N/A</c:v>
                </c:pt>
                <c:pt idx="5">
                  <c:v>0.31</c:v>
                </c:pt>
                <c:pt idx="6">
                  <c:v>#N/A</c:v>
                </c:pt>
                <c:pt idx="7">
                  <c:v>0</c:v>
                </c:pt>
                <c:pt idx="8">
                  <c:v>#N/A</c:v>
                </c:pt>
                <c:pt idx="9">
                  <c:v>0</c:v>
                </c:pt>
              </c:numCache>
            </c:numRef>
          </c:val>
          <c:extLst>
            <c:ext xmlns:c16="http://schemas.microsoft.com/office/drawing/2014/chart" uri="{C3380CC4-5D6E-409C-BE32-E72D297353CC}">
              <c16:uniqueId val="{00000000-88E4-4FFB-8CF5-E97D347A312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8E4-4FFB-8CF5-E97D347A312B}"/>
            </c:ext>
          </c:extLst>
        </c:ser>
        <c:ser>
          <c:idx val="2"/>
          <c:order val="2"/>
          <c:tx>
            <c:strRef>
              <c:f>データシート!$A$29</c:f>
              <c:strCache>
                <c:ptCount val="1"/>
                <c:pt idx="0">
                  <c:v>シビックセンター特別会計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8E4-4FFB-8CF5-E97D347A312B}"/>
            </c:ext>
          </c:extLst>
        </c:ser>
        <c:ser>
          <c:idx val="3"/>
          <c:order val="3"/>
          <c:tx>
            <c:strRef>
              <c:f>データシート!$A$30</c:f>
              <c:strCache>
                <c:ptCount val="1"/>
                <c:pt idx="0">
                  <c:v>国民健康保険天野診療所事業特別会計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8E4-4FFB-8CF5-E97D347A312B}"/>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0.06</c:v>
                </c:pt>
                <c:pt idx="4">
                  <c:v>#N/A</c:v>
                </c:pt>
                <c:pt idx="5">
                  <c:v>0.06</c:v>
                </c:pt>
                <c:pt idx="6">
                  <c:v>#N/A</c:v>
                </c:pt>
                <c:pt idx="7">
                  <c:v>7.0000000000000007E-2</c:v>
                </c:pt>
                <c:pt idx="8">
                  <c:v>#N/A</c:v>
                </c:pt>
                <c:pt idx="9">
                  <c:v>0.08</c:v>
                </c:pt>
              </c:numCache>
            </c:numRef>
          </c:val>
          <c:extLst>
            <c:ext xmlns:c16="http://schemas.microsoft.com/office/drawing/2014/chart" uri="{C3380CC4-5D6E-409C-BE32-E72D297353CC}">
              <c16:uniqueId val="{00000004-88E4-4FFB-8CF5-E97D347A312B}"/>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1.24</c:v>
                </c:pt>
                <c:pt idx="2">
                  <c:v>#N/A</c:v>
                </c:pt>
                <c:pt idx="3">
                  <c:v>2.0499999999999998</c:v>
                </c:pt>
                <c:pt idx="4">
                  <c:v>#N/A</c:v>
                </c:pt>
                <c:pt idx="5">
                  <c:v>0.59</c:v>
                </c:pt>
                <c:pt idx="6">
                  <c:v>#N/A</c:v>
                </c:pt>
                <c:pt idx="7">
                  <c:v>0.97</c:v>
                </c:pt>
                <c:pt idx="8">
                  <c:v>#N/A</c:v>
                </c:pt>
                <c:pt idx="9">
                  <c:v>0.93</c:v>
                </c:pt>
              </c:numCache>
            </c:numRef>
          </c:val>
          <c:extLst>
            <c:ext xmlns:c16="http://schemas.microsoft.com/office/drawing/2014/chart" uri="{C3380CC4-5D6E-409C-BE32-E72D297353CC}">
              <c16:uniqueId val="{00000005-88E4-4FFB-8CF5-E97D347A312B}"/>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0.59</c:v>
                </c:pt>
                <c:pt idx="8">
                  <c:v>#N/A</c:v>
                </c:pt>
                <c:pt idx="9">
                  <c:v>1.2</c:v>
                </c:pt>
              </c:numCache>
            </c:numRef>
          </c:val>
          <c:extLst>
            <c:ext xmlns:c16="http://schemas.microsoft.com/office/drawing/2014/chart" uri="{C3380CC4-5D6E-409C-BE32-E72D297353CC}">
              <c16:uniqueId val="{00000006-88E4-4FFB-8CF5-E97D347A312B}"/>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c:v>
                </c:pt>
                <c:pt idx="2">
                  <c:v>#N/A</c:v>
                </c:pt>
                <c:pt idx="3">
                  <c:v>1.08</c:v>
                </c:pt>
                <c:pt idx="4">
                  <c:v>#N/A</c:v>
                </c:pt>
                <c:pt idx="5">
                  <c:v>1.52</c:v>
                </c:pt>
                <c:pt idx="6">
                  <c:v>#N/A</c:v>
                </c:pt>
                <c:pt idx="7">
                  <c:v>2.0699999999999998</c:v>
                </c:pt>
                <c:pt idx="8">
                  <c:v>#N/A</c:v>
                </c:pt>
                <c:pt idx="9">
                  <c:v>2.72</c:v>
                </c:pt>
              </c:numCache>
            </c:numRef>
          </c:val>
          <c:extLst>
            <c:ext xmlns:c16="http://schemas.microsoft.com/office/drawing/2014/chart" uri="{C3380CC4-5D6E-409C-BE32-E72D297353CC}">
              <c16:uniqueId val="{00000007-88E4-4FFB-8CF5-E97D347A312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3.83</c:v>
                </c:pt>
                <c:pt idx="2">
                  <c:v>#N/A</c:v>
                </c:pt>
                <c:pt idx="3">
                  <c:v>4.32</c:v>
                </c:pt>
                <c:pt idx="4">
                  <c:v>#N/A</c:v>
                </c:pt>
                <c:pt idx="5">
                  <c:v>4.01</c:v>
                </c:pt>
                <c:pt idx="6">
                  <c:v>#N/A</c:v>
                </c:pt>
                <c:pt idx="7">
                  <c:v>6.5</c:v>
                </c:pt>
                <c:pt idx="8">
                  <c:v>#N/A</c:v>
                </c:pt>
                <c:pt idx="9">
                  <c:v>4.62</c:v>
                </c:pt>
              </c:numCache>
            </c:numRef>
          </c:val>
          <c:extLst>
            <c:ext xmlns:c16="http://schemas.microsoft.com/office/drawing/2014/chart" uri="{C3380CC4-5D6E-409C-BE32-E72D297353CC}">
              <c16:uniqueId val="{00000008-88E4-4FFB-8CF5-E97D347A312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13.32</c:v>
                </c:pt>
                <c:pt idx="2">
                  <c:v>#N/A</c:v>
                </c:pt>
                <c:pt idx="3">
                  <c:v>14.66</c:v>
                </c:pt>
                <c:pt idx="4">
                  <c:v>#N/A</c:v>
                </c:pt>
                <c:pt idx="5">
                  <c:v>14.86</c:v>
                </c:pt>
                <c:pt idx="6">
                  <c:v>#N/A</c:v>
                </c:pt>
                <c:pt idx="7">
                  <c:v>14.63</c:v>
                </c:pt>
                <c:pt idx="8">
                  <c:v>#N/A</c:v>
                </c:pt>
                <c:pt idx="9">
                  <c:v>14.38</c:v>
                </c:pt>
              </c:numCache>
            </c:numRef>
          </c:val>
          <c:extLst>
            <c:ext xmlns:c16="http://schemas.microsoft.com/office/drawing/2014/chart" uri="{C3380CC4-5D6E-409C-BE32-E72D297353CC}">
              <c16:uniqueId val="{00000009-88E4-4FFB-8CF5-E97D347A312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1189</c:v>
                </c:pt>
                <c:pt idx="5">
                  <c:v>1227</c:v>
                </c:pt>
                <c:pt idx="8">
                  <c:v>1254</c:v>
                </c:pt>
                <c:pt idx="11">
                  <c:v>1263</c:v>
                </c:pt>
                <c:pt idx="14">
                  <c:v>1285</c:v>
                </c:pt>
              </c:numCache>
            </c:numRef>
          </c:val>
          <c:extLst>
            <c:ext xmlns:c16="http://schemas.microsoft.com/office/drawing/2014/chart" uri="{C3380CC4-5D6E-409C-BE32-E72D297353CC}">
              <c16:uniqueId val="{00000000-5E37-4E9D-ABFC-056A498D697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E37-4E9D-ABFC-056A498D697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E37-4E9D-ABFC-056A498D697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62</c:v>
                </c:pt>
                <c:pt idx="3">
                  <c:v>71</c:v>
                </c:pt>
                <c:pt idx="6">
                  <c:v>76</c:v>
                </c:pt>
                <c:pt idx="9">
                  <c:v>76</c:v>
                </c:pt>
                <c:pt idx="12">
                  <c:v>67</c:v>
                </c:pt>
              </c:numCache>
            </c:numRef>
          </c:val>
          <c:extLst>
            <c:ext xmlns:c16="http://schemas.microsoft.com/office/drawing/2014/chart" uri="{C3380CC4-5D6E-409C-BE32-E72D297353CC}">
              <c16:uniqueId val="{00000003-5E37-4E9D-ABFC-056A498D697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189</c:v>
                </c:pt>
                <c:pt idx="3">
                  <c:v>258</c:v>
                </c:pt>
                <c:pt idx="6">
                  <c:v>263</c:v>
                </c:pt>
                <c:pt idx="9">
                  <c:v>230</c:v>
                </c:pt>
                <c:pt idx="12">
                  <c:v>216</c:v>
                </c:pt>
              </c:numCache>
            </c:numRef>
          </c:val>
          <c:extLst>
            <c:ext xmlns:c16="http://schemas.microsoft.com/office/drawing/2014/chart" uri="{C3380CC4-5D6E-409C-BE32-E72D297353CC}">
              <c16:uniqueId val="{00000004-5E37-4E9D-ABFC-056A498D697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37-4E9D-ABFC-056A498D697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E37-4E9D-ABFC-056A498D697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1520</c:v>
                </c:pt>
                <c:pt idx="3">
                  <c:v>1511</c:v>
                </c:pt>
                <c:pt idx="6">
                  <c:v>1517</c:v>
                </c:pt>
                <c:pt idx="9">
                  <c:v>1409</c:v>
                </c:pt>
                <c:pt idx="12">
                  <c:v>1459</c:v>
                </c:pt>
              </c:numCache>
            </c:numRef>
          </c:val>
          <c:extLst>
            <c:ext xmlns:c16="http://schemas.microsoft.com/office/drawing/2014/chart" uri="{C3380CC4-5D6E-409C-BE32-E72D297353CC}">
              <c16:uniqueId val="{00000007-5E37-4E9D-ABFC-056A498D697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582</c:v>
                </c:pt>
                <c:pt idx="2">
                  <c:v>#N/A</c:v>
                </c:pt>
                <c:pt idx="3">
                  <c:v>#N/A</c:v>
                </c:pt>
                <c:pt idx="4">
                  <c:v>613</c:v>
                </c:pt>
                <c:pt idx="5">
                  <c:v>#N/A</c:v>
                </c:pt>
                <c:pt idx="6">
                  <c:v>#N/A</c:v>
                </c:pt>
                <c:pt idx="7">
                  <c:v>602</c:v>
                </c:pt>
                <c:pt idx="8">
                  <c:v>#N/A</c:v>
                </c:pt>
                <c:pt idx="9">
                  <c:v>#N/A</c:v>
                </c:pt>
                <c:pt idx="10">
                  <c:v>452</c:v>
                </c:pt>
                <c:pt idx="11">
                  <c:v>#N/A</c:v>
                </c:pt>
                <c:pt idx="12">
                  <c:v>#N/A</c:v>
                </c:pt>
                <c:pt idx="13">
                  <c:v>457</c:v>
                </c:pt>
                <c:pt idx="14">
                  <c:v>#N/A</c:v>
                </c:pt>
              </c:numCache>
            </c:numRef>
          </c:val>
          <c:smooth val="0"/>
          <c:extLst>
            <c:ext xmlns:c16="http://schemas.microsoft.com/office/drawing/2014/chart" uri="{C3380CC4-5D6E-409C-BE32-E72D297353CC}">
              <c16:uniqueId val="{00000008-5E37-4E9D-ABFC-056A498D697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13146</c:v>
                </c:pt>
                <c:pt idx="5">
                  <c:v>13060</c:v>
                </c:pt>
                <c:pt idx="8">
                  <c:v>12880</c:v>
                </c:pt>
                <c:pt idx="11">
                  <c:v>12599</c:v>
                </c:pt>
                <c:pt idx="14">
                  <c:v>12441</c:v>
                </c:pt>
              </c:numCache>
            </c:numRef>
          </c:val>
          <c:extLst>
            <c:ext xmlns:c16="http://schemas.microsoft.com/office/drawing/2014/chart" uri="{C3380CC4-5D6E-409C-BE32-E72D297353CC}">
              <c16:uniqueId val="{00000000-36F4-4168-957B-A4AE4E29274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1145</c:v>
                </c:pt>
                <c:pt idx="5">
                  <c:v>1279</c:v>
                </c:pt>
                <c:pt idx="8">
                  <c:v>1225</c:v>
                </c:pt>
                <c:pt idx="11">
                  <c:v>1222</c:v>
                </c:pt>
                <c:pt idx="14">
                  <c:v>1219</c:v>
                </c:pt>
              </c:numCache>
            </c:numRef>
          </c:val>
          <c:extLst>
            <c:ext xmlns:c16="http://schemas.microsoft.com/office/drawing/2014/chart" uri="{C3380CC4-5D6E-409C-BE32-E72D297353CC}">
              <c16:uniqueId val="{00000001-36F4-4168-957B-A4AE4E29274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2168</c:v>
                </c:pt>
                <c:pt idx="5">
                  <c:v>1950</c:v>
                </c:pt>
                <c:pt idx="8">
                  <c:v>2042</c:v>
                </c:pt>
                <c:pt idx="11">
                  <c:v>1940</c:v>
                </c:pt>
                <c:pt idx="14">
                  <c:v>2255</c:v>
                </c:pt>
              </c:numCache>
            </c:numRef>
          </c:val>
          <c:extLst>
            <c:ext xmlns:c16="http://schemas.microsoft.com/office/drawing/2014/chart" uri="{C3380CC4-5D6E-409C-BE32-E72D297353CC}">
              <c16:uniqueId val="{00000002-36F4-4168-957B-A4AE4E29274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6F4-4168-957B-A4AE4E29274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6F4-4168-957B-A4AE4E29274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6F4-4168-957B-A4AE4E29274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1821</c:v>
                </c:pt>
                <c:pt idx="3">
                  <c:v>1677</c:v>
                </c:pt>
                <c:pt idx="6">
                  <c:v>1683</c:v>
                </c:pt>
                <c:pt idx="9">
                  <c:v>1649</c:v>
                </c:pt>
                <c:pt idx="12">
                  <c:v>1618</c:v>
                </c:pt>
              </c:numCache>
            </c:numRef>
          </c:val>
          <c:extLst>
            <c:ext xmlns:c16="http://schemas.microsoft.com/office/drawing/2014/chart" uri="{C3380CC4-5D6E-409C-BE32-E72D297353CC}">
              <c16:uniqueId val="{00000006-36F4-4168-957B-A4AE4E29274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504</c:v>
                </c:pt>
                <c:pt idx="3">
                  <c:v>443</c:v>
                </c:pt>
                <c:pt idx="6">
                  <c:v>374</c:v>
                </c:pt>
                <c:pt idx="9">
                  <c:v>304</c:v>
                </c:pt>
                <c:pt idx="12">
                  <c:v>237</c:v>
                </c:pt>
              </c:numCache>
            </c:numRef>
          </c:val>
          <c:extLst>
            <c:ext xmlns:c16="http://schemas.microsoft.com/office/drawing/2014/chart" uri="{C3380CC4-5D6E-409C-BE32-E72D297353CC}">
              <c16:uniqueId val="{00000007-36F4-4168-957B-A4AE4E29274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2907</c:v>
                </c:pt>
                <c:pt idx="3">
                  <c:v>3285</c:v>
                </c:pt>
                <c:pt idx="6">
                  <c:v>3604</c:v>
                </c:pt>
                <c:pt idx="9">
                  <c:v>3444</c:v>
                </c:pt>
                <c:pt idx="12">
                  <c:v>2911</c:v>
                </c:pt>
              </c:numCache>
            </c:numRef>
          </c:val>
          <c:extLst>
            <c:ext xmlns:c16="http://schemas.microsoft.com/office/drawing/2014/chart" uri="{C3380CC4-5D6E-409C-BE32-E72D297353CC}">
              <c16:uniqueId val="{00000008-36F4-4168-957B-A4AE4E29274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6F4-4168-957B-A4AE4E29274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16367</c:v>
                </c:pt>
                <c:pt idx="3">
                  <c:v>16177</c:v>
                </c:pt>
                <c:pt idx="6">
                  <c:v>15776</c:v>
                </c:pt>
                <c:pt idx="9">
                  <c:v>14735</c:v>
                </c:pt>
                <c:pt idx="12">
                  <c:v>14249</c:v>
                </c:pt>
              </c:numCache>
            </c:numRef>
          </c:val>
          <c:extLst>
            <c:ext xmlns:c16="http://schemas.microsoft.com/office/drawing/2014/chart" uri="{C3380CC4-5D6E-409C-BE32-E72D297353CC}">
              <c16:uniqueId val="{0000000A-36F4-4168-957B-A4AE4E29274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5139</c:v>
                </c:pt>
                <c:pt idx="2">
                  <c:v>#N/A</c:v>
                </c:pt>
                <c:pt idx="3">
                  <c:v>#N/A</c:v>
                </c:pt>
                <c:pt idx="4">
                  <c:v>5293</c:v>
                </c:pt>
                <c:pt idx="5">
                  <c:v>#N/A</c:v>
                </c:pt>
                <c:pt idx="6">
                  <c:v>#N/A</c:v>
                </c:pt>
                <c:pt idx="7">
                  <c:v>5289</c:v>
                </c:pt>
                <c:pt idx="8">
                  <c:v>#N/A</c:v>
                </c:pt>
                <c:pt idx="9">
                  <c:v>#N/A</c:v>
                </c:pt>
                <c:pt idx="10">
                  <c:v>4373</c:v>
                </c:pt>
                <c:pt idx="11">
                  <c:v>#N/A</c:v>
                </c:pt>
                <c:pt idx="12">
                  <c:v>#N/A</c:v>
                </c:pt>
                <c:pt idx="13">
                  <c:v>3099</c:v>
                </c:pt>
                <c:pt idx="14">
                  <c:v>#N/A</c:v>
                </c:pt>
              </c:numCache>
            </c:numRef>
          </c:val>
          <c:smooth val="0"/>
          <c:extLst>
            <c:ext xmlns:c16="http://schemas.microsoft.com/office/drawing/2014/chart" uri="{C3380CC4-5D6E-409C-BE32-E72D297353CC}">
              <c16:uniqueId val="{0000000B-36F4-4168-957B-A4AE4E29274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801</c:v>
                </c:pt>
                <c:pt idx="1">
                  <c:v>643</c:v>
                </c:pt>
                <c:pt idx="2">
                  <c:v>834</c:v>
                </c:pt>
              </c:numCache>
            </c:numRef>
          </c:val>
          <c:extLst>
            <c:ext xmlns:c16="http://schemas.microsoft.com/office/drawing/2014/chart" uri="{C3380CC4-5D6E-409C-BE32-E72D297353CC}">
              <c16:uniqueId val="{00000000-4022-4453-9654-CE3E952D09B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33</c:v>
                </c:pt>
                <c:pt idx="1">
                  <c:v>23</c:v>
                </c:pt>
                <c:pt idx="2">
                  <c:v>45</c:v>
                </c:pt>
              </c:numCache>
            </c:numRef>
          </c:val>
          <c:extLst>
            <c:ext xmlns:c16="http://schemas.microsoft.com/office/drawing/2014/chart" uri="{C3380CC4-5D6E-409C-BE32-E72D297353CC}">
              <c16:uniqueId val="{00000001-4022-4453-9654-CE3E952D09B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1549</c:v>
                </c:pt>
                <c:pt idx="1">
                  <c:v>1050</c:v>
                </c:pt>
                <c:pt idx="2">
                  <c:v>1142</c:v>
                </c:pt>
              </c:numCache>
            </c:numRef>
          </c:val>
          <c:extLst>
            <c:ext xmlns:c16="http://schemas.microsoft.com/office/drawing/2014/chart" uri="{C3380CC4-5D6E-409C-BE32-E72D297353CC}">
              <c16:uniqueId val="{00000002-4022-4453-9654-CE3E952D09B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{06B4B615-DB84-4282-BA12-AF6A6732281F}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E55-4B4E-A908-92B968840EC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{50C6CF00-D24A-48C0-B705-DBCEEF8B52AC}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E55-4B4E-A908-92B968840EC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{6343E4D1-4333-4EF4-97EF-A5B9FD589CF2}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E55-4B4E-A908-92B968840EC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{8A50FA73-44E7-4CE3-84E9-B6C9A766A94C}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E55-4B4E-A908-92B968840EC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{48360D3E-B6D9-4D5E-A09C-A7E5C8FC1D84}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E55-4B4E-A908-92B968840EC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{32A83537-2A4A-4DB8-99D1-F57E6BBF1867}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E55-4B4E-A908-92B968840EC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{BCBDD38E-10AA-42E4-B910-CD83E8F95914}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E55-4B4E-A908-92B968840EC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{8ACD21A8-C77C-4C67-BB62-15BAB5B13354}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E55-4B4E-A908-92B968840EC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{4CBB387D-D2BA-4BB1-8F78-7EA2FF8FB077}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E55-4B4E-A908-92B968840EC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58.3</c:v>
                </c:pt>
                <c:pt idx="8">
                  <c:v>59.4</c:v>
                </c:pt>
                <c:pt idx="16">
                  <c:v>60.5</c:v>
                </c:pt>
                <c:pt idx="24">
                  <c:v>62</c:v>
                </c:pt>
                <c:pt idx="32">
                  <c:v>63.6</c:v>
                </c:pt>
              </c:numCache>
            </c:numRef>
          </c:xVal>
          <c:yVal>
            <c:numRef>
              <c:f>公会計指標分析・財政指標組合せ分析表!$BP$51:$DC$51</c:f>
              <c:numCache>
                <c:formatCode>#,##0.0;"▲ "#,##0.0</c:formatCode>
                <c:ptCount val="40"/>
                <c:pt idx="0">
                  <c:v>107.3</c:v>
                </c:pt>
                <c:pt idx="8">
                  <c:v>113.1</c:v>
                </c:pt>
                <c:pt idx="16">
                  <c:v>111.7</c:v>
                </c:pt>
                <c:pt idx="24">
                  <c:v>92.7</c:v>
                </c:pt>
                <c:pt idx="32">
                  <c:v>62.5</c:v>
                </c:pt>
              </c:numCache>
            </c:numRef>
          </c:yVal>
          <c:smooth val="0"/>
          <c:extLst>
            <c:ext xmlns:c16="http://schemas.microsoft.com/office/drawing/2014/chart" uri="{C3380CC4-5D6E-409C-BE32-E72D297353CC}">
              <c16:uniqueId val="{00000009-AE55-4B4E-A908-92B968840EC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{451DF3EE-1636-4D08-828C-5C0AE38E32AF}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E55-4B4E-A908-92B968840EC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{5C4FEBA1-56AC-47B2-8A18-69CFB5DB4324}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E55-4B4E-A908-92B968840EC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{B1AC19BF-4081-45B0-B9E3-8FF7FBC936C1}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E55-4B4E-A908-92B968840EC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{59CAA779-3891-45D4-B378-07141CB2BF5C}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E55-4B4E-A908-92B968840EC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{706B069A-EFE2-4CBF-8B56-571035037769}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E55-4B4E-A908-92B968840EC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{58B80AD2-5780-4EC2-A17A-374B36EBDB99}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E55-4B4E-A908-92B968840EC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{18CDB3C9-0CA8-465D-9334-311DE08E84E6}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E55-4B4E-A908-92B968840EC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{94A60386-27F7-4F49-B96B-9FA82D8C383F}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E55-4B4E-A908-92B968840EC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{799F7578-DC5C-45A4-8EDA-707E4BDB7064}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E55-4B4E-A908-92B968840E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56.1</c:v>
                </c:pt>
                <c:pt idx="8">
                  <c:v>58.6</c:v>
                </c:pt>
                <c:pt idx="16">
                  <c:v>59.7</c:v>
                </c:pt>
                <c:pt idx="24">
                  <c:v>60.7</c:v>
                </c:pt>
                <c:pt idx="32">
                  <c:v>61.1</c:v>
                </c:pt>
              </c:numCache>
            </c:numRef>
          </c:xVal>
          <c:yVal>
            <c:numRef>
              <c:f>公会計指標分析・財政指標組合せ分析表!$BP$55:$DC$55</c:f>
              <c:numCache>
                <c:formatCode>#,##0.0;"▲ "#,##0.0</c:formatCode>
                <c:ptCount val="40"/>
                <c:pt idx="0">
                  <c:v>24</c:v>
                </c:pt>
                <c:pt idx="8">
                  <c:v>19.8</c:v>
                </c:pt>
                <c:pt idx="16">
                  <c:v>19.8</c:v>
                </c:pt>
                <c:pt idx="24">
                  <c:v>20</c:v>
                </c:pt>
                <c:pt idx="32">
                  <c:v>10.199999999999999</c:v>
                </c:pt>
              </c:numCache>
            </c:numRef>
          </c:yVal>
          <c:smooth val="0"/>
          <c:extLst>
            <c:ext xmlns:c16="http://schemas.microsoft.com/office/drawing/2014/chart" uri="{C3380CC4-5D6E-409C-BE32-E72D297353CC}">
              <c16:uniqueId val="{00000013-AE55-4B4E-A908-92B968840EC5}"/>
            </c:ext>
          </c:extLst>
        </c:ser>
        <c:dLbls>
          <c:showLegendKey val="0"/>
          <c:showVal val="1"/>
          <c:showCatName val="0"/>
          <c:showSerName val="0"/>
          <c:showPercent val="0"/>
          <c:showBubbleSize val="0"/>
        </c:dLbls>
        <c:axId val="46179840"/>
        <c:axId val="46181760"/>
      </c:scatterChart>
      <c:valAx>
        <c:axId val="46179840"/>
        <c:scaling>
          <c:orientation val="maxMin"/>
          <c:max val="65"/>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{691D88B2-3272-42AB-8D0E-DF69E85E9EAE}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A54-466C-82C9-4974BAE4665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{6586EC12-516A-4388-8984-1010BBD99EF4}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A54-466C-82C9-4974BAE4665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{D05E1A9F-B8A0-48C3-9EF5-32A45C07FC6E}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A54-466C-82C9-4974BAE4665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{406C8F41-BC77-41FE-9310-07CD1DA5E7D5}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A54-466C-82C9-4974BAE4665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{E93F4452-1212-4605-8817-90FA98B28712}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A54-466C-82C9-4974BAE4665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{5885BFA1-EF72-4C9D-9A70-7279B4E5FDFC}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A54-466C-82C9-4974BAE4665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{3D9B6D4E-7757-47FA-8129-5B33CCC52028}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A54-466C-82C9-4974BAE4665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{F40454EE-9E1C-4EEC-8F98-B58B0E432C49}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A54-466C-82C9-4974BAE4665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{41354E3C-AA8B-46FC-BE69-D38BD9B48DF3}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A54-466C-82C9-4974BAE4665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11.6</c:v>
                </c:pt>
                <c:pt idx="16">
                  <c:v>12.6</c:v>
                </c:pt>
                <c:pt idx="24">
                  <c:v>11.7</c:v>
                </c:pt>
                <c:pt idx="32">
                  <c:v>10.4</c:v>
                </c:pt>
              </c:numCache>
            </c:numRef>
          </c:xVal>
          <c:yVal>
            <c:numRef>
              <c:f>公会計指標分析・財政指標組合せ分析表!$BP$73:$DC$73</c:f>
              <c:numCache>
                <c:formatCode>#,##0.0;"▲ "#,##0.0</c:formatCode>
                <c:ptCount val="40"/>
                <c:pt idx="0">
                  <c:v>107.3</c:v>
                </c:pt>
                <c:pt idx="8">
                  <c:v>113.1</c:v>
                </c:pt>
                <c:pt idx="16">
                  <c:v>111.7</c:v>
                </c:pt>
                <c:pt idx="24">
                  <c:v>92.7</c:v>
                </c:pt>
                <c:pt idx="32">
                  <c:v>62.5</c:v>
                </c:pt>
              </c:numCache>
            </c:numRef>
          </c:yVal>
          <c:smooth val="0"/>
          <c:extLst>
            <c:ext xmlns:c16="http://schemas.microsoft.com/office/drawing/2014/chart" uri="{C3380CC4-5D6E-409C-BE32-E72D297353CC}">
              <c16:uniqueId val="{00000009-8A54-466C-82C9-4974BAE4665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{CEB906B3-32B8-4709-A0E7-5DB72A27BCFC}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A54-466C-82C9-4974BAE4665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{444031D8-E70C-4889-B087-3A583A567C94}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A54-466C-82C9-4974BAE4665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{F8C9C45C-A5D4-48D5-A2D3-62717AF27B98}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A54-466C-82C9-4974BAE4665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{4FD377E6-B68E-4BCA-8BF9-6041CE00175B}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A54-466C-82C9-4974BAE4665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{C7513D79-942A-4645-A738-C361D3B80A72}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A54-466C-82C9-4974BAE46654}"/>
                </c:ext>
              </c:extLst>
            </c:dLbl>
            <c:dLbl>
              <c:idx val="8"/>
              <c:layout>
                <c:manualLayout>
                  <c:x val="-3.6684985503450687E-2"/>
                  <c:y val="-8.081781921725150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{63B2C854-F538-4D53-8B89-EFE8226D509C}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A54-466C-82C9-4974BAE46654}"/>
                </c:ext>
              </c:extLst>
            </c:dLbl>
            <c:dLbl>
              <c:idx val="16"/>
              <c:layout>
                <c:manualLayout>
                  <c:x val="-2.6710997734770581E-2"/>
                  <c:y val="-7.1617233152522705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{8FCBD462-A012-4C1C-ADE5-D7673B62F923}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A54-466C-82C9-4974BAE46654}"/>
                </c:ext>
              </c:extLst>
            </c:dLbl>
            <c:dLbl>
              <c:idx val="24"/>
              <c:layout>
                <c:manualLayout>
                  <c:x val="-3.1570342725075584E-2"/>
                  <c:y val="-3.481488889360760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{F5BC7445-B5E5-4C34-9329-2DFE7AEBF7CA}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A54-466C-82C9-4974BAE4665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{2D1BE396-F378-48D8-B9CE-9A84996936FE}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A54-466C-82C9-4974BAE466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8.8000000000000007</c:v>
                </c:pt>
                <c:pt idx="24">
                  <c:v>8.9</c:v>
                </c:pt>
                <c:pt idx="32">
                  <c:v>8.6999999999999993</c:v>
                </c:pt>
              </c:numCache>
            </c:numRef>
          </c:xVal>
          <c:yVal>
            <c:numRef>
              <c:f>公会計指標分析・財政指標組合せ分析表!$BP$77:$DC$77</c:f>
              <c:numCache>
                <c:formatCode>#,##0.0;"▲ "#,##0.0</c:formatCode>
                <c:ptCount val="40"/>
                <c:pt idx="0">
                  <c:v>24</c:v>
                </c:pt>
                <c:pt idx="8">
                  <c:v>19.8</c:v>
                </c:pt>
                <c:pt idx="16">
                  <c:v>19.8</c:v>
                </c:pt>
                <c:pt idx="24">
                  <c:v>20</c:v>
                </c:pt>
                <c:pt idx="32">
                  <c:v>10.199999999999999</c:v>
                </c:pt>
              </c:numCache>
            </c:numRef>
          </c:yVal>
          <c:smooth val="0"/>
          <c:extLst>
            <c:ext xmlns:c16="http://schemas.microsoft.com/office/drawing/2014/chart" uri="{C3380CC4-5D6E-409C-BE32-E72D297353CC}">
              <c16:uniqueId val="{00000013-8A54-466C-82C9-4974BAE46654}"/>
            </c:ext>
          </c:extLst>
        </c:ser>
        <c:dLbls>
          <c:showLegendKey val="0"/>
          <c:showVal val="1"/>
          <c:showCatName val="0"/>
          <c:showSerName val="0"/>
          <c:showPercent val="0"/>
          <c:showBubbleSize val="0"/>
        </c:dLbls>
        <c:axId val="84219776"/>
        <c:axId val="84234240"/>
      </c:scatterChart>
      <c:valAx>
        <c:axId val="84219776"/>
        <c:scaling>
          <c:orientation val="maxMin"/>
          <c:max val="13"/>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和歌山県かつらぎ町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実質公債費比率の分子について、</a:t>
          </a:r>
          <a:r>
            <a:rPr kumimoji="1" lang="en-US" altLang="ja-JP" sz="1100">
              <a:solidFill>
                <a:sysClr val="windowText" lastClr="000000"/>
              </a:solidFill>
              <a:effectLst/>
              <a:latin typeface="+mn-lt"/>
              <a:ea typeface="+mn-ea"/>
              <a:cs typeface="+mn-cs"/>
            </a:rPr>
            <a:t>H28</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H29</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H30</a:t>
          </a:r>
          <a:r>
            <a:rPr kumimoji="1" lang="ja-JP" altLang="en-US" sz="1100">
              <a:solidFill>
                <a:sysClr val="windowText" lastClr="000000"/>
              </a:solidFill>
              <a:effectLst/>
              <a:latin typeface="+mn-lt"/>
              <a:ea typeface="+mn-ea"/>
              <a:cs typeface="+mn-cs"/>
            </a:rPr>
            <a:t>と</a:t>
          </a:r>
          <a:r>
            <a:rPr kumimoji="1" lang="ja-JP" altLang="ja-JP" sz="1100" b="0" i="0" baseline="0">
              <a:solidFill>
                <a:sysClr val="windowText" lastClr="000000"/>
              </a:solidFill>
              <a:effectLst/>
              <a:latin typeface="+mn-lt"/>
              <a:ea typeface="+mn-ea"/>
              <a:cs typeface="+mn-cs"/>
            </a:rPr>
            <a:t>増加傾向</a:t>
          </a:r>
          <a:r>
            <a:rPr kumimoji="1" lang="ja-JP" altLang="en-US" sz="1100" b="0" i="0" baseline="0">
              <a:solidFill>
                <a:sysClr val="windowText" lastClr="000000"/>
              </a:solidFill>
              <a:effectLst/>
              <a:latin typeface="+mn-lt"/>
              <a:ea typeface="+mn-ea"/>
              <a:cs typeface="+mn-cs"/>
            </a:rPr>
            <a:t>に</a:t>
          </a:r>
          <a:r>
            <a:rPr kumimoji="1" lang="ja-JP" altLang="ja-JP" sz="1100" b="0" i="0" baseline="0">
              <a:solidFill>
                <a:sysClr val="windowText" lastClr="000000"/>
              </a:solidFill>
              <a:effectLst/>
              <a:latin typeface="+mn-lt"/>
              <a:ea typeface="+mn-ea"/>
              <a:cs typeface="+mn-cs"/>
            </a:rPr>
            <a:t>あ</a:t>
          </a:r>
          <a:r>
            <a:rPr kumimoji="1" lang="ja-JP" altLang="en-US" sz="1100" b="0" i="0" baseline="0">
              <a:solidFill>
                <a:sysClr val="windowText" lastClr="000000"/>
              </a:solidFill>
              <a:effectLst/>
              <a:latin typeface="+mn-lt"/>
              <a:ea typeface="+mn-ea"/>
              <a:cs typeface="+mn-cs"/>
            </a:rPr>
            <a:t>ったが、</a:t>
          </a:r>
          <a:r>
            <a:rPr kumimoji="1" lang="en-US" altLang="ja-JP" sz="1100" b="0" i="0" baseline="0">
              <a:solidFill>
                <a:sysClr val="windowText" lastClr="000000"/>
              </a:solidFill>
              <a:effectLst/>
              <a:latin typeface="+mn-lt"/>
              <a:ea typeface="+mn-ea"/>
              <a:cs typeface="+mn-cs"/>
            </a:rPr>
            <a:t>R01</a:t>
          </a:r>
          <a:r>
            <a:rPr kumimoji="1" lang="ja-JP" altLang="en-US" sz="1100" b="0" i="0" baseline="0">
              <a:solidFill>
                <a:sysClr val="windowText" lastClr="000000"/>
              </a:solidFill>
              <a:effectLst/>
              <a:latin typeface="+mn-lt"/>
              <a:ea typeface="+mn-ea"/>
              <a:cs typeface="+mn-cs"/>
            </a:rPr>
            <a:t>において繰上償還を行ったことで大きく減少している。</a:t>
          </a:r>
          <a:endParaRPr lang="ja-JP" altLang="ja-JP" sz="1400">
            <a:solidFill>
              <a:sysClr val="windowText" lastClr="000000"/>
            </a:solidFill>
            <a:effectLst/>
          </a:endParaRPr>
        </a:p>
        <a:p>
          <a:r>
            <a:rPr kumimoji="1" lang="ja-JP" altLang="ja-JP" sz="1100" b="0" i="0" baseline="0">
              <a:solidFill>
                <a:sysClr val="windowText" lastClr="000000"/>
              </a:solidFill>
              <a:effectLst/>
              <a:latin typeface="+mn-lt"/>
              <a:ea typeface="+mn-ea"/>
              <a:cs typeface="+mn-cs"/>
            </a:rPr>
            <a:t>　</a:t>
          </a:r>
          <a:r>
            <a:rPr kumimoji="1" lang="en-US" altLang="ja-JP" sz="1100" b="0" i="0" baseline="0">
              <a:solidFill>
                <a:sysClr val="windowText" lastClr="000000"/>
              </a:solidFill>
              <a:effectLst/>
              <a:latin typeface="+mn-lt"/>
              <a:ea typeface="+mn-ea"/>
              <a:cs typeface="+mn-cs"/>
            </a:rPr>
            <a:t>R02</a:t>
          </a:r>
          <a:r>
            <a:rPr kumimoji="1" lang="ja-JP" altLang="ja-JP" sz="1100" b="0" i="0" baseline="0">
              <a:solidFill>
                <a:sysClr val="windowText" lastClr="000000"/>
              </a:solidFill>
              <a:effectLst/>
              <a:latin typeface="+mn-lt"/>
              <a:ea typeface="+mn-ea"/>
              <a:cs typeface="+mn-cs"/>
            </a:rPr>
            <a:t>においては、</a:t>
          </a:r>
          <a:r>
            <a:rPr kumimoji="1" lang="ja-JP" altLang="en-US" sz="1100" b="0" i="0" baseline="0">
              <a:solidFill>
                <a:sysClr val="windowText" lastClr="000000"/>
              </a:solidFill>
              <a:effectLst/>
              <a:latin typeface="+mn-lt"/>
              <a:ea typeface="+mn-ea"/>
              <a:cs typeface="+mn-cs"/>
            </a:rPr>
            <a:t>過疎対策事業債の通常償還額が増加</a:t>
          </a:r>
          <a:r>
            <a:rPr kumimoji="1" lang="ja-JP" altLang="en-US" sz="1100" b="0" i="0" baseline="0">
              <a:solidFill>
                <a:schemeClr val="dk1"/>
              </a:solidFill>
              <a:effectLst/>
              <a:latin typeface="+mn-lt"/>
              <a:ea typeface="+mn-ea"/>
              <a:cs typeface="+mn-cs"/>
            </a:rPr>
            <a:t>したことで実質公債費比率の分子が増加している</a:t>
          </a:r>
          <a:r>
            <a:rPr kumimoji="1" lang="ja-JP" altLang="ja-JP" sz="1100" b="0" i="0" baseline="0">
              <a:solidFill>
                <a:schemeClr val="dk1"/>
              </a:solidFill>
              <a:effectLst/>
              <a:latin typeface="+mn-lt"/>
              <a:ea typeface="+mn-ea"/>
              <a:cs typeface="+mn-cs"/>
            </a:rPr>
            <a:t>。</a:t>
          </a:r>
          <a:endParaRPr lang="ja-JP" altLang="ja-JP" sz="1400">
            <a:effectLst/>
          </a:endParaRPr>
        </a:p>
        <a:p>
          <a:r>
            <a:rPr kumimoji="1" lang="ja-JP" altLang="ja-JP" sz="1100" b="0" i="0" baseline="0">
              <a:solidFill>
                <a:schemeClr val="dk1"/>
              </a:solidFill>
              <a:effectLst/>
              <a:latin typeface="+mn-lt"/>
              <a:ea typeface="+mn-ea"/>
              <a:cs typeface="+mn-cs"/>
            </a:rPr>
            <a:t>　今後、人口減少による普通交付税の減少などにより標準財政規模は縮小するものの、元利償還金額の実質負担額の減少により、実質公債費比率は減少する見込みとなっている。</a:t>
          </a:r>
          <a:endParaRPr kumimoji="1" lang="en-US" altLang="ja-JP" sz="1100" b="0" i="0" baseline="0">
            <a:solidFill>
              <a:schemeClr val="dk1"/>
            </a:solidFill>
            <a:effectLst/>
            <a:latin typeface="+mn-lt"/>
            <a:ea typeface="+mn-ea"/>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満期一括償還地方債の利用をしていない。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和歌山県かつらぎ町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将来負担比率の分子について、</a:t>
          </a:r>
          <a:r>
            <a:rPr lang="ja-JP" altLang="ja-JP" sz="1100" b="0" i="0" baseline="0">
              <a:solidFill>
                <a:schemeClr val="dk1"/>
              </a:solidFill>
              <a:effectLst/>
              <a:latin typeface="+mn-lt"/>
              <a:ea typeface="+mn-ea"/>
              <a:cs typeface="+mn-cs"/>
            </a:rPr>
            <a:t>新規事業の抑制による地方債現在高の減少や下水道事業の法適用化による公営企業債等繰入見込額が減少したことで</a:t>
          </a:r>
          <a:r>
            <a:rPr lang="ja-JP" altLang="en-US" sz="1100" b="0" i="0" baseline="0">
              <a:solidFill>
                <a:schemeClr val="dk1"/>
              </a:solidFill>
              <a:effectLst/>
              <a:latin typeface="+mn-lt"/>
              <a:ea typeface="+mn-ea"/>
              <a:cs typeface="+mn-cs"/>
            </a:rPr>
            <a:t>大きく減少している。</a:t>
          </a:r>
          <a:endParaRPr lang="ja-JP" altLang="ja-JP" sz="1400">
            <a:effectLst/>
          </a:endParaRPr>
        </a:p>
        <a:p>
          <a:r>
            <a:rPr kumimoji="1" lang="ja-JP" altLang="ja-JP" sz="1100" b="0" i="0" baseline="0">
              <a:solidFill>
                <a:schemeClr val="dk1"/>
              </a:solidFill>
              <a:effectLst/>
              <a:latin typeface="+mn-lt"/>
              <a:ea typeface="+mn-ea"/>
              <a:cs typeface="+mn-cs"/>
            </a:rPr>
            <a:t>　充当可能基金については、地方交付税や一般財源収入の減少に対応するため、今後も減少する見込みとなっており、引き続き財政の健全化を推進する必要がある。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和歌山県かつらぎ町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普通交付税や地方消費税交付金の増加による財政調整基金の残高増加、ふるさと寄附金の好調に伴うふるさとかつらぎ基金の増加により、基金全体で</a:t>
          </a:r>
          <a:r>
            <a:rPr kumimoji="1" lang="en-US" altLang="ja-JP" sz="1200">
              <a:solidFill>
                <a:schemeClr val="dk1"/>
              </a:solidFill>
              <a:effectLst/>
              <a:latin typeface="+mn-lt"/>
              <a:ea typeface="+mn-ea"/>
              <a:cs typeface="+mn-cs"/>
            </a:rPr>
            <a:t>305</a:t>
          </a:r>
          <a:r>
            <a:rPr kumimoji="1" lang="ja-JP" altLang="en-US" sz="1200">
              <a:solidFill>
                <a:schemeClr val="dk1"/>
              </a:solidFill>
              <a:effectLst/>
              <a:latin typeface="+mn-lt"/>
              <a:ea typeface="+mn-ea"/>
              <a:cs typeface="+mn-cs"/>
            </a:rPr>
            <a:t>百万円の増。</a:t>
          </a:r>
          <a:endParaRPr lang="ja-JP" altLang="ja-JP" sz="1200">
            <a:effectLst/>
          </a:endParaRPr>
        </a:p>
        <a:p>
          <a:r>
            <a:rPr kumimoji="1" lang="ja-JP" altLang="ja-JP" sz="1200">
              <a:solidFill>
                <a:schemeClr val="dk1"/>
              </a:solidFill>
              <a:effectLst/>
              <a:latin typeface="+mn-lt"/>
              <a:ea typeface="+mn-ea"/>
              <a:cs typeface="+mn-cs"/>
            </a:rPr>
            <a:t>（今後の方針）</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　普通交付税の増加に伴い、</a:t>
          </a:r>
          <a:r>
            <a:rPr kumimoji="1" lang="en-US" altLang="ja-JP" sz="1200">
              <a:solidFill>
                <a:schemeClr val="dk1"/>
              </a:solidFill>
              <a:effectLst/>
              <a:latin typeface="+mn-lt"/>
              <a:ea typeface="+mn-ea"/>
              <a:cs typeface="+mn-cs"/>
            </a:rPr>
            <a:t>H28</a:t>
          </a:r>
          <a:r>
            <a:rPr kumimoji="1" lang="ja-JP" altLang="en-US" sz="1200">
              <a:solidFill>
                <a:schemeClr val="dk1"/>
              </a:solidFill>
              <a:effectLst/>
              <a:latin typeface="+mn-lt"/>
              <a:ea typeface="+mn-ea"/>
              <a:cs typeface="+mn-cs"/>
            </a:rPr>
            <a:t>以降減少傾向にあった財政調整基金現在高が増加に転じた。</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引き続き収支の改善を行い、積立額の増加に努める。</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（基金の使途）</a:t>
          </a:r>
          <a:endParaRPr lang="ja-JP" altLang="ja-JP" sz="1200">
            <a:effectLst/>
          </a:endParaRPr>
        </a:p>
        <a:p>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ふるさとかつらぎ基金</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施策に取り組むため寄附金を募り、環境保全・高齢者福祉の増進・教育の振興など必要な施策に充当。</a:t>
          </a:r>
          <a:endParaRPr lang="ja-JP" altLang="ja-JP" sz="1200">
            <a:effectLst/>
          </a:endParaRPr>
        </a:p>
        <a:p>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庁舎建設基金</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庁舎等の建設。</a:t>
          </a:r>
          <a:endParaRPr lang="ja-JP" altLang="ja-JP" sz="1200">
            <a:effectLst/>
          </a:endParaRPr>
        </a:p>
        <a:p>
          <a:r>
            <a:rPr kumimoji="1" lang="en-US" altLang="ja-JP" sz="1200">
              <a:solidFill>
                <a:schemeClr val="dk1"/>
              </a:solidFill>
              <a:effectLst/>
              <a:latin typeface="+mn-lt"/>
              <a:ea typeface="+mn-ea"/>
              <a:cs typeface="+mn-cs"/>
            </a:rPr>
            <a:t>  </a:t>
          </a:r>
          <a:r>
            <a:rPr kumimoji="1" lang="en-US" altLang="ja-JP" sz="1200" baseline="0">
              <a:solidFill>
                <a:schemeClr val="dk1"/>
              </a:solidFill>
              <a:effectLst/>
              <a:latin typeface="+mn-lt"/>
              <a:ea typeface="+mn-ea"/>
              <a:cs typeface="+mn-cs"/>
            </a:rPr>
            <a:t>  </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公立学校施設整備基金</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学校の新築、改築など、公立学校施設の計画的な整備に充当。</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地域福祉基金</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在宅福祉の向上、健康づくり等の地域の実情に応じたきめ細かい福祉社会の促進。</a:t>
          </a:r>
          <a:endParaRPr lang="ja-JP" altLang="ja-JP" sz="1200">
            <a:effectLst/>
          </a:endParaRPr>
        </a:p>
        <a:p>
          <a:r>
            <a:rPr lang="ja-JP" altLang="ja-JP" sz="1200">
              <a:solidFill>
                <a:schemeClr val="dk1"/>
              </a:solidFill>
              <a:effectLst/>
              <a:latin typeface="+mn-lt"/>
              <a:ea typeface="+mn-ea"/>
              <a:cs typeface="+mn-cs"/>
            </a:rPr>
            <a:t>　</a:t>
          </a:r>
          <a:r>
            <a:rPr lang="en-US" altLang="ja-JP" sz="1200">
              <a:solidFill>
                <a:schemeClr val="dk1"/>
              </a:solidFill>
              <a:effectLst/>
              <a:latin typeface="+mn-lt"/>
              <a:ea typeface="+mn-ea"/>
              <a:cs typeface="+mn-cs"/>
            </a:rPr>
            <a:t>【</a:t>
          </a:r>
          <a:r>
            <a:rPr lang="ja-JP" altLang="ja-JP" sz="1200">
              <a:solidFill>
                <a:schemeClr val="dk1"/>
              </a:solidFill>
              <a:effectLst/>
              <a:latin typeface="+mn-lt"/>
              <a:ea typeface="+mn-ea"/>
              <a:cs typeface="+mn-cs"/>
            </a:rPr>
            <a:t>災害対策基金</a:t>
          </a:r>
          <a:r>
            <a:rPr lang="en-US" altLang="ja-JP" sz="1200">
              <a:solidFill>
                <a:schemeClr val="dk1"/>
              </a:solidFill>
              <a:effectLst/>
              <a:latin typeface="+mn-lt"/>
              <a:ea typeface="+mn-ea"/>
              <a:cs typeface="+mn-cs"/>
            </a:rPr>
            <a:t>】</a:t>
          </a:r>
          <a:r>
            <a:rPr lang="ja-JP" altLang="ja-JP" sz="1200">
              <a:solidFill>
                <a:schemeClr val="dk1"/>
              </a:solidFill>
              <a:effectLst/>
              <a:latin typeface="+mn-lt"/>
              <a:ea typeface="+mn-ea"/>
              <a:cs typeface="+mn-cs"/>
            </a:rPr>
            <a:t>地震、風水害その他の自然災害又は人為的災害の予防対策、復旧対策、復興対策、被災者支援及び庁舎等防災拠点施設の計画的な整備に充当。</a:t>
          </a:r>
          <a:endParaRPr lang="ja-JP" altLang="ja-JP" sz="1200">
            <a:effectLst/>
          </a:endParaRPr>
        </a:p>
        <a:p>
          <a:r>
            <a:rPr lang="ja-JP"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（増減理由）</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ふるさとかつらぎ基金</a:t>
          </a:r>
          <a:r>
            <a:rPr kumimoji="1" lang="en-US" altLang="ja-JP" sz="1200">
              <a:solidFill>
                <a:schemeClr val="dk1"/>
              </a:solidFill>
              <a:effectLst/>
              <a:latin typeface="+mn-lt"/>
              <a:ea typeface="+mn-ea"/>
              <a:cs typeface="+mn-cs"/>
            </a:rPr>
            <a:t>】R02</a:t>
          </a:r>
          <a:r>
            <a:rPr kumimoji="1" lang="ja-JP" altLang="ja-JP" sz="1200">
              <a:solidFill>
                <a:schemeClr val="dk1"/>
              </a:solidFill>
              <a:effectLst/>
              <a:latin typeface="+mn-lt"/>
              <a:ea typeface="+mn-ea"/>
              <a:cs typeface="+mn-cs"/>
            </a:rPr>
            <a:t>寄附額分積立による増。</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庁舎建設基金</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利子積立分の増。</a:t>
          </a:r>
          <a:endParaRPr lang="ja-JP" altLang="ja-JP" sz="1200">
            <a:effectLst/>
          </a:endParaRPr>
        </a:p>
        <a:p>
          <a:r>
            <a:rPr kumimoji="1" lang="en-US" altLang="ja-JP" sz="1200">
              <a:solidFill>
                <a:schemeClr val="dk1"/>
              </a:solidFill>
              <a:effectLst/>
              <a:latin typeface="+mn-lt"/>
              <a:ea typeface="+mn-ea"/>
              <a:cs typeface="+mn-cs"/>
            </a:rPr>
            <a:t>  </a:t>
          </a:r>
          <a:r>
            <a:rPr kumimoji="1" lang="ja-JP" altLang="ja-JP" sz="1200" baseline="0">
              <a:solidFill>
                <a:schemeClr val="dk1"/>
              </a:solidFill>
              <a:effectLst/>
              <a:latin typeface="+mn-lt"/>
              <a:ea typeface="+mn-ea"/>
              <a:cs typeface="+mn-cs"/>
            </a:rPr>
            <a:t>  </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公立学校施設整備基金</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教育</a:t>
          </a:r>
          <a:r>
            <a:rPr kumimoji="1" lang="en-US" altLang="ja-JP" sz="1200">
              <a:solidFill>
                <a:schemeClr val="dk1"/>
              </a:solidFill>
              <a:effectLst/>
              <a:latin typeface="+mn-lt"/>
              <a:ea typeface="+mn-ea"/>
              <a:cs typeface="+mn-cs"/>
            </a:rPr>
            <a:t>ICT</a:t>
          </a:r>
          <a:r>
            <a:rPr kumimoji="1" lang="ja-JP" altLang="en-US" sz="1200">
              <a:solidFill>
                <a:schemeClr val="dk1"/>
              </a:solidFill>
              <a:effectLst/>
              <a:latin typeface="+mn-lt"/>
              <a:ea typeface="+mn-ea"/>
              <a:cs typeface="+mn-cs"/>
            </a:rPr>
            <a:t>環境整備事業</a:t>
          </a:r>
          <a:r>
            <a:rPr kumimoji="1" lang="ja-JP" altLang="ja-JP" sz="1200">
              <a:solidFill>
                <a:schemeClr val="dk1"/>
              </a:solidFill>
              <a:effectLst/>
              <a:latin typeface="+mn-lt"/>
              <a:ea typeface="+mn-ea"/>
              <a:cs typeface="+mn-cs"/>
            </a:rPr>
            <a:t>への充当のため減少。</a:t>
          </a:r>
          <a:endParaRPr lang="ja-JP" altLang="ja-JP" sz="1200">
            <a:effectLst/>
          </a:endParaRPr>
        </a:p>
        <a:p>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地域福祉基金</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増減なし。　 </a:t>
          </a:r>
          <a:endParaRPr lang="ja-JP" altLang="ja-JP" sz="1200">
            <a:effectLst/>
          </a:endParaRPr>
        </a:p>
        <a:p>
          <a:pPr eaLnBrk="1" fontAlgn="auto" latinLnBrk="0" hangingPunct="1"/>
          <a:r>
            <a:rPr lang="ja-JP" altLang="ja-JP" sz="1200">
              <a:solidFill>
                <a:schemeClr val="dk1"/>
              </a:solidFill>
              <a:effectLst/>
              <a:latin typeface="+mn-lt"/>
              <a:ea typeface="+mn-ea"/>
              <a:cs typeface="+mn-cs"/>
            </a:rPr>
            <a:t>　</a:t>
          </a:r>
          <a:r>
            <a:rPr lang="en-US" altLang="ja-JP" sz="1200">
              <a:solidFill>
                <a:schemeClr val="dk1"/>
              </a:solidFill>
              <a:effectLst/>
              <a:latin typeface="+mn-lt"/>
              <a:ea typeface="+mn-ea"/>
              <a:cs typeface="+mn-cs"/>
            </a:rPr>
            <a:t>【</a:t>
          </a:r>
          <a:r>
            <a:rPr lang="ja-JP" altLang="ja-JP" sz="1200">
              <a:solidFill>
                <a:schemeClr val="dk1"/>
              </a:solidFill>
              <a:effectLst/>
              <a:latin typeface="+mn-lt"/>
              <a:ea typeface="+mn-ea"/>
              <a:cs typeface="+mn-cs"/>
            </a:rPr>
            <a:t>災害対策基金</a:t>
          </a:r>
          <a:r>
            <a:rPr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新型コロナウイルス感染症対策事業への充当のため減少</a:t>
          </a:r>
          <a:r>
            <a:rPr kumimoji="1" lang="ja-JP" altLang="ja-JP" sz="1200">
              <a:solidFill>
                <a:schemeClr val="dk1"/>
              </a:solidFill>
              <a:effectLst/>
              <a:latin typeface="+mn-lt"/>
              <a:ea typeface="+mn-ea"/>
              <a:cs typeface="+mn-cs"/>
            </a:rPr>
            <a:t>。　</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（今後の方針）</a:t>
          </a:r>
          <a:endParaRPr lang="ja-JP" altLang="ja-JP" sz="1200">
            <a:effectLst/>
          </a:endParaRPr>
        </a:p>
        <a:p>
          <a:r>
            <a:rPr kumimoji="1" lang="ja-JP" altLang="ja-JP" sz="1200">
              <a:solidFill>
                <a:schemeClr val="dk1"/>
              </a:solidFill>
              <a:effectLst/>
              <a:latin typeface="+mn-lt"/>
              <a:ea typeface="+mn-ea"/>
              <a:cs typeface="+mn-cs"/>
            </a:rPr>
            <a:t>　　各基金の目的に沿った事業の財源として充当を行う予定。</a:t>
          </a:r>
          <a:endParaRPr lang="ja-JP" altLang="ja-JP" sz="12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200">
            <a:effectLst/>
          </a:endParaRPr>
        </a:p>
        <a:p>
          <a:r>
            <a:rPr kumimoji="1" lang="ja-JP" altLang="ja-JP" sz="1200">
              <a:solidFill>
                <a:schemeClr val="dk1"/>
              </a:solidFill>
              <a:effectLst/>
              <a:latin typeface="+mn-lt"/>
              <a:ea typeface="+mn-ea"/>
              <a:cs typeface="+mn-cs"/>
            </a:rPr>
            <a:t>　　普通交付税や地方消費税交付金の増加によ</a:t>
          </a:r>
          <a:r>
            <a:rPr kumimoji="1" lang="ja-JP" altLang="en-US" sz="1200">
              <a:solidFill>
                <a:schemeClr val="dk1"/>
              </a:solidFill>
              <a:effectLst/>
              <a:latin typeface="+mn-lt"/>
              <a:ea typeface="+mn-ea"/>
              <a:cs typeface="+mn-cs"/>
            </a:rPr>
            <a:t>り増</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（今後の方針）</a:t>
          </a:r>
          <a:endParaRPr lang="ja-JP" altLang="ja-JP" sz="1200">
            <a:effectLst/>
          </a:endParaRPr>
        </a:p>
        <a:p>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H27</a:t>
          </a:r>
          <a:r>
            <a:rPr kumimoji="1" lang="ja-JP" altLang="en-US" sz="1200">
              <a:solidFill>
                <a:schemeClr val="dk1"/>
              </a:solidFill>
              <a:effectLst/>
              <a:latin typeface="+mn-lt"/>
              <a:ea typeface="+mn-ea"/>
              <a:cs typeface="+mn-cs"/>
            </a:rPr>
            <a:t>以前の財政調整基金現在高</a:t>
          </a:r>
          <a:r>
            <a:rPr kumimoji="1" lang="en-US" altLang="ja-JP" sz="1200">
              <a:solidFill>
                <a:schemeClr val="dk1"/>
              </a:solidFill>
              <a:effectLst/>
              <a:latin typeface="+mn-lt"/>
              <a:ea typeface="+mn-ea"/>
              <a:cs typeface="+mn-cs"/>
            </a:rPr>
            <a:t>1,300</a:t>
          </a:r>
          <a:r>
            <a:rPr kumimoji="1" lang="ja-JP" altLang="en-US" sz="1200">
              <a:solidFill>
                <a:schemeClr val="dk1"/>
              </a:solidFill>
              <a:effectLst/>
              <a:latin typeface="+mn-lt"/>
              <a:ea typeface="+mn-ea"/>
              <a:cs typeface="+mn-cs"/>
            </a:rPr>
            <a:t>百万円を目標に引き続き収支の改善を行う</a:t>
          </a:r>
          <a:r>
            <a:rPr kumimoji="1" lang="ja-JP" altLang="ja-JP" sz="1200">
              <a:solidFill>
                <a:schemeClr val="dk1"/>
              </a:solidFill>
              <a:effectLst/>
              <a:latin typeface="+mn-lt"/>
              <a:ea typeface="+mn-ea"/>
              <a:cs typeface="+mn-cs"/>
            </a:rPr>
            <a:t>。</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臨時財政対策債発行額の</a:t>
          </a:r>
          <a:r>
            <a:rPr kumimoji="1" lang="en-US" altLang="ja-JP" sz="1200">
              <a:solidFill>
                <a:schemeClr val="dk1"/>
              </a:solidFill>
              <a:effectLst/>
              <a:latin typeface="+mn-lt"/>
              <a:ea typeface="+mn-ea"/>
              <a:cs typeface="+mn-cs"/>
            </a:rPr>
            <a:t>10%</a:t>
          </a:r>
          <a:r>
            <a:rPr kumimoji="1" lang="ja-JP" altLang="en-US" sz="1200">
              <a:solidFill>
                <a:schemeClr val="dk1"/>
              </a:solidFill>
              <a:effectLst/>
              <a:latin typeface="+mn-lt"/>
              <a:ea typeface="+mn-ea"/>
              <a:cs typeface="+mn-cs"/>
            </a:rPr>
            <a:t>を積み立てたことにより増</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（今後の方針）</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引続き</a:t>
          </a:r>
          <a:r>
            <a:rPr kumimoji="1" lang="ja-JP" altLang="ja-JP" sz="1200">
              <a:solidFill>
                <a:schemeClr val="dk1"/>
              </a:solidFill>
              <a:effectLst/>
              <a:latin typeface="+mn-lt"/>
              <a:ea typeface="+mn-ea"/>
              <a:cs typeface="+mn-cs"/>
            </a:rPr>
            <a:t>臨時財政対策債発行額の</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％を積立。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23E4BF0-7B68-411E-A1C6-EF487002D3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A281875-B9EB-4755-B32C-E57AD07F3B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1899285-A94D-4CE5-B57E-BFECFE1563E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152CB3C-4DD2-4DD2-98DB-2069FFB3471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F2F5D0AF-8B35-4967-85E1-C89D131BDDA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1E27008-2DC5-412B-BE2F-E6504D12AFA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09CAA91-5987-4229-A879-2DDA2C3EAE7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E4E66531-2271-43EA-B25F-32904234F24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E8FE5F6-822A-47BA-B2B1-8A5842BB4E2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A282CF2E-B8C7-4CD8-A1AB-81B485D6AA0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5C895AC-8424-42A9-89B4-4A267C3947D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7090563-F7F7-489D-AFAF-411238F0732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16,399
16,310
151.69
12,566,206
12,263,439
284,137
6,137,823
13,961,638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32CC104-BCF7-4CDF-B643-C798B2195C3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81BE7D9-F296-428B-B41F-135F2D4C908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F619012-30F7-4DF9-8A71-7AA36CCAF77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1182346-71E4-4F6F-BF5A-67FBA212621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63146F4-3B88-47C6-A5B2-0CA6D45E268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F4A69D37-F72F-4D39-9DB8-0D3A0575F44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AABB3ED-34EE-40CB-A8B1-16BD6760FB2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00BCD22-FE6B-43BF-BFEA-73986B17015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24DAD520-A5A4-4DAB-B4F7-B388B6A48B1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CDC3C8D-D286-4E95-B51C-75832AE91CE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E7CC18F-8597-43E9-94A9-996006EF5AB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2409426-E3BA-477C-9CE8-D278E835E84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CBC55DD-09E0-417B-8BE0-08A81897CC0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6A9AF11-F304-44B9-B920-E8826F00BAF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9E128FFE-3483-4DFC-9463-8157AFAB8EA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43D27CA7-C8EB-4238-A3F3-74046D46B21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30A41C6-09DB-4984-A16E-5C8557FC01B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965DF77E-ECF1-4B3C-9BE9-45BFF30C59B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05AA791-6893-442B-9379-E4F83E82EF2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D120EE31-C621-4131-BCC4-8BB7B676806B}"/>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17953F22-31B4-49CC-85E8-E7A8E13B4D4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190240AF-2B53-4501-8553-2F2A4855773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DE820CD9-5ED5-40F1-A752-6833B490A03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D7DF3B65-A618-4492-A93E-66AB9E2EB80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78CD8973-56B9-47A8-9B9A-F1789A18BA2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6A867F3-5941-448F-A24C-17728032B1C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043C952-6389-4921-A341-31D7432D05B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F0E9EA56-24EB-4307-B501-D1B531907E9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1C9DA536-14D2-4018-9772-6C3D0059F38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DDC84FDF-802A-4B5A-81A1-5D2B6643709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BB155D37-9105-4A92-8DCF-F0DA035B5E0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E3F958F8-A226-4A2D-9394-CED5B921351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EFA049A-3878-439E-A89A-A832D4A5E27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FDF336DA-4B21-437C-B1B9-575D2FF370E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7F1924C8-B3A5-46B0-B1E9-39178C1EE18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chemeClr val="dk1"/>
              </a:solidFill>
              <a:effectLst/>
              <a:latin typeface="+mn-lt"/>
              <a:ea typeface="+mn-ea"/>
              <a:cs typeface="+mn-cs"/>
            </a:rPr>
            <a:t>本町は、南北に長い地形から、類似団体と比較して多くのインフラを整備して</a:t>
          </a:r>
          <a:r>
            <a:rPr kumimoji="1" lang="ja-JP" altLang="en-US" sz="900">
              <a:solidFill>
                <a:schemeClr val="dk1"/>
              </a:solidFill>
              <a:effectLst/>
              <a:latin typeface="+mn-lt"/>
              <a:ea typeface="+mn-ea"/>
              <a:cs typeface="+mn-cs"/>
            </a:rPr>
            <a:t>いる。</a:t>
          </a:r>
          <a:r>
            <a:rPr kumimoji="1" lang="ja-JP" altLang="ja-JP" sz="900">
              <a:solidFill>
                <a:schemeClr val="dk1"/>
              </a:solidFill>
              <a:effectLst/>
              <a:latin typeface="+mn-lt"/>
              <a:ea typeface="+mn-ea"/>
              <a:cs typeface="+mn-cs"/>
            </a:rPr>
            <a:t>また、日本の経済成長に伴い、昭和４０年代半ばから昭和５０年代にかけて多くの公共施設を建設してきた。有形固定資産減価償却率は全国平均並みとなっているが、これは平成２２年以降に小学校の統廃合、幼保一元化のための施設を整備したこと、観光施設を新たに整備したために有形固定資産全体での減価償却率を押し下げている。一方で老朽化した施設も多く有していることから、有形固定資産減価償却率を用いた今後の更新費用の推計については、この点を考慮する必要がある。</a:t>
          </a:r>
          <a:endParaRPr lang="ja-JP" altLang="ja-JP" sz="9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D06F8DA1-94B6-489A-8562-1C0EC551F17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2F7D6207-89DF-405B-B93D-E7044E167BB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C93E1519-5F9A-400E-8BEC-C9C3F62BC762}"/>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3B0D247-7D96-42A9-ACA1-5D513B11CA9A}"/>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1D96CB53-696C-4251-AB8A-4E614D942875}"/>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4EC3A050-5881-410F-87B7-9CB9A6947538}"/>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C5CA4FFD-B9C9-4170-8B5B-36BD792AD922}"/>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6274323B-5EC7-45FE-A57A-BBCFF97F475E}"/>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8178EE23-AA34-4634-9157-2A1B1B7F2521}"/>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A43AEF41-F07A-4616-921D-7C175CCCD5FC}"/>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5FD0900-AAE8-44EF-A4EF-E7B14DA35C97}"/>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A181B646-CFA0-4266-93BF-EAD12A04A9B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6D4FE298-B5F6-4CCD-AB0E-9A161FF313E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DB35087D-91B5-47C5-B697-48136E96DD0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34</xdr:row>
      <xdr:rowOff>53467</xdr:rowOff>
    </xdr:to>
    <xdr:cxnSp macro="">
      <xdr:nvCxnSpPr>
        <xdr:cNvPr id="63" name="直線コネクタ 62">
          <a:extLst>
            <a:ext uri="{FF2B5EF4-FFF2-40B4-BE49-F238E27FC236}">
              <a16:creationId xmlns:a16="http://schemas.microsoft.com/office/drawing/2014/main" id="{EFA3FF01-81D4-447C-8223-CA98C5E37E65}"/>
            </a:ext>
          </a:extLst>
        </xdr:cNvPr>
        <xdr:cNvCxnSpPr/>
      </xdr:nvCxnSpPr>
      <xdr:spPr>
        <a:xfrm flipV="1">
          <a:off x="4760595" y="5380482"/>
          <a:ext cx="1270"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57294</xdr:rowOff>
    </xdr:from>
    <xdr:ext cx="405111" cy="259045"/>
    <xdr:sp macro="" textlink="">
      <xdr:nvSpPr>
        <xdr:cNvPr id="64" name="有形固定資産減価償却率最小値テキスト">
          <a:extLst>
            <a:ext uri="{FF2B5EF4-FFF2-40B4-BE49-F238E27FC236}">
              <a16:creationId xmlns:a16="http://schemas.microsoft.com/office/drawing/2014/main" id="{B5E3C067-070D-4FED-8CC6-F39DAB2E838D}"/>
            </a:ext>
          </a:extLst>
        </xdr:cNvPr>
        <xdr:cNvSpPr txBox="1"/>
      </xdr:nvSpPr>
      <xdr:spPr>
        <a:xfrm>
          <a:off x="4813300" y="6658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53467</xdr:rowOff>
    </xdr:from>
    <xdr:to>
      <xdr:col>23</xdr:col>
      <xdr:colOff>174625</xdr:colOff>
      <xdr:row>34</xdr:row>
      <xdr:rowOff>53467</xdr:rowOff>
    </xdr:to>
    <xdr:cxnSp macro="">
      <xdr:nvCxnSpPr>
        <xdr:cNvPr id="65" name="直線コネクタ 64">
          <a:extLst>
            <a:ext uri="{FF2B5EF4-FFF2-40B4-BE49-F238E27FC236}">
              <a16:creationId xmlns:a16="http://schemas.microsoft.com/office/drawing/2014/main" id="{4FE85132-B022-4FCF-B64E-E70A9C3689B4}"/>
            </a:ext>
          </a:extLst>
        </xdr:cNvPr>
        <xdr:cNvCxnSpPr/>
      </xdr:nvCxnSpPr>
      <xdr:spPr>
        <a:xfrm>
          <a:off x="4673600" y="6654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66" name="有形固定資産減価償却率最大値テキスト">
          <a:extLst>
            <a:ext uri="{FF2B5EF4-FFF2-40B4-BE49-F238E27FC236}">
              <a16:creationId xmlns:a16="http://schemas.microsoft.com/office/drawing/2014/main" id="{52EAE304-AE33-480B-98EC-C9938F842678}"/>
            </a:ext>
          </a:extLst>
        </xdr:cNvPr>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67" name="直線コネクタ 66">
          <a:extLst>
            <a:ext uri="{FF2B5EF4-FFF2-40B4-BE49-F238E27FC236}">
              <a16:creationId xmlns:a16="http://schemas.microsoft.com/office/drawing/2014/main" id="{F31D9F6D-6B23-4F6B-B35D-B49151ADC379}"/>
            </a:ext>
          </a:extLst>
        </xdr:cNvPr>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10050</xdr:rowOff>
    </xdr:from>
    <xdr:ext cx="405111" cy="259045"/>
    <xdr:sp macro="" textlink="">
      <xdr:nvSpPr>
        <xdr:cNvPr id="68" name="有形固定資産減価償却率平均値テキスト">
          <a:extLst>
            <a:ext uri="{FF2B5EF4-FFF2-40B4-BE49-F238E27FC236}">
              <a16:creationId xmlns:a16="http://schemas.microsoft.com/office/drawing/2014/main" id="{338D83A2-1CF9-4DEF-A609-A05700222E44}"/>
            </a:ext>
          </a:extLst>
        </xdr:cNvPr>
        <xdr:cNvSpPr txBox="1"/>
      </xdr:nvSpPr>
      <xdr:spPr>
        <a:xfrm>
          <a:off x="4813300" y="6096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158623</xdr:rowOff>
    </xdr:from>
    <xdr:to>
      <xdr:col>23</xdr:col>
      <xdr:colOff>136525</xdr:colOff>
      <xdr:row>32</xdr:row>
      <xdr:rowOff>88773</xdr:rowOff>
    </xdr:to>
    <xdr:sp macro="" textlink="">
      <xdr:nvSpPr>
        <xdr:cNvPr id="69" name="フローチャート: 判断 68">
          <a:extLst>
            <a:ext uri="{FF2B5EF4-FFF2-40B4-BE49-F238E27FC236}">
              <a16:creationId xmlns:a16="http://schemas.microsoft.com/office/drawing/2014/main" id="{0260B6EC-300E-4452-AC4D-ED9C43061F2E}"/>
            </a:ext>
          </a:extLst>
        </xdr:cNvPr>
        <xdr:cNvSpPr/>
      </xdr:nvSpPr>
      <xdr:spPr>
        <a:xfrm>
          <a:off x="4711700" y="624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141351</xdr:rowOff>
    </xdr:from>
    <xdr:to>
      <xdr:col>19</xdr:col>
      <xdr:colOff>187325</xdr:colOff>
      <xdr:row>32</xdr:row>
      <xdr:rowOff>71501</xdr:rowOff>
    </xdr:to>
    <xdr:sp macro="" textlink="">
      <xdr:nvSpPr>
        <xdr:cNvPr id="70" name="フローチャート: 判断 69">
          <a:extLst>
            <a:ext uri="{FF2B5EF4-FFF2-40B4-BE49-F238E27FC236}">
              <a16:creationId xmlns:a16="http://schemas.microsoft.com/office/drawing/2014/main" id="{FBCF753C-5005-48BD-BB2B-BF8F141D1EBB}"/>
            </a:ext>
          </a:extLst>
        </xdr:cNvPr>
        <xdr:cNvSpPr/>
      </xdr:nvSpPr>
      <xdr:spPr>
        <a:xfrm>
          <a:off x="4000500" y="622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98171</xdr:rowOff>
    </xdr:from>
    <xdr:to>
      <xdr:col>15</xdr:col>
      <xdr:colOff>187325</xdr:colOff>
      <xdr:row>32</xdr:row>
      <xdr:rowOff>28321</xdr:rowOff>
    </xdr:to>
    <xdr:sp macro="" textlink="">
      <xdr:nvSpPr>
        <xdr:cNvPr id="71" name="フローチャート: 判断 70">
          <a:extLst>
            <a:ext uri="{FF2B5EF4-FFF2-40B4-BE49-F238E27FC236}">
              <a16:creationId xmlns:a16="http://schemas.microsoft.com/office/drawing/2014/main" id="{033C5B57-3CC1-4DEC-A13A-FD648831CEBF}"/>
            </a:ext>
          </a:extLst>
        </xdr:cNvPr>
        <xdr:cNvSpPr/>
      </xdr:nvSpPr>
      <xdr:spPr>
        <a:xfrm>
          <a:off x="3238500" y="618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50673</xdr:rowOff>
    </xdr:from>
    <xdr:to>
      <xdr:col>11</xdr:col>
      <xdr:colOff>187325</xdr:colOff>
      <xdr:row>31</xdr:row>
      <xdr:rowOff>152273</xdr:rowOff>
    </xdr:to>
    <xdr:sp macro="" textlink="">
      <xdr:nvSpPr>
        <xdr:cNvPr id="72" name="フローチャート: 判断 71">
          <a:extLst>
            <a:ext uri="{FF2B5EF4-FFF2-40B4-BE49-F238E27FC236}">
              <a16:creationId xmlns:a16="http://schemas.microsoft.com/office/drawing/2014/main" id="{41AA0BAA-9178-4C32-ADB0-00976DD3FA2C}"/>
            </a:ext>
          </a:extLst>
        </xdr:cNvPr>
        <xdr:cNvSpPr/>
      </xdr:nvSpPr>
      <xdr:spPr>
        <a:xfrm>
          <a:off x="2476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114173</xdr:rowOff>
    </xdr:from>
    <xdr:to>
      <xdr:col>7</xdr:col>
      <xdr:colOff>187325</xdr:colOff>
      <xdr:row>31</xdr:row>
      <xdr:rowOff>44323</xdr:rowOff>
    </xdr:to>
    <xdr:sp macro="" textlink="">
      <xdr:nvSpPr>
        <xdr:cNvPr id="73" name="フローチャート: 判断 72">
          <a:extLst>
            <a:ext uri="{FF2B5EF4-FFF2-40B4-BE49-F238E27FC236}">
              <a16:creationId xmlns:a16="http://schemas.microsoft.com/office/drawing/2014/main" id="{3D9BCE88-C72F-4362-A6D5-F97210170F89}"/>
            </a:ext>
          </a:extLst>
        </xdr:cNvPr>
        <xdr:cNvSpPr/>
      </xdr:nvSpPr>
      <xdr:spPr>
        <a:xfrm>
          <a:off x="1714500" y="602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2D637131-C4BE-4465-9F2C-B8E6547A1F0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3921424D-1BB5-45E8-BEC8-982D8399F8B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7ABA2F3-5638-4DC8-A6F6-D7D17CB4D11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C551C576-4E5A-42B1-BAAE-EC0178A8490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7DC1A117-119F-4946-83F0-6EB9C6DA254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95123</xdr:rowOff>
    </xdr:from>
    <xdr:to>
      <xdr:col>23</xdr:col>
      <xdr:colOff>136525</xdr:colOff>
      <xdr:row>33</xdr:row>
      <xdr:rowOff>25273</xdr:rowOff>
    </xdr:to>
    <xdr:sp macro="" textlink="">
      <xdr:nvSpPr>
        <xdr:cNvPr id="79" name="楕円 78">
          <a:extLst>
            <a:ext uri="{FF2B5EF4-FFF2-40B4-BE49-F238E27FC236}">
              <a16:creationId xmlns:a16="http://schemas.microsoft.com/office/drawing/2014/main" id="{EB13ACC9-6DEA-4883-A764-FBDBBBB0D9F2}"/>
            </a:ext>
          </a:extLst>
        </xdr:cNvPr>
        <xdr:cNvSpPr/>
      </xdr:nvSpPr>
      <xdr:spPr>
        <a:xfrm>
          <a:off x="47117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73550</xdr:rowOff>
    </xdr:from>
    <xdr:ext cx="405111" cy="259045"/>
    <xdr:sp macro="" textlink="">
      <xdr:nvSpPr>
        <xdr:cNvPr id="80" name="有形固定資産減価償却率該当値テキスト">
          <a:extLst>
            <a:ext uri="{FF2B5EF4-FFF2-40B4-BE49-F238E27FC236}">
              <a16:creationId xmlns:a16="http://schemas.microsoft.com/office/drawing/2014/main" id="{85C42CBA-CE82-4784-9DF1-7BC0A8F684CA}"/>
            </a:ext>
          </a:extLst>
        </xdr:cNvPr>
        <xdr:cNvSpPr txBox="1"/>
      </xdr:nvSpPr>
      <xdr:spPr>
        <a:xfrm>
          <a:off x="4813300" y="633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26035</xdr:rowOff>
    </xdr:from>
    <xdr:to>
      <xdr:col>19</xdr:col>
      <xdr:colOff>187325</xdr:colOff>
      <xdr:row>32</xdr:row>
      <xdr:rowOff>127635</xdr:rowOff>
    </xdr:to>
    <xdr:sp macro="" textlink="">
      <xdr:nvSpPr>
        <xdr:cNvPr id="81" name="楕円 80">
          <a:extLst>
            <a:ext uri="{FF2B5EF4-FFF2-40B4-BE49-F238E27FC236}">
              <a16:creationId xmlns:a16="http://schemas.microsoft.com/office/drawing/2014/main" id="{6B377755-8E40-4D3A-B14A-CA5F05207AE5}"/>
            </a:ext>
          </a:extLst>
        </xdr:cNvPr>
        <xdr:cNvSpPr/>
      </xdr:nvSpPr>
      <xdr:spPr>
        <a:xfrm>
          <a:off x="4000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76835</xdr:rowOff>
    </xdr:from>
    <xdr:to>
      <xdr:col>23</xdr:col>
      <xdr:colOff>85725</xdr:colOff>
      <xdr:row>32</xdr:row>
      <xdr:rowOff>145923</xdr:rowOff>
    </xdr:to>
    <xdr:cxnSp macro="">
      <xdr:nvCxnSpPr>
        <xdr:cNvPr id="82" name="直線コネクタ 81">
          <a:extLst>
            <a:ext uri="{FF2B5EF4-FFF2-40B4-BE49-F238E27FC236}">
              <a16:creationId xmlns:a16="http://schemas.microsoft.com/office/drawing/2014/main" id="{D4A55A17-2871-4F44-9428-6BCD837087A4}"/>
            </a:ext>
          </a:extLst>
        </xdr:cNvPr>
        <xdr:cNvCxnSpPr/>
      </xdr:nvCxnSpPr>
      <xdr:spPr>
        <a:xfrm>
          <a:off x="4051300" y="6334760"/>
          <a:ext cx="7112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132715</xdr:rowOff>
    </xdr:from>
    <xdr:to>
      <xdr:col>15</xdr:col>
      <xdr:colOff>187325</xdr:colOff>
      <xdr:row>32</xdr:row>
      <xdr:rowOff>62865</xdr:rowOff>
    </xdr:to>
    <xdr:sp macro="" textlink="">
      <xdr:nvSpPr>
        <xdr:cNvPr id="83" name="楕円 82">
          <a:extLst>
            <a:ext uri="{FF2B5EF4-FFF2-40B4-BE49-F238E27FC236}">
              <a16:creationId xmlns:a16="http://schemas.microsoft.com/office/drawing/2014/main" id="{3F072410-1E47-4D58-BDE4-3780645E0CC6}"/>
            </a:ext>
          </a:extLst>
        </xdr:cNvPr>
        <xdr:cNvSpPr/>
      </xdr:nvSpPr>
      <xdr:spPr>
        <a:xfrm>
          <a:off x="3238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12065</xdr:rowOff>
    </xdr:from>
    <xdr:to>
      <xdr:col>19</xdr:col>
      <xdr:colOff>136525</xdr:colOff>
      <xdr:row>32</xdr:row>
      <xdr:rowOff>76835</xdr:rowOff>
    </xdr:to>
    <xdr:cxnSp macro="">
      <xdr:nvCxnSpPr>
        <xdr:cNvPr id="84" name="直線コネクタ 83">
          <a:extLst>
            <a:ext uri="{FF2B5EF4-FFF2-40B4-BE49-F238E27FC236}">
              <a16:creationId xmlns:a16="http://schemas.microsoft.com/office/drawing/2014/main" id="{254EB9E7-478E-4B41-9EB5-2556B8A1C8FE}"/>
            </a:ext>
          </a:extLst>
        </xdr:cNvPr>
        <xdr:cNvCxnSpPr/>
      </xdr:nvCxnSpPr>
      <xdr:spPr>
        <a:xfrm>
          <a:off x="3289300" y="6269990"/>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85217</xdr:rowOff>
    </xdr:from>
    <xdr:to>
      <xdr:col>11</xdr:col>
      <xdr:colOff>187325</xdr:colOff>
      <xdr:row>32</xdr:row>
      <xdr:rowOff>15367</xdr:rowOff>
    </xdr:to>
    <xdr:sp macro="" textlink="">
      <xdr:nvSpPr>
        <xdr:cNvPr id="85" name="楕円 84">
          <a:extLst>
            <a:ext uri="{FF2B5EF4-FFF2-40B4-BE49-F238E27FC236}">
              <a16:creationId xmlns:a16="http://schemas.microsoft.com/office/drawing/2014/main" id="{32AA4529-C9F3-458A-A751-2A1C3788B1DD}"/>
            </a:ext>
          </a:extLst>
        </xdr:cNvPr>
        <xdr:cNvSpPr/>
      </xdr:nvSpPr>
      <xdr:spPr>
        <a:xfrm>
          <a:off x="2476500" y="61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136017</xdr:rowOff>
    </xdr:from>
    <xdr:to>
      <xdr:col>15</xdr:col>
      <xdr:colOff>136525</xdr:colOff>
      <xdr:row>32</xdr:row>
      <xdr:rowOff>12065</xdr:rowOff>
    </xdr:to>
    <xdr:cxnSp macro="">
      <xdr:nvCxnSpPr>
        <xdr:cNvPr id="86" name="直線コネクタ 85">
          <a:extLst>
            <a:ext uri="{FF2B5EF4-FFF2-40B4-BE49-F238E27FC236}">
              <a16:creationId xmlns:a16="http://schemas.microsoft.com/office/drawing/2014/main" id="{C47F7DF5-39FC-4FD3-933F-6CC028D67B5D}"/>
            </a:ext>
          </a:extLst>
        </xdr:cNvPr>
        <xdr:cNvCxnSpPr/>
      </xdr:nvCxnSpPr>
      <xdr:spPr>
        <a:xfrm>
          <a:off x="2527300" y="6222492"/>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37719</xdr:rowOff>
    </xdr:from>
    <xdr:to>
      <xdr:col>7</xdr:col>
      <xdr:colOff>187325</xdr:colOff>
      <xdr:row>31</xdr:row>
      <xdr:rowOff>139319</xdr:rowOff>
    </xdr:to>
    <xdr:sp macro="" textlink="">
      <xdr:nvSpPr>
        <xdr:cNvPr id="87" name="楕円 86">
          <a:extLst>
            <a:ext uri="{FF2B5EF4-FFF2-40B4-BE49-F238E27FC236}">
              <a16:creationId xmlns:a16="http://schemas.microsoft.com/office/drawing/2014/main" id="{4B4CAC70-C188-4940-A94F-793613233366}"/>
            </a:ext>
          </a:extLst>
        </xdr:cNvPr>
        <xdr:cNvSpPr/>
      </xdr:nvSpPr>
      <xdr:spPr>
        <a:xfrm>
          <a:off x="1714500" y="612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88519</xdr:rowOff>
    </xdr:from>
    <xdr:to>
      <xdr:col>11</xdr:col>
      <xdr:colOff>136525</xdr:colOff>
      <xdr:row>31</xdr:row>
      <xdr:rowOff>136017</xdr:rowOff>
    </xdr:to>
    <xdr:cxnSp macro="">
      <xdr:nvCxnSpPr>
        <xdr:cNvPr id="88" name="直線コネクタ 87">
          <a:extLst>
            <a:ext uri="{FF2B5EF4-FFF2-40B4-BE49-F238E27FC236}">
              <a16:creationId xmlns:a16="http://schemas.microsoft.com/office/drawing/2014/main" id="{458D73B4-6E66-4B4E-AD55-6477B6B7AB00}"/>
            </a:ext>
          </a:extLst>
        </xdr:cNvPr>
        <xdr:cNvCxnSpPr/>
      </xdr:nvCxnSpPr>
      <xdr:spPr>
        <a:xfrm>
          <a:off x="1765300" y="6174994"/>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88028</xdr:rowOff>
    </xdr:from>
    <xdr:ext cx="405111" cy="259045"/>
    <xdr:sp macro="" textlink="">
      <xdr:nvSpPr>
        <xdr:cNvPr id="89" name="n_1aveValue有形固定資産減価償却率">
          <a:extLst>
            <a:ext uri="{FF2B5EF4-FFF2-40B4-BE49-F238E27FC236}">
              <a16:creationId xmlns:a16="http://schemas.microsoft.com/office/drawing/2014/main" id="{F50AAFC6-884C-42F2-ADB3-1652056C9BE2}"/>
            </a:ext>
          </a:extLst>
        </xdr:cNvPr>
        <xdr:cNvSpPr txBox="1"/>
      </xdr:nvSpPr>
      <xdr:spPr>
        <a:xfrm>
          <a:off x="3836044" y="6003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44848</xdr:rowOff>
    </xdr:from>
    <xdr:ext cx="405111" cy="259045"/>
    <xdr:sp macro="" textlink="">
      <xdr:nvSpPr>
        <xdr:cNvPr id="90" name="n_2aveValue有形固定資産減価償却率">
          <a:extLst>
            <a:ext uri="{FF2B5EF4-FFF2-40B4-BE49-F238E27FC236}">
              <a16:creationId xmlns:a16="http://schemas.microsoft.com/office/drawing/2014/main" id="{60480D18-A907-4BDD-824F-E53A0F61675A}"/>
            </a:ext>
          </a:extLst>
        </xdr:cNvPr>
        <xdr:cNvSpPr txBox="1"/>
      </xdr:nvSpPr>
      <xdr:spPr>
        <a:xfrm>
          <a:off x="3086744" y="595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168800</xdr:rowOff>
    </xdr:from>
    <xdr:ext cx="405111" cy="259045"/>
    <xdr:sp macro="" textlink="">
      <xdr:nvSpPr>
        <xdr:cNvPr id="91" name="n_3aveValue有形固定資産減価償却率">
          <a:extLst>
            <a:ext uri="{FF2B5EF4-FFF2-40B4-BE49-F238E27FC236}">
              <a16:creationId xmlns:a16="http://schemas.microsoft.com/office/drawing/2014/main" id="{1A3CDD0C-16A4-45C1-A5B5-A8E580EBE5D3}"/>
            </a:ext>
          </a:extLst>
        </xdr:cNvPr>
        <xdr:cNvSpPr txBox="1"/>
      </xdr:nvSpPr>
      <xdr:spPr>
        <a:xfrm>
          <a:off x="2324744" y="5912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60850</xdr:rowOff>
    </xdr:from>
    <xdr:ext cx="405111" cy="259045"/>
    <xdr:sp macro="" textlink="">
      <xdr:nvSpPr>
        <xdr:cNvPr id="92" name="n_4aveValue有形固定資産減価償却率">
          <a:extLst>
            <a:ext uri="{FF2B5EF4-FFF2-40B4-BE49-F238E27FC236}">
              <a16:creationId xmlns:a16="http://schemas.microsoft.com/office/drawing/2014/main" id="{CB57976F-0846-4BE7-9079-069B32A49949}"/>
            </a:ext>
          </a:extLst>
        </xdr:cNvPr>
        <xdr:cNvSpPr txBox="1"/>
      </xdr:nvSpPr>
      <xdr:spPr>
        <a:xfrm>
          <a:off x="1562744" y="580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118762</xdr:rowOff>
    </xdr:from>
    <xdr:ext cx="405111" cy="259045"/>
    <xdr:sp macro="" textlink="">
      <xdr:nvSpPr>
        <xdr:cNvPr id="93" name="n_1mainValue有形固定資産減価償却率">
          <a:extLst>
            <a:ext uri="{FF2B5EF4-FFF2-40B4-BE49-F238E27FC236}">
              <a16:creationId xmlns:a16="http://schemas.microsoft.com/office/drawing/2014/main" id="{11D355A8-43A2-4BA6-99F1-31A628EFF5DF}"/>
            </a:ext>
          </a:extLst>
        </xdr:cNvPr>
        <xdr:cNvSpPr txBox="1"/>
      </xdr:nvSpPr>
      <xdr:spPr>
        <a:xfrm>
          <a:off x="38360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53992</xdr:rowOff>
    </xdr:from>
    <xdr:ext cx="405111" cy="259045"/>
    <xdr:sp macro="" textlink="">
      <xdr:nvSpPr>
        <xdr:cNvPr id="94" name="n_2mainValue有形固定資産減価償却率">
          <a:extLst>
            <a:ext uri="{FF2B5EF4-FFF2-40B4-BE49-F238E27FC236}">
              <a16:creationId xmlns:a16="http://schemas.microsoft.com/office/drawing/2014/main" id="{184F21A9-517E-46B4-9D4D-E37D882F405B}"/>
            </a:ext>
          </a:extLst>
        </xdr:cNvPr>
        <xdr:cNvSpPr txBox="1"/>
      </xdr:nvSpPr>
      <xdr:spPr>
        <a:xfrm>
          <a:off x="3086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6494</xdr:rowOff>
    </xdr:from>
    <xdr:ext cx="405111" cy="259045"/>
    <xdr:sp macro="" textlink="">
      <xdr:nvSpPr>
        <xdr:cNvPr id="95" name="n_3mainValue有形固定資産減価償却率">
          <a:extLst>
            <a:ext uri="{FF2B5EF4-FFF2-40B4-BE49-F238E27FC236}">
              <a16:creationId xmlns:a16="http://schemas.microsoft.com/office/drawing/2014/main" id="{21AD4CB4-8882-4E37-969D-519A428740B1}"/>
            </a:ext>
          </a:extLst>
        </xdr:cNvPr>
        <xdr:cNvSpPr txBox="1"/>
      </xdr:nvSpPr>
      <xdr:spPr>
        <a:xfrm>
          <a:off x="2324744" y="6264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130446</xdr:rowOff>
    </xdr:from>
    <xdr:ext cx="405111" cy="259045"/>
    <xdr:sp macro="" textlink="">
      <xdr:nvSpPr>
        <xdr:cNvPr id="96" name="n_4mainValue有形固定資産減価償却率">
          <a:extLst>
            <a:ext uri="{FF2B5EF4-FFF2-40B4-BE49-F238E27FC236}">
              <a16:creationId xmlns:a16="http://schemas.microsoft.com/office/drawing/2014/main" id="{8BD5F6F5-171F-43E7-9FD2-1E1FA3818BCC}"/>
            </a:ext>
          </a:extLst>
        </xdr:cNvPr>
        <xdr:cNvSpPr txBox="1"/>
      </xdr:nvSpPr>
      <xdr:spPr>
        <a:xfrm>
          <a:off x="1562744" y="6216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3D1BF79F-73E5-4B3E-9B10-1F6149DED9F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6887253C-F67D-45D9-AAF6-3018C999E8F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BB58C9B-84A0-4767-BFEE-0EA8F3E8B0A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ACC52E2A-542F-4D99-87FD-133FB806860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4CFD9B1E-3017-412A-97D3-F3365B3F246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8D404718-178B-4927-A832-F52004BB41F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CE2D6AA1-2C3C-4932-8335-6D0E643B1E1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61262FC5-21DC-478E-9BCB-10825BA8420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8B6A9C8E-A778-418B-AA8B-D4DEF9F155B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6919C286-38F9-49B4-A34F-6B36A1091A4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128498B5-ACE9-48F2-B622-EBFC95415F7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6C97DEC6-BA1F-48C0-B2F4-A4558BCF72A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65D59DF9-3E37-48A3-9E57-B5ECF7E041B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b="0" i="0" baseline="0">
              <a:solidFill>
                <a:schemeClr val="dk1"/>
              </a:solidFill>
              <a:effectLst/>
              <a:latin typeface="+mn-lt"/>
              <a:ea typeface="+mn-ea"/>
              <a:cs typeface="+mn-cs"/>
            </a:rPr>
            <a:t>平成３１年度に行った繰上償還に伴い</a:t>
          </a:r>
          <a:r>
            <a:rPr lang="ja-JP" altLang="en-US" sz="900" b="0" i="0" baseline="0">
              <a:solidFill>
                <a:schemeClr val="dk1"/>
              </a:solidFill>
              <a:effectLst/>
              <a:latin typeface="+mn-lt"/>
              <a:ea typeface="+mn-ea"/>
              <a:cs typeface="+mn-cs"/>
            </a:rPr>
            <a:t>、前年度比で</a:t>
          </a:r>
          <a:r>
            <a:rPr lang="en-US" altLang="ja-JP" sz="900" b="0" i="0" baseline="0">
              <a:solidFill>
                <a:schemeClr val="dk1"/>
              </a:solidFill>
              <a:effectLst/>
              <a:latin typeface="+mn-lt"/>
              <a:ea typeface="+mn-ea"/>
              <a:cs typeface="+mn-cs"/>
            </a:rPr>
            <a:t>-163.9</a:t>
          </a:r>
          <a:r>
            <a:rPr lang="ja-JP" altLang="en-US" sz="900" b="0" i="0" baseline="0">
              <a:solidFill>
                <a:schemeClr val="dk1"/>
              </a:solidFill>
              <a:effectLst/>
              <a:latin typeface="+mn-lt"/>
              <a:ea typeface="+mn-ea"/>
              <a:cs typeface="+mn-cs"/>
            </a:rPr>
            <a:t>％と大きく改善したものの、依然として他団体より</a:t>
          </a:r>
          <a:r>
            <a:rPr lang="ja-JP" altLang="ja-JP" sz="900" b="0" i="0" baseline="0">
              <a:solidFill>
                <a:schemeClr val="dk1"/>
              </a:solidFill>
              <a:effectLst/>
              <a:latin typeface="+mn-lt"/>
              <a:ea typeface="+mn-ea"/>
              <a:cs typeface="+mn-cs"/>
            </a:rPr>
            <a:t>地方債残高が多く、債務償還比率も類似団体平均を大きく上回る</a:t>
          </a:r>
          <a:r>
            <a:rPr lang="en-US" altLang="ja-JP" sz="900" b="0" i="0" baseline="0">
              <a:solidFill>
                <a:schemeClr val="dk1"/>
              </a:solidFill>
              <a:effectLst/>
              <a:latin typeface="+mn-lt"/>
              <a:ea typeface="+mn-ea"/>
              <a:cs typeface="+mn-cs"/>
            </a:rPr>
            <a:t>846.8%</a:t>
          </a:r>
          <a:r>
            <a:rPr lang="ja-JP" altLang="ja-JP" sz="900" b="0" i="0" baseline="0">
              <a:solidFill>
                <a:schemeClr val="dk1"/>
              </a:solidFill>
              <a:effectLst/>
              <a:latin typeface="+mn-lt"/>
              <a:ea typeface="+mn-ea"/>
              <a:cs typeface="+mn-cs"/>
            </a:rPr>
            <a:t>と地方債の負担が重い状況になっているといえる。</a:t>
          </a:r>
          <a:endParaRPr lang="en-US" altLang="ja-JP" sz="900" b="0" i="0" baseline="0">
            <a:solidFill>
              <a:schemeClr val="dk1"/>
            </a:solidFill>
            <a:effectLst/>
            <a:latin typeface="+mn-lt"/>
            <a:ea typeface="+mn-ea"/>
            <a:cs typeface="+mn-cs"/>
          </a:endParaRPr>
        </a:p>
        <a:p>
          <a:r>
            <a:rPr lang="ja-JP" altLang="ja-JP" sz="900" b="0" i="0" baseline="0">
              <a:solidFill>
                <a:schemeClr val="dk1"/>
              </a:solidFill>
              <a:effectLst/>
              <a:latin typeface="+mn-lt"/>
              <a:ea typeface="+mn-ea"/>
              <a:cs typeface="+mn-cs"/>
            </a:rPr>
            <a:t>今後もかつらぎ西部公園整備や妙寺団地建替</a:t>
          </a:r>
          <a:r>
            <a:rPr lang="ja-JP" altLang="en-US" sz="900" b="0" i="0" baseline="0">
              <a:solidFill>
                <a:schemeClr val="dk1"/>
              </a:solidFill>
              <a:effectLst/>
              <a:latin typeface="+mn-lt"/>
              <a:ea typeface="+mn-ea"/>
              <a:cs typeface="+mn-cs"/>
            </a:rPr>
            <a:t>など</a:t>
          </a:r>
          <a:r>
            <a:rPr lang="ja-JP" altLang="ja-JP" sz="900" b="0" i="0" baseline="0">
              <a:solidFill>
                <a:schemeClr val="dk1"/>
              </a:solidFill>
              <a:effectLst/>
              <a:latin typeface="+mn-lt"/>
              <a:ea typeface="+mn-ea"/>
              <a:cs typeface="+mn-cs"/>
            </a:rPr>
            <a:t>の大規模事業による地方債の増加が予想されるが、過度な地方債残高とならないよう、計画的な地方債の発行に努める必要がある。</a:t>
          </a:r>
          <a:endParaRPr lang="ja-JP" altLang="ja-JP" sz="900">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C6FA13B3-8CA3-45DE-91F8-24E17A45E01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2F43D553-E588-4DDA-AF6F-61AA58407A5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59A6929-4EF7-4787-ACEE-78D6A9E54B1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41CAFE35-C830-4246-B337-424177A191B7}"/>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7CFBB48C-F7F8-4199-8A87-193DCFF96086}"/>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5A06B63C-16CF-4928-B983-E25B92CB292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EC928663-885D-44DD-AC94-C65CADDE685C}"/>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276A4ACE-8447-4E94-B6AE-D2CD70BCAB6F}"/>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F103252A-6B86-44C0-9155-6114CA23795E}"/>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FF18C530-31ED-45BF-A151-DCEBFEBFDE5C}"/>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1C87F73D-0BFD-4F6B-831F-FBAA2FDC0923}"/>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CA372EB4-D881-42A9-8E14-8C485BDD6A6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99B9201B-7376-4629-9318-F54F164B8ADB}"/>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870B5D13-51BC-48DA-84C5-7A9017030CC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978A4A9A-01A8-446C-95B9-460AA61E5BC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141492</xdr:rowOff>
    </xdr:from>
    <xdr:to>
      <xdr:col>76</xdr:col>
      <xdr:colOff>21589</xdr:colOff>
      <xdr:row>32</xdr:row>
      <xdr:rowOff>70598</xdr:rowOff>
    </xdr:to>
    <xdr:cxnSp macro="">
      <xdr:nvCxnSpPr>
        <xdr:cNvPr id="125" name="直線コネクタ 124">
          <a:extLst>
            <a:ext uri="{FF2B5EF4-FFF2-40B4-BE49-F238E27FC236}">
              <a16:creationId xmlns:a16="http://schemas.microsoft.com/office/drawing/2014/main" id="{BEBB25BE-A218-41AD-8AC1-456F63871380}"/>
            </a:ext>
          </a:extLst>
        </xdr:cNvPr>
        <xdr:cNvCxnSpPr/>
      </xdr:nvCxnSpPr>
      <xdr:spPr>
        <a:xfrm flipV="1">
          <a:off x="14793595" y="5542167"/>
          <a:ext cx="1269" cy="78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74425</xdr:rowOff>
    </xdr:from>
    <xdr:ext cx="469744" cy="259045"/>
    <xdr:sp macro="" textlink="">
      <xdr:nvSpPr>
        <xdr:cNvPr id="126" name="債務償還比率最小値テキスト">
          <a:extLst>
            <a:ext uri="{FF2B5EF4-FFF2-40B4-BE49-F238E27FC236}">
              <a16:creationId xmlns:a16="http://schemas.microsoft.com/office/drawing/2014/main" id="{8EF4C511-043B-44FE-9EA1-D0D59C975570}"/>
            </a:ext>
          </a:extLst>
        </xdr:cNvPr>
        <xdr:cNvSpPr txBox="1"/>
      </xdr:nvSpPr>
      <xdr:spPr>
        <a:xfrm>
          <a:off x="14846300" y="633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70598</xdr:rowOff>
    </xdr:from>
    <xdr:to>
      <xdr:col>76</xdr:col>
      <xdr:colOff>111125</xdr:colOff>
      <xdr:row>32</xdr:row>
      <xdr:rowOff>70598</xdr:rowOff>
    </xdr:to>
    <xdr:cxnSp macro="">
      <xdr:nvCxnSpPr>
        <xdr:cNvPr id="127" name="直線コネクタ 126">
          <a:extLst>
            <a:ext uri="{FF2B5EF4-FFF2-40B4-BE49-F238E27FC236}">
              <a16:creationId xmlns:a16="http://schemas.microsoft.com/office/drawing/2014/main" id="{C1E7DE7B-40A1-4F3C-B1C9-CFD19BF3816A}"/>
            </a:ext>
          </a:extLst>
        </xdr:cNvPr>
        <xdr:cNvCxnSpPr/>
      </xdr:nvCxnSpPr>
      <xdr:spPr>
        <a:xfrm>
          <a:off x="14706600" y="632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88169</xdr:rowOff>
    </xdr:from>
    <xdr:ext cx="469744" cy="259045"/>
    <xdr:sp macro="" textlink="">
      <xdr:nvSpPr>
        <xdr:cNvPr id="128" name="債務償還比率最大値テキスト">
          <a:extLst>
            <a:ext uri="{FF2B5EF4-FFF2-40B4-BE49-F238E27FC236}">
              <a16:creationId xmlns:a16="http://schemas.microsoft.com/office/drawing/2014/main" id="{BB6E62E7-4169-4077-8C6B-0B68D55DC6E1}"/>
            </a:ext>
          </a:extLst>
        </xdr:cNvPr>
        <xdr:cNvSpPr txBox="1"/>
      </xdr:nvSpPr>
      <xdr:spPr>
        <a:xfrm>
          <a:off x="14846300" y="531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141492</xdr:rowOff>
    </xdr:from>
    <xdr:to>
      <xdr:col>76</xdr:col>
      <xdr:colOff>111125</xdr:colOff>
      <xdr:row>27</xdr:row>
      <xdr:rowOff>141492</xdr:rowOff>
    </xdr:to>
    <xdr:cxnSp macro="">
      <xdr:nvCxnSpPr>
        <xdr:cNvPr id="129" name="直線コネクタ 128">
          <a:extLst>
            <a:ext uri="{FF2B5EF4-FFF2-40B4-BE49-F238E27FC236}">
              <a16:creationId xmlns:a16="http://schemas.microsoft.com/office/drawing/2014/main" id="{F944A303-F66D-4CDB-9008-CCC5E4AAF7CA}"/>
            </a:ext>
          </a:extLst>
        </xdr:cNvPr>
        <xdr:cNvCxnSpPr/>
      </xdr:nvCxnSpPr>
      <xdr:spPr>
        <a:xfrm>
          <a:off x="14706600" y="554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160728</xdr:rowOff>
    </xdr:from>
    <xdr:ext cx="469744" cy="259045"/>
    <xdr:sp macro="" textlink="">
      <xdr:nvSpPr>
        <xdr:cNvPr id="130" name="債務償還比率平均値テキスト">
          <a:extLst>
            <a:ext uri="{FF2B5EF4-FFF2-40B4-BE49-F238E27FC236}">
              <a16:creationId xmlns:a16="http://schemas.microsoft.com/office/drawing/2014/main" id="{8799803B-40AE-406A-A2D7-77B5B0BBDEF5}"/>
            </a:ext>
          </a:extLst>
        </xdr:cNvPr>
        <xdr:cNvSpPr txBox="1"/>
      </xdr:nvSpPr>
      <xdr:spPr>
        <a:xfrm>
          <a:off x="14846300" y="5732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137851</xdr:rowOff>
    </xdr:from>
    <xdr:to>
      <xdr:col>76</xdr:col>
      <xdr:colOff>73025</xdr:colOff>
      <xdr:row>30</xdr:row>
      <xdr:rowOff>68001</xdr:rowOff>
    </xdr:to>
    <xdr:sp macro="" textlink="">
      <xdr:nvSpPr>
        <xdr:cNvPr id="131" name="フローチャート: 判断 130">
          <a:extLst>
            <a:ext uri="{FF2B5EF4-FFF2-40B4-BE49-F238E27FC236}">
              <a16:creationId xmlns:a16="http://schemas.microsoft.com/office/drawing/2014/main" id="{3550E2CC-EF46-453E-9552-F8B7E0F791AE}"/>
            </a:ext>
          </a:extLst>
        </xdr:cNvPr>
        <xdr:cNvSpPr/>
      </xdr:nvSpPr>
      <xdr:spPr>
        <a:xfrm>
          <a:off x="14744700" y="58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158002</xdr:rowOff>
    </xdr:from>
    <xdr:to>
      <xdr:col>72</xdr:col>
      <xdr:colOff>123825</xdr:colOff>
      <xdr:row>30</xdr:row>
      <xdr:rowOff>88152</xdr:rowOff>
    </xdr:to>
    <xdr:sp macro="" textlink="">
      <xdr:nvSpPr>
        <xdr:cNvPr id="132" name="フローチャート: 判断 131">
          <a:extLst>
            <a:ext uri="{FF2B5EF4-FFF2-40B4-BE49-F238E27FC236}">
              <a16:creationId xmlns:a16="http://schemas.microsoft.com/office/drawing/2014/main" id="{A7203C4B-2BE9-424F-A002-B624028A73C8}"/>
            </a:ext>
          </a:extLst>
        </xdr:cNvPr>
        <xdr:cNvSpPr/>
      </xdr:nvSpPr>
      <xdr:spPr>
        <a:xfrm>
          <a:off x="14033500" y="590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165079</xdr:rowOff>
    </xdr:from>
    <xdr:to>
      <xdr:col>68</xdr:col>
      <xdr:colOff>123825</xdr:colOff>
      <xdr:row>30</xdr:row>
      <xdr:rowOff>95229</xdr:rowOff>
    </xdr:to>
    <xdr:sp macro="" textlink="">
      <xdr:nvSpPr>
        <xdr:cNvPr id="133" name="フローチャート: 判断 132">
          <a:extLst>
            <a:ext uri="{FF2B5EF4-FFF2-40B4-BE49-F238E27FC236}">
              <a16:creationId xmlns:a16="http://schemas.microsoft.com/office/drawing/2014/main" id="{0F347052-9190-4604-B96A-F69C6B962943}"/>
            </a:ext>
          </a:extLst>
        </xdr:cNvPr>
        <xdr:cNvSpPr/>
      </xdr:nvSpPr>
      <xdr:spPr>
        <a:xfrm>
          <a:off x="13271500" y="590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155003</xdr:rowOff>
    </xdr:from>
    <xdr:to>
      <xdr:col>64</xdr:col>
      <xdr:colOff>123825</xdr:colOff>
      <xdr:row>30</xdr:row>
      <xdr:rowOff>85153</xdr:rowOff>
    </xdr:to>
    <xdr:sp macro="" textlink="">
      <xdr:nvSpPr>
        <xdr:cNvPr id="134" name="フローチャート: 判断 133">
          <a:extLst>
            <a:ext uri="{FF2B5EF4-FFF2-40B4-BE49-F238E27FC236}">
              <a16:creationId xmlns:a16="http://schemas.microsoft.com/office/drawing/2014/main" id="{91EFD636-62EB-4C34-9690-3A25AF03FAC9}"/>
            </a:ext>
          </a:extLst>
        </xdr:cNvPr>
        <xdr:cNvSpPr/>
      </xdr:nvSpPr>
      <xdr:spPr>
        <a:xfrm>
          <a:off x="12509500" y="589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163519</xdr:rowOff>
    </xdr:from>
    <xdr:to>
      <xdr:col>60</xdr:col>
      <xdr:colOff>123825</xdr:colOff>
      <xdr:row>30</xdr:row>
      <xdr:rowOff>93669</xdr:rowOff>
    </xdr:to>
    <xdr:sp macro="" textlink="">
      <xdr:nvSpPr>
        <xdr:cNvPr id="135" name="フローチャート: 判断 134">
          <a:extLst>
            <a:ext uri="{FF2B5EF4-FFF2-40B4-BE49-F238E27FC236}">
              <a16:creationId xmlns:a16="http://schemas.microsoft.com/office/drawing/2014/main" id="{6A454016-89D6-440B-878B-0A15C8C199D8}"/>
            </a:ext>
          </a:extLst>
        </xdr:cNvPr>
        <xdr:cNvSpPr/>
      </xdr:nvSpPr>
      <xdr:spPr>
        <a:xfrm>
          <a:off x="11747500" y="590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E23F0A71-986F-4554-BEFE-A626F0F3EB1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E2805D2F-CB75-41F3-B789-CFBB0D34202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73C43F75-DB8C-4F90-9A87-138DCF8CA23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9D979DB2-7C0A-4B73-86C9-3094F04B1EC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DEBA3453-7EC0-464F-993D-B46F093BFB4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19798</xdr:rowOff>
    </xdr:from>
    <xdr:to>
      <xdr:col>76</xdr:col>
      <xdr:colOff>73025</xdr:colOff>
      <xdr:row>32</xdr:row>
      <xdr:rowOff>121398</xdr:rowOff>
    </xdr:to>
    <xdr:sp macro="" textlink="">
      <xdr:nvSpPr>
        <xdr:cNvPr id="141" name="楕円 140">
          <a:extLst>
            <a:ext uri="{FF2B5EF4-FFF2-40B4-BE49-F238E27FC236}">
              <a16:creationId xmlns:a16="http://schemas.microsoft.com/office/drawing/2014/main" id="{D10C0E0A-D971-40B3-9657-3ECD46745B4C}"/>
            </a:ext>
          </a:extLst>
        </xdr:cNvPr>
        <xdr:cNvSpPr/>
      </xdr:nvSpPr>
      <xdr:spPr>
        <a:xfrm>
          <a:off x="14744700" y="62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106175</xdr:rowOff>
    </xdr:from>
    <xdr:ext cx="469744" cy="259045"/>
    <xdr:sp macro="" textlink="">
      <xdr:nvSpPr>
        <xdr:cNvPr id="142" name="債務償還比率該当値テキスト">
          <a:extLst>
            <a:ext uri="{FF2B5EF4-FFF2-40B4-BE49-F238E27FC236}">
              <a16:creationId xmlns:a16="http://schemas.microsoft.com/office/drawing/2014/main" id="{95CB05BC-1F0C-489A-AE78-49B5D20AEAD2}"/>
            </a:ext>
          </a:extLst>
        </xdr:cNvPr>
        <xdr:cNvSpPr txBox="1"/>
      </xdr:nvSpPr>
      <xdr:spPr>
        <a:xfrm>
          <a:off x="14846300" y="619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44937</xdr:rowOff>
    </xdr:from>
    <xdr:to>
      <xdr:col>72</xdr:col>
      <xdr:colOff>123825</xdr:colOff>
      <xdr:row>33</xdr:row>
      <xdr:rowOff>146537</xdr:rowOff>
    </xdr:to>
    <xdr:sp macro="" textlink="">
      <xdr:nvSpPr>
        <xdr:cNvPr id="143" name="楕円 142">
          <a:extLst>
            <a:ext uri="{FF2B5EF4-FFF2-40B4-BE49-F238E27FC236}">
              <a16:creationId xmlns:a16="http://schemas.microsoft.com/office/drawing/2014/main" id="{58F2CB1C-F556-407C-AF5F-DEAB961A085E}"/>
            </a:ext>
          </a:extLst>
        </xdr:cNvPr>
        <xdr:cNvSpPr/>
      </xdr:nvSpPr>
      <xdr:spPr>
        <a:xfrm>
          <a:off x="14033500" y="647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70598</xdr:rowOff>
    </xdr:from>
    <xdr:to>
      <xdr:col>76</xdr:col>
      <xdr:colOff>22225</xdr:colOff>
      <xdr:row>33</xdr:row>
      <xdr:rowOff>95737</xdr:rowOff>
    </xdr:to>
    <xdr:cxnSp macro="">
      <xdr:nvCxnSpPr>
        <xdr:cNvPr id="144" name="直線コネクタ 143">
          <a:extLst>
            <a:ext uri="{FF2B5EF4-FFF2-40B4-BE49-F238E27FC236}">
              <a16:creationId xmlns:a16="http://schemas.microsoft.com/office/drawing/2014/main" id="{A1CF63FF-B92E-4821-BBFD-428B685386CF}"/>
            </a:ext>
          </a:extLst>
        </xdr:cNvPr>
        <xdr:cNvCxnSpPr/>
      </xdr:nvCxnSpPr>
      <xdr:spPr>
        <a:xfrm flipV="1">
          <a:off x="14084300" y="6328523"/>
          <a:ext cx="711200" cy="19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116663</xdr:rowOff>
    </xdr:from>
    <xdr:to>
      <xdr:col>68</xdr:col>
      <xdr:colOff>123825</xdr:colOff>
      <xdr:row>34</xdr:row>
      <xdr:rowOff>46813</xdr:rowOff>
    </xdr:to>
    <xdr:sp macro="" textlink="">
      <xdr:nvSpPr>
        <xdr:cNvPr id="145" name="楕円 144">
          <a:extLst>
            <a:ext uri="{FF2B5EF4-FFF2-40B4-BE49-F238E27FC236}">
              <a16:creationId xmlns:a16="http://schemas.microsoft.com/office/drawing/2014/main" id="{2EE528DB-CF44-4C92-ABCB-B0CC8AD267DD}"/>
            </a:ext>
          </a:extLst>
        </xdr:cNvPr>
        <xdr:cNvSpPr/>
      </xdr:nvSpPr>
      <xdr:spPr>
        <a:xfrm>
          <a:off x="13271500" y="65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95737</xdr:rowOff>
    </xdr:from>
    <xdr:to>
      <xdr:col>72</xdr:col>
      <xdr:colOff>73025</xdr:colOff>
      <xdr:row>33</xdr:row>
      <xdr:rowOff>167463</xdr:rowOff>
    </xdr:to>
    <xdr:cxnSp macro="">
      <xdr:nvCxnSpPr>
        <xdr:cNvPr id="146" name="直線コネクタ 145">
          <a:extLst>
            <a:ext uri="{FF2B5EF4-FFF2-40B4-BE49-F238E27FC236}">
              <a16:creationId xmlns:a16="http://schemas.microsoft.com/office/drawing/2014/main" id="{137A8A3A-C634-4883-B868-5266C93F816F}"/>
            </a:ext>
          </a:extLst>
        </xdr:cNvPr>
        <xdr:cNvCxnSpPr/>
      </xdr:nvCxnSpPr>
      <xdr:spPr>
        <a:xfrm flipV="1">
          <a:off x="13322300" y="6525112"/>
          <a:ext cx="762000" cy="7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114336</xdr:rowOff>
    </xdr:from>
    <xdr:to>
      <xdr:col>64</xdr:col>
      <xdr:colOff>123825</xdr:colOff>
      <xdr:row>35</xdr:row>
      <xdr:rowOff>44486</xdr:rowOff>
    </xdr:to>
    <xdr:sp macro="" textlink="">
      <xdr:nvSpPr>
        <xdr:cNvPr id="147" name="楕円 146">
          <a:extLst>
            <a:ext uri="{FF2B5EF4-FFF2-40B4-BE49-F238E27FC236}">
              <a16:creationId xmlns:a16="http://schemas.microsoft.com/office/drawing/2014/main" id="{38F3E159-B302-496C-BA7E-3CAB9D9A7493}"/>
            </a:ext>
          </a:extLst>
        </xdr:cNvPr>
        <xdr:cNvSpPr/>
      </xdr:nvSpPr>
      <xdr:spPr>
        <a:xfrm>
          <a:off x="12509500" y="671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167463</xdr:rowOff>
    </xdr:from>
    <xdr:to>
      <xdr:col>68</xdr:col>
      <xdr:colOff>73025</xdr:colOff>
      <xdr:row>34</xdr:row>
      <xdr:rowOff>165136</xdr:rowOff>
    </xdr:to>
    <xdr:cxnSp macro="">
      <xdr:nvCxnSpPr>
        <xdr:cNvPr id="148" name="直線コネクタ 147">
          <a:extLst>
            <a:ext uri="{FF2B5EF4-FFF2-40B4-BE49-F238E27FC236}">
              <a16:creationId xmlns:a16="http://schemas.microsoft.com/office/drawing/2014/main" id="{F2F15115-5500-4998-957B-648AD5A69811}"/>
            </a:ext>
          </a:extLst>
        </xdr:cNvPr>
        <xdr:cNvCxnSpPr/>
      </xdr:nvCxnSpPr>
      <xdr:spPr>
        <a:xfrm flipV="1">
          <a:off x="12560300" y="6596838"/>
          <a:ext cx="762000" cy="16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142452</xdr:rowOff>
    </xdr:from>
    <xdr:to>
      <xdr:col>60</xdr:col>
      <xdr:colOff>123825</xdr:colOff>
      <xdr:row>34</xdr:row>
      <xdr:rowOff>72602</xdr:rowOff>
    </xdr:to>
    <xdr:sp macro="" textlink="">
      <xdr:nvSpPr>
        <xdr:cNvPr id="149" name="楕円 148">
          <a:extLst>
            <a:ext uri="{FF2B5EF4-FFF2-40B4-BE49-F238E27FC236}">
              <a16:creationId xmlns:a16="http://schemas.microsoft.com/office/drawing/2014/main" id="{8FAFAC11-091C-46A1-A872-14678D631CD3}"/>
            </a:ext>
          </a:extLst>
        </xdr:cNvPr>
        <xdr:cNvSpPr/>
      </xdr:nvSpPr>
      <xdr:spPr>
        <a:xfrm>
          <a:off x="11747500" y="657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21802</xdr:rowOff>
    </xdr:from>
    <xdr:to>
      <xdr:col>64</xdr:col>
      <xdr:colOff>73025</xdr:colOff>
      <xdr:row>34</xdr:row>
      <xdr:rowOff>165136</xdr:rowOff>
    </xdr:to>
    <xdr:cxnSp macro="">
      <xdr:nvCxnSpPr>
        <xdr:cNvPr id="150" name="直線コネクタ 149">
          <a:extLst>
            <a:ext uri="{FF2B5EF4-FFF2-40B4-BE49-F238E27FC236}">
              <a16:creationId xmlns:a16="http://schemas.microsoft.com/office/drawing/2014/main" id="{A43E13F4-7EE4-4696-9E70-F4916271277D}"/>
            </a:ext>
          </a:extLst>
        </xdr:cNvPr>
        <xdr:cNvCxnSpPr/>
      </xdr:nvCxnSpPr>
      <xdr:spPr>
        <a:xfrm>
          <a:off x="11798300" y="6622627"/>
          <a:ext cx="762000" cy="14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104679</xdr:rowOff>
    </xdr:from>
    <xdr:ext cx="469744" cy="259045"/>
    <xdr:sp macro="" textlink="">
      <xdr:nvSpPr>
        <xdr:cNvPr id="151" name="n_1aveValue債務償還比率">
          <a:extLst>
            <a:ext uri="{FF2B5EF4-FFF2-40B4-BE49-F238E27FC236}">
              <a16:creationId xmlns:a16="http://schemas.microsoft.com/office/drawing/2014/main" id="{AE3058E6-0267-4E49-975E-225AFC184572}"/>
            </a:ext>
          </a:extLst>
        </xdr:cNvPr>
        <xdr:cNvSpPr txBox="1"/>
      </xdr:nvSpPr>
      <xdr:spPr>
        <a:xfrm>
          <a:off x="13836727" y="567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111756</xdr:rowOff>
    </xdr:from>
    <xdr:ext cx="469744" cy="259045"/>
    <xdr:sp macro="" textlink="">
      <xdr:nvSpPr>
        <xdr:cNvPr id="152" name="n_2aveValue債務償還比率">
          <a:extLst>
            <a:ext uri="{FF2B5EF4-FFF2-40B4-BE49-F238E27FC236}">
              <a16:creationId xmlns:a16="http://schemas.microsoft.com/office/drawing/2014/main" id="{9267C78D-91C1-42AF-A22B-71F098E3BEBE}"/>
            </a:ext>
          </a:extLst>
        </xdr:cNvPr>
        <xdr:cNvSpPr txBox="1"/>
      </xdr:nvSpPr>
      <xdr:spPr>
        <a:xfrm>
          <a:off x="13087427" y="568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101680</xdr:rowOff>
    </xdr:from>
    <xdr:ext cx="469744" cy="259045"/>
    <xdr:sp macro="" textlink="">
      <xdr:nvSpPr>
        <xdr:cNvPr id="153" name="n_3aveValue債務償還比率">
          <a:extLst>
            <a:ext uri="{FF2B5EF4-FFF2-40B4-BE49-F238E27FC236}">
              <a16:creationId xmlns:a16="http://schemas.microsoft.com/office/drawing/2014/main" id="{ECC8C99F-E5F6-407D-B0C1-CDAE814D5790}"/>
            </a:ext>
          </a:extLst>
        </xdr:cNvPr>
        <xdr:cNvSpPr txBox="1"/>
      </xdr:nvSpPr>
      <xdr:spPr>
        <a:xfrm>
          <a:off x="12325427" y="567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110196</xdr:rowOff>
    </xdr:from>
    <xdr:ext cx="469744" cy="259045"/>
    <xdr:sp macro="" textlink="">
      <xdr:nvSpPr>
        <xdr:cNvPr id="154" name="n_4aveValue債務償還比率">
          <a:extLst>
            <a:ext uri="{FF2B5EF4-FFF2-40B4-BE49-F238E27FC236}">
              <a16:creationId xmlns:a16="http://schemas.microsoft.com/office/drawing/2014/main" id="{8F2BEB8F-82EA-45E5-8095-A3C6DDD8A434}"/>
            </a:ext>
          </a:extLst>
        </xdr:cNvPr>
        <xdr:cNvSpPr txBox="1"/>
      </xdr:nvSpPr>
      <xdr:spPr>
        <a:xfrm>
          <a:off x="11563427" y="568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137664</xdr:rowOff>
    </xdr:from>
    <xdr:ext cx="560923" cy="259045"/>
    <xdr:sp macro="" textlink="">
      <xdr:nvSpPr>
        <xdr:cNvPr id="155" name="n_1mainValue債務償還比率">
          <a:extLst>
            <a:ext uri="{FF2B5EF4-FFF2-40B4-BE49-F238E27FC236}">
              <a16:creationId xmlns:a16="http://schemas.microsoft.com/office/drawing/2014/main" id="{F02E37AE-4E79-4DDA-B751-BA1EB889E2E4}"/>
            </a:ext>
          </a:extLst>
        </xdr:cNvPr>
        <xdr:cNvSpPr txBox="1"/>
      </xdr:nvSpPr>
      <xdr:spPr>
        <a:xfrm>
          <a:off x="13791138" y="656703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37940</xdr:rowOff>
    </xdr:from>
    <xdr:ext cx="560923" cy="259045"/>
    <xdr:sp macro="" textlink="">
      <xdr:nvSpPr>
        <xdr:cNvPr id="156" name="n_2mainValue債務償還比率">
          <a:extLst>
            <a:ext uri="{FF2B5EF4-FFF2-40B4-BE49-F238E27FC236}">
              <a16:creationId xmlns:a16="http://schemas.microsoft.com/office/drawing/2014/main" id="{9DE047F9-03D8-4B78-A5C3-2970F53B72CC}"/>
            </a:ext>
          </a:extLst>
        </xdr:cNvPr>
        <xdr:cNvSpPr txBox="1"/>
      </xdr:nvSpPr>
      <xdr:spPr>
        <a:xfrm>
          <a:off x="13041838" y="663876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35</xdr:row>
      <xdr:rowOff>35613</xdr:rowOff>
    </xdr:from>
    <xdr:ext cx="560923" cy="259045"/>
    <xdr:sp macro="" textlink="">
      <xdr:nvSpPr>
        <xdr:cNvPr id="157" name="n_3mainValue債務償還比率">
          <a:extLst>
            <a:ext uri="{FF2B5EF4-FFF2-40B4-BE49-F238E27FC236}">
              <a16:creationId xmlns:a16="http://schemas.microsoft.com/office/drawing/2014/main" id="{13470978-1A54-4CA4-8DD8-D4CE2BDE70E7}"/>
            </a:ext>
          </a:extLst>
        </xdr:cNvPr>
        <xdr:cNvSpPr txBox="1"/>
      </xdr:nvSpPr>
      <xdr:spPr>
        <a:xfrm>
          <a:off x="12279838" y="680788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63729</xdr:rowOff>
    </xdr:from>
    <xdr:ext cx="560923" cy="259045"/>
    <xdr:sp macro="" textlink="">
      <xdr:nvSpPr>
        <xdr:cNvPr id="158" name="n_4mainValue債務償還比率">
          <a:extLst>
            <a:ext uri="{FF2B5EF4-FFF2-40B4-BE49-F238E27FC236}">
              <a16:creationId xmlns:a16="http://schemas.microsoft.com/office/drawing/2014/main" id="{D13F69A0-1258-49BF-BFFE-D0D5FDA9DFBE}"/>
            </a:ext>
          </a:extLst>
        </xdr:cNvPr>
        <xdr:cNvSpPr txBox="1"/>
      </xdr:nvSpPr>
      <xdr:spPr>
        <a:xfrm>
          <a:off x="11517838" y="66645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900178CD-4D6D-4CE9-9FCF-103294B0A50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9891D2B6-CFBD-40F2-A908-442387AA6CB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4C46237A-5319-4D08-9D8D-D4B754F7ED9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3473729B-97E9-4952-AC60-F6B488C30D8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364B690C-4E45-493A-B75C-5574DAB9C39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6E7847A0-73DD-42FD-8804-DBEE0690DFB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9FAFF2A-2F2C-4FB0-BEE8-0040819478A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82F814C-08DC-40A6-BCE5-A75822CD065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9B68CEA-16F7-455B-9A4F-CD01043555C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8864D15-AAE1-466E-A151-DA3FE2DD4AB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80B8ACD-85EC-41A8-A1F2-18792D68044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F74A9A0-837A-4391-8834-6F8C3639370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CDB968E-07D6-4F9D-8F5A-8C9E1EF689B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98EEC8C-237C-4E73-8E4F-6CBAB2F67FE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31822D8-CC7B-458A-9310-1B5A96A7632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F9C6AAF-ADD6-418B-9FAC-5189770472F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16,399
16,310
151.69
12,566,206
12,263,439
284,137
6,137,823
13,961,638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5318E8D-36DC-48B7-92C4-955B63693B0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215172B-8960-431B-A9C0-FD8957B4F8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C61A38C-FD63-430B-9310-994940D819E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917ADC1-77D3-42CF-BBC2-AF797F1400A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7DB8FA1-20EF-4BFB-81E1-625ED25C13E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B477DEA-9AC2-426E-BFE9-BA00067187E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CAC6778-BC19-424C-ABD2-7E2E6FD8CC5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9353268-A745-48B1-8DC7-81A7931E715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3DD8AA1-BE97-4548-97A5-EE47F98565D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4380E20-BFE8-4DA9-8795-8D8453C7ACA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3670D5A-762F-4104-9B11-24CB5C97CA6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13A1E31-AAE8-483C-9883-DB7ECCC65B3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E4BFDA0-2D6B-4D52-9595-19CECF8F87C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6C9DCBF-9AD8-464F-83B0-4E04CDE3479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F297767-1FD9-4756-B743-AFD0483BB7F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C721ED7-58BC-409C-A582-1F70704CE87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DF70995-10D0-4167-B523-6E18DD3781C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306FCBC-9260-4CCF-B969-39CA68036C1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A03C387-E435-4756-B395-1169B253403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2C03E4A-1C92-4AB6-AE8F-A2A5440A285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B003CB1-5AB2-425D-85D7-3461C0708AE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6A05562-0E86-485E-932D-42412960BF3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E92B93C-2BA0-40F8-A504-DA33B7FAB06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CDD7485-B500-4687-A109-6F7AC6911BE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802C4CD-2431-4B73-80F0-E3B64408E23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BBD5A50-5924-4ACB-B38B-5A3BAE5B759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6E53A6D-8E8A-4E46-B21E-233A1298719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D415CE1-E674-4F94-AB84-09D5F40C902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D68AB48-3F31-43C9-944C-DECC2682413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8A9858F-6785-4FD7-933F-126B59B1B5A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0BE1339-D123-4A38-9540-D10D0941E03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4CE36D1-B766-4911-A9AC-C939911FE29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4204C85F-B562-4365-9AAC-8675461D2F0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53BF1F7-CD93-419B-8B2C-F932BF1C5329}"/>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2B7D77F-696B-4C96-946A-5367DC3C8EC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8D25E2D-69DC-46FE-ADA1-6C7DBDBE761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B4FB680-1740-4C7E-92B4-1E89BB4EB2A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B6CC5A0-C55B-4CAB-849C-6820468400B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2711248-E81C-45CB-8F56-CC73D64D844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EAD56AD-A0B8-4690-B54C-8C982D82EF5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39B5FA6-83EA-414B-B7C5-A6D1B89DF20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E36FB879-0106-4D61-B8C2-BB9269221777}"/>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CDAE275-E39C-48C1-9329-2B606BD7184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B10D8ABB-FE36-4789-BD95-B4AB17102BC2}"/>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747F363E-3409-49EE-AED2-F28CD213362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108585</xdr:rowOff>
    </xdr:from>
    <xdr:to>
      <xdr:col>24</xdr:col>
      <xdr:colOff>62865</xdr:colOff>
      <xdr:row>41</xdr:row>
      <xdr:rowOff>97155</xdr:rowOff>
    </xdr:to>
    <xdr:cxnSp macro="">
      <xdr:nvCxnSpPr>
        <xdr:cNvPr id="57" name="直線コネクタ 56">
          <a:extLst>
            <a:ext uri="{FF2B5EF4-FFF2-40B4-BE49-F238E27FC236}">
              <a16:creationId xmlns:a16="http://schemas.microsoft.com/office/drawing/2014/main" id="{70A7B789-67E7-4BBC-81D9-D8A2A86C5FC4}"/>
            </a:ext>
          </a:extLst>
        </xdr:cNvPr>
        <xdr:cNvCxnSpPr/>
      </xdr:nvCxnSpPr>
      <xdr:spPr>
        <a:xfrm flipV="1">
          <a:off x="4634865" y="59378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100982</xdr:rowOff>
    </xdr:from>
    <xdr:ext cx="405111" cy="259045"/>
    <xdr:sp macro="" textlink="">
      <xdr:nvSpPr>
        <xdr:cNvPr id="58" name="【道路】&#10;有形固定資産減価償却率最小値テキスト">
          <a:extLst>
            <a:ext uri="{FF2B5EF4-FFF2-40B4-BE49-F238E27FC236}">
              <a16:creationId xmlns:a16="http://schemas.microsoft.com/office/drawing/2014/main" id="{6A09382C-0E3A-4563-987B-996940346208}"/>
            </a:ext>
          </a:extLst>
        </xdr:cNvPr>
        <xdr:cNvSpPr txBox="1"/>
      </xdr:nvSpPr>
      <xdr:spPr>
        <a:xfrm>
          <a:off x="4673600" y="713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97155</xdr:rowOff>
    </xdr:from>
    <xdr:to>
      <xdr:col>24</xdr:col>
      <xdr:colOff>152400</xdr:colOff>
      <xdr:row>41</xdr:row>
      <xdr:rowOff>97155</xdr:rowOff>
    </xdr:to>
    <xdr:cxnSp macro="">
      <xdr:nvCxnSpPr>
        <xdr:cNvPr id="59" name="直線コネクタ 58">
          <a:extLst>
            <a:ext uri="{FF2B5EF4-FFF2-40B4-BE49-F238E27FC236}">
              <a16:creationId xmlns:a16="http://schemas.microsoft.com/office/drawing/2014/main" id="{E0DB6DBC-B896-4E3F-96D3-709BD3DCB299}"/>
            </a:ext>
          </a:extLst>
        </xdr:cNvPr>
        <xdr:cNvCxnSpPr/>
      </xdr:nvCxnSpPr>
      <xdr:spPr>
        <a:xfrm>
          <a:off x="4546600" y="7126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55262</xdr:rowOff>
    </xdr:from>
    <xdr:ext cx="405111" cy="259045"/>
    <xdr:sp macro="" textlink="">
      <xdr:nvSpPr>
        <xdr:cNvPr id="60" name="【道路】&#10;有形固定資産減価償却率最大値テキスト">
          <a:extLst>
            <a:ext uri="{FF2B5EF4-FFF2-40B4-BE49-F238E27FC236}">
              <a16:creationId xmlns:a16="http://schemas.microsoft.com/office/drawing/2014/main" id="{8A61E0C4-93E0-46DE-920D-F2BD03372697}"/>
            </a:ext>
          </a:extLst>
        </xdr:cNvPr>
        <xdr:cNvSpPr txBox="1"/>
      </xdr:nvSpPr>
      <xdr:spPr>
        <a:xfrm>
          <a:off x="4673600" y="571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108585</xdr:rowOff>
    </xdr:from>
    <xdr:to>
      <xdr:col>24</xdr:col>
      <xdr:colOff>152400</xdr:colOff>
      <xdr:row>34</xdr:row>
      <xdr:rowOff>108585</xdr:rowOff>
    </xdr:to>
    <xdr:cxnSp macro="">
      <xdr:nvCxnSpPr>
        <xdr:cNvPr id="61" name="直線コネクタ 60">
          <a:extLst>
            <a:ext uri="{FF2B5EF4-FFF2-40B4-BE49-F238E27FC236}">
              <a16:creationId xmlns:a16="http://schemas.microsoft.com/office/drawing/2014/main" id="{0184DA97-2E24-4BC1-8B7A-55F8CBC0F611}"/>
            </a:ext>
          </a:extLst>
        </xdr:cNvPr>
        <xdr:cNvCxnSpPr/>
      </xdr:nvCxnSpPr>
      <xdr:spPr>
        <a:xfrm>
          <a:off x="4546600" y="593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88282</xdr:rowOff>
    </xdr:from>
    <xdr:ext cx="405111" cy="259045"/>
    <xdr:sp macro="" textlink="">
      <xdr:nvSpPr>
        <xdr:cNvPr id="62" name="【道路】&#10;有形固定資産減価償却率平均値テキスト">
          <a:extLst>
            <a:ext uri="{FF2B5EF4-FFF2-40B4-BE49-F238E27FC236}">
              <a16:creationId xmlns:a16="http://schemas.microsoft.com/office/drawing/2014/main" id="{03257DE8-0BE1-42B3-8B14-6FA8A883B24D}"/>
            </a:ext>
          </a:extLst>
        </xdr:cNvPr>
        <xdr:cNvSpPr txBox="1"/>
      </xdr:nvSpPr>
      <xdr:spPr>
        <a:xfrm>
          <a:off x="4673600" y="626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65405</xdr:rowOff>
    </xdr:from>
    <xdr:to>
      <xdr:col>24</xdr:col>
      <xdr:colOff>114300</xdr:colOff>
      <xdr:row>37</xdr:row>
      <xdr:rowOff>167005</xdr:rowOff>
    </xdr:to>
    <xdr:sp macro="" textlink="">
      <xdr:nvSpPr>
        <xdr:cNvPr id="63" name="フローチャート: 判断 62">
          <a:extLst>
            <a:ext uri="{FF2B5EF4-FFF2-40B4-BE49-F238E27FC236}">
              <a16:creationId xmlns:a16="http://schemas.microsoft.com/office/drawing/2014/main" id="{3E8533AB-9B18-4C69-98CD-C2C5101749E7}"/>
            </a:ext>
          </a:extLst>
        </xdr:cNvPr>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61595</xdr:rowOff>
    </xdr:from>
    <xdr:to>
      <xdr:col>20</xdr:col>
      <xdr:colOff>38100</xdr:colOff>
      <xdr:row>37</xdr:row>
      <xdr:rowOff>163195</xdr:rowOff>
    </xdr:to>
    <xdr:sp macro="" textlink="">
      <xdr:nvSpPr>
        <xdr:cNvPr id="64" name="フローチャート: 判断 63">
          <a:extLst>
            <a:ext uri="{FF2B5EF4-FFF2-40B4-BE49-F238E27FC236}">
              <a16:creationId xmlns:a16="http://schemas.microsoft.com/office/drawing/2014/main" id="{2516881A-50F7-4EBD-8136-741754F085B1}"/>
            </a:ext>
          </a:extLst>
        </xdr:cNvPr>
        <xdr:cNvSpPr/>
      </xdr:nvSpPr>
      <xdr:spPr>
        <a:xfrm>
          <a:off x="3746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19685</xdr:rowOff>
    </xdr:from>
    <xdr:to>
      <xdr:col>15</xdr:col>
      <xdr:colOff>101600</xdr:colOff>
      <xdr:row>37</xdr:row>
      <xdr:rowOff>121285</xdr:rowOff>
    </xdr:to>
    <xdr:sp macro="" textlink="">
      <xdr:nvSpPr>
        <xdr:cNvPr id="65" name="フローチャート: 判断 64">
          <a:extLst>
            <a:ext uri="{FF2B5EF4-FFF2-40B4-BE49-F238E27FC236}">
              <a16:creationId xmlns:a16="http://schemas.microsoft.com/office/drawing/2014/main" id="{50F8D467-7540-4CFF-873B-F964EA506888}"/>
            </a:ext>
          </a:extLst>
        </xdr:cNvPr>
        <xdr:cNvSpPr/>
      </xdr:nvSpPr>
      <xdr:spPr>
        <a:xfrm>
          <a:off x="2857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xdr:rowOff>
    </xdr:from>
    <xdr:to>
      <xdr:col>10</xdr:col>
      <xdr:colOff>165100</xdr:colOff>
      <xdr:row>37</xdr:row>
      <xdr:rowOff>111760</xdr:rowOff>
    </xdr:to>
    <xdr:sp macro="" textlink="">
      <xdr:nvSpPr>
        <xdr:cNvPr id="66" name="フローチャート: 判断 65">
          <a:extLst>
            <a:ext uri="{FF2B5EF4-FFF2-40B4-BE49-F238E27FC236}">
              <a16:creationId xmlns:a16="http://schemas.microsoft.com/office/drawing/2014/main" id="{7DD34818-2F46-4F6F-A29F-6B48F010C1AB}"/>
            </a:ext>
          </a:extLst>
        </xdr:cNvPr>
        <xdr:cNvSpPr/>
      </xdr:nvSpPr>
      <xdr:spPr>
        <a:xfrm>
          <a:off x="1968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149225</xdr:rowOff>
    </xdr:from>
    <xdr:to>
      <xdr:col>6</xdr:col>
      <xdr:colOff>38100</xdr:colOff>
      <xdr:row>37</xdr:row>
      <xdr:rowOff>79375</xdr:rowOff>
    </xdr:to>
    <xdr:sp macro="" textlink="">
      <xdr:nvSpPr>
        <xdr:cNvPr id="67" name="フローチャート: 判断 66">
          <a:extLst>
            <a:ext uri="{FF2B5EF4-FFF2-40B4-BE49-F238E27FC236}">
              <a16:creationId xmlns:a16="http://schemas.microsoft.com/office/drawing/2014/main" id="{1E3B4AF4-A9F2-457E-BF0E-DB8422ADFBC6}"/>
            </a:ext>
          </a:extLst>
        </xdr:cNvPr>
        <xdr:cNvSpPr/>
      </xdr:nvSpPr>
      <xdr:spPr>
        <a:xfrm>
          <a:off x="1079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F1051B8-9A87-417B-8A9C-00668484968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003731C-8679-478F-B955-B28D5F5AF29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E8BEC80-B3CC-4A62-8AF7-011B4E28F92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D82DC2F-7B34-4B6B-84A4-78164BD0996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958170E-71C0-4B55-88AF-913F97A006B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84455</xdr:rowOff>
    </xdr:from>
    <xdr:to>
      <xdr:col>24</xdr:col>
      <xdr:colOff>114300</xdr:colOff>
      <xdr:row>39</xdr:row>
      <xdr:rowOff>14605</xdr:rowOff>
    </xdr:to>
    <xdr:sp macro="" textlink="">
      <xdr:nvSpPr>
        <xdr:cNvPr id="73" name="楕円 72">
          <a:extLst>
            <a:ext uri="{FF2B5EF4-FFF2-40B4-BE49-F238E27FC236}">
              <a16:creationId xmlns:a16="http://schemas.microsoft.com/office/drawing/2014/main" id="{D0F5A897-25B4-4BE3-B67F-2E5B1CA156EB}"/>
            </a:ext>
          </a:extLst>
        </xdr:cNvPr>
        <xdr:cNvSpPr/>
      </xdr:nvSpPr>
      <xdr:spPr>
        <a:xfrm>
          <a:off x="45847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62882</xdr:rowOff>
    </xdr:from>
    <xdr:ext cx="405111" cy="259045"/>
    <xdr:sp macro="" textlink="">
      <xdr:nvSpPr>
        <xdr:cNvPr id="74" name="【道路】&#10;有形固定資産減価償却率該当値テキスト">
          <a:extLst>
            <a:ext uri="{FF2B5EF4-FFF2-40B4-BE49-F238E27FC236}">
              <a16:creationId xmlns:a16="http://schemas.microsoft.com/office/drawing/2014/main" id="{902F37F8-B739-47FA-8045-E54DC16DD368}"/>
            </a:ext>
          </a:extLst>
        </xdr:cNvPr>
        <xdr:cNvSpPr txBox="1"/>
      </xdr:nvSpPr>
      <xdr:spPr>
        <a:xfrm>
          <a:off x="4673600"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52070</xdr:rowOff>
    </xdr:from>
    <xdr:to>
      <xdr:col>20</xdr:col>
      <xdr:colOff>38100</xdr:colOff>
      <xdr:row>38</xdr:row>
      <xdr:rowOff>153670</xdr:rowOff>
    </xdr:to>
    <xdr:sp macro="" textlink="">
      <xdr:nvSpPr>
        <xdr:cNvPr id="75" name="楕円 74">
          <a:extLst>
            <a:ext uri="{FF2B5EF4-FFF2-40B4-BE49-F238E27FC236}">
              <a16:creationId xmlns:a16="http://schemas.microsoft.com/office/drawing/2014/main" id="{6EFF2F0F-60C7-4AD8-9D82-2A0FE8994ACC}"/>
            </a:ext>
          </a:extLst>
        </xdr:cNvPr>
        <xdr:cNvSpPr/>
      </xdr:nvSpPr>
      <xdr:spPr>
        <a:xfrm>
          <a:off x="3746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102870</xdr:rowOff>
    </xdr:from>
    <xdr:to>
      <xdr:col>24</xdr:col>
      <xdr:colOff>63500</xdr:colOff>
      <xdr:row>38</xdr:row>
      <xdr:rowOff>135255</xdr:rowOff>
    </xdr:to>
    <xdr:cxnSp macro="">
      <xdr:nvCxnSpPr>
        <xdr:cNvPr id="76" name="直線コネクタ 75">
          <a:extLst>
            <a:ext uri="{FF2B5EF4-FFF2-40B4-BE49-F238E27FC236}">
              <a16:creationId xmlns:a16="http://schemas.microsoft.com/office/drawing/2014/main" id="{4C16D323-3D5D-4424-96BD-1D3587903BC1}"/>
            </a:ext>
          </a:extLst>
        </xdr:cNvPr>
        <xdr:cNvCxnSpPr/>
      </xdr:nvCxnSpPr>
      <xdr:spPr>
        <a:xfrm>
          <a:off x="3797300" y="661797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21590</xdr:rowOff>
    </xdr:from>
    <xdr:to>
      <xdr:col>15</xdr:col>
      <xdr:colOff>101600</xdr:colOff>
      <xdr:row>38</xdr:row>
      <xdr:rowOff>123190</xdr:rowOff>
    </xdr:to>
    <xdr:sp macro="" textlink="">
      <xdr:nvSpPr>
        <xdr:cNvPr id="77" name="楕円 76">
          <a:extLst>
            <a:ext uri="{FF2B5EF4-FFF2-40B4-BE49-F238E27FC236}">
              <a16:creationId xmlns:a16="http://schemas.microsoft.com/office/drawing/2014/main" id="{3D79433F-5698-4909-9710-A3502350BAFC}"/>
            </a:ext>
          </a:extLst>
        </xdr:cNvPr>
        <xdr:cNvSpPr/>
      </xdr:nvSpPr>
      <xdr:spPr>
        <a:xfrm>
          <a:off x="2857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72390</xdr:rowOff>
    </xdr:from>
    <xdr:to>
      <xdr:col>19</xdr:col>
      <xdr:colOff>177800</xdr:colOff>
      <xdr:row>38</xdr:row>
      <xdr:rowOff>102870</xdr:rowOff>
    </xdr:to>
    <xdr:cxnSp macro="">
      <xdr:nvCxnSpPr>
        <xdr:cNvPr id="78" name="直線コネクタ 77">
          <a:extLst>
            <a:ext uri="{FF2B5EF4-FFF2-40B4-BE49-F238E27FC236}">
              <a16:creationId xmlns:a16="http://schemas.microsoft.com/office/drawing/2014/main" id="{92AF73C8-EB39-45DC-814F-DC1860C4C5B3}"/>
            </a:ext>
          </a:extLst>
        </xdr:cNvPr>
        <xdr:cNvCxnSpPr/>
      </xdr:nvCxnSpPr>
      <xdr:spPr>
        <a:xfrm>
          <a:off x="2908300" y="65874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164465</xdr:rowOff>
    </xdr:from>
    <xdr:to>
      <xdr:col>10</xdr:col>
      <xdr:colOff>165100</xdr:colOff>
      <xdr:row>38</xdr:row>
      <xdr:rowOff>94615</xdr:rowOff>
    </xdr:to>
    <xdr:sp macro="" textlink="">
      <xdr:nvSpPr>
        <xdr:cNvPr id="79" name="楕円 78">
          <a:extLst>
            <a:ext uri="{FF2B5EF4-FFF2-40B4-BE49-F238E27FC236}">
              <a16:creationId xmlns:a16="http://schemas.microsoft.com/office/drawing/2014/main" id="{E2DB4E88-FE31-401C-9C89-6BA9DCC2C06B}"/>
            </a:ext>
          </a:extLst>
        </xdr:cNvPr>
        <xdr:cNvSpPr/>
      </xdr:nvSpPr>
      <xdr:spPr>
        <a:xfrm>
          <a:off x="1968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43815</xdr:rowOff>
    </xdr:from>
    <xdr:to>
      <xdr:col>15</xdr:col>
      <xdr:colOff>50800</xdr:colOff>
      <xdr:row>38</xdr:row>
      <xdr:rowOff>72390</xdr:rowOff>
    </xdr:to>
    <xdr:cxnSp macro="">
      <xdr:nvCxnSpPr>
        <xdr:cNvPr id="80" name="直線コネクタ 79">
          <a:extLst>
            <a:ext uri="{FF2B5EF4-FFF2-40B4-BE49-F238E27FC236}">
              <a16:creationId xmlns:a16="http://schemas.microsoft.com/office/drawing/2014/main" id="{44FEC3EB-D89A-476B-AAA3-91787DB774BF}"/>
            </a:ext>
          </a:extLst>
        </xdr:cNvPr>
        <xdr:cNvCxnSpPr/>
      </xdr:nvCxnSpPr>
      <xdr:spPr>
        <a:xfrm>
          <a:off x="2019300" y="65589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130175</xdr:rowOff>
    </xdr:from>
    <xdr:to>
      <xdr:col>6</xdr:col>
      <xdr:colOff>38100</xdr:colOff>
      <xdr:row>38</xdr:row>
      <xdr:rowOff>60325</xdr:rowOff>
    </xdr:to>
    <xdr:sp macro="" textlink="">
      <xdr:nvSpPr>
        <xdr:cNvPr id="81" name="楕円 80">
          <a:extLst>
            <a:ext uri="{FF2B5EF4-FFF2-40B4-BE49-F238E27FC236}">
              <a16:creationId xmlns:a16="http://schemas.microsoft.com/office/drawing/2014/main" id="{8C40FCB3-6481-4777-B847-1544795F91C6}"/>
            </a:ext>
          </a:extLst>
        </xdr:cNvPr>
        <xdr:cNvSpPr/>
      </xdr:nvSpPr>
      <xdr:spPr>
        <a:xfrm>
          <a:off x="1079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9525</xdr:rowOff>
    </xdr:from>
    <xdr:to>
      <xdr:col>10</xdr:col>
      <xdr:colOff>114300</xdr:colOff>
      <xdr:row>38</xdr:row>
      <xdr:rowOff>43815</xdr:rowOff>
    </xdr:to>
    <xdr:cxnSp macro="">
      <xdr:nvCxnSpPr>
        <xdr:cNvPr id="82" name="直線コネクタ 81">
          <a:extLst>
            <a:ext uri="{FF2B5EF4-FFF2-40B4-BE49-F238E27FC236}">
              <a16:creationId xmlns:a16="http://schemas.microsoft.com/office/drawing/2014/main" id="{01499499-BEEA-41A6-97B1-9F724719134D}"/>
            </a:ext>
          </a:extLst>
        </xdr:cNvPr>
        <xdr:cNvCxnSpPr/>
      </xdr:nvCxnSpPr>
      <xdr:spPr>
        <a:xfrm>
          <a:off x="1130300" y="65246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8272</xdr:rowOff>
    </xdr:from>
    <xdr:ext cx="405111" cy="259045"/>
    <xdr:sp macro="" textlink="">
      <xdr:nvSpPr>
        <xdr:cNvPr id="83" name="n_1aveValue【道路】&#10;有形固定資産減価償却率">
          <a:extLst>
            <a:ext uri="{FF2B5EF4-FFF2-40B4-BE49-F238E27FC236}">
              <a16:creationId xmlns:a16="http://schemas.microsoft.com/office/drawing/2014/main" id="{A351C3E3-FB8D-48C3-B853-4E5692CE4D76}"/>
            </a:ext>
          </a:extLst>
        </xdr:cNvPr>
        <xdr:cNvSpPr txBox="1"/>
      </xdr:nvSpPr>
      <xdr:spPr>
        <a:xfrm>
          <a:off x="35820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137812</xdr:rowOff>
    </xdr:from>
    <xdr:ext cx="405111" cy="259045"/>
    <xdr:sp macro="" textlink="">
      <xdr:nvSpPr>
        <xdr:cNvPr id="84" name="n_2aveValue【道路】&#10;有形固定資産減価償却率">
          <a:extLst>
            <a:ext uri="{FF2B5EF4-FFF2-40B4-BE49-F238E27FC236}">
              <a16:creationId xmlns:a16="http://schemas.microsoft.com/office/drawing/2014/main" id="{622CC158-8631-4AEE-9868-132657BE2AD9}"/>
            </a:ext>
          </a:extLst>
        </xdr:cNvPr>
        <xdr:cNvSpPr txBox="1"/>
      </xdr:nvSpPr>
      <xdr:spPr>
        <a:xfrm>
          <a:off x="2705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128287</xdr:rowOff>
    </xdr:from>
    <xdr:ext cx="405111" cy="259045"/>
    <xdr:sp macro="" textlink="">
      <xdr:nvSpPr>
        <xdr:cNvPr id="85" name="n_3aveValue【道路】&#10;有形固定資産減価償却率">
          <a:extLst>
            <a:ext uri="{FF2B5EF4-FFF2-40B4-BE49-F238E27FC236}">
              <a16:creationId xmlns:a16="http://schemas.microsoft.com/office/drawing/2014/main" id="{25A82749-B6EA-4DB3-93BD-D4FCF7714FFD}"/>
            </a:ext>
          </a:extLst>
        </xdr:cNvPr>
        <xdr:cNvSpPr txBox="1"/>
      </xdr:nvSpPr>
      <xdr:spPr>
        <a:xfrm>
          <a:off x="1816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95902</xdr:rowOff>
    </xdr:from>
    <xdr:ext cx="405111" cy="259045"/>
    <xdr:sp macro="" textlink="">
      <xdr:nvSpPr>
        <xdr:cNvPr id="86" name="n_4aveValue【道路】&#10;有形固定資産減価償却率">
          <a:extLst>
            <a:ext uri="{FF2B5EF4-FFF2-40B4-BE49-F238E27FC236}">
              <a16:creationId xmlns:a16="http://schemas.microsoft.com/office/drawing/2014/main" id="{4A472CA6-3C23-46EC-848B-C425F63203E3}"/>
            </a:ext>
          </a:extLst>
        </xdr:cNvPr>
        <xdr:cNvSpPr txBox="1"/>
      </xdr:nvSpPr>
      <xdr:spPr>
        <a:xfrm>
          <a:off x="927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144797</xdr:rowOff>
    </xdr:from>
    <xdr:ext cx="405111" cy="259045"/>
    <xdr:sp macro="" textlink="">
      <xdr:nvSpPr>
        <xdr:cNvPr id="87" name="n_1mainValue【道路】&#10;有形固定資産減価償却率">
          <a:extLst>
            <a:ext uri="{FF2B5EF4-FFF2-40B4-BE49-F238E27FC236}">
              <a16:creationId xmlns:a16="http://schemas.microsoft.com/office/drawing/2014/main" id="{900B0217-7EB1-4EE7-B2C5-22D6F02A86AC}"/>
            </a:ext>
          </a:extLst>
        </xdr:cNvPr>
        <xdr:cNvSpPr txBox="1"/>
      </xdr:nvSpPr>
      <xdr:spPr>
        <a:xfrm>
          <a:off x="35820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114317</xdr:rowOff>
    </xdr:from>
    <xdr:ext cx="405111" cy="259045"/>
    <xdr:sp macro="" textlink="">
      <xdr:nvSpPr>
        <xdr:cNvPr id="88" name="n_2mainValue【道路】&#10;有形固定資産減価償却率">
          <a:extLst>
            <a:ext uri="{FF2B5EF4-FFF2-40B4-BE49-F238E27FC236}">
              <a16:creationId xmlns:a16="http://schemas.microsoft.com/office/drawing/2014/main" id="{A958F183-03C3-4CBF-BFB5-C60945E0599D}"/>
            </a:ext>
          </a:extLst>
        </xdr:cNvPr>
        <xdr:cNvSpPr txBox="1"/>
      </xdr:nvSpPr>
      <xdr:spPr>
        <a:xfrm>
          <a:off x="2705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85742</xdr:rowOff>
    </xdr:from>
    <xdr:ext cx="405111" cy="259045"/>
    <xdr:sp macro="" textlink="">
      <xdr:nvSpPr>
        <xdr:cNvPr id="89" name="n_3mainValue【道路】&#10;有形固定資産減価償却率">
          <a:extLst>
            <a:ext uri="{FF2B5EF4-FFF2-40B4-BE49-F238E27FC236}">
              <a16:creationId xmlns:a16="http://schemas.microsoft.com/office/drawing/2014/main" id="{6B957D34-2F78-4EB9-99C9-39FDD5E52725}"/>
            </a:ext>
          </a:extLst>
        </xdr:cNvPr>
        <xdr:cNvSpPr txBox="1"/>
      </xdr:nvSpPr>
      <xdr:spPr>
        <a:xfrm>
          <a:off x="18167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51452</xdr:rowOff>
    </xdr:from>
    <xdr:ext cx="405111" cy="259045"/>
    <xdr:sp macro="" textlink="">
      <xdr:nvSpPr>
        <xdr:cNvPr id="90" name="n_4mainValue【道路】&#10;有形固定資産減価償却率">
          <a:extLst>
            <a:ext uri="{FF2B5EF4-FFF2-40B4-BE49-F238E27FC236}">
              <a16:creationId xmlns:a16="http://schemas.microsoft.com/office/drawing/2014/main" id="{0C7AC2BC-F3BC-4F57-8909-599C5A974E83}"/>
            </a:ext>
          </a:extLst>
        </xdr:cNvPr>
        <xdr:cNvSpPr txBox="1"/>
      </xdr:nvSpPr>
      <xdr:spPr>
        <a:xfrm>
          <a:off x="927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AE4C83E1-4AA9-40F4-A708-3DCE04F3171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B0D1F8FE-3DD6-4372-A7AA-1F86DAE5E6C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C92199F-7275-4DB8-BD56-9D2DD7BCC85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6A5934EB-A96A-4271-9B75-6055068102D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50AA4F56-AD3C-4C18-9497-D2F60C3B24F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2535D05D-548E-4E94-B702-C0E90287591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9C8D5899-1512-423B-8A21-D6A45A8D67B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E4800DBB-83F6-4D1C-8322-E3F0A845414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D46105E6-8BE2-4437-BC07-39A341FC9BF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9B20427-DC60-40C9-8310-E38ECE19D74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1" name="直線コネクタ 100">
          <a:extLst>
            <a:ext uri="{FF2B5EF4-FFF2-40B4-BE49-F238E27FC236}">
              <a16:creationId xmlns:a16="http://schemas.microsoft.com/office/drawing/2014/main" id="{571ADF98-6AA9-44A9-A9FF-8E4098700830}"/>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2" name="テキスト ボックス 101">
          <a:extLst>
            <a:ext uri="{FF2B5EF4-FFF2-40B4-BE49-F238E27FC236}">
              <a16:creationId xmlns:a16="http://schemas.microsoft.com/office/drawing/2014/main" id="{9E002B7C-DD41-482E-ADF5-B7CB2CC3A02A}"/>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3" name="直線コネクタ 102">
          <a:extLst>
            <a:ext uri="{FF2B5EF4-FFF2-40B4-BE49-F238E27FC236}">
              <a16:creationId xmlns:a16="http://schemas.microsoft.com/office/drawing/2014/main" id="{20C8888A-FFB7-4CD2-A32B-2DC0C5CAB44D}"/>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104" name="テキスト ボックス 103">
          <a:extLst>
            <a:ext uri="{FF2B5EF4-FFF2-40B4-BE49-F238E27FC236}">
              <a16:creationId xmlns:a16="http://schemas.microsoft.com/office/drawing/2014/main" id="{D8B1EA18-BE92-40D7-A8F8-2A4394BD9A22}"/>
            </a:ext>
          </a:extLst>
        </xdr:cNvPr>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5" name="直線コネクタ 104">
          <a:extLst>
            <a:ext uri="{FF2B5EF4-FFF2-40B4-BE49-F238E27FC236}">
              <a16:creationId xmlns:a16="http://schemas.microsoft.com/office/drawing/2014/main" id="{D14F49DE-9FA0-47DF-9940-CEA2354A0A16}"/>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106" name="テキスト ボックス 105">
          <a:extLst>
            <a:ext uri="{FF2B5EF4-FFF2-40B4-BE49-F238E27FC236}">
              <a16:creationId xmlns:a16="http://schemas.microsoft.com/office/drawing/2014/main" id="{D56195C7-7BD8-48AF-90BB-70B9117F8D44}"/>
            </a:ext>
          </a:extLst>
        </xdr:cNvPr>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a:extLst>
            <a:ext uri="{FF2B5EF4-FFF2-40B4-BE49-F238E27FC236}">
              <a16:creationId xmlns:a16="http://schemas.microsoft.com/office/drawing/2014/main" id="{E5325BDA-A389-44BB-B047-6FD0450C6A6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a:extLst>
            <a:ext uri="{FF2B5EF4-FFF2-40B4-BE49-F238E27FC236}">
              <a16:creationId xmlns:a16="http://schemas.microsoft.com/office/drawing/2014/main" id="{36C9F599-A7AC-4D60-9244-3B0E0A18663D}"/>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9" name="直線コネクタ 108">
          <a:extLst>
            <a:ext uri="{FF2B5EF4-FFF2-40B4-BE49-F238E27FC236}">
              <a16:creationId xmlns:a16="http://schemas.microsoft.com/office/drawing/2014/main" id="{0FAD4491-9D4A-4031-B7D8-2BD1BF8EE906}"/>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48277</xdr:rowOff>
    </xdr:from>
    <xdr:ext cx="595419" cy="259045"/>
    <xdr:sp macro="" textlink="">
      <xdr:nvSpPr>
        <xdr:cNvPr id="110" name="テキスト ボックス 109">
          <a:extLst>
            <a:ext uri="{FF2B5EF4-FFF2-40B4-BE49-F238E27FC236}">
              <a16:creationId xmlns:a16="http://schemas.microsoft.com/office/drawing/2014/main" id="{572058DC-AD1A-45EB-9BA0-D91F3208C494}"/>
            </a:ext>
          </a:extLst>
        </xdr:cNvPr>
        <xdr:cNvSpPr txBox="1"/>
      </xdr:nvSpPr>
      <xdr:spPr>
        <a:xfrm>
          <a:off x="6008581" y="604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1" name="直線コネクタ 110">
          <a:extLst>
            <a:ext uri="{FF2B5EF4-FFF2-40B4-BE49-F238E27FC236}">
              <a16:creationId xmlns:a16="http://schemas.microsoft.com/office/drawing/2014/main" id="{FA326535-A8BA-416E-AFBC-51BAA474394B}"/>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105427</xdr:rowOff>
    </xdr:from>
    <xdr:ext cx="595419" cy="259045"/>
    <xdr:sp macro="" textlink="">
      <xdr:nvSpPr>
        <xdr:cNvPr id="112" name="テキスト ボックス 111">
          <a:extLst>
            <a:ext uri="{FF2B5EF4-FFF2-40B4-BE49-F238E27FC236}">
              <a16:creationId xmlns:a16="http://schemas.microsoft.com/office/drawing/2014/main" id="{F226701A-47C8-4F59-9446-E3B95CA63D13}"/>
            </a:ext>
          </a:extLst>
        </xdr:cNvPr>
        <xdr:cNvSpPr txBox="1"/>
      </xdr:nvSpPr>
      <xdr:spPr>
        <a:xfrm>
          <a:off x="6008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3" name="直線コネクタ 112">
          <a:extLst>
            <a:ext uri="{FF2B5EF4-FFF2-40B4-BE49-F238E27FC236}">
              <a16:creationId xmlns:a16="http://schemas.microsoft.com/office/drawing/2014/main" id="{9E174931-F304-464F-A91D-9071C5382D62}"/>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162577</xdr:rowOff>
    </xdr:from>
    <xdr:ext cx="595419" cy="259045"/>
    <xdr:sp macro="" textlink="">
      <xdr:nvSpPr>
        <xdr:cNvPr id="114" name="テキスト ボックス 113">
          <a:extLst>
            <a:ext uri="{FF2B5EF4-FFF2-40B4-BE49-F238E27FC236}">
              <a16:creationId xmlns:a16="http://schemas.microsoft.com/office/drawing/2014/main" id="{542A310B-9A4F-49B1-B754-64EFF45EFBAF}"/>
            </a:ext>
          </a:extLst>
        </xdr:cNvPr>
        <xdr:cNvSpPr txBox="1"/>
      </xdr:nvSpPr>
      <xdr:spPr>
        <a:xfrm>
          <a:off x="6008581" y="547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ADA2F5C2-891B-482B-8A24-238BFBB9162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6" name="テキスト ボックス 115">
          <a:extLst>
            <a:ext uri="{FF2B5EF4-FFF2-40B4-BE49-F238E27FC236}">
              <a16:creationId xmlns:a16="http://schemas.microsoft.com/office/drawing/2014/main" id="{B97E8A86-DA8F-4F7D-932E-40E39624480C}"/>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a:extLst>
            <a:ext uri="{FF2B5EF4-FFF2-40B4-BE49-F238E27FC236}">
              <a16:creationId xmlns:a16="http://schemas.microsoft.com/office/drawing/2014/main" id="{DED1FBE1-4F69-489B-B218-887935FE531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155248</xdr:rowOff>
    </xdr:from>
    <xdr:to>
      <xdr:col>54</xdr:col>
      <xdr:colOff>189865</xdr:colOff>
      <xdr:row>41</xdr:row>
      <xdr:rowOff>110890</xdr:rowOff>
    </xdr:to>
    <xdr:cxnSp macro="">
      <xdr:nvCxnSpPr>
        <xdr:cNvPr id="118" name="直線コネクタ 117">
          <a:extLst>
            <a:ext uri="{FF2B5EF4-FFF2-40B4-BE49-F238E27FC236}">
              <a16:creationId xmlns:a16="http://schemas.microsoft.com/office/drawing/2014/main" id="{E17154C1-B986-48BD-8807-99C2C8D24B80}"/>
            </a:ext>
          </a:extLst>
        </xdr:cNvPr>
        <xdr:cNvCxnSpPr/>
      </xdr:nvCxnSpPr>
      <xdr:spPr>
        <a:xfrm flipV="1">
          <a:off x="10476865" y="5813098"/>
          <a:ext cx="0" cy="1327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114717</xdr:rowOff>
    </xdr:from>
    <xdr:ext cx="534377" cy="259045"/>
    <xdr:sp macro="" textlink="">
      <xdr:nvSpPr>
        <xdr:cNvPr id="119" name="【道路】&#10;一人当たり延長最小値テキスト">
          <a:extLst>
            <a:ext uri="{FF2B5EF4-FFF2-40B4-BE49-F238E27FC236}">
              <a16:creationId xmlns:a16="http://schemas.microsoft.com/office/drawing/2014/main" id="{FA6C0E53-C989-4F10-96A0-A398B23701ED}"/>
            </a:ext>
          </a:extLst>
        </xdr:cNvPr>
        <xdr:cNvSpPr txBox="1"/>
      </xdr:nvSpPr>
      <xdr:spPr>
        <a:xfrm>
          <a:off x="10515600" y="714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110890</xdr:rowOff>
    </xdr:from>
    <xdr:to>
      <xdr:col>55</xdr:col>
      <xdr:colOff>88900</xdr:colOff>
      <xdr:row>41</xdr:row>
      <xdr:rowOff>110890</xdr:rowOff>
    </xdr:to>
    <xdr:cxnSp macro="">
      <xdr:nvCxnSpPr>
        <xdr:cNvPr id="120" name="直線コネクタ 119">
          <a:extLst>
            <a:ext uri="{FF2B5EF4-FFF2-40B4-BE49-F238E27FC236}">
              <a16:creationId xmlns:a16="http://schemas.microsoft.com/office/drawing/2014/main" id="{831A715F-B3E4-4EED-9BD6-B02A3DF3BCBA}"/>
            </a:ext>
          </a:extLst>
        </xdr:cNvPr>
        <xdr:cNvCxnSpPr/>
      </xdr:nvCxnSpPr>
      <xdr:spPr>
        <a:xfrm>
          <a:off x="10388600" y="714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101925</xdr:rowOff>
    </xdr:from>
    <xdr:ext cx="599010" cy="259045"/>
    <xdr:sp macro="" textlink="">
      <xdr:nvSpPr>
        <xdr:cNvPr id="121" name="【道路】&#10;一人当たり延長最大値テキスト">
          <a:extLst>
            <a:ext uri="{FF2B5EF4-FFF2-40B4-BE49-F238E27FC236}">
              <a16:creationId xmlns:a16="http://schemas.microsoft.com/office/drawing/2014/main" id="{AF24A9C8-F864-42EC-BDD5-C69E95021B55}"/>
            </a:ext>
          </a:extLst>
        </xdr:cNvPr>
        <xdr:cNvSpPr txBox="1"/>
      </xdr:nvSpPr>
      <xdr:spPr>
        <a:xfrm>
          <a:off x="10515600" y="558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155248</xdr:rowOff>
    </xdr:from>
    <xdr:to>
      <xdr:col>55</xdr:col>
      <xdr:colOff>88900</xdr:colOff>
      <xdr:row>33</xdr:row>
      <xdr:rowOff>155248</xdr:rowOff>
    </xdr:to>
    <xdr:cxnSp macro="">
      <xdr:nvCxnSpPr>
        <xdr:cNvPr id="122" name="直線コネクタ 121">
          <a:extLst>
            <a:ext uri="{FF2B5EF4-FFF2-40B4-BE49-F238E27FC236}">
              <a16:creationId xmlns:a16="http://schemas.microsoft.com/office/drawing/2014/main" id="{67965D4B-FE6B-4E87-AEBE-8F4182FF8AA5}"/>
            </a:ext>
          </a:extLst>
        </xdr:cNvPr>
        <xdr:cNvCxnSpPr/>
      </xdr:nvCxnSpPr>
      <xdr:spPr>
        <a:xfrm>
          <a:off x="10388600" y="5813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40009</xdr:rowOff>
    </xdr:from>
    <xdr:ext cx="534377" cy="259045"/>
    <xdr:sp macro="" textlink="">
      <xdr:nvSpPr>
        <xdr:cNvPr id="123" name="【道路】&#10;一人当たり延長平均値テキスト">
          <a:extLst>
            <a:ext uri="{FF2B5EF4-FFF2-40B4-BE49-F238E27FC236}">
              <a16:creationId xmlns:a16="http://schemas.microsoft.com/office/drawing/2014/main" id="{8055AAE5-8F7A-4572-A682-80332739F89E}"/>
            </a:ext>
          </a:extLst>
        </xdr:cNvPr>
        <xdr:cNvSpPr txBox="1"/>
      </xdr:nvSpPr>
      <xdr:spPr>
        <a:xfrm>
          <a:off x="10515600" y="6726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17132</xdr:rowOff>
    </xdr:from>
    <xdr:to>
      <xdr:col>55</xdr:col>
      <xdr:colOff>50800</xdr:colOff>
      <xdr:row>40</xdr:row>
      <xdr:rowOff>118732</xdr:rowOff>
    </xdr:to>
    <xdr:sp macro="" textlink="">
      <xdr:nvSpPr>
        <xdr:cNvPr id="124" name="フローチャート: 判断 123">
          <a:extLst>
            <a:ext uri="{FF2B5EF4-FFF2-40B4-BE49-F238E27FC236}">
              <a16:creationId xmlns:a16="http://schemas.microsoft.com/office/drawing/2014/main" id="{93DCC7E9-558B-4F29-8740-B276285BE7BB}"/>
            </a:ext>
          </a:extLst>
        </xdr:cNvPr>
        <xdr:cNvSpPr/>
      </xdr:nvSpPr>
      <xdr:spPr>
        <a:xfrm>
          <a:off x="10426700" y="687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29648</xdr:rowOff>
    </xdr:from>
    <xdr:to>
      <xdr:col>50</xdr:col>
      <xdr:colOff>165100</xdr:colOff>
      <xdr:row>40</xdr:row>
      <xdr:rowOff>131248</xdr:rowOff>
    </xdr:to>
    <xdr:sp macro="" textlink="">
      <xdr:nvSpPr>
        <xdr:cNvPr id="125" name="フローチャート: 判断 124">
          <a:extLst>
            <a:ext uri="{FF2B5EF4-FFF2-40B4-BE49-F238E27FC236}">
              <a16:creationId xmlns:a16="http://schemas.microsoft.com/office/drawing/2014/main" id="{C7DE2A2E-258B-4F27-9E9E-0A3710937DBE}"/>
            </a:ext>
          </a:extLst>
        </xdr:cNvPr>
        <xdr:cNvSpPr/>
      </xdr:nvSpPr>
      <xdr:spPr>
        <a:xfrm>
          <a:off x="9588500" y="688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32582</xdr:rowOff>
    </xdr:from>
    <xdr:to>
      <xdr:col>46</xdr:col>
      <xdr:colOff>38100</xdr:colOff>
      <xdr:row>40</xdr:row>
      <xdr:rowOff>134182</xdr:rowOff>
    </xdr:to>
    <xdr:sp macro="" textlink="">
      <xdr:nvSpPr>
        <xdr:cNvPr id="126" name="フローチャート: 判断 125">
          <a:extLst>
            <a:ext uri="{FF2B5EF4-FFF2-40B4-BE49-F238E27FC236}">
              <a16:creationId xmlns:a16="http://schemas.microsoft.com/office/drawing/2014/main" id="{E24DA56D-2A5F-4817-8E12-972F4169815F}"/>
            </a:ext>
          </a:extLst>
        </xdr:cNvPr>
        <xdr:cNvSpPr/>
      </xdr:nvSpPr>
      <xdr:spPr>
        <a:xfrm>
          <a:off x="8699500" y="68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38497</xdr:rowOff>
    </xdr:from>
    <xdr:to>
      <xdr:col>41</xdr:col>
      <xdr:colOff>101600</xdr:colOff>
      <xdr:row>40</xdr:row>
      <xdr:rowOff>140097</xdr:rowOff>
    </xdr:to>
    <xdr:sp macro="" textlink="">
      <xdr:nvSpPr>
        <xdr:cNvPr id="127" name="フローチャート: 判断 126">
          <a:extLst>
            <a:ext uri="{FF2B5EF4-FFF2-40B4-BE49-F238E27FC236}">
              <a16:creationId xmlns:a16="http://schemas.microsoft.com/office/drawing/2014/main" id="{91F106D9-BE02-486E-8BF8-E018522A0F4E}"/>
            </a:ext>
          </a:extLst>
        </xdr:cNvPr>
        <xdr:cNvSpPr/>
      </xdr:nvSpPr>
      <xdr:spPr>
        <a:xfrm>
          <a:off x="7810500" y="689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55061</xdr:rowOff>
    </xdr:from>
    <xdr:to>
      <xdr:col>36</xdr:col>
      <xdr:colOff>165100</xdr:colOff>
      <xdr:row>40</xdr:row>
      <xdr:rowOff>156661</xdr:rowOff>
    </xdr:to>
    <xdr:sp macro="" textlink="">
      <xdr:nvSpPr>
        <xdr:cNvPr id="128" name="フローチャート: 判断 127">
          <a:extLst>
            <a:ext uri="{FF2B5EF4-FFF2-40B4-BE49-F238E27FC236}">
              <a16:creationId xmlns:a16="http://schemas.microsoft.com/office/drawing/2014/main" id="{48036FD8-4399-45A6-B01E-52B944B09145}"/>
            </a:ext>
          </a:extLst>
        </xdr:cNvPr>
        <xdr:cNvSpPr/>
      </xdr:nvSpPr>
      <xdr:spPr>
        <a:xfrm>
          <a:off x="6921500" y="691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B5F91F5-4C17-4646-98C1-0305F5E3376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ED54A50C-9655-4318-8EBB-EF818C73447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DC324E6F-6B39-4A41-BFA8-EDA64D73812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C281B438-549A-4069-BCC8-6E90DEF59A6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20453E5B-DF5E-4128-BFE9-3D54B5EA888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32001</xdr:rowOff>
    </xdr:from>
    <xdr:to>
      <xdr:col>55</xdr:col>
      <xdr:colOff>50800</xdr:colOff>
      <xdr:row>40</xdr:row>
      <xdr:rowOff>133601</xdr:rowOff>
    </xdr:to>
    <xdr:sp macro="" textlink="">
      <xdr:nvSpPr>
        <xdr:cNvPr id="134" name="楕円 133">
          <a:extLst>
            <a:ext uri="{FF2B5EF4-FFF2-40B4-BE49-F238E27FC236}">
              <a16:creationId xmlns:a16="http://schemas.microsoft.com/office/drawing/2014/main" id="{A4DDDB9D-FB12-4F24-92AF-B882365FBC77}"/>
            </a:ext>
          </a:extLst>
        </xdr:cNvPr>
        <xdr:cNvSpPr/>
      </xdr:nvSpPr>
      <xdr:spPr>
        <a:xfrm>
          <a:off x="10426700" y="689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10428</xdr:rowOff>
    </xdr:from>
    <xdr:ext cx="534377" cy="259045"/>
    <xdr:sp macro="" textlink="">
      <xdr:nvSpPr>
        <xdr:cNvPr id="135" name="【道路】&#10;一人当たり延長該当値テキスト">
          <a:extLst>
            <a:ext uri="{FF2B5EF4-FFF2-40B4-BE49-F238E27FC236}">
              <a16:creationId xmlns:a16="http://schemas.microsoft.com/office/drawing/2014/main" id="{4F246DA6-E111-4EF7-A54E-0D3D125C7B83}"/>
            </a:ext>
          </a:extLst>
        </xdr:cNvPr>
        <xdr:cNvSpPr txBox="1"/>
      </xdr:nvSpPr>
      <xdr:spPr>
        <a:xfrm>
          <a:off x="10515600" y="686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41583</xdr:rowOff>
    </xdr:from>
    <xdr:to>
      <xdr:col>50</xdr:col>
      <xdr:colOff>165100</xdr:colOff>
      <xdr:row>40</xdr:row>
      <xdr:rowOff>143183</xdr:rowOff>
    </xdr:to>
    <xdr:sp macro="" textlink="">
      <xdr:nvSpPr>
        <xdr:cNvPr id="136" name="楕円 135">
          <a:extLst>
            <a:ext uri="{FF2B5EF4-FFF2-40B4-BE49-F238E27FC236}">
              <a16:creationId xmlns:a16="http://schemas.microsoft.com/office/drawing/2014/main" id="{FF9C1DDB-3728-4C74-9860-9FE8D517D05B}"/>
            </a:ext>
          </a:extLst>
        </xdr:cNvPr>
        <xdr:cNvSpPr/>
      </xdr:nvSpPr>
      <xdr:spPr>
        <a:xfrm>
          <a:off x="9588500" y="689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82801</xdr:rowOff>
    </xdr:from>
    <xdr:to>
      <xdr:col>55</xdr:col>
      <xdr:colOff>0</xdr:colOff>
      <xdr:row>40</xdr:row>
      <xdr:rowOff>92383</xdr:rowOff>
    </xdr:to>
    <xdr:cxnSp macro="">
      <xdr:nvCxnSpPr>
        <xdr:cNvPr id="137" name="直線コネクタ 136">
          <a:extLst>
            <a:ext uri="{FF2B5EF4-FFF2-40B4-BE49-F238E27FC236}">
              <a16:creationId xmlns:a16="http://schemas.microsoft.com/office/drawing/2014/main" id="{E6089475-C807-422F-8332-74F4D6215BB9}"/>
            </a:ext>
          </a:extLst>
        </xdr:cNvPr>
        <xdr:cNvCxnSpPr/>
      </xdr:nvCxnSpPr>
      <xdr:spPr>
        <a:xfrm flipV="1">
          <a:off x="9639300" y="6940801"/>
          <a:ext cx="8382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48822</xdr:rowOff>
    </xdr:from>
    <xdr:to>
      <xdr:col>46</xdr:col>
      <xdr:colOff>38100</xdr:colOff>
      <xdr:row>40</xdr:row>
      <xdr:rowOff>150422</xdr:rowOff>
    </xdr:to>
    <xdr:sp macro="" textlink="">
      <xdr:nvSpPr>
        <xdr:cNvPr id="138" name="楕円 137">
          <a:extLst>
            <a:ext uri="{FF2B5EF4-FFF2-40B4-BE49-F238E27FC236}">
              <a16:creationId xmlns:a16="http://schemas.microsoft.com/office/drawing/2014/main" id="{D2F64F29-FB70-4F5F-AC98-3CB901E7F710}"/>
            </a:ext>
          </a:extLst>
        </xdr:cNvPr>
        <xdr:cNvSpPr/>
      </xdr:nvSpPr>
      <xdr:spPr>
        <a:xfrm>
          <a:off x="8699500" y="690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92383</xdr:rowOff>
    </xdr:from>
    <xdr:to>
      <xdr:col>50</xdr:col>
      <xdr:colOff>114300</xdr:colOff>
      <xdr:row>40</xdr:row>
      <xdr:rowOff>99622</xdr:rowOff>
    </xdr:to>
    <xdr:cxnSp macro="">
      <xdr:nvCxnSpPr>
        <xdr:cNvPr id="139" name="直線コネクタ 138">
          <a:extLst>
            <a:ext uri="{FF2B5EF4-FFF2-40B4-BE49-F238E27FC236}">
              <a16:creationId xmlns:a16="http://schemas.microsoft.com/office/drawing/2014/main" id="{92BDEABD-3B6A-4161-A91B-A7BFD9AAA518}"/>
            </a:ext>
          </a:extLst>
        </xdr:cNvPr>
        <xdr:cNvCxnSpPr/>
      </xdr:nvCxnSpPr>
      <xdr:spPr>
        <a:xfrm flipV="1">
          <a:off x="8750300" y="695038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53299</xdr:rowOff>
    </xdr:from>
    <xdr:to>
      <xdr:col>41</xdr:col>
      <xdr:colOff>101600</xdr:colOff>
      <xdr:row>40</xdr:row>
      <xdr:rowOff>154899</xdr:rowOff>
    </xdr:to>
    <xdr:sp macro="" textlink="">
      <xdr:nvSpPr>
        <xdr:cNvPr id="140" name="楕円 139">
          <a:extLst>
            <a:ext uri="{FF2B5EF4-FFF2-40B4-BE49-F238E27FC236}">
              <a16:creationId xmlns:a16="http://schemas.microsoft.com/office/drawing/2014/main" id="{2C873FC1-7525-4365-BC52-C4DA9EF21865}"/>
            </a:ext>
          </a:extLst>
        </xdr:cNvPr>
        <xdr:cNvSpPr/>
      </xdr:nvSpPr>
      <xdr:spPr>
        <a:xfrm>
          <a:off x="7810500" y="691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99622</xdr:rowOff>
    </xdr:from>
    <xdr:to>
      <xdr:col>45</xdr:col>
      <xdr:colOff>177800</xdr:colOff>
      <xdr:row>40</xdr:row>
      <xdr:rowOff>104099</xdr:rowOff>
    </xdr:to>
    <xdr:cxnSp macro="">
      <xdr:nvCxnSpPr>
        <xdr:cNvPr id="141" name="直線コネクタ 140">
          <a:extLst>
            <a:ext uri="{FF2B5EF4-FFF2-40B4-BE49-F238E27FC236}">
              <a16:creationId xmlns:a16="http://schemas.microsoft.com/office/drawing/2014/main" id="{2F40FF9F-08B7-4277-B333-5065486B908A}"/>
            </a:ext>
          </a:extLst>
        </xdr:cNvPr>
        <xdr:cNvCxnSpPr/>
      </xdr:nvCxnSpPr>
      <xdr:spPr>
        <a:xfrm flipV="1">
          <a:off x="7861300" y="6957622"/>
          <a:ext cx="8890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4169</xdr:rowOff>
    </xdr:from>
    <xdr:to>
      <xdr:col>36</xdr:col>
      <xdr:colOff>165100</xdr:colOff>
      <xdr:row>41</xdr:row>
      <xdr:rowOff>105769</xdr:rowOff>
    </xdr:to>
    <xdr:sp macro="" textlink="">
      <xdr:nvSpPr>
        <xdr:cNvPr id="142" name="楕円 141">
          <a:extLst>
            <a:ext uri="{FF2B5EF4-FFF2-40B4-BE49-F238E27FC236}">
              <a16:creationId xmlns:a16="http://schemas.microsoft.com/office/drawing/2014/main" id="{9C0F0D4F-05DD-47C5-8DE8-7F37EC8036D1}"/>
            </a:ext>
          </a:extLst>
        </xdr:cNvPr>
        <xdr:cNvSpPr/>
      </xdr:nvSpPr>
      <xdr:spPr>
        <a:xfrm>
          <a:off x="6921500" y="703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104099</xdr:rowOff>
    </xdr:from>
    <xdr:to>
      <xdr:col>41</xdr:col>
      <xdr:colOff>50800</xdr:colOff>
      <xdr:row>41</xdr:row>
      <xdr:rowOff>54969</xdr:rowOff>
    </xdr:to>
    <xdr:cxnSp macro="">
      <xdr:nvCxnSpPr>
        <xdr:cNvPr id="143" name="直線コネクタ 142">
          <a:extLst>
            <a:ext uri="{FF2B5EF4-FFF2-40B4-BE49-F238E27FC236}">
              <a16:creationId xmlns:a16="http://schemas.microsoft.com/office/drawing/2014/main" id="{C692BCE9-3C30-4C1A-9D05-7EC0E214DA72}"/>
            </a:ext>
          </a:extLst>
        </xdr:cNvPr>
        <xdr:cNvCxnSpPr/>
      </xdr:nvCxnSpPr>
      <xdr:spPr>
        <a:xfrm flipV="1">
          <a:off x="6972300" y="6962099"/>
          <a:ext cx="889000" cy="1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147775</xdr:rowOff>
    </xdr:from>
    <xdr:ext cx="534377" cy="259045"/>
    <xdr:sp macro="" textlink="">
      <xdr:nvSpPr>
        <xdr:cNvPr id="144" name="n_1aveValue【道路】&#10;一人当たり延長">
          <a:extLst>
            <a:ext uri="{FF2B5EF4-FFF2-40B4-BE49-F238E27FC236}">
              <a16:creationId xmlns:a16="http://schemas.microsoft.com/office/drawing/2014/main" id="{1A1AC331-0E85-4583-8C19-3448F2F194FF}"/>
            </a:ext>
          </a:extLst>
        </xdr:cNvPr>
        <xdr:cNvSpPr txBox="1"/>
      </xdr:nvSpPr>
      <xdr:spPr>
        <a:xfrm>
          <a:off x="9359411" y="666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150709</xdr:rowOff>
    </xdr:from>
    <xdr:ext cx="534377" cy="259045"/>
    <xdr:sp macro="" textlink="">
      <xdr:nvSpPr>
        <xdr:cNvPr id="145" name="n_2aveValue【道路】&#10;一人当たり延長">
          <a:extLst>
            <a:ext uri="{FF2B5EF4-FFF2-40B4-BE49-F238E27FC236}">
              <a16:creationId xmlns:a16="http://schemas.microsoft.com/office/drawing/2014/main" id="{CC7AC161-BC72-4C80-BDE0-0F7D9FF9D32D}"/>
            </a:ext>
          </a:extLst>
        </xdr:cNvPr>
        <xdr:cNvSpPr txBox="1"/>
      </xdr:nvSpPr>
      <xdr:spPr>
        <a:xfrm>
          <a:off x="8483111" y="666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156624</xdr:rowOff>
    </xdr:from>
    <xdr:ext cx="534377" cy="259045"/>
    <xdr:sp macro="" textlink="">
      <xdr:nvSpPr>
        <xdr:cNvPr id="146" name="n_3aveValue【道路】&#10;一人当たり延長">
          <a:extLst>
            <a:ext uri="{FF2B5EF4-FFF2-40B4-BE49-F238E27FC236}">
              <a16:creationId xmlns:a16="http://schemas.microsoft.com/office/drawing/2014/main" id="{36B5632A-A18D-4C7B-A894-8073D7EEFB50}"/>
            </a:ext>
          </a:extLst>
        </xdr:cNvPr>
        <xdr:cNvSpPr txBox="1"/>
      </xdr:nvSpPr>
      <xdr:spPr>
        <a:xfrm>
          <a:off x="7594111" y="667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1738</xdr:rowOff>
    </xdr:from>
    <xdr:ext cx="534377" cy="259045"/>
    <xdr:sp macro="" textlink="">
      <xdr:nvSpPr>
        <xdr:cNvPr id="147" name="n_4aveValue【道路】&#10;一人当たり延長">
          <a:extLst>
            <a:ext uri="{FF2B5EF4-FFF2-40B4-BE49-F238E27FC236}">
              <a16:creationId xmlns:a16="http://schemas.microsoft.com/office/drawing/2014/main" id="{2D1071BB-8118-406C-BEB7-C502C770DADA}"/>
            </a:ext>
          </a:extLst>
        </xdr:cNvPr>
        <xdr:cNvSpPr txBox="1"/>
      </xdr:nvSpPr>
      <xdr:spPr>
        <a:xfrm>
          <a:off x="6705111" y="668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134310</xdr:rowOff>
    </xdr:from>
    <xdr:ext cx="534377" cy="259045"/>
    <xdr:sp macro="" textlink="">
      <xdr:nvSpPr>
        <xdr:cNvPr id="148" name="n_1mainValue【道路】&#10;一人当たり延長">
          <a:extLst>
            <a:ext uri="{FF2B5EF4-FFF2-40B4-BE49-F238E27FC236}">
              <a16:creationId xmlns:a16="http://schemas.microsoft.com/office/drawing/2014/main" id="{32A6937E-E4B5-4DE4-9C78-C7FF340F36DD}"/>
            </a:ext>
          </a:extLst>
        </xdr:cNvPr>
        <xdr:cNvSpPr txBox="1"/>
      </xdr:nvSpPr>
      <xdr:spPr>
        <a:xfrm>
          <a:off x="9359411" y="699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141549</xdr:rowOff>
    </xdr:from>
    <xdr:ext cx="534377" cy="259045"/>
    <xdr:sp macro="" textlink="">
      <xdr:nvSpPr>
        <xdr:cNvPr id="149" name="n_2mainValue【道路】&#10;一人当たり延長">
          <a:extLst>
            <a:ext uri="{FF2B5EF4-FFF2-40B4-BE49-F238E27FC236}">
              <a16:creationId xmlns:a16="http://schemas.microsoft.com/office/drawing/2014/main" id="{7B4BD015-3ABB-48A4-9C4E-64DFA3E8CF4F}"/>
            </a:ext>
          </a:extLst>
        </xdr:cNvPr>
        <xdr:cNvSpPr txBox="1"/>
      </xdr:nvSpPr>
      <xdr:spPr>
        <a:xfrm>
          <a:off x="8483111" y="699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146026</xdr:rowOff>
    </xdr:from>
    <xdr:ext cx="534377" cy="259045"/>
    <xdr:sp macro="" textlink="">
      <xdr:nvSpPr>
        <xdr:cNvPr id="150" name="n_3mainValue【道路】&#10;一人当たり延長">
          <a:extLst>
            <a:ext uri="{FF2B5EF4-FFF2-40B4-BE49-F238E27FC236}">
              <a16:creationId xmlns:a16="http://schemas.microsoft.com/office/drawing/2014/main" id="{F3A8C407-2372-48F1-8C37-5D0AE5C2722F}"/>
            </a:ext>
          </a:extLst>
        </xdr:cNvPr>
        <xdr:cNvSpPr txBox="1"/>
      </xdr:nvSpPr>
      <xdr:spPr>
        <a:xfrm>
          <a:off x="7594111" y="700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96896</xdr:rowOff>
    </xdr:from>
    <xdr:ext cx="534377" cy="259045"/>
    <xdr:sp macro="" textlink="">
      <xdr:nvSpPr>
        <xdr:cNvPr id="151" name="n_4mainValue【道路】&#10;一人当たり延長">
          <a:extLst>
            <a:ext uri="{FF2B5EF4-FFF2-40B4-BE49-F238E27FC236}">
              <a16:creationId xmlns:a16="http://schemas.microsoft.com/office/drawing/2014/main" id="{18BE72B8-354B-4C72-A41D-9E399A166EB6}"/>
            </a:ext>
          </a:extLst>
        </xdr:cNvPr>
        <xdr:cNvSpPr txBox="1"/>
      </xdr:nvSpPr>
      <xdr:spPr>
        <a:xfrm>
          <a:off x="6705111" y="712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52282594-7215-450E-8D8F-0C9BC5337EE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348FC2CB-13D3-450D-BF64-8FD7FE98D56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0DD038E5-BB0D-47FA-B49D-84AC2E1B085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C765110D-FC11-4569-A768-86A2FDDDFD8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7C59C4C9-B429-4743-8758-B01B8E69F31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749F9251-0728-4F9C-A3DF-2A31AEA1028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D47DB0D4-704B-49AA-B42F-EE6F040E085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9839C159-0F3E-4585-B1EB-CD27B84707E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id="{2AC99965-8DD8-45DC-9788-78736FDC1F1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4C0A3887-D0E8-4DB7-AB02-8C10E5179F9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2" name="テキスト ボックス 161">
          <a:extLst>
            <a:ext uri="{FF2B5EF4-FFF2-40B4-BE49-F238E27FC236}">
              <a16:creationId xmlns:a16="http://schemas.microsoft.com/office/drawing/2014/main" id="{F5860609-827C-4E3A-952A-37EB865B0C91}"/>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3" name="直線コネクタ 162">
          <a:extLst>
            <a:ext uri="{FF2B5EF4-FFF2-40B4-BE49-F238E27FC236}">
              <a16:creationId xmlns:a16="http://schemas.microsoft.com/office/drawing/2014/main" id="{F5AA747F-AFB6-45FA-B609-E5D8833BF892}"/>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4" name="テキスト ボックス 163">
          <a:extLst>
            <a:ext uri="{FF2B5EF4-FFF2-40B4-BE49-F238E27FC236}">
              <a16:creationId xmlns:a16="http://schemas.microsoft.com/office/drawing/2014/main" id="{93BDA066-D7CC-4932-BD69-1029FD8419AB}"/>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5" name="直線コネクタ 164">
          <a:extLst>
            <a:ext uri="{FF2B5EF4-FFF2-40B4-BE49-F238E27FC236}">
              <a16:creationId xmlns:a16="http://schemas.microsoft.com/office/drawing/2014/main" id="{B3562D93-F730-48C4-B7BC-FD375192721E}"/>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6" name="テキスト ボックス 165">
          <a:extLst>
            <a:ext uri="{FF2B5EF4-FFF2-40B4-BE49-F238E27FC236}">
              <a16:creationId xmlns:a16="http://schemas.microsoft.com/office/drawing/2014/main" id="{BF5B0D67-A892-42A9-AB53-DB22B5C67BE9}"/>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7" name="直線コネクタ 166">
          <a:extLst>
            <a:ext uri="{FF2B5EF4-FFF2-40B4-BE49-F238E27FC236}">
              <a16:creationId xmlns:a16="http://schemas.microsoft.com/office/drawing/2014/main" id="{B6AF69F8-D6F0-49BA-8FCB-9C1B622D11C5}"/>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8" name="テキスト ボックス 167">
          <a:extLst>
            <a:ext uri="{FF2B5EF4-FFF2-40B4-BE49-F238E27FC236}">
              <a16:creationId xmlns:a16="http://schemas.microsoft.com/office/drawing/2014/main" id="{AFA6F93D-398D-4C6A-B5DF-1438FD050CA8}"/>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9" name="直線コネクタ 168">
          <a:extLst>
            <a:ext uri="{FF2B5EF4-FFF2-40B4-BE49-F238E27FC236}">
              <a16:creationId xmlns:a16="http://schemas.microsoft.com/office/drawing/2014/main" id="{5B06F646-1729-4228-8B9F-77BCA40E34C2}"/>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0" name="テキスト ボックス 169">
          <a:extLst>
            <a:ext uri="{FF2B5EF4-FFF2-40B4-BE49-F238E27FC236}">
              <a16:creationId xmlns:a16="http://schemas.microsoft.com/office/drawing/2014/main" id="{4A58764D-FB7E-4C04-BC6B-40E038AAE787}"/>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A126B021-83F5-425A-8CA8-48BAE4824A0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a:extLst>
            <a:ext uri="{FF2B5EF4-FFF2-40B4-BE49-F238E27FC236}">
              <a16:creationId xmlns:a16="http://schemas.microsoft.com/office/drawing/2014/main" id="{258A5E07-247F-48BE-A6BA-E9C171152709}"/>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91F678C3-C762-40F3-8336-4B0935576EE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62</xdr:row>
      <xdr:rowOff>77724</xdr:rowOff>
    </xdr:to>
    <xdr:cxnSp macro="">
      <xdr:nvCxnSpPr>
        <xdr:cNvPr id="174" name="直線コネクタ 173">
          <a:extLst>
            <a:ext uri="{FF2B5EF4-FFF2-40B4-BE49-F238E27FC236}">
              <a16:creationId xmlns:a16="http://schemas.microsoft.com/office/drawing/2014/main" id="{8F06374F-F8A8-41D5-966B-619ADB142F47}"/>
            </a:ext>
          </a:extLst>
        </xdr:cNvPr>
        <xdr:cNvCxnSpPr/>
      </xdr:nvCxnSpPr>
      <xdr:spPr>
        <a:xfrm flipV="1">
          <a:off x="4634865" y="9578340"/>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81551</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45B79DA7-CB1B-49A0-9A50-CB6A4BAB311A}"/>
            </a:ext>
          </a:extLst>
        </xdr:cNvPr>
        <xdr:cNvSpPr txBox="1"/>
      </xdr:nvSpPr>
      <xdr:spPr>
        <a:xfrm>
          <a:off x="4673600" y="1071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77724</xdr:rowOff>
    </xdr:from>
    <xdr:to>
      <xdr:col>24</xdr:col>
      <xdr:colOff>152400</xdr:colOff>
      <xdr:row>62</xdr:row>
      <xdr:rowOff>77724</xdr:rowOff>
    </xdr:to>
    <xdr:cxnSp macro="">
      <xdr:nvCxnSpPr>
        <xdr:cNvPr id="176" name="直線コネクタ 175">
          <a:extLst>
            <a:ext uri="{FF2B5EF4-FFF2-40B4-BE49-F238E27FC236}">
              <a16:creationId xmlns:a16="http://schemas.microsoft.com/office/drawing/2014/main" id="{08824658-02B5-4FD4-B432-5EDB22913031}"/>
            </a:ext>
          </a:extLst>
        </xdr:cNvPr>
        <xdr:cNvCxnSpPr/>
      </xdr:nvCxnSpPr>
      <xdr:spPr>
        <a:xfrm>
          <a:off x="4546600" y="1070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id="{F6E076BF-A0CF-4E60-8007-92E6A6F1B734}"/>
            </a:ext>
          </a:extLst>
        </xdr:cNvPr>
        <xdr:cNvSpPr txBox="1"/>
      </xdr:nvSpPr>
      <xdr:spPr>
        <a:xfrm>
          <a:off x="4673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8" name="直線コネクタ 177">
          <a:extLst>
            <a:ext uri="{FF2B5EF4-FFF2-40B4-BE49-F238E27FC236}">
              <a16:creationId xmlns:a16="http://schemas.microsoft.com/office/drawing/2014/main" id="{8BAD64A9-63FA-4274-BEBF-755D5F05D6E6}"/>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109237</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AE633651-63C6-46EB-ACEC-13219304608E}"/>
            </a:ext>
          </a:extLst>
        </xdr:cNvPr>
        <xdr:cNvSpPr txBox="1"/>
      </xdr:nvSpPr>
      <xdr:spPr>
        <a:xfrm>
          <a:off x="4673600" y="9881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86360</xdr:rowOff>
    </xdr:from>
    <xdr:to>
      <xdr:col>24</xdr:col>
      <xdr:colOff>114300</xdr:colOff>
      <xdr:row>59</xdr:row>
      <xdr:rowOff>16510</xdr:rowOff>
    </xdr:to>
    <xdr:sp macro="" textlink="">
      <xdr:nvSpPr>
        <xdr:cNvPr id="180" name="フローチャート: 判断 179">
          <a:extLst>
            <a:ext uri="{FF2B5EF4-FFF2-40B4-BE49-F238E27FC236}">
              <a16:creationId xmlns:a16="http://schemas.microsoft.com/office/drawing/2014/main" id="{8CFE0773-2088-47EB-A34C-3E595D1419EA}"/>
            </a:ext>
          </a:extLst>
        </xdr:cNvPr>
        <xdr:cNvSpPr/>
      </xdr:nvSpPr>
      <xdr:spPr>
        <a:xfrm>
          <a:off x="4584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77216</xdr:rowOff>
    </xdr:from>
    <xdr:to>
      <xdr:col>20</xdr:col>
      <xdr:colOff>38100</xdr:colOff>
      <xdr:row>59</xdr:row>
      <xdr:rowOff>7366</xdr:rowOff>
    </xdr:to>
    <xdr:sp macro="" textlink="">
      <xdr:nvSpPr>
        <xdr:cNvPr id="181" name="フローチャート: 判断 180">
          <a:extLst>
            <a:ext uri="{FF2B5EF4-FFF2-40B4-BE49-F238E27FC236}">
              <a16:creationId xmlns:a16="http://schemas.microsoft.com/office/drawing/2014/main" id="{DE0BD696-DA90-4CD9-9E4B-DD566BCB59D4}"/>
            </a:ext>
          </a:extLst>
        </xdr:cNvPr>
        <xdr:cNvSpPr/>
      </xdr:nvSpPr>
      <xdr:spPr>
        <a:xfrm>
          <a:off x="37465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26924</xdr:rowOff>
    </xdr:from>
    <xdr:to>
      <xdr:col>15</xdr:col>
      <xdr:colOff>101600</xdr:colOff>
      <xdr:row>58</xdr:row>
      <xdr:rowOff>128524</xdr:rowOff>
    </xdr:to>
    <xdr:sp macro="" textlink="">
      <xdr:nvSpPr>
        <xdr:cNvPr id="182" name="フローチャート: 判断 181">
          <a:extLst>
            <a:ext uri="{FF2B5EF4-FFF2-40B4-BE49-F238E27FC236}">
              <a16:creationId xmlns:a16="http://schemas.microsoft.com/office/drawing/2014/main" id="{46196ADF-B735-42F9-8616-8701CB2F8DF6}"/>
            </a:ext>
          </a:extLst>
        </xdr:cNvPr>
        <xdr:cNvSpPr/>
      </xdr:nvSpPr>
      <xdr:spPr>
        <a:xfrm>
          <a:off x="2857500" y="997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17780</xdr:rowOff>
    </xdr:from>
    <xdr:to>
      <xdr:col>10</xdr:col>
      <xdr:colOff>165100</xdr:colOff>
      <xdr:row>58</xdr:row>
      <xdr:rowOff>119380</xdr:rowOff>
    </xdr:to>
    <xdr:sp macro="" textlink="">
      <xdr:nvSpPr>
        <xdr:cNvPr id="183" name="フローチャート: 判断 182">
          <a:extLst>
            <a:ext uri="{FF2B5EF4-FFF2-40B4-BE49-F238E27FC236}">
              <a16:creationId xmlns:a16="http://schemas.microsoft.com/office/drawing/2014/main" id="{7E7B988E-0CFE-4E73-8A3E-99E71F1B7E70}"/>
            </a:ext>
          </a:extLst>
        </xdr:cNvPr>
        <xdr:cNvSpPr/>
      </xdr:nvSpPr>
      <xdr:spPr>
        <a:xfrm>
          <a:off x="1968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116078</xdr:rowOff>
    </xdr:from>
    <xdr:to>
      <xdr:col>6</xdr:col>
      <xdr:colOff>38100</xdr:colOff>
      <xdr:row>58</xdr:row>
      <xdr:rowOff>46228</xdr:rowOff>
    </xdr:to>
    <xdr:sp macro="" textlink="">
      <xdr:nvSpPr>
        <xdr:cNvPr id="184" name="フローチャート: 判断 183">
          <a:extLst>
            <a:ext uri="{FF2B5EF4-FFF2-40B4-BE49-F238E27FC236}">
              <a16:creationId xmlns:a16="http://schemas.microsoft.com/office/drawing/2014/main" id="{6706CE6C-280C-4058-87AB-AD0B2059EAAE}"/>
            </a:ext>
          </a:extLst>
        </xdr:cNvPr>
        <xdr:cNvSpPr/>
      </xdr:nvSpPr>
      <xdr:spPr>
        <a:xfrm>
          <a:off x="1079500" y="988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97850A9-8293-4237-ADE6-593DB8D57B5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A778BF6-DF2E-49D5-9581-EAAF8601EA7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5B8DF6F4-8D02-4149-860B-197ACE1393B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4E15BD6-0C5A-47F3-A891-03AFB525A57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1C1DAF95-66A5-4744-9BD9-4DB51EC0649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122936</xdr:rowOff>
    </xdr:from>
    <xdr:to>
      <xdr:col>24</xdr:col>
      <xdr:colOff>114300</xdr:colOff>
      <xdr:row>59</xdr:row>
      <xdr:rowOff>53086</xdr:rowOff>
    </xdr:to>
    <xdr:sp macro="" textlink="">
      <xdr:nvSpPr>
        <xdr:cNvPr id="190" name="楕円 189">
          <a:extLst>
            <a:ext uri="{FF2B5EF4-FFF2-40B4-BE49-F238E27FC236}">
              <a16:creationId xmlns:a16="http://schemas.microsoft.com/office/drawing/2014/main" id="{E8CCDADB-6FF0-443E-A30E-225B28DAE992}"/>
            </a:ext>
          </a:extLst>
        </xdr:cNvPr>
        <xdr:cNvSpPr/>
      </xdr:nvSpPr>
      <xdr:spPr>
        <a:xfrm>
          <a:off x="4584700" y="1006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101363</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A81BD7C4-AB19-4986-9EDB-1435591DFB54}"/>
            </a:ext>
          </a:extLst>
        </xdr:cNvPr>
        <xdr:cNvSpPr txBox="1"/>
      </xdr:nvSpPr>
      <xdr:spPr>
        <a:xfrm>
          <a:off x="4673600" y="1004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63500</xdr:rowOff>
    </xdr:from>
    <xdr:to>
      <xdr:col>20</xdr:col>
      <xdr:colOff>38100</xdr:colOff>
      <xdr:row>58</xdr:row>
      <xdr:rowOff>165100</xdr:rowOff>
    </xdr:to>
    <xdr:sp macro="" textlink="">
      <xdr:nvSpPr>
        <xdr:cNvPr id="192" name="楕円 191">
          <a:extLst>
            <a:ext uri="{FF2B5EF4-FFF2-40B4-BE49-F238E27FC236}">
              <a16:creationId xmlns:a16="http://schemas.microsoft.com/office/drawing/2014/main" id="{6190E249-B57C-4205-BE2E-84A4193DAC2C}"/>
            </a:ext>
          </a:extLst>
        </xdr:cNvPr>
        <xdr:cNvSpPr/>
      </xdr:nvSpPr>
      <xdr:spPr>
        <a:xfrm>
          <a:off x="3746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114300</xdr:rowOff>
    </xdr:from>
    <xdr:to>
      <xdr:col>24</xdr:col>
      <xdr:colOff>63500</xdr:colOff>
      <xdr:row>59</xdr:row>
      <xdr:rowOff>2286</xdr:rowOff>
    </xdr:to>
    <xdr:cxnSp macro="">
      <xdr:nvCxnSpPr>
        <xdr:cNvPr id="193" name="直線コネクタ 192">
          <a:extLst>
            <a:ext uri="{FF2B5EF4-FFF2-40B4-BE49-F238E27FC236}">
              <a16:creationId xmlns:a16="http://schemas.microsoft.com/office/drawing/2014/main" id="{E556BD69-8DFE-4C43-824B-C5458229C7CD}"/>
            </a:ext>
          </a:extLst>
        </xdr:cNvPr>
        <xdr:cNvCxnSpPr/>
      </xdr:nvCxnSpPr>
      <xdr:spPr>
        <a:xfrm>
          <a:off x="3797300" y="1005840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13208</xdr:rowOff>
    </xdr:from>
    <xdr:to>
      <xdr:col>15</xdr:col>
      <xdr:colOff>101600</xdr:colOff>
      <xdr:row>58</xdr:row>
      <xdr:rowOff>114808</xdr:rowOff>
    </xdr:to>
    <xdr:sp macro="" textlink="">
      <xdr:nvSpPr>
        <xdr:cNvPr id="194" name="楕円 193">
          <a:extLst>
            <a:ext uri="{FF2B5EF4-FFF2-40B4-BE49-F238E27FC236}">
              <a16:creationId xmlns:a16="http://schemas.microsoft.com/office/drawing/2014/main" id="{4CB8DC70-0997-4C82-A968-2553F160F6AC}"/>
            </a:ext>
          </a:extLst>
        </xdr:cNvPr>
        <xdr:cNvSpPr/>
      </xdr:nvSpPr>
      <xdr:spPr>
        <a:xfrm>
          <a:off x="2857500" y="995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64008</xdr:rowOff>
    </xdr:from>
    <xdr:to>
      <xdr:col>19</xdr:col>
      <xdr:colOff>177800</xdr:colOff>
      <xdr:row>58</xdr:row>
      <xdr:rowOff>114300</xdr:rowOff>
    </xdr:to>
    <xdr:cxnSp macro="">
      <xdr:nvCxnSpPr>
        <xdr:cNvPr id="195" name="直線コネクタ 194">
          <a:extLst>
            <a:ext uri="{FF2B5EF4-FFF2-40B4-BE49-F238E27FC236}">
              <a16:creationId xmlns:a16="http://schemas.microsoft.com/office/drawing/2014/main" id="{35AAAD05-6C60-4D14-9DEE-43339CB15BCB}"/>
            </a:ext>
          </a:extLst>
        </xdr:cNvPr>
        <xdr:cNvCxnSpPr/>
      </xdr:nvCxnSpPr>
      <xdr:spPr>
        <a:xfrm>
          <a:off x="2908300" y="100081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129794</xdr:rowOff>
    </xdr:from>
    <xdr:to>
      <xdr:col>10</xdr:col>
      <xdr:colOff>165100</xdr:colOff>
      <xdr:row>58</xdr:row>
      <xdr:rowOff>59944</xdr:rowOff>
    </xdr:to>
    <xdr:sp macro="" textlink="">
      <xdr:nvSpPr>
        <xdr:cNvPr id="196" name="楕円 195">
          <a:extLst>
            <a:ext uri="{FF2B5EF4-FFF2-40B4-BE49-F238E27FC236}">
              <a16:creationId xmlns:a16="http://schemas.microsoft.com/office/drawing/2014/main" id="{3C2313AC-322D-46EA-B88F-8D495FB4ECBA}"/>
            </a:ext>
          </a:extLst>
        </xdr:cNvPr>
        <xdr:cNvSpPr/>
      </xdr:nvSpPr>
      <xdr:spPr>
        <a:xfrm>
          <a:off x="1968500" y="990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9144</xdr:rowOff>
    </xdr:from>
    <xdr:to>
      <xdr:col>15</xdr:col>
      <xdr:colOff>50800</xdr:colOff>
      <xdr:row>58</xdr:row>
      <xdr:rowOff>64008</xdr:rowOff>
    </xdr:to>
    <xdr:cxnSp macro="">
      <xdr:nvCxnSpPr>
        <xdr:cNvPr id="197" name="直線コネクタ 196">
          <a:extLst>
            <a:ext uri="{FF2B5EF4-FFF2-40B4-BE49-F238E27FC236}">
              <a16:creationId xmlns:a16="http://schemas.microsoft.com/office/drawing/2014/main" id="{7E811DB5-018A-4D11-AC06-FE797747B043}"/>
            </a:ext>
          </a:extLst>
        </xdr:cNvPr>
        <xdr:cNvCxnSpPr/>
      </xdr:nvCxnSpPr>
      <xdr:spPr>
        <a:xfrm>
          <a:off x="2019300" y="99532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74930</xdr:rowOff>
    </xdr:from>
    <xdr:to>
      <xdr:col>6</xdr:col>
      <xdr:colOff>38100</xdr:colOff>
      <xdr:row>58</xdr:row>
      <xdr:rowOff>5080</xdr:rowOff>
    </xdr:to>
    <xdr:sp macro="" textlink="">
      <xdr:nvSpPr>
        <xdr:cNvPr id="198" name="楕円 197">
          <a:extLst>
            <a:ext uri="{FF2B5EF4-FFF2-40B4-BE49-F238E27FC236}">
              <a16:creationId xmlns:a16="http://schemas.microsoft.com/office/drawing/2014/main" id="{DCBF6DB2-F57D-489B-99DA-98821F299E31}"/>
            </a:ext>
          </a:extLst>
        </xdr:cNvPr>
        <xdr:cNvSpPr/>
      </xdr:nvSpPr>
      <xdr:spPr>
        <a:xfrm>
          <a:off x="1079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125730</xdr:rowOff>
    </xdr:from>
    <xdr:to>
      <xdr:col>10</xdr:col>
      <xdr:colOff>114300</xdr:colOff>
      <xdr:row>58</xdr:row>
      <xdr:rowOff>9144</xdr:rowOff>
    </xdr:to>
    <xdr:cxnSp macro="">
      <xdr:nvCxnSpPr>
        <xdr:cNvPr id="199" name="直線コネクタ 198">
          <a:extLst>
            <a:ext uri="{FF2B5EF4-FFF2-40B4-BE49-F238E27FC236}">
              <a16:creationId xmlns:a16="http://schemas.microsoft.com/office/drawing/2014/main" id="{27413316-241E-4755-B3FD-14B79E52D1AC}"/>
            </a:ext>
          </a:extLst>
        </xdr:cNvPr>
        <xdr:cNvCxnSpPr/>
      </xdr:nvCxnSpPr>
      <xdr:spPr>
        <a:xfrm>
          <a:off x="1130300" y="98983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169943</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C6F64758-3538-49D0-ADB9-5B2356E5A83E}"/>
            </a:ext>
          </a:extLst>
        </xdr:cNvPr>
        <xdr:cNvSpPr txBox="1"/>
      </xdr:nvSpPr>
      <xdr:spPr>
        <a:xfrm>
          <a:off x="3582044" y="1011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119651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168C49D5-B790-4EC7-ABF5-A631AAAF52F5}"/>
            </a:ext>
          </a:extLst>
        </xdr:cNvPr>
        <xdr:cNvSpPr txBox="1"/>
      </xdr:nvSpPr>
      <xdr:spPr>
        <a:xfrm>
          <a:off x="2705744" y="1006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110507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50EDCBDC-AF6F-40DE-94E7-1D9B396EF392}"/>
            </a:ext>
          </a:extLst>
        </xdr:cNvPr>
        <xdr:cNvSpPr txBox="1"/>
      </xdr:nvSpPr>
      <xdr:spPr>
        <a:xfrm>
          <a:off x="1816744" y="1005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37355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232EDFC1-EF5F-4634-B8F2-1B3D8C244595}"/>
            </a:ext>
          </a:extLst>
        </xdr:cNvPr>
        <xdr:cNvSpPr txBox="1"/>
      </xdr:nvSpPr>
      <xdr:spPr>
        <a:xfrm>
          <a:off x="927744" y="9981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10177</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40E6C865-6D1C-4FF4-B995-5F155959C7EA}"/>
            </a:ext>
          </a:extLst>
        </xdr:cNvPr>
        <xdr:cNvSpPr txBox="1"/>
      </xdr:nvSpPr>
      <xdr:spPr>
        <a:xfrm>
          <a:off x="3582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131335</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E73B4CC6-68A7-4B94-94E0-2903CE058623}"/>
            </a:ext>
          </a:extLst>
        </xdr:cNvPr>
        <xdr:cNvSpPr txBox="1"/>
      </xdr:nvSpPr>
      <xdr:spPr>
        <a:xfrm>
          <a:off x="2705744" y="973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76471</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766AE164-475F-4E0C-854E-955AFD0AFC6B}"/>
            </a:ext>
          </a:extLst>
        </xdr:cNvPr>
        <xdr:cNvSpPr txBox="1"/>
      </xdr:nvSpPr>
      <xdr:spPr>
        <a:xfrm>
          <a:off x="1816744" y="967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21607</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E2C88808-2804-4BAC-A7E0-AB41E536A941}"/>
            </a:ext>
          </a:extLst>
        </xdr:cNvPr>
        <xdr:cNvSpPr txBox="1"/>
      </xdr:nvSpPr>
      <xdr:spPr>
        <a:xfrm>
          <a:off x="927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7E6E91A5-4C48-41DA-B2CA-9155A4E0B24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C5854404-056C-4618-BDF4-D5123002BF8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7CB3A3B3-CBD5-4D29-8DE3-3B440C843F2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357A6815-ABF5-4224-9939-31BC8D60374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8D308AA8-E68E-4186-A364-0FF9157F3D4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7B5C513B-DADD-433F-99BF-A79EF7D9F4C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F2B3CD0A-6A7C-45C8-9A9F-EDCFBF5CAA1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E2F22352-64FF-445E-8E8C-C65F49E1C27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450ED519-16FC-4C6B-8B89-DC5EC899357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EBAAA41B-F160-4207-BF34-3AB93F82C34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a:extLst>
            <a:ext uri="{FF2B5EF4-FFF2-40B4-BE49-F238E27FC236}">
              <a16:creationId xmlns:a16="http://schemas.microsoft.com/office/drawing/2014/main" id="{C1B1A6AE-88EB-4894-9B44-07E84BE3ADA5}"/>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9" name="テキスト ボックス 218">
          <a:extLst>
            <a:ext uri="{FF2B5EF4-FFF2-40B4-BE49-F238E27FC236}">
              <a16:creationId xmlns:a16="http://schemas.microsoft.com/office/drawing/2014/main" id="{2364AF7D-13AB-43A5-A82F-0760BE0ABF49}"/>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a:extLst>
            <a:ext uri="{FF2B5EF4-FFF2-40B4-BE49-F238E27FC236}">
              <a16:creationId xmlns:a16="http://schemas.microsoft.com/office/drawing/2014/main" id="{8753E046-B5B4-4CC3-91A6-08CA098AE6BB}"/>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1" name="テキスト ボックス 220">
          <a:extLst>
            <a:ext uri="{FF2B5EF4-FFF2-40B4-BE49-F238E27FC236}">
              <a16:creationId xmlns:a16="http://schemas.microsoft.com/office/drawing/2014/main" id="{263F6E06-52E7-43B2-9D61-0018A4BBB09D}"/>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a:extLst>
            <a:ext uri="{FF2B5EF4-FFF2-40B4-BE49-F238E27FC236}">
              <a16:creationId xmlns:a16="http://schemas.microsoft.com/office/drawing/2014/main" id="{A78B7F6F-4364-4B25-B778-A63A07D88C55}"/>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3" name="テキスト ボックス 222">
          <a:extLst>
            <a:ext uri="{FF2B5EF4-FFF2-40B4-BE49-F238E27FC236}">
              <a16:creationId xmlns:a16="http://schemas.microsoft.com/office/drawing/2014/main" id="{A156D52C-7C20-4C60-B152-D81406C1E92D}"/>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a:extLst>
            <a:ext uri="{FF2B5EF4-FFF2-40B4-BE49-F238E27FC236}">
              <a16:creationId xmlns:a16="http://schemas.microsoft.com/office/drawing/2014/main" id="{0011E910-B144-4DA5-B9F2-8F3C2146222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5" name="テキスト ボックス 224">
          <a:extLst>
            <a:ext uri="{FF2B5EF4-FFF2-40B4-BE49-F238E27FC236}">
              <a16:creationId xmlns:a16="http://schemas.microsoft.com/office/drawing/2014/main" id="{C625BC0E-0DB1-4CF1-AAFB-6F562FC7C1AE}"/>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a:extLst>
            <a:ext uri="{FF2B5EF4-FFF2-40B4-BE49-F238E27FC236}">
              <a16:creationId xmlns:a16="http://schemas.microsoft.com/office/drawing/2014/main" id="{3F10C5F5-C0E1-4C3F-AAA2-79E5B4BF5F93}"/>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7" name="テキスト ボックス 226">
          <a:extLst>
            <a:ext uri="{FF2B5EF4-FFF2-40B4-BE49-F238E27FC236}">
              <a16:creationId xmlns:a16="http://schemas.microsoft.com/office/drawing/2014/main" id="{A3D4B24D-4587-43AC-99EB-8E2A4C62C6F6}"/>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a:extLst>
            <a:ext uri="{FF2B5EF4-FFF2-40B4-BE49-F238E27FC236}">
              <a16:creationId xmlns:a16="http://schemas.microsoft.com/office/drawing/2014/main" id="{7C8DBF2F-0CE5-4376-A1F3-E92C0484580A}"/>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9" name="テキスト ボックス 228">
          <a:extLst>
            <a:ext uri="{FF2B5EF4-FFF2-40B4-BE49-F238E27FC236}">
              <a16:creationId xmlns:a16="http://schemas.microsoft.com/office/drawing/2014/main" id="{62F36243-198F-4CE7-B690-64971514E2E1}"/>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4CDC60C3-71A5-488D-B295-801EBF934AA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1" name="テキスト ボックス 230">
          <a:extLst>
            <a:ext uri="{FF2B5EF4-FFF2-40B4-BE49-F238E27FC236}">
              <a16:creationId xmlns:a16="http://schemas.microsoft.com/office/drawing/2014/main" id="{CEAABE6B-124A-460C-AD2E-7B8E4D460C3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橋りょう・トンネル】&#10;一人当たり有形固定資産（償却資産）額グラフ枠">
          <a:extLst>
            <a:ext uri="{FF2B5EF4-FFF2-40B4-BE49-F238E27FC236}">
              <a16:creationId xmlns:a16="http://schemas.microsoft.com/office/drawing/2014/main" id="{6458D804-5122-4135-BB30-BA25552316E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97037</xdr:rowOff>
    </xdr:from>
    <xdr:to>
      <xdr:col>54</xdr:col>
      <xdr:colOff>189865</xdr:colOff>
      <xdr:row>64</xdr:row>
      <xdr:rowOff>88060</xdr:rowOff>
    </xdr:to>
    <xdr:cxnSp macro="">
      <xdr:nvCxnSpPr>
        <xdr:cNvPr id="233" name="直線コネクタ 232">
          <a:extLst>
            <a:ext uri="{FF2B5EF4-FFF2-40B4-BE49-F238E27FC236}">
              <a16:creationId xmlns:a16="http://schemas.microsoft.com/office/drawing/2014/main" id="{ED20BD25-050E-43C9-A36B-2333DE465003}"/>
            </a:ext>
          </a:extLst>
        </xdr:cNvPr>
        <xdr:cNvCxnSpPr/>
      </xdr:nvCxnSpPr>
      <xdr:spPr>
        <a:xfrm flipV="1">
          <a:off x="10476865" y="9526787"/>
          <a:ext cx="0" cy="1534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91887</xdr:rowOff>
    </xdr:from>
    <xdr:ext cx="534377" cy="259045"/>
    <xdr:sp macro="" textlink="">
      <xdr:nvSpPr>
        <xdr:cNvPr id="234" name="【橋りょう・トンネル】&#10;一人当たり有形固定資産（償却資産）額最小値テキスト">
          <a:extLst>
            <a:ext uri="{FF2B5EF4-FFF2-40B4-BE49-F238E27FC236}">
              <a16:creationId xmlns:a16="http://schemas.microsoft.com/office/drawing/2014/main" id="{74E61F6D-D827-41FD-A287-B4DE9287FE08}"/>
            </a:ext>
          </a:extLst>
        </xdr:cNvPr>
        <xdr:cNvSpPr txBox="1"/>
      </xdr:nvSpPr>
      <xdr:spPr>
        <a:xfrm>
          <a:off x="10515600" y="1106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88060</xdr:rowOff>
    </xdr:from>
    <xdr:to>
      <xdr:col>55</xdr:col>
      <xdr:colOff>88900</xdr:colOff>
      <xdr:row>64</xdr:row>
      <xdr:rowOff>88060</xdr:rowOff>
    </xdr:to>
    <xdr:cxnSp macro="">
      <xdr:nvCxnSpPr>
        <xdr:cNvPr id="235" name="直線コネクタ 234">
          <a:extLst>
            <a:ext uri="{FF2B5EF4-FFF2-40B4-BE49-F238E27FC236}">
              <a16:creationId xmlns:a16="http://schemas.microsoft.com/office/drawing/2014/main" id="{6C0008FA-9514-4607-B309-1421F9853839}"/>
            </a:ext>
          </a:extLst>
        </xdr:cNvPr>
        <xdr:cNvCxnSpPr/>
      </xdr:nvCxnSpPr>
      <xdr:spPr>
        <a:xfrm>
          <a:off x="10388600" y="11060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43714</xdr:rowOff>
    </xdr:from>
    <xdr:ext cx="690189" cy="259045"/>
    <xdr:sp macro="" textlink="">
      <xdr:nvSpPr>
        <xdr:cNvPr id="236" name="【橋りょう・トンネル】&#10;一人当たり有形固定資産（償却資産）額最大値テキスト">
          <a:extLst>
            <a:ext uri="{FF2B5EF4-FFF2-40B4-BE49-F238E27FC236}">
              <a16:creationId xmlns:a16="http://schemas.microsoft.com/office/drawing/2014/main" id="{9D92C446-487C-4824-B2E9-FADF9F6BA78D}"/>
            </a:ext>
          </a:extLst>
        </xdr:cNvPr>
        <xdr:cNvSpPr txBox="1"/>
      </xdr:nvSpPr>
      <xdr:spPr>
        <a:xfrm>
          <a:off x="10515600" y="93020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97037</xdr:rowOff>
    </xdr:from>
    <xdr:to>
      <xdr:col>55</xdr:col>
      <xdr:colOff>88900</xdr:colOff>
      <xdr:row>55</xdr:row>
      <xdr:rowOff>97037</xdr:rowOff>
    </xdr:to>
    <xdr:cxnSp macro="">
      <xdr:nvCxnSpPr>
        <xdr:cNvPr id="237" name="直線コネクタ 236">
          <a:extLst>
            <a:ext uri="{FF2B5EF4-FFF2-40B4-BE49-F238E27FC236}">
              <a16:creationId xmlns:a16="http://schemas.microsoft.com/office/drawing/2014/main" id="{10691601-2EEB-4225-9A72-E0A789B15D0B}"/>
            </a:ext>
          </a:extLst>
        </xdr:cNvPr>
        <xdr:cNvCxnSpPr/>
      </xdr:nvCxnSpPr>
      <xdr:spPr>
        <a:xfrm>
          <a:off x="10388600" y="952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69218</xdr:rowOff>
    </xdr:from>
    <xdr:ext cx="599010" cy="259045"/>
    <xdr:sp macro="" textlink="">
      <xdr:nvSpPr>
        <xdr:cNvPr id="238" name="【橋りょう・トンネル】&#10;一人当たり有形固定資産（償却資産）額平均値テキスト">
          <a:extLst>
            <a:ext uri="{FF2B5EF4-FFF2-40B4-BE49-F238E27FC236}">
              <a16:creationId xmlns:a16="http://schemas.microsoft.com/office/drawing/2014/main" id="{3F50B927-5AC7-497F-9EEC-2ECA66D06F27}"/>
            </a:ext>
          </a:extLst>
        </xdr:cNvPr>
        <xdr:cNvSpPr txBox="1"/>
      </xdr:nvSpPr>
      <xdr:spPr>
        <a:xfrm>
          <a:off x="10515600" y="105276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90791</xdr:rowOff>
    </xdr:from>
    <xdr:to>
      <xdr:col>55</xdr:col>
      <xdr:colOff>50800</xdr:colOff>
      <xdr:row>62</xdr:row>
      <xdr:rowOff>20941</xdr:rowOff>
    </xdr:to>
    <xdr:sp macro="" textlink="">
      <xdr:nvSpPr>
        <xdr:cNvPr id="239" name="フローチャート: 判断 238">
          <a:extLst>
            <a:ext uri="{FF2B5EF4-FFF2-40B4-BE49-F238E27FC236}">
              <a16:creationId xmlns:a16="http://schemas.microsoft.com/office/drawing/2014/main" id="{DBE27CA7-CDE7-46FE-BC30-3F41839E2EDE}"/>
            </a:ext>
          </a:extLst>
        </xdr:cNvPr>
        <xdr:cNvSpPr/>
      </xdr:nvSpPr>
      <xdr:spPr>
        <a:xfrm>
          <a:off x="10426700" y="1054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141258</xdr:rowOff>
    </xdr:from>
    <xdr:to>
      <xdr:col>50</xdr:col>
      <xdr:colOff>165100</xdr:colOff>
      <xdr:row>62</xdr:row>
      <xdr:rowOff>71408</xdr:rowOff>
    </xdr:to>
    <xdr:sp macro="" textlink="">
      <xdr:nvSpPr>
        <xdr:cNvPr id="240" name="フローチャート: 判断 239">
          <a:extLst>
            <a:ext uri="{FF2B5EF4-FFF2-40B4-BE49-F238E27FC236}">
              <a16:creationId xmlns:a16="http://schemas.microsoft.com/office/drawing/2014/main" id="{01F1409D-0D87-4876-83C4-68A38D761401}"/>
            </a:ext>
          </a:extLst>
        </xdr:cNvPr>
        <xdr:cNvSpPr/>
      </xdr:nvSpPr>
      <xdr:spPr>
        <a:xfrm>
          <a:off x="9588500" y="105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45077</xdr:rowOff>
    </xdr:from>
    <xdr:to>
      <xdr:col>46</xdr:col>
      <xdr:colOff>38100</xdr:colOff>
      <xdr:row>62</xdr:row>
      <xdr:rowOff>146677</xdr:rowOff>
    </xdr:to>
    <xdr:sp macro="" textlink="">
      <xdr:nvSpPr>
        <xdr:cNvPr id="241" name="フローチャート: 判断 240">
          <a:extLst>
            <a:ext uri="{FF2B5EF4-FFF2-40B4-BE49-F238E27FC236}">
              <a16:creationId xmlns:a16="http://schemas.microsoft.com/office/drawing/2014/main" id="{BBBF8352-0868-4A07-840F-A243CB56D38B}"/>
            </a:ext>
          </a:extLst>
        </xdr:cNvPr>
        <xdr:cNvSpPr/>
      </xdr:nvSpPr>
      <xdr:spPr>
        <a:xfrm>
          <a:off x="8699500" y="1067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38561</xdr:rowOff>
    </xdr:from>
    <xdr:to>
      <xdr:col>41</xdr:col>
      <xdr:colOff>101600</xdr:colOff>
      <xdr:row>62</xdr:row>
      <xdr:rowOff>140161</xdr:rowOff>
    </xdr:to>
    <xdr:sp macro="" textlink="">
      <xdr:nvSpPr>
        <xdr:cNvPr id="242" name="フローチャート: 判断 241">
          <a:extLst>
            <a:ext uri="{FF2B5EF4-FFF2-40B4-BE49-F238E27FC236}">
              <a16:creationId xmlns:a16="http://schemas.microsoft.com/office/drawing/2014/main" id="{E490F3AC-85ED-46A3-90CD-D59EAA188497}"/>
            </a:ext>
          </a:extLst>
        </xdr:cNvPr>
        <xdr:cNvSpPr/>
      </xdr:nvSpPr>
      <xdr:spPr>
        <a:xfrm>
          <a:off x="7810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300</xdr:rowOff>
    </xdr:from>
    <xdr:to>
      <xdr:col>36</xdr:col>
      <xdr:colOff>165100</xdr:colOff>
      <xdr:row>62</xdr:row>
      <xdr:rowOff>101900</xdr:rowOff>
    </xdr:to>
    <xdr:sp macro="" textlink="">
      <xdr:nvSpPr>
        <xdr:cNvPr id="243" name="フローチャート: 判断 242">
          <a:extLst>
            <a:ext uri="{FF2B5EF4-FFF2-40B4-BE49-F238E27FC236}">
              <a16:creationId xmlns:a16="http://schemas.microsoft.com/office/drawing/2014/main" id="{F9A8761D-492E-4AB5-814A-D6506D142B20}"/>
            </a:ext>
          </a:extLst>
        </xdr:cNvPr>
        <xdr:cNvSpPr/>
      </xdr:nvSpPr>
      <xdr:spPr>
        <a:xfrm>
          <a:off x="6921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4C35757-BF55-4048-9D6E-FEC6086BCC5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E02971F-D884-4E8E-B83E-529C86434A1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3C671ABF-7017-4058-94E8-DD4CEC5AAED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9B457799-8808-4226-B55D-A26ACE51E75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2AE5AF78-8E74-4529-991C-8E6700AB134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15873</xdr:rowOff>
    </xdr:from>
    <xdr:to>
      <xdr:col>55</xdr:col>
      <xdr:colOff>50800</xdr:colOff>
      <xdr:row>61</xdr:row>
      <xdr:rowOff>117473</xdr:rowOff>
    </xdr:to>
    <xdr:sp macro="" textlink="">
      <xdr:nvSpPr>
        <xdr:cNvPr id="249" name="楕円 248">
          <a:extLst>
            <a:ext uri="{FF2B5EF4-FFF2-40B4-BE49-F238E27FC236}">
              <a16:creationId xmlns:a16="http://schemas.microsoft.com/office/drawing/2014/main" id="{903060D2-5B3E-4768-AD4E-13AD28F487A7}"/>
            </a:ext>
          </a:extLst>
        </xdr:cNvPr>
        <xdr:cNvSpPr/>
      </xdr:nvSpPr>
      <xdr:spPr>
        <a:xfrm>
          <a:off x="10426700" y="1047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38750</xdr:rowOff>
    </xdr:from>
    <xdr:ext cx="599010" cy="259045"/>
    <xdr:sp macro="" textlink="">
      <xdr:nvSpPr>
        <xdr:cNvPr id="250" name="【橋りょう・トンネル】&#10;一人当たり有形固定資産（償却資産）額該当値テキスト">
          <a:extLst>
            <a:ext uri="{FF2B5EF4-FFF2-40B4-BE49-F238E27FC236}">
              <a16:creationId xmlns:a16="http://schemas.microsoft.com/office/drawing/2014/main" id="{795C10AE-7077-49DD-A04C-63FAC9139813}"/>
            </a:ext>
          </a:extLst>
        </xdr:cNvPr>
        <xdr:cNvSpPr txBox="1"/>
      </xdr:nvSpPr>
      <xdr:spPr>
        <a:xfrm>
          <a:off x="10515600" y="10325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24592</xdr:rowOff>
    </xdr:from>
    <xdr:to>
      <xdr:col>50</xdr:col>
      <xdr:colOff>165100</xdr:colOff>
      <xdr:row>61</xdr:row>
      <xdr:rowOff>126192</xdr:rowOff>
    </xdr:to>
    <xdr:sp macro="" textlink="">
      <xdr:nvSpPr>
        <xdr:cNvPr id="251" name="楕円 250">
          <a:extLst>
            <a:ext uri="{FF2B5EF4-FFF2-40B4-BE49-F238E27FC236}">
              <a16:creationId xmlns:a16="http://schemas.microsoft.com/office/drawing/2014/main" id="{95A471CD-6B46-44B6-91F4-723D51FBDA07}"/>
            </a:ext>
          </a:extLst>
        </xdr:cNvPr>
        <xdr:cNvSpPr/>
      </xdr:nvSpPr>
      <xdr:spPr>
        <a:xfrm>
          <a:off x="9588500" y="1048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66673</xdr:rowOff>
    </xdr:from>
    <xdr:to>
      <xdr:col>55</xdr:col>
      <xdr:colOff>0</xdr:colOff>
      <xdr:row>61</xdr:row>
      <xdr:rowOff>75392</xdr:rowOff>
    </xdr:to>
    <xdr:cxnSp macro="">
      <xdr:nvCxnSpPr>
        <xdr:cNvPr id="252" name="直線コネクタ 251">
          <a:extLst>
            <a:ext uri="{FF2B5EF4-FFF2-40B4-BE49-F238E27FC236}">
              <a16:creationId xmlns:a16="http://schemas.microsoft.com/office/drawing/2014/main" id="{152DA3AF-529A-483D-A5C8-1EC739359436}"/>
            </a:ext>
          </a:extLst>
        </xdr:cNvPr>
        <xdr:cNvCxnSpPr/>
      </xdr:nvCxnSpPr>
      <xdr:spPr>
        <a:xfrm flipV="1">
          <a:off x="9639300" y="10525123"/>
          <a:ext cx="8382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37040</xdr:rowOff>
    </xdr:from>
    <xdr:to>
      <xdr:col>46</xdr:col>
      <xdr:colOff>38100</xdr:colOff>
      <xdr:row>61</xdr:row>
      <xdr:rowOff>138640</xdr:rowOff>
    </xdr:to>
    <xdr:sp macro="" textlink="">
      <xdr:nvSpPr>
        <xdr:cNvPr id="253" name="楕円 252">
          <a:extLst>
            <a:ext uri="{FF2B5EF4-FFF2-40B4-BE49-F238E27FC236}">
              <a16:creationId xmlns:a16="http://schemas.microsoft.com/office/drawing/2014/main" id="{454F4683-4E47-4D2D-8AD7-BC0F6B00BAD5}"/>
            </a:ext>
          </a:extLst>
        </xdr:cNvPr>
        <xdr:cNvSpPr/>
      </xdr:nvSpPr>
      <xdr:spPr>
        <a:xfrm>
          <a:off x="8699500" y="1049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75392</xdr:rowOff>
    </xdr:from>
    <xdr:to>
      <xdr:col>50</xdr:col>
      <xdr:colOff>114300</xdr:colOff>
      <xdr:row>61</xdr:row>
      <xdr:rowOff>87840</xdr:rowOff>
    </xdr:to>
    <xdr:cxnSp macro="">
      <xdr:nvCxnSpPr>
        <xdr:cNvPr id="254" name="直線コネクタ 253">
          <a:extLst>
            <a:ext uri="{FF2B5EF4-FFF2-40B4-BE49-F238E27FC236}">
              <a16:creationId xmlns:a16="http://schemas.microsoft.com/office/drawing/2014/main" id="{107E3A39-8382-486F-B3A3-75218EF22374}"/>
            </a:ext>
          </a:extLst>
        </xdr:cNvPr>
        <xdr:cNvCxnSpPr/>
      </xdr:nvCxnSpPr>
      <xdr:spPr>
        <a:xfrm flipV="1">
          <a:off x="8750300" y="10533842"/>
          <a:ext cx="889000" cy="1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45926</xdr:rowOff>
    </xdr:from>
    <xdr:to>
      <xdr:col>41</xdr:col>
      <xdr:colOff>101600</xdr:colOff>
      <xdr:row>61</xdr:row>
      <xdr:rowOff>147526</xdr:rowOff>
    </xdr:to>
    <xdr:sp macro="" textlink="">
      <xdr:nvSpPr>
        <xdr:cNvPr id="255" name="楕円 254">
          <a:extLst>
            <a:ext uri="{FF2B5EF4-FFF2-40B4-BE49-F238E27FC236}">
              <a16:creationId xmlns:a16="http://schemas.microsoft.com/office/drawing/2014/main" id="{6808FA6E-66F3-477A-A304-AD1EEC6B2276}"/>
            </a:ext>
          </a:extLst>
        </xdr:cNvPr>
        <xdr:cNvSpPr/>
      </xdr:nvSpPr>
      <xdr:spPr>
        <a:xfrm>
          <a:off x="7810500" y="1050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87840</xdr:rowOff>
    </xdr:from>
    <xdr:to>
      <xdr:col>45</xdr:col>
      <xdr:colOff>177800</xdr:colOff>
      <xdr:row>61</xdr:row>
      <xdr:rowOff>96726</xdr:rowOff>
    </xdr:to>
    <xdr:cxnSp macro="">
      <xdr:nvCxnSpPr>
        <xdr:cNvPr id="256" name="直線コネクタ 255">
          <a:extLst>
            <a:ext uri="{FF2B5EF4-FFF2-40B4-BE49-F238E27FC236}">
              <a16:creationId xmlns:a16="http://schemas.microsoft.com/office/drawing/2014/main" id="{D41B0827-67BF-468E-A4E4-44ED75471CB4}"/>
            </a:ext>
          </a:extLst>
        </xdr:cNvPr>
        <xdr:cNvCxnSpPr/>
      </xdr:nvCxnSpPr>
      <xdr:spPr>
        <a:xfrm flipV="1">
          <a:off x="7861300" y="10546290"/>
          <a:ext cx="889000" cy="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54818</xdr:rowOff>
    </xdr:from>
    <xdr:to>
      <xdr:col>36</xdr:col>
      <xdr:colOff>165100</xdr:colOff>
      <xdr:row>61</xdr:row>
      <xdr:rowOff>156418</xdr:rowOff>
    </xdr:to>
    <xdr:sp macro="" textlink="">
      <xdr:nvSpPr>
        <xdr:cNvPr id="257" name="楕円 256">
          <a:extLst>
            <a:ext uri="{FF2B5EF4-FFF2-40B4-BE49-F238E27FC236}">
              <a16:creationId xmlns:a16="http://schemas.microsoft.com/office/drawing/2014/main" id="{E95A29C6-1096-49B0-8A71-08B714D61331}"/>
            </a:ext>
          </a:extLst>
        </xdr:cNvPr>
        <xdr:cNvSpPr/>
      </xdr:nvSpPr>
      <xdr:spPr>
        <a:xfrm>
          <a:off x="6921500" y="1051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96726</xdr:rowOff>
    </xdr:from>
    <xdr:to>
      <xdr:col>41</xdr:col>
      <xdr:colOff>50800</xdr:colOff>
      <xdr:row>61</xdr:row>
      <xdr:rowOff>105618</xdr:rowOff>
    </xdr:to>
    <xdr:cxnSp macro="">
      <xdr:nvCxnSpPr>
        <xdr:cNvPr id="258" name="直線コネクタ 257">
          <a:extLst>
            <a:ext uri="{FF2B5EF4-FFF2-40B4-BE49-F238E27FC236}">
              <a16:creationId xmlns:a16="http://schemas.microsoft.com/office/drawing/2014/main" id="{34BC216F-4DF8-43B7-BF54-687226166CEE}"/>
            </a:ext>
          </a:extLst>
        </xdr:cNvPr>
        <xdr:cNvCxnSpPr/>
      </xdr:nvCxnSpPr>
      <xdr:spPr>
        <a:xfrm flipV="1">
          <a:off x="6972300" y="10555176"/>
          <a:ext cx="889000" cy="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62535</xdr:rowOff>
    </xdr:from>
    <xdr:ext cx="599010" cy="259045"/>
    <xdr:sp macro="" textlink="">
      <xdr:nvSpPr>
        <xdr:cNvPr id="259" name="n_1aveValue【橋りょう・トンネル】&#10;一人当たり有形固定資産（償却資産）額">
          <a:extLst>
            <a:ext uri="{FF2B5EF4-FFF2-40B4-BE49-F238E27FC236}">
              <a16:creationId xmlns:a16="http://schemas.microsoft.com/office/drawing/2014/main" id="{D468AD84-9F91-4B3C-8C41-1A37F5D54F6B}"/>
            </a:ext>
          </a:extLst>
        </xdr:cNvPr>
        <xdr:cNvSpPr txBox="1"/>
      </xdr:nvSpPr>
      <xdr:spPr>
        <a:xfrm>
          <a:off x="9327095" y="1069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137804</xdr:rowOff>
    </xdr:from>
    <xdr:ext cx="599010" cy="259045"/>
    <xdr:sp macro="" textlink="">
      <xdr:nvSpPr>
        <xdr:cNvPr id="260" name="n_2aveValue【橋りょう・トンネル】&#10;一人当たり有形固定資産（償却資産）額">
          <a:extLst>
            <a:ext uri="{FF2B5EF4-FFF2-40B4-BE49-F238E27FC236}">
              <a16:creationId xmlns:a16="http://schemas.microsoft.com/office/drawing/2014/main" id="{11540790-0EFA-4679-8B6B-4EAFCD40A398}"/>
            </a:ext>
          </a:extLst>
        </xdr:cNvPr>
        <xdr:cNvSpPr txBox="1"/>
      </xdr:nvSpPr>
      <xdr:spPr>
        <a:xfrm>
          <a:off x="8450795" y="1076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131288</xdr:rowOff>
    </xdr:from>
    <xdr:ext cx="599010" cy="259045"/>
    <xdr:sp macro="" textlink="">
      <xdr:nvSpPr>
        <xdr:cNvPr id="261" name="n_3aveValue【橋りょう・トンネル】&#10;一人当たり有形固定資産（償却資産）額">
          <a:extLst>
            <a:ext uri="{FF2B5EF4-FFF2-40B4-BE49-F238E27FC236}">
              <a16:creationId xmlns:a16="http://schemas.microsoft.com/office/drawing/2014/main" id="{76C84075-30A0-4829-9A8F-3DDC0DA473C0}"/>
            </a:ext>
          </a:extLst>
        </xdr:cNvPr>
        <xdr:cNvSpPr txBox="1"/>
      </xdr:nvSpPr>
      <xdr:spPr>
        <a:xfrm>
          <a:off x="7561795" y="107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93027</xdr:rowOff>
    </xdr:from>
    <xdr:ext cx="599010" cy="259045"/>
    <xdr:sp macro="" textlink="">
      <xdr:nvSpPr>
        <xdr:cNvPr id="262" name="n_4aveValue【橋りょう・トンネル】&#10;一人当たり有形固定資産（償却資産）額">
          <a:extLst>
            <a:ext uri="{FF2B5EF4-FFF2-40B4-BE49-F238E27FC236}">
              <a16:creationId xmlns:a16="http://schemas.microsoft.com/office/drawing/2014/main" id="{D2CC42F0-FAB8-46EF-85EF-A721415D9DF9}"/>
            </a:ext>
          </a:extLst>
        </xdr:cNvPr>
        <xdr:cNvSpPr txBox="1"/>
      </xdr:nvSpPr>
      <xdr:spPr>
        <a:xfrm>
          <a:off x="6672795" y="1072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142719</xdr:rowOff>
    </xdr:from>
    <xdr:ext cx="599010" cy="259045"/>
    <xdr:sp macro="" textlink="">
      <xdr:nvSpPr>
        <xdr:cNvPr id="263" name="n_1mainValue【橋りょう・トンネル】&#10;一人当たり有形固定資産（償却資産）額">
          <a:extLst>
            <a:ext uri="{FF2B5EF4-FFF2-40B4-BE49-F238E27FC236}">
              <a16:creationId xmlns:a16="http://schemas.microsoft.com/office/drawing/2014/main" id="{22BBEC74-9013-440A-A927-5E2B5104E704}"/>
            </a:ext>
          </a:extLst>
        </xdr:cNvPr>
        <xdr:cNvSpPr txBox="1"/>
      </xdr:nvSpPr>
      <xdr:spPr>
        <a:xfrm>
          <a:off x="9327095" y="10258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155167</xdr:rowOff>
    </xdr:from>
    <xdr:ext cx="599010" cy="259045"/>
    <xdr:sp macro="" textlink="">
      <xdr:nvSpPr>
        <xdr:cNvPr id="264" name="n_2mainValue【橋りょう・トンネル】&#10;一人当たり有形固定資産（償却資産）額">
          <a:extLst>
            <a:ext uri="{FF2B5EF4-FFF2-40B4-BE49-F238E27FC236}">
              <a16:creationId xmlns:a16="http://schemas.microsoft.com/office/drawing/2014/main" id="{E6DC88C1-BAD9-43B5-9CC9-1C49AC835FF6}"/>
            </a:ext>
          </a:extLst>
        </xdr:cNvPr>
        <xdr:cNvSpPr txBox="1"/>
      </xdr:nvSpPr>
      <xdr:spPr>
        <a:xfrm>
          <a:off x="8450795" y="1027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164053</xdr:rowOff>
    </xdr:from>
    <xdr:ext cx="599010" cy="259045"/>
    <xdr:sp macro="" textlink="">
      <xdr:nvSpPr>
        <xdr:cNvPr id="265" name="n_3mainValue【橋りょう・トンネル】&#10;一人当たり有形固定資産（償却資産）額">
          <a:extLst>
            <a:ext uri="{FF2B5EF4-FFF2-40B4-BE49-F238E27FC236}">
              <a16:creationId xmlns:a16="http://schemas.microsoft.com/office/drawing/2014/main" id="{7FB25D3D-267F-4C07-A13F-7A9F07DDACD3}"/>
            </a:ext>
          </a:extLst>
        </xdr:cNvPr>
        <xdr:cNvSpPr txBox="1"/>
      </xdr:nvSpPr>
      <xdr:spPr>
        <a:xfrm>
          <a:off x="7561795" y="10279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1495</xdr:rowOff>
    </xdr:from>
    <xdr:ext cx="599010" cy="259045"/>
    <xdr:sp macro="" textlink="">
      <xdr:nvSpPr>
        <xdr:cNvPr id="266" name="n_4mainValue【橋りょう・トンネル】&#10;一人当たり有形固定資産（償却資産）額">
          <a:extLst>
            <a:ext uri="{FF2B5EF4-FFF2-40B4-BE49-F238E27FC236}">
              <a16:creationId xmlns:a16="http://schemas.microsoft.com/office/drawing/2014/main" id="{69575076-FD30-4EA2-BA07-FC20019E6264}"/>
            </a:ext>
          </a:extLst>
        </xdr:cNvPr>
        <xdr:cNvSpPr txBox="1"/>
      </xdr:nvSpPr>
      <xdr:spPr>
        <a:xfrm>
          <a:off x="6672795" y="1028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D9077D55-716A-43E0-9D91-2C96BABDF3D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A94771C1-5E1B-4844-A02B-17B7C05A1EB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6E416E9E-CDC5-4BED-B631-3E42DC25220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564CDD3B-C126-49F4-BA42-954B87CCD8F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C3058FF5-6F35-450F-BC13-25C04FAD7CB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E44776BB-D679-4C59-ABEE-FC39D21D53E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8EDE326A-3430-461C-A46D-075B44D3BDF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85A677E6-0757-415D-AD96-49003FC1DCF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17350312-1EE4-4C13-929B-72F9AE8A867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EF0AA407-3131-40DB-B81C-9BC916FBCA7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65F6B6DD-7E21-4005-9A03-1891BE53192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8" name="直線コネクタ 277">
          <a:extLst>
            <a:ext uri="{FF2B5EF4-FFF2-40B4-BE49-F238E27FC236}">
              <a16:creationId xmlns:a16="http://schemas.microsoft.com/office/drawing/2014/main" id="{209E5ADE-F90F-4CFC-9F26-EA34DB871672}"/>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9" name="テキスト ボックス 278">
          <a:extLst>
            <a:ext uri="{FF2B5EF4-FFF2-40B4-BE49-F238E27FC236}">
              <a16:creationId xmlns:a16="http://schemas.microsoft.com/office/drawing/2014/main" id="{645F80F1-7D7F-41B8-8F94-E06BAF00302E}"/>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0" name="直線コネクタ 279">
          <a:extLst>
            <a:ext uri="{FF2B5EF4-FFF2-40B4-BE49-F238E27FC236}">
              <a16:creationId xmlns:a16="http://schemas.microsoft.com/office/drawing/2014/main" id="{05670B05-1C5D-43AC-8C68-2F092370983B}"/>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1" name="テキスト ボックス 280">
          <a:extLst>
            <a:ext uri="{FF2B5EF4-FFF2-40B4-BE49-F238E27FC236}">
              <a16:creationId xmlns:a16="http://schemas.microsoft.com/office/drawing/2014/main" id="{A73AD26F-0A50-42D9-AE24-FD6319B36B17}"/>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2" name="直線コネクタ 281">
          <a:extLst>
            <a:ext uri="{FF2B5EF4-FFF2-40B4-BE49-F238E27FC236}">
              <a16:creationId xmlns:a16="http://schemas.microsoft.com/office/drawing/2014/main" id="{E2D00646-3478-47A3-AFA7-6826053DFD83}"/>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3" name="テキスト ボックス 282">
          <a:extLst>
            <a:ext uri="{FF2B5EF4-FFF2-40B4-BE49-F238E27FC236}">
              <a16:creationId xmlns:a16="http://schemas.microsoft.com/office/drawing/2014/main" id="{CB6B177C-A808-40E1-A80A-42CB0395C8AB}"/>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4" name="直線コネクタ 283">
          <a:extLst>
            <a:ext uri="{FF2B5EF4-FFF2-40B4-BE49-F238E27FC236}">
              <a16:creationId xmlns:a16="http://schemas.microsoft.com/office/drawing/2014/main" id="{BF58A19C-46E8-4C51-9BA7-31F8B624BF73}"/>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5" name="テキスト ボックス 284">
          <a:extLst>
            <a:ext uri="{FF2B5EF4-FFF2-40B4-BE49-F238E27FC236}">
              <a16:creationId xmlns:a16="http://schemas.microsoft.com/office/drawing/2014/main" id="{9740F77A-C2C6-42C3-8EC6-CAF011CC2BCC}"/>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BCDC84C0-5EF5-400C-A535-76F8D5415CA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1E4C7988-F842-4126-9087-B2A21C30755B}"/>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8134A3AD-A309-4B9D-ACC3-A4A783CDE46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19813</xdr:rowOff>
    </xdr:from>
    <xdr:to>
      <xdr:col>24</xdr:col>
      <xdr:colOff>62865</xdr:colOff>
      <xdr:row>85</xdr:row>
      <xdr:rowOff>118111</xdr:rowOff>
    </xdr:to>
    <xdr:cxnSp macro="">
      <xdr:nvCxnSpPr>
        <xdr:cNvPr id="289" name="直線コネクタ 288">
          <a:extLst>
            <a:ext uri="{FF2B5EF4-FFF2-40B4-BE49-F238E27FC236}">
              <a16:creationId xmlns:a16="http://schemas.microsoft.com/office/drawing/2014/main" id="{91EDAABD-0EB8-4C28-B97F-BE317ADEA621}"/>
            </a:ext>
          </a:extLst>
        </xdr:cNvPr>
        <xdr:cNvCxnSpPr/>
      </xdr:nvCxnSpPr>
      <xdr:spPr>
        <a:xfrm flipV="1">
          <a:off x="4634865" y="13392913"/>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6C128048-7031-49DF-8DEB-2D97E3522C9B}"/>
            </a:ext>
          </a:extLst>
        </xdr:cNvPr>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91" name="直線コネクタ 290">
          <a:extLst>
            <a:ext uri="{FF2B5EF4-FFF2-40B4-BE49-F238E27FC236}">
              <a16:creationId xmlns:a16="http://schemas.microsoft.com/office/drawing/2014/main" id="{1748DF39-7C77-4C80-AE26-604BDD8D6E76}"/>
            </a:ext>
          </a:extLst>
        </xdr:cNvPr>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137940</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AB5642C7-F9AA-4356-B34F-812702207446}"/>
            </a:ext>
          </a:extLst>
        </xdr:cNvPr>
        <xdr:cNvSpPr txBox="1"/>
      </xdr:nvSpPr>
      <xdr:spPr>
        <a:xfrm>
          <a:off x="4673600" y="1316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19813</xdr:rowOff>
    </xdr:from>
    <xdr:to>
      <xdr:col>24</xdr:col>
      <xdr:colOff>152400</xdr:colOff>
      <xdr:row>78</xdr:row>
      <xdr:rowOff>19813</xdr:rowOff>
    </xdr:to>
    <xdr:cxnSp macro="">
      <xdr:nvCxnSpPr>
        <xdr:cNvPr id="293" name="直線コネクタ 292">
          <a:extLst>
            <a:ext uri="{FF2B5EF4-FFF2-40B4-BE49-F238E27FC236}">
              <a16:creationId xmlns:a16="http://schemas.microsoft.com/office/drawing/2014/main" id="{00A5C070-A2DF-4E29-839E-302EE1D35AB4}"/>
            </a:ext>
          </a:extLst>
        </xdr:cNvPr>
        <xdr:cNvCxnSpPr/>
      </xdr:nvCxnSpPr>
      <xdr:spPr>
        <a:xfrm>
          <a:off x="4546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41164</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D082C081-3867-4222-88D9-4CCB020D2830}"/>
            </a:ext>
          </a:extLst>
        </xdr:cNvPr>
        <xdr:cNvSpPr txBox="1"/>
      </xdr:nvSpPr>
      <xdr:spPr>
        <a:xfrm>
          <a:off x="4673600" y="13928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62737</xdr:rowOff>
    </xdr:from>
    <xdr:to>
      <xdr:col>24</xdr:col>
      <xdr:colOff>114300</xdr:colOff>
      <xdr:row>81</xdr:row>
      <xdr:rowOff>164337</xdr:rowOff>
    </xdr:to>
    <xdr:sp macro="" textlink="">
      <xdr:nvSpPr>
        <xdr:cNvPr id="295" name="フローチャート: 判断 294">
          <a:extLst>
            <a:ext uri="{FF2B5EF4-FFF2-40B4-BE49-F238E27FC236}">
              <a16:creationId xmlns:a16="http://schemas.microsoft.com/office/drawing/2014/main" id="{1B89951B-B940-455B-AA56-2F0633D99278}"/>
            </a:ext>
          </a:extLst>
        </xdr:cNvPr>
        <xdr:cNvSpPr/>
      </xdr:nvSpPr>
      <xdr:spPr>
        <a:xfrm>
          <a:off x="45847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83313</xdr:rowOff>
    </xdr:from>
    <xdr:to>
      <xdr:col>20</xdr:col>
      <xdr:colOff>38100</xdr:colOff>
      <xdr:row>81</xdr:row>
      <xdr:rowOff>13463</xdr:rowOff>
    </xdr:to>
    <xdr:sp macro="" textlink="">
      <xdr:nvSpPr>
        <xdr:cNvPr id="296" name="フローチャート: 判断 295">
          <a:extLst>
            <a:ext uri="{FF2B5EF4-FFF2-40B4-BE49-F238E27FC236}">
              <a16:creationId xmlns:a16="http://schemas.microsoft.com/office/drawing/2014/main" id="{69AF4A92-370A-4995-BCA6-DD9A29BFA982}"/>
            </a:ext>
          </a:extLst>
        </xdr:cNvPr>
        <xdr:cNvSpPr/>
      </xdr:nvSpPr>
      <xdr:spPr>
        <a:xfrm>
          <a:off x="3746500" y="1379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92456</xdr:rowOff>
    </xdr:from>
    <xdr:to>
      <xdr:col>15</xdr:col>
      <xdr:colOff>101600</xdr:colOff>
      <xdr:row>81</xdr:row>
      <xdr:rowOff>22606</xdr:rowOff>
    </xdr:to>
    <xdr:sp macro="" textlink="">
      <xdr:nvSpPr>
        <xdr:cNvPr id="297" name="フローチャート: 判断 296">
          <a:extLst>
            <a:ext uri="{FF2B5EF4-FFF2-40B4-BE49-F238E27FC236}">
              <a16:creationId xmlns:a16="http://schemas.microsoft.com/office/drawing/2014/main" id="{5AB9FD91-2DDB-4AD6-B3FF-272E7D3519D4}"/>
            </a:ext>
          </a:extLst>
        </xdr:cNvPr>
        <xdr:cNvSpPr/>
      </xdr:nvSpPr>
      <xdr:spPr>
        <a:xfrm>
          <a:off x="2857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33020</xdr:rowOff>
    </xdr:from>
    <xdr:to>
      <xdr:col>10</xdr:col>
      <xdr:colOff>165100</xdr:colOff>
      <xdr:row>80</xdr:row>
      <xdr:rowOff>134620</xdr:rowOff>
    </xdr:to>
    <xdr:sp macro="" textlink="">
      <xdr:nvSpPr>
        <xdr:cNvPr id="298" name="フローチャート: 判断 297">
          <a:extLst>
            <a:ext uri="{FF2B5EF4-FFF2-40B4-BE49-F238E27FC236}">
              <a16:creationId xmlns:a16="http://schemas.microsoft.com/office/drawing/2014/main" id="{8EDB5C32-B173-4192-A2FB-7B098D4BC766}"/>
            </a:ext>
          </a:extLst>
        </xdr:cNvPr>
        <xdr:cNvSpPr/>
      </xdr:nvSpPr>
      <xdr:spPr>
        <a:xfrm>
          <a:off x="1968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163322</xdr:rowOff>
    </xdr:from>
    <xdr:to>
      <xdr:col>6</xdr:col>
      <xdr:colOff>38100</xdr:colOff>
      <xdr:row>80</xdr:row>
      <xdr:rowOff>93472</xdr:rowOff>
    </xdr:to>
    <xdr:sp macro="" textlink="">
      <xdr:nvSpPr>
        <xdr:cNvPr id="299" name="フローチャート: 判断 298">
          <a:extLst>
            <a:ext uri="{FF2B5EF4-FFF2-40B4-BE49-F238E27FC236}">
              <a16:creationId xmlns:a16="http://schemas.microsoft.com/office/drawing/2014/main" id="{28F810EE-7D55-4810-B958-3F77CAFFE6DA}"/>
            </a:ext>
          </a:extLst>
        </xdr:cNvPr>
        <xdr:cNvSpPr/>
      </xdr:nvSpPr>
      <xdr:spPr>
        <a:xfrm>
          <a:off x="1079500" y="1370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13B066F-6B23-4440-A71F-1ACBC9904F3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D64DAFB-BBEA-4E52-A83E-0569772F8E7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04A0ABC-039E-4F85-BD41-4EAD3E1258C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AF943BB-AB54-45DE-AFE7-FBD727B1D24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35AF8E5-3DD6-404B-AC51-98A1BA0F18F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37592</xdr:rowOff>
    </xdr:from>
    <xdr:to>
      <xdr:col>24</xdr:col>
      <xdr:colOff>114300</xdr:colOff>
      <xdr:row>80</xdr:row>
      <xdr:rowOff>139192</xdr:rowOff>
    </xdr:to>
    <xdr:sp macro="" textlink="">
      <xdr:nvSpPr>
        <xdr:cNvPr id="305" name="楕円 304">
          <a:extLst>
            <a:ext uri="{FF2B5EF4-FFF2-40B4-BE49-F238E27FC236}">
              <a16:creationId xmlns:a16="http://schemas.microsoft.com/office/drawing/2014/main" id="{196D82FF-D0F2-45A4-A18E-FE54C16BFA10}"/>
            </a:ext>
          </a:extLst>
        </xdr:cNvPr>
        <xdr:cNvSpPr/>
      </xdr:nvSpPr>
      <xdr:spPr>
        <a:xfrm>
          <a:off x="4584700" y="1375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60469</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A7B5C5D0-3D83-4E9B-8193-A5021E29D6B8}"/>
            </a:ext>
          </a:extLst>
        </xdr:cNvPr>
        <xdr:cNvSpPr txBox="1"/>
      </xdr:nvSpPr>
      <xdr:spPr>
        <a:xfrm>
          <a:off x="4673600" y="1360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135889</xdr:rowOff>
    </xdr:from>
    <xdr:to>
      <xdr:col>20</xdr:col>
      <xdr:colOff>38100</xdr:colOff>
      <xdr:row>80</xdr:row>
      <xdr:rowOff>66039</xdr:rowOff>
    </xdr:to>
    <xdr:sp macro="" textlink="">
      <xdr:nvSpPr>
        <xdr:cNvPr id="307" name="楕円 306">
          <a:extLst>
            <a:ext uri="{FF2B5EF4-FFF2-40B4-BE49-F238E27FC236}">
              <a16:creationId xmlns:a16="http://schemas.microsoft.com/office/drawing/2014/main" id="{BF7CBCB9-2CA2-45A2-BAC6-47B7E09A1E7A}"/>
            </a:ext>
          </a:extLst>
        </xdr:cNvPr>
        <xdr:cNvSpPr/>
      </xdr:nvSpPr>
      <xdr:spPr>
        <a:xfrm>
          <a:off x="3746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15239</xdr:rowOff>
    </xdr:from>
    <xdr:to>
      <xdr:col>24</xdr:col>
      <xdr:colOff>63500</xdr:colOff>
      <xdr:row>80</xdr:row>
      <xdr:rowOff>88392</xdr:rowOff>
    </xdr:to>
    <xdr:cxnSp macro="">
      <xdr:nvCxnSpPr>
        <xdr:cNvPr id="308" name="直線コネクタ 307">
          <a:extLst>
            <a:ext uri="{FF2B5EF4-FFF2-40B4-BE49-F238E27FC236}">
              <a16:creationId xmlns:a16="http://schemas.microsoft.com/office/drawing/2014/main" id="{DFCE2D2E-4058-44DB-9961-DC3164668C2F}"/>
            </a:ext>
          </a:extLst>
        </xdr:cNvPr>
        <xdr:cNvCxnSpPr/>
      </xdr:nvCxnSpPr>
      <xdr:spPr>
        <a:xfrm>
          <a:off x="3797300" y="13731239"/>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71882</xdr:rowOff>
    </xdr:from>
    <xdr:to>
      <xdr:col>15</xdr:col>
      <xdr:colOff>101600</xdr:colOff>
      <xdr:row>80</xdr:row>
      <xdr:rowOff>2032</xdr:rowOff>
    </xdr:to>
    <xdr:sp macro="" textlink="">
      <xdr:nvSpPr>
        <xdr:cNvPr id="309" name="楕円 308">
          <a:extLst>
            <a:ext uri="{FF2B5EF4-FFF2-40B4-BE49-F238E27FC236}">
              <a16:creationId xmlns:a16="http://schemas.microsoft.com/office/drawing/2014/main" id="{38D6B89F-4CDE-4340-8FB4-877729AACB99}"/>
            </a:ext>
          </a:extLst>
        </xdr:cNvPr>
        <xdr:cNvSpPr/>
      </xdr:nvSpPr>
      <xdr:spPr>
        <a:xfrm>
          <a:off x="2857500" y="136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122682</xdr:rowOff>
    </xdr:from>
    <xdr:to>
      <xdr:col>19</xdr:col>
      <xdr:colOff>177800</xdr:colOff>
      <xdr:row>80</xdr:row>
      <xdr:rowOff>15239</xdr:rowOff>
    </xdr:to>
    <xdr:cxnSp macro="">
      <xdr:nvCxnSpPr>
        <xdr:cNvPr id="310" name="直線コネクタ 309">
          <a:extLst>
            <a:ext uri="{FF2B5EF4-FFF2-40B4-BE49-F238E27FC236}">
              <a16:creationId xmlns:a16="http://schemas.microsoft.com/office/drawing/2014/main" id="{135508DA-E0C8-48D5-A898-DD8D9E466897}"/>
            </a:ext>
          </a:extLst>
        </xdr:cNvPr>
        <xdr:cNvCxnSpPr/>
      </xdr:nvCxnSpPr>
      <xdr:spPr>
        <a:xfrm>
          <a:off x="2908300" y="13667232"/>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21589</xdr:rowOff>
    </xdr:from>
    <xdr:to>
      <xdr:col>10</xdr:col>
      <xdr:colOff>165100</xdr:colOff>
      <xdr:row>79</xdr:row>
      <xdr:rowOff>123189</xdr:rowOff>
    </xdr:to>
    <xdr:sp macro="" textlink="">
      <xdr:nvSpPr>
        <xdr:cNvPr id="311" name="楕円 310">
          <a:extLst>
            <a:ext uri="{FF2B5EF4-FFF2-40B4-BE49-F238E27FC236}">
              <a16:creationId xmlns:a16="http://schemas.microsoft.com/office/drawing/2014/main" id="{887AE0C9-DF77-4AB2-8F50-662D6E44E833}"/>
            </a:ext>
          </a:extLst>
        </xdr:cNvPr>
        <xdr:cNvSpPr/>
      </xdr:nvSpPr>
      <xdr:spPr>
        <a:xfrm>
          <a:off x="1968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72389</xdr:rowOff>
    </xdr:from>
    <xdr:to>
      <xdr:col>15</xdr:col>
      <xdr:colOff>50800</xdr:colOff>
      <xdr:row>79</xdr:row>
      <xdr:rowOff>122682</xdr:rowOff>
    </xdr:to>
    <xdr:cxnSp macro="">
      <xdr:nvCxnSpPr>
        <xdr:cNvPr id="312" name="直線コネクタ 311">
          <a:extLst>
            <a:ext uri="{FF2B5EF4-FFF2-40B4-BE49-F238E27FC236}">
              <a16:creationId xmlns:a16="http://schemas.microsoft.com/office/drawing/2014/main" id="{29FC4DBE-1E10-4A45-8295-C28E0B38D763}"/>
            </a:ext>
          </a:extLst>
        </xdr:cNvPr>
        <xdr:cNvCxnSpPr/>
      </xdr:nvCxnSpPr>
      <xdr:spPr>
        <a:xfrm>
          <a:off x="2019300" y="13616939"/>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71882</xdr:rowOff>
    </xdr:from>
    <xdr:to>
      <xdr:col>6</xdr:col>
      <xdr:colOff>38100</xdr:colOff>
      <xdr:row>82</xdr:row>
      <xdr:rowOff>2032</xdr:rowOff>
    </xdr:to>
    <xdr:sp macro="" textlink="">
      <xdr:nvSpPr>
        <xdr:cNvPr id="313" name="楕円 312">
          <a:extLst>
            <a:ext uri="{FF2B5EF4-FFF2-40B4-BE49-F238E27FC236}">
              <a16:creationId xmlns:a16="http://schemas.microsoft.com/office/drawing/2014/main" id="{5D9BE871-927E-4CCB-A7A7-223E01031C78}"/>
            </a:ext>
          </a:extLst>
        </xdr:cNvPr>
        <xdr:cNvSpPr/>
      </xdr:nvSpPr>
      <xdr:spPr>
        <a:xfrm>
          <a:off x="1079500" y="139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72389</xdr:rowOff>
    </xdr:from>
    <xdr:to>
      <xdr:col>10</xdr:col>
      <xdr:colOff>114300</xdr:colOff>
      <xdr:row>81</xdr:row>
      <xdr:rowOff>122682</xdr:rowOff>
    </xdr:to>
    <xdr:cxnSp macro="">
      <xdr:nvCxnSpPr>
        <xdr:cNvPr id="314" name="直線コネクタ 313">
          <a:extLst>
            <a:ext uri="{FF2B5EF4-FFF2-40B4-BE49-F238E27FC236}">
              <a16:creationId xmlns:a16="http://schemas.microsoft.com/office/drawing/2014/main" id="{6DA9332E-2B6E-42E5-AAB1-75AC72211D9E}"/>
            </a:ext>
          </a:extLst>
        </xdr:cNvPr>
        <xdr:cNvCxnSpPr/>
      </xdr:nvCxnSpPr>
      <xdr:spPr>
        <a:xfrm flipV="1">
          <a:off x="1130300" y="13616939"/>
          <a:ext cx="889000" cy="39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4590</xdr:rowOff>
    </xdr:from>
    <xdr:ext cx="405111" cy="259045"/>
    <xdr:sp macro="" textlink="">
      <xdr:nvSpPr>
        <xdr:cNvPr id="315" name="n_1aveValue【公営住宅】&#10;有形固定資産減価償却率">
          <a:extLst>
            <a:ext uri="{FF2B5EF4-FFF2-40B4-BE49-F238E27FC236}">
              <a16:creationId xmlns:a16="http://schemas.microsoft.com/office/drawing/2014/main" id="{222FE5A1-CD19-4A33-9EB1-B385B824D67E}"/>
            </a:ext>
          </a:extLst>
        </xdr:cNvPr>
        <xdr:cNvSpPr txBox="1"/>
      </xdr:nvSpPr>
      <xdr:spPr>
        <a:xfrm>
          <a:off x="3582044" y="1389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13733</xdr:rowOff>
    </xdr:from>
    <xdr:ext cx="405111" cy="259045"/>
    <xdr:sp macro="" textlink="">
      <xdr:nvSpPr>
        <xdr:cNvPr id="316" name="n_2aveValue【公営住宅】&#10;有形固定資産減価償却率">
          <a:extLst>
            <a:ext uri="{FF2B5EF4-FFF2-40B4-BE49-F238E27FC236}">
              <a16:creationId xmlns:a16="http://schemas.microsoft.com/office/drawing/2014/main" id="{770884DF-EB5C-4666-A686-BE63ED118852}"/>
            </a:ext>
          </a:extLst>
        </xdr:cNvPr>
        <xdr:cNvSpPr txBox="1"/>
      </xdr:nvSpPr>
      <xdr:spPr>
        <a:xfrm>
          <a:off x="2705744" y="1390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125747</xdr:rowOff>
    </xdr:from>
    <xdr:ext cx="405111" cy="259045"/>
    <xdr:sp macro="" textlink="">
      <xdr:nvSpPr>
        <xdr:cNvPr id="317" name="n_3aveValue【公営住宅】&#10;有形固定資産減価償却率">
          <a:extLst>
            <a:ext uri="{FF2B5EF4-FFF2-40B4-BE49-F238E27FC236}">
              <a16:creationId xmlns:a16="http://schemas.microsoft.com/office/drawing/2014/main" id="{F98CEE74-963A-43E6-95B7-D0F7D24DD676}"/>
            </a:ext>
          </a:extLst>
        </xdr:cNvPr>
        <xdr:cNvSpPr txBox="1"/>
      </xdr:nvSpPr>
      <xdr:spPr>
        <a:xfrm>
          <a:off x="1816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109999</xdr:rowOff>
    </xdr:from>
    <xdr:ext cx="405111" cy="259045"/>
    <xdr:sp macro="" textlink="">
      <xdr:nvSpPr>
        <xdr:cNvPr id="318" name="n_4aveValue【公営住宅】&#10;有形固定資産減価償却率">
          <a:extLst>
            <a:ext uri="{FF2B5EF4-FFF2-40B4-BE49-F238E27FC236}">
              <a16:creationId xmlns:a16="http://schemas.microsoft.com/office/drawing/2014/main" id="{161F87D1-31C8-4A8C-B1B8-20F64DF3A500}"/>
            </a:ext>
          </a:extLst>
        </xdr:cNvPr>
        <xdr:cNvSpPr txBox="1"/>
      </xdr:nvSpPr>
      <xdr:spPr>
        <a:xfrm>
          <a:off x="927744" y="1348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82566</xdr:rowOff>
    </xdr:from>
    <xdr:ext cx="405111" cy="259045"/>
    <xdr:sp macro="" textlink="">
      <xdr:nvSpPr>
        <xdr:cNvPr id="319" name="n_1mainValue【公営住宅】&#10;有形固定資産減価償却率">
          <a:extLst>
            <a:ext uri="{FF2B5EF4-FFF2-40B4-BE49-F238E27FC236}">
              <a16:creationId xmlns:a16="http://schemas.microsoft.com/office/drawing/2014/main" id="{0CD1187C-C058-4AD5-9806-A7ED15D5D27B}"/>
            </a:ext>
          </a:extLst>
        </xdr:cNvPr>
        <xdr:cNvSpPr txBox="1"/>
      </xdr:nvSpPr>
      <xdr:spPr>
        <a:xfrm>
          <a:off x="35820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18559</xdr:rowOff>
    </xdr:from>
    <xdr:ext cx="405111" cy="259045"/>
    <xdr:sp macro="" textlink="">
      <xdr:nvSpPr>
        <xdr:cNvPr id="320" name="n_2mainValue【公営住宅】&#10;有形固定資産減価償却率">
          <a:extLst>
            <a:ext uri="{FF2B5EF4-FFF2-40B4-BE49-F238E27FC236}">
              <a16:creationId xmlns:a16="http://schemas.microsoft.com/office/drawing/2014/main" id="{64CE5F66-BFFF-45E3-8ACA-C0C5FBC9B1FD}"/>
            </a:ext>
          </a:extLst>
        </xdr:cNvPr>
        <xdr:cNvSpPr txBox="1"/>
      </xdr:nvSpPr>
      <xdr:spPr>
        <a:xfrm>
          <a:off x="2705744" y="1339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139716</xdr:rowOff>
    </xdr:from>
    <xdr:ext cx="405111" cy="259045"/>
    <xdr:sp macro="" textlink="">
      <xdr:nvSpPr>
        <xdr:cNvPr id="321" name="n_3mainValue【公営住宅】&#10;有形固定資産減価償却率">
          <a:extLst>
            <a:ext uri="{FF2B5EF4-FFF2-40B4-BE49-F238E27FC236}">
              <a16:creationId xmlns:a16="http://schemas.microsoft.com/office/drawing/2014/main" id="{ACAA3CEF-AEEC-4FC2-B4AC-6DB949F66025}"/>
            </a:ext>
          </a:extLst>
        </xdr:cNvPr>
        <xdr:cNvSpPr txBox="1"/>
      </xdr:nvSpPr>
      <xdr:spPr>
        <a:xfrm>
          <a:off x="18167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164609</xdr:rowOff>
    </xdr:from>
    <xdr:ext cx="405111" cy="259045"/>
    <xdr:sp macro="" textlink="">
      <xdr:nvSpPr>
        <xdr:cNvPr id="322" name="n_4mainValue【公営住宅】&#10;有形固定資産減価償却率">
          <a:extLst>
            <a:ext uri="{FF2B5EF4-FFF2-40B4-BE49-F238E27FC236}">
              <a16:creationId xmlns:a16="http://schemas.microsoft.com/office/drawing/2014/main" id="{FFFD19F0-170E-4024-800D-1D38A50775B9}"/>
            </a:ext>
          </a:extLst>
        </xdr:cNvPr>
        <xdr:cNvSpPr txBox="1"/>
      </xdr:nvSpPr>
      <xdr:spPr>
        <a:xfrm>
          <a:off x="927744" y="1405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C2125B81-A14C-45B1-A22C-1C48E7A8AFE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FC04811A-FB45-4A08-B12C-82190DC1F5A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A91CEBED-1AE6-4D5A-8339-BC759F29C67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2431A119-C215-4233-8417-1487937E726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3A0F7CAC-AA6D-44C9-8B1E-A0854547E4C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21605B33-2CFE-4BCE-AAFE-E71B95A543C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55CF588A-D30E-4607-9C77-6BA1C881FE1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B7FD257B-ED50-43D6-8027-E02380AE5A8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FA58D330-3E26-43C4-9BDB-0E0D9F39BCC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3B00557A-9929-48FB-B759-54CC9ABB500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33" name="テキスト ボックス 332">
          <a:extLst>
            <a:ext uri="{FF2B5EF4-FFF2-40B4-BE49-F238E27FC236}">
              <a16:creationId xmlns:a16="http://schemas.microsoft.com/office/drawing/2014/main" id="{1F0427E0-CFF9-456E-B698-9CD3A3F412B0}"/>
            </a:ext>
          </a:extLst>
        </xdr:cNvPr>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683A0D79-9249-4E80-BF34-D54F1AA67A1F}"/>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FF3BB6ED-1252-44F1-8424-C8D342844491}"/>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E2AE97DA-EB35-4ECD-BCF2-15FACA64234D}"/>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a:extLst>
            <a:ext uri="{FF2B5EF4-FFF2-40B4-BE49-F238E27FC236}">
              <a16:creationId xmlns:a16="http://schemas.microsoft.com/office/drawing/2014/main" id="{886458D5-82C5-49D1-9F44-6B11E98B8465}"/>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ED677983-2C9D-4D33-BBBD-ED4EA5C1BDB3}"/>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a:extLst>
            <a:ext uri="{FF2B5EF4-FFF2-40B4-BE49-F238E27FC236}">
              <a16:creationId xmlns:a16="http://schemas.microsoft.com/office/drawing/2014/main" id="{D6123564-E797-461D-922F-2B0CB82A170C}"/>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F0B3ABC6-A5CC-47A0-A7D7-4C26EE28BC58}"/>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a:extLst>
            <a:ext uri="{FF2B5EF4-FFF2-40B4-BE49-F238E27FC236}">
              <a16:creationId xmlns:a16="http://schemas.microsoft.com/office/drawing/2014/main" id="{1EB29661-A092-4053-9B92-ECBAA7ED2C6A}"/>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2D91B945-3795-4AC7-B924-8C8927C3008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a:extLst>
            <a:ext uri="{FF2B5EF4-FFF2-40B4-BE49-F238E27FC236}">
              <a16:creationId xmlns:a16="http://schemas.microsoft.com/office/drawing/2014/main" id="{C2FAF42F-EC6C-438A-895D-384328114318}"/>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E3082D44-6127-408F-B991-586B67EEE3F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a:extLst>
            <a:ext uri="{FF2B5EF4-FFF2-40B4-BE49-F238E27FC236}">
              <a16:creationId xmlns:a16="http://schemas.microsoft.com/office/drawing/2014/main" id="{51DC16A7-DD3F-4097-B361-87448306384D}"/>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12AC4BCB-0341-49D6-AAAA-809FD64EBFF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21D28D27-171F-4C22-AF49-3A4E218C52F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17B9EA88-7AA3-4C27-9AA2-745BAE0D6C0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97537</xdr:rowOff>
    </xdr:from>
    <xdr:to>
      <xdr:col>54</xdr:col>
      <xdr:colOff>189865</xdr:colOff>
      <xdr:row>85</xdr:row>
      <xdr:rowOff>131826</xdr:rowOff>
    </xdr:to>
    <xdr:cxnSp macro="">
      <xdr:nvCxnSpPr>
        <xdr:cNvPr id="349" name="直線コネクタ 348">
          <a:extLst>
            <a:ext uri="{FF2B5EF4-FFF2-40B4-BE49-F238E27FC236}">
              <a16:creationId xmlns:a16="http://schemas.microsoft.com/office/drawing/2014/main" id="{54522D5D-C348-4215-8C9B-548A003BFB2E}"/>
            </a:ext>
          </a:extLst>
        </xdr:cNvPr>
        <xdr:cNvCxnSpPr/>
      </xdr:nvCxnSpPr>
      <xdr:spPr>
        <a:xfrm flipV="1">
          <a:off x="10476865" y="13470637"/>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135653</xdr:rowOff>
    </xdr:from>
    <xdr:ext cx="469744" cy="259045"/>
    <xdr:sp macro="" textlink="">
      <xdr:nvSpPr>
        <xdr:cNvPr id="350" name="【公営住宅】&#10;一人当たり面積最小値テキスト">
          <a:extLst>
            <a:ext uri="{FF2B5EF4-FFF2-40B4-BE49-F238E27FC236}">
              <a16:creationId xmlns:a16="http://schemas.microsoft.com/office/drawing/2014/main" id="{3508D9BF-0F18-4B0B-BB02-DA914B08CC40}"/>
            </a:ext>
          </a:extLst>
        </xdr:cNvPr>
        <xdr:cNvSpPr txBox="1"/>
      </xdr:nvSpPr>
      <xdr:spPr>
        <a:xfrm>
          <a:off x="10515600" y="147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131826</xdr:rowOff>
    </xdr:from>
    <xdr:to>
      <xdr:col>55</xdr:col>
      <xdr:colOff>88900</xdr:colOff>
      <xdr:row>85</xdr:row>
      <xdr:rowOff>131826</xdr:rowOff>
    </xdr:to>
    <xdr:cxnSp macro="">
      <xdr:nvCxnSpPr>
        <xdr:cNvPr id="351" name="直線コネクタ 350">
          <a:extLst>
            <a:ext uri="{FF2B5EF4-FFF2-40B4-BE49-F238E27FC236}">
              <a16:creationId xmlns:a16="http://schemas.microsoft.com/office/drawing/2014/main" id="{CF1EE08C-C378-4649-8B42-34B24376C8B9}"/>
            </a:ext>
          </a:extLst>
        </xdr:cNvPr>
        <xdr:cNvCxnSpPr/>
      </xdr:nvCxnSpPr>
      <xdr:spPr>
        <a:xfrm>
          <a:off x="10388600" y="147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44214</xdr:rowOff>
    </xdr:from>
    <xdr:ext cx="469744" cy="259045"/>
    <xdr:sp macro="" textlink="">
      <xdr:nvSpPr>
        <xdr:cNvPr id="352" name="【公営住宅】&#10;一人当たり面積最大値テキスト">
          <a:extLst>
            <a:ext uri="{FF2B5EF4-FFF2-40B4-BE49-F238E27FC236}">
              <a16:creationId xmlns:a16="http://schemas.microsoft.com/office/drawing/2014/main" id="{F3436E62-6816-4118-8C77-ADAC1CE9E9BA}"/>
            </a:ext>
          </a:extLst>
        </xdr:cNvPr>
        <xdr:cNvSpPr txBox="1"/>
      </xdr:nvSpPr>
      <xdr:spPr>
        <a:xfrm>
          <a:off x="10515600" y="1324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97537</xdr:rowOff>
    </xdr:from>
    <xdr:to>
      <xdr:col>55</xdr:col>
      <xdr:colOff>88900</xdr:colOff>
      <xdr:row>78</xdr:row>
      <xdr:rowOff>97537</xdr:rowOff>
    </xdr:to>
    <xdr:cxnSp macro="">
      <xdr:nvCxnSpPr>
        <xdr:cNvPr id="353" name="直線コネクタ 352">
          <a:extLst>
            <a:ext uri="{FF2B5EF4-FFF2-40B4-BE49-F238E27FC236}">
              <a16:creationId xmlns:a16="http://schemas.microsoft.com/office/drawing/2014/main" id="{DF8190DD-26FC-444D-8ACA-068DFC542DC1}"/>
            </a:ext>
          </a:extLst>
        </xdr:cNvPr>
        <xdr:cNvCxnSpPr/>
      </xdr:nvCxnSpPr>
      <xdr:spPr>
        <a:xfrm>
          <a:off x="10388600" y="1347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100928</xdr:rowOff>
    </xdr:from>
    <xdr:ext cx="469744" cy="259045"/>
    <xdr:sp macro="" textlink="">
      <xdr:nvSpPr>
        <xdr:cNvPr id="354" name="【公営住宅】&#10;一人当たり面積平均値テキスト">
          <a:extLst>
            <a:ext uri="{FF2B5EF4-FFF2-40B4-BE49-F238E27FC236}">
              <a16:creationId xmlns:a16="http://schemas.microsoft.com/office/drawing/2014/main" id="{B6B9B5A8-1997-44BE-B1F4-5D879DDEE303}"/>
            </a:ext>
          </a:extLst>
        </xdr:cNvPr>
        <xdr:cNvSpPr txBox="1"/>
      </xdr:nvSpPr>
      <xdr:spPr>
        <a:xfrm>
          <a:off x="10515600" y="14159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122501</xdr:rowOff>
    </xdr:from>
    <xdr:to>
      <xdr:col>55</xdr:col>
      <xdr:colOff>50800</xdr:colOff>
      <xdr:row>83</xdr:row>
      <xdr:rowOff>52651</xdr:rowOff>
    </xdr:to>
    <xdr:sp macro="" textlink="">
      <xdr:nvSpPr>
        <xdr:cNvPr id="355" name="フローチャート: 判断 354">
          <a:extLst>
            <a:ext uri="{FF2B5EF4-FFF2-40B4-BE49-F238E27FC236}">
              <a16:creationId xmlns:a16="http://schemas.microsoft.com/office/drawing/2014/main" id="{74141708-D6A3-4BBD-A86B-D3490B57DE70}"/>
            </a:ext>
          </a:extLst>
        </xdr:cNvPr>
        <xdr:cNvSpPr/>
      </xdr:nvSpPr>
      <xdr:spPr>
        <a:xfrm>
          <a:off x="10426700" y="1418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17672</xdr:rowOff>
    </xdr:from>
    <xdr:to>
      <xdr:col>50</xdr:col>
      <xdr:colOff>165100</xdr:colOff>
      <xdr:row>83</xdr:row>
      <xdr:rowOff>119272</xdr:rowOff>
    </xdr:to>
    <xdr:sp macro="" textlink="">
      <xdr:nvSpPr>
        <xdr:cNvPr id="356" name="フローチャート: 判断 355">
          <a:extLst>
            <a:ext uri="{FF2B5EF4-FFF2-40B4-BE49-F238E27FC236}">
              <a16:creationId xmlns:a16="http://schemas.microsoft.com/office/drawing/2014/main" id="{824094D8-0741-46BF-9A13-95608CBA2E01}"/>
            </a:ext>
          </a:extLst>
        </xdr:cNvPr>
        <xdr:cNvSpPr/>
      </xdr:nvSpPr>
      <xdr:spPr>
        <a:xfrm>
          <a:off x="9588500" y="142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56860</xdr:rowOff>
    </xdr:from>
    <xdr:to>
      <xdr:col>46</xdr:col>
      <xdr:colOff>38100</xdr:colOff>
      <xdr:row>83</xdr:row>
      <xdr:rowOff>158460</xdr:rowOff>
    </xdr:to>
    <xdr:sp macro="" textlink="">
      <xdr:nvSpPr>
        <xdr:cNvPr id="357" name="フローチャート: 判断 356">
          <a:extLst>
            <a:ext uri="{FF2B5EF4-FFF2-40B4-BE49-F238E27FC236}">
              <a16:creationId xmlns:a16="http://schemas.microsoft.com/office/drawing/2014/main" id="{5927C20B-1B98-4A4B-B53A-EAAF6B67869F}"/>
            </a:ext>
          </a:extLst>
        </xdr:cNvPr>
        <xdr:cNvSpPr/>
      </xdr:nvSpPr>
      <xdr:spPr>
        <a:xfrm>
          <a:off x="8699500" y="142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26163</xdr:rowOff>
    </xdr:from>
    <xdr:to>
      <xdr:col>41</xdr:col>
      <xdr:colOff>101600</xdr:colOff>
      <xdr:row>83</xdr:row>
      <xdr:rowOff>127763</xdr:rowOff>
    </xdr:to>
    <xdr:sp macro="" textlink="">
      <xdr:nvSpPr>
        <xdr:cNvPr id="358" name="フローチャート: 判断 357">
          <a:extLst>
            <a:ext uri="{FF2B5EF4-FFF2-40B4-BE49-F238E27FC236}">
              <a16:creationId xmlns:a16="http://schemas.microsoft.com/office/drawing/2014/main" id="{C7001ADC-35ED-4C9D-9D9A-5560193D9419}"/>
            </a:ext>
          </a:extLst>
        </xdr:cNvPr>
        <xdr:cNvSpPr/>
      </xdr:nvSpPr>
      <xdr:spPr>
        <a:xfrm>
          <a:off x="7810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11793</xdr:rowOff>
    </xdr:from>
    <xdr:to>
      <xdr:col>36</xdr:col>
      <xdr:colOff>165100</xdr:colOff>
      <xdr:row>83</xdr:row>
      <xdr:rowOff>113393</xdr:rowOff>
    </xdr:to>
    <xdr:sp macro="" textlink="">
      <xdr:nvSpPr>
        <xdr:cNvPr id="359" name="フローチャート: 判断 358">
          <a:extLst>
            <a:ext uri="{FF2B5EF4-FFF2-40B4-BE49-F238E27FC236}">
              <a16:creationId xmlns:a16="http://schemas.microsoft.com/office/drawing/2014/main" id="{8E675761-0592-4264-A7D2-BF04E9B90505}"/>
            </a:ext>
          </a:extLst>
        </xdr:cNvPr>
        <xdr:cNvSpPr/>
      </xdr:nvSpPr>
      <xdr:spPr>
        <a:xfrm>
          <a:off x="6921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93C828DE-A434-4841-BF33-3E7B9AC73F3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2C3D396F-CD5E-41D8-B860-22EE013CB4D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37014160-FECD-43D1-BA9A-59C6073B6D1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1931AC50-AC7B-498E-A538-BC5BDEE659E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1F865C98-B693-4A09-9E5A-CB6A4A9AA4E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100947</xdr:rowOff>
    </xdr:from>
    <xdr:to>
      <xdr:col>55</xdr:col>
      <xdr:colOff>50800</xdr:colOff>
      <xdr:row>83</xdr:row>
      <xdr:rowOff>31097</xdr:rowOff>
    </xdr:to>
    <xdr:sp macro="" textlink="">
      <xdr:nvSpPr>
        <xdr:cNvPr id="365" name="楕円 364">
          <a:extLst>
            <a:ext uri="{FF2B5EF4-FFF2-40B4-BE49-F238E27FC236}">
              <a16:creationId xmlns:a16="http://schemas.microsoft.com/office/drawing/2014/main" id="{946C42B0-EAA4-4DC4-8C3D-144D9BA97063}"/>
            </a:ext>
          </a:extLst>
        </xdr:cNvPr>
        <xdr:cNvSpPr/>
      </xdr:nvSpPr>
      <xdr:spPr>
        <a:xfrm>
          <a:off x="10426700" y="1415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123824</xdr:rowOff>
    </xdr:from>
    <xdr:ext cx="469744" cy="259045"/>
    <xdr:sp macro="" textlink="">
      <xdr:nvSpPr>
        <xdr:cNvPr id="366" name="【公営住宅】&#10;一人当たり面積該当値テキスト">
          <a:extLst>
            <a:ext uri="{FF2B5EF4-FFF2-40B4-BE49-F238E27FC236}">
              <a16:creationId xmlns:a16="http://schemas.microsoft.com/office/drawing/2014/main" id="{8D9C9817-DF14-420A-9E1B-BFBC0B7B4BC4}"/>
            </a:ext>
          </a:extLst>
        </xdr:cNvPr>
        <xdr:cNvSpPr txBox="1"/>
      </xdr:nvSpPr>
      <xdr:spPr>
        <a:xfrm>
          <a:off x="10515600" y="1401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134910</xdr:rowOff>
    </xdr:from>
    <xdr:to>
      <xdr:col>50</xdr:col>
      <xdr:colOff>165100</xdr:colOff>
      <xdr:row>83</xdr:row>
      <xdr:rowOff>65060</xdr:rowOff>
    </xdr:to>
    <xdr:sp macro="" textlink="">
      <xdr:nvSpPr>
        <xdr:cNvPr id="367" name="楕円 366">
          <a:extLst>
            <a:ext uri="{FF2B5EF4-FFF2-40B4-BE49-F238E27FC236}">
              <a16:creationId xmlns:a16="http://schemas.microsoft.com/office/drawing/2014/main" id="{610A229E-CD15-4BF1-AB71-3E5BF1D27263}"/>
            </a:ext>
          </a:extLst>
        </xdr:cNvPr>
        <xdr:cNvSpPr/>
      </xdr:nvSpPr>
      <xdr:spPr>
        <a:xfrm>
          <a:off x="9588500" y="1419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151747</xdr:rowOff>
    </xdr:from>
    <xdr:to>
      <xdr:col>55</xdr:col>
      <xdr:colOff>0</xdr:colOff>
      <xdr:row>83</xdr:row>
      <xdr:rowOff>14260</xdr:rowOff>
    </xdr:to>
    <xdr:cxnSp macro="">
      <xdr:nvCxnSpPr>
        <xdr:cNvPr id="368" name="直線コネクタ 367">
          <a:extLst>
            <a:ext uri="{FF2B5EF4-FFF2-40B4-BE49-F238E27FC236}">
              <a16:creationId xmlns:a16="http://schemas.microsoft.com/office/drawing/2014/main" id="{FD487D6F-D684-427E-9290-7B18475B4DE2}"/>
            </a:ext>
          </a:extLst>
        </xdr:cNvPr>
        <xdr:cNvCxnSpPr/>
      </xdr:nvCxnSpPr>
      <xdr:spPr>
        <a:xfrm flipV="1">
          <a:off x="9639300" y="14210647"/>
          <a:ext cx="838200" cy="3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146014</xdr:rowOff>
    </xdr:from>
    <xdr:to>
      <xdr:col>46</xdr:col>
      <xdr:colOff>38100</xdr:colOff>
      <xdr:row>83</xdr:row>
      <xdr:rowOff>76164</xdr:rowOff>
    </xdr:to>
    <xdr:sp macro="" textlink="">
      <xdr:nvSpPr>
        <xdr:cNvPr id="369" name="楕円 368">
          <a:extLst>
            <a:ext uri="{FF2B5EF4-FFF2-40B4-BE49-F238E27FC236}">
              <a16:creationId xmlns:a16="http://schemas.microsoft.com/office/drawing/2014/main" id="{CE38C3EA-C96D-4FFA-8A4C-AD98E2B72F6B}"/>
            </a:ext>
          </a:extLst>
        </xdr:cNvPr>
        <xdr:cNvSpPr/>
      </xdr:nvSpPr>
      <xdr:spPr>
        <a:xfrm>
          <a:off x="8699500" y="1420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14260</xdr:rowOff>
    </xdr:from>
    <xdr:to>
      <xdr:col>50</xdr:col>
      <xdr:colOff>114300</xdr:colOff>
      <xdr:row>83</xdr:row>
      <xdr:rowOff>25364</xdr:rowOff>
    </xdr:to>
    <xdr:cxnSp macro="">
      <xdr:nvCxnSpPr>
        <xdr:cNvPr id="370" name="直線コネクタ 369">
          <a:extLst>
            <a:ext uri="{FF2B5EF4-FFF2-40B4-BE49-F238E27FC236}">
              <a16:creationId xmlns:a16="http://schemas.microsoft.com/office/drawing/2014/main" id="{2397E3E7-1026-4A7E-9B8B-EDC7629247C6}"/>
            </a:ext>
          </a:extLst>
        </xdr:cNvPr>
        <xdr:cNvCxnSpPr/>
      </xdr:nvCxnSpPr>
      <xdr:spPr>
        <a:xfrm flipV="1">
          <a:off x="8750300" y="14244610"/>
          <a:ext cx="889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70248</xdr:rowOff>
    </xdr:from>
    <xdr:to>
      <xdr:col>41</xdr:col>
      <xdr:colOff>101600</xdr:colOff>
      <xdr:row>83</xdr:row>
      <xdr:rowOff>398</xdr:rowOff>
    </xdr:to>
    <xdr:sp macro="" textlink="">
      <xdr:nvSpPr>
        <xdr:cNvPr id="371" name="楕円 370">
          <a:extLst>
            <a:ext uri="{FF2B5EF4-FFF2-40B4-BE49-F238E27FC236}">
              <a16:creationId xmlns:a16="http://schemas.microsoft.com/office/drawing/2014/main" id="{D08DFC7A-A7B3-4D1F-9470-7AC165CB9942}"/>
            </a:ext>
          </a:extLst>
        </xdr:cNvPr>
        <xdr:cNvSpPr/>
      </xdr:nvSpPr>
      <xdr:spPr>
        <a:xfrm>
          <a:off x="7810500" y="1412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121048</xdr:rowOff>
    </xdr:from>
    <xdr:to>
      <xdr:col>45</xdr:col>
      <xdr:colOff>177800</xdr:colOff>
      <xdr:row>83</xdr:row>
      <xdr:rowOff>25364</xdr:rowOff>
    </xdr:to>
    <xdr:cxnSp macro="">
      <xdr:nvCxnSpPr>
        <xdr:cNvPr id="372" name="直線コネクタ 371">
          <a:extLst>
            <a:ext uri="{FF2B5EF4-FFF2-40B4-BE49-F238E27FC236}">
              <a16:creationId xmlns:a16="http://schemas.microsoft.com/office/drawing/2014/main" id="{1EABF9C7-C57C-42C5-A0C0-7D4A18A2FD30}"/>
            </a:ext>
          </a:extLst>
        </xdr:cNvPr>
        <xdr:cNvCxnSpPr/>
      </xdr:nvCxnSpPr>
      <xdr:spPr>
        <a:xfrm>
          <a:off x="7861300" y="14179948"/>
          <a:ext cx="889000" cy="7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155158</xdr:rowOff>
    </xdr:from>
    <xdr:to>
      <xdr:col>36</xdr:col>
      <xdr:colOff>165100</xdr:colOff>
      <xdr:row>83</xdr:row>
      <xdr:rowOff>85308</xdr:rowOff>
    </xdr:to>
    <xdr:sp macro="" textlink="">
      <xdr:nvSpPr>
        <xdr:cNvPr id="373" name="楕円 372">
          <a:extLst>
            <a:ext uri="{FF2B5EF4-FFF2-40B4-BE49-F238E27FC236}">
              <a16:creationId xmlns:a16="http://schemas.microsoft.com/office/drawing/2014/main" id="{9EAF5261-DEB2-4895-A065-4E5C35C008C0}"/>
            </a:ext>
          </a:extLst>
        </xdr:cNvPr>
        <xdr:cNvSpPr/>
      </xdr:nvSpPr>
      <xdr:spPr>
        <a:xfrm>
          <a:off x="6921500" y="1421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121048</xdr:rowOff>
    </xdr:from>
    <xdr:to>
      <xdr:col>41</xdr:col>
      <xdr:colOff>50800</xdr:colOff>
      <xdr:row>83</xdr:row>
      <xdr:rowOff>34508</xdr:rowOff>
    </xdr:to>
    <xdr:cxnSp macro="">
      <xdr:nvCxnSpPr>
        <xdr:cNvPr id="374" name="直線コネクタ 373">
          <a:extLst>
            <a:ext uri="{FF2B5EF4-FFF2-40B4-BE49-F238E27FC236}">
              <a16:creationId xmlns:a16="http://schemas.microsoft.com/office/drawing/2014/main" id="{46956EC8-672F-40EB-9E49-3359629AAA25}"/>
            </a:ext>
          </a:extLst>
        </xdr:cNvPr>
        <xdr:cNvCxnSpPr/>
      </xdr:nvCxnSpPr>
      <xdr:spPr>
        <a:xfrm flipV="1">
          <a:off x="6972300" y="14179948"/>
          <a:ext cx="8890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110399</xdr:rowOff>
    </xdr:from>
    <xdr:ext cx="469744" cy="259045"/>
    <xdr:sp macro="" textlink="">
      <xdr:nvSpPr>
        <xdr:cNvPr id="375" name="n_1aveValue【公営住宅】&#10;一人当たり面積">
          <a:extLst>
            <a:ext uri="{FF2B5EF4-FFF2-40B4-BE49-F238E27FC236}">
              <a16:creationId xmlns:a16="http://schemas.microsoft.com/office/drawing/2014/main" id="{006AB5F4-F00A-4F63-A84B-6C9774AF37C6}"/>
            </a:ext>
          </a:extLst>
        </xdr:cNvPr>
        <xdr:cNvSpPr txBox="1"/>
      </xdr:nvSpPr>
      <xdr:spPr>
        <a:xfrm>
          <a:off x="9391727" y="1434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149587</xdr:rowOff>
    </xdr:from>
    <xdr:ext cx="469744" cy="259045"/>
    <xdr:sp macro="" textlink="">
      <xdr:nvSpPr>
        <xdr:cNvPr id="376" name="n_2aveValue【公営住宅】&#10;一人当たり面積">
          <a:extLst>
            <a:ext uri="{FF2B5EF4-FFF2-40B4-BE49-F238E27FC236}">
              <a16:creationId xmlns:a16="http://schemas.microsoft.com/office/drawing/2014/main" id="{68F76550-0B33-4991-9FF7-3349598E5DD7}"/>
            </a:ext>
          </a:extLst>
        </xdr:cNvPr>
        <xdr:cNvSpPr txBox="1"/>
      </xdr:nvSpPr>
      <xdr:spPr>
        <a:xfrm>
          <a:off x="8515427" y="143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118890</xdr:rowOff>
    </xdr:from>
    <xdr:ext cx="469744" cy="259045"/>
    <xdr:sp macro="" textlink="">
      <xdr:nvSpPr>
        <xdr:cNvPr id="377" name="n_3aveValue【公営住宅】&#10;一人当たり面積">
          <a:extLst>
            <a:ext uri="{FF2B5EF4-FFF2-40B4-BE49-F238E27FC236}">
              <a16:creationId xmlns:a16="http://schemas.microsoft.com/office/drawing/2014/main" id="{8D85311B-AAA8-4BC9-9EB5-010755D76DAD}"/>
            </a:ext>
          </a:extLst>
        </xdr:cNvPr>
        <xdr:cNvSpPr txBox="1"/>
      </xdr:nvSpPr>
      <xdr:spPr>
        <a:xfrm>
          <a:off x="7626427" y="14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104520</xdr:rowOff>
    </xdr:from>
    <xdr:ext cx="469744" cy="259045"/>
    <xdr:sp macro="" textlink="">
      <xdr:nvSpPr>
        <xdr:cNvPr id="378" name="n_4aveValue【公営住宅】&#10;一人当たり面積">
          <a:extLst>
            <a:ext uri="{FF2B5EF4-FFF2-40B4-BE49-F238E27FC236}">
              <a16:creationId xmlns:a16="http://schemas.microsoft.com/office/drawing/2014/main" id="{93E50853-4FF0-4738-9263-E6BE8C59E7F9}"/>
            </a:ext>
          </a:extLst>
        </xdr:cNvPr>
        <xdr:cNvSpPr txBox="1"/>
      </xdr:nvSpPr>
      <xdr:spPr>
        <a:xfrm>
          <a:off x="6737427" y="1433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81587</xdr:rowOff>
    </xdr:from>
    <xdr:ext cx="469744" cy="259045"/>
    <xdr:sp macro="" textlink="">
      <xdr:nvSpPr>
        <xdr:cNvPr id="379" name="n_1mainValue【公営住宅】&#10;一人当たり面積">
          <a:extLst>
            <a:ext uri="{FF2B5EF4-FFF2-40B4-BE49-F238E27FC236}">
              <a16:creationId xmlns:a16="http://schemas.microsoft.com/office/drawing/2014/main" id="{3D39CF38-45C4-4646-84A9-182B6D11E019}"/>
            </a:ext>
          </a:extLst>
        </xdr:cNvPr>
        <xdr:cNvSpPr txBox="1"/>
      </xdr:nvSpPr>
      <xdr:spPr>
        <a:xfrm>
          <a:off x="9391727" y="1396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92691</xdr:rowOff>
    </xdr:from>
    <xdr:ext cx="469744" cy="259045"/>
    <xdr:sp macro="" textlink="">
      <xdr:nvSpPr>
        <xdr:cNvPr id="380" name="n_2mainValue【公営住宅】&#10;一人当たり面積">
          <a:extLst>
            <a:ext uri="{FF2B5EF4-FFF2-40B4-BE49-F238E27FC236}">
              <a16:creationId xmlns:a16="http://schemas.microsoft.com/office/drawing/2014/main" id="{641F643F-579A-4B64-8E02-DE45B9A2A3E6}"/>
            </a:ext>
          </a:extLst>
        </xdr:cNvPr>
        <xdr:cNvSpPr txBox="1"/>
      </xdr:nvSpPr>
      <xdr:spPr>
        <a:xfrm>
          <a:off x="8515427" y="1398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16925</xdr:rowOff>
    </xdr:from>
    <xdr:ext cx="469744" cy="259045"/>
    <xdr:sp macro="" textlink="">
      <xdr:nvSpPr>
        <xdr:cNvPr id="381" name="n_3mainValue【公営住宅】&#10;一人当たり面積">
          <a:extLst>
            <a:ext uri="{FF2B5EF4-FFF2-40B4-BE49-F238E27FC236}">
              <a16:creationId xmlns:a16="http://schemas.microsoft.com/office/drawing/2014/main" id="{BF68343F-0E4B-40A6-ABD8-C918DF2CD4BF}"/>
            </a:ext>
          </a:extLst>
        </xdr:cNvPr>
        <xdr:cNvSpPr txBox="1"/>
      </xdr:nvSpPr>
      <xdr:spPr>
        <a:xfrm>
          <a:off x="7626427" y="1390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101835</xdr:rowOff>
    </xdr:from>
    <xdr:ext cx="469744" cy="259045"/>
    <xdr:sp macro="" textlink="">
      <xdr:nvSpPr>
        <xdr:cNvPr id="382" name="n_4mainValue【公営住宅】&#10;一人当たり面積">
          <a:extLst>
            <a:ext uri="{FF2B5EF4-FFF2-40B4-BE49-F238E27FC236}">
              <a16:creationId xmlns:a16="http://schemas.microsoft.com/office/drawing/2014/main" id="{E7836CCE-870D-4643-B62E-D79E3EC61508}"/>
            </a:ext>
          </a:extLst>
        </xdr:cNvPr>
        <xdr:cNvSpPr txBox="1"/>
      </xdr:nvSpPr>
      <xdr:spPr>
        <a:xfrm>
          <a:off x="6737427" y="1398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5B0B046D-88B5-4A06-A457-5F8CEEDB007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7DDB4EE2-2E1A-4D17-A937-20DA4F1C14A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5A130219-D982-4A81-8035-29C5A7CCDCF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DF513BE0-939F-4882-8C74-29CE9F748DC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945A7B0B-4026-46B0-BD2D-E3BF43743CB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2C366081-3EE9-48D7-9A77-A23E30EB719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798084E7-A1D9-4F07-B163-CD2F61764C3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3DE05001-6C37-4C2C-BB38-DC798FF5E11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B4D40B24-BEDE-4A4F-9DCB-D0AB64C4EED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BADD6994-403A-4AAB-9D71-BE14C8EBE12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60BC7E38-A432-484D-B3AC-BEABF9595B5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26D30222-043E-4F38-9034-5326092A28F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04ED6D53-23FC-437F-AE78-1F4CC701261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CE3B681C-3835-4939-919C-3C28C94B687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2E63F8E4-AE91-4B83-90C9-21B38F2C082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C88F63BF-6B49-46EF-8AA5-AE7ABD90E47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3967DA49-EF98-4041-A1A8-389BE92F7BA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067ECBF5-F904-4276-B87D-2014FAB8FD5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75275CE4-4721-4AC1-83FD-45C7D9A4803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63583FC8-DD6D-4D3C-9406-72B843DA7EE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F58BECA8-8F27-4971-A10F-FA738348548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1C107587-0EDC-4F36-BDD8-AC0E23E55E3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36A50673-C008-4A24-9A64-9FBF9E10A57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2149FDE8-66FC-4474-899B-3510E5A9973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EDD63219-0E6C-4606-A614-6997E4B96F5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9EEB9716-7FAA-4F1F-96CE-21F8F3E58C0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C34EA9D3-EA9F-467E-AC9B-81F9FF94111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0" name="直線コネクタ 409">
          <a:extLst>
            <a:ext uri="{FF2B5EF4-FFF2-40B4-BE49-F238E27FC236}">
              <a16:creationId xmlns:a16="http://schemas.microsoft.com/office/drawing/2014/main" id="{9B9794C6-363C-4EA1-A350-5AFAF1F82A6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1" name="テキスト ボックス 410">
          <a:extLst>
            <a:ext uri="{FF2B5EF4-FFF2-40B4-BE49-F238E27FC236}">
              <a16:creationId xmlns:a16="http://schemas.microsoft.com/office/drawing/2014/main" id="{D18FEB8E-2315-4BB8-A7D0-5DD8E6DABF1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2" name="直線コネクタ 411">
          <a:extLst>
            <a:ext uri="{FF2B5EF4-FFF2-40B4-BE49-F238E27FC236}">
              <a16:creationId xmlns:a16="http://schemas.microsoft.com/office/drawing/2014/main" id="{94CF8C26-178A-4407-B724-244A7BDB102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3" name="テキスト ボックス 412">
          <a:extLst>
            <a:ext uri="{FF2B5EF4-FFF2-40B4-BE49-F238E27FC236}">
              <a16:creationId xmlns:a16="http://schemas.microsoft.com/office/drawing/2014/main" id="{3D03E48C-F6B0-4067-B81D-EAC61AB5A8F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4" name="直線コネクタ 413">
          <a:extLst>
            <a:ext uri="{FF2B5EF4-FFF2-40B4-BE49-F238E27FC236}">
              <a16:creationId xmlns:a16="http://schemas.microsoft.com/office/drawing/2014/main" id="{F19412C9-EC30-4E42-90F1-AAE127F424B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5" name="テキスト ボックス 414">
          <a:extLst>
            <a:ext uri="{FF2B5EF4-FFF2-40B4-BE49-F238E27FC236}">
              <a16:creationId xmlns:a16="http://schemas.microsoft.com/office/drawing/2014/main" id="{7D66B8D2-B80A-453C-9C8E-0D0F5011889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6" name="直線コネクタ 415">
          <a:extLst>
            <a:ext uri="{FF2B5EF4-FFF2-40B4-BE49-F238E27FC236}">
              <a16:creationId xmlns:a16="http://schemas.microsoft.com/office/drawing/2014/main" id="{25DDFC78-C9DE-4FEB-B8F3-DEF5F80176C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7" name="テキスト ボックス 416">
          <a:extLst>
            <a:ext uri="{FF2B5EF4-FFF2-40B4-BE49-F238E27FC236}">
              <a16:creationId xmlns:a16="http://schemas.microsoft.com/office/drawing/2014/main" id="{294A2F09-384A-43BC-901D-C7D0BD42198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8" name="直線コネクタ 417">
          <a:extLst>
            <a:ext uri="{FF2B5EF4-FFF2-40B4-BE49-F238E27FC236}">
              <a16:creationId xmlns:a16="http://schemas.microsoft.com/office/drawing/2014/main" id="{FE00480B-5E2B-4F43-A98B-A1C0DA5ADDD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9" name="テキスト ボックス 418">
          <a:extLst>
            <a:ext uri="{FF2B5EF4-FFF2-40B4-BE49-F238E27FC236}">
              <a16:creationId xmlns:a16="http://schemas.microsoft.com/office/drawing/2014/main" id="{1153FC4D-8FBA-4A08-A940-5166835A8D7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0" name="直線コネクタ 419">
          <a:extLst>
            <a:ext uri="{FF2B5EF4-FFF2-40B4-BE49-F238E27FC236}">
              <a16:creationId xmlns:a16="http://schemas.microsoft.com/office/drawing/2014/main" id="{6F2006ED-4C5B-4886-B26A-98A91FE8FAE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1" name="テキスト ボックス 420">
          <a:extLst>
            <a:ext uri="{FF2B5EF4-FFF2-40B4-BE49-F238E27FC236}">
              <a16:creationId xmlns:a16="http://schemas.microsoft.com/office/drawing/2014/main" id="{EFC6B2C3-43AD-417D-97F8-A5B5358E4F3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2" name="直線コネクタ 421">
          <a:extLst>
            <a:ext uri="{FF2B5EF4-FFF2-40B4-BE49-F238E27FC236}">
              <a16:creationId xmlns:a16="http://schemas.microsoft.com/office/drawing/2014/main" id="{D8241A69-E7EE-46E5-9923-39327B518B2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3" name="【認定こども園・幼稚園・保育所】&#10;有形固定資産減価償却率グラフ枠">
          <a:extLst>
            <a:ext uri="{FF2B5EF4-FFF2-40B4-BE49-F238E27FC236}">
              <a16:creationId xmlns:a16="http://schemas.microsoft.com/office/drawing/2014/main" id="{A6493225-AEDE-49E8-AEC6-CEDBFAFFE6B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37011</xdr:rowOff>
    </xdr:from>
    <xdr:to>
      <xdr:col>85</xdr:col>
      <xdr:colOff>126364</xdr:colOff>
      <xdr:row>42</xdr:row>
      <xdr:rowOff>33746</xdr:rowOff>
    </xdr:to>
    <xdr:cxnSp macro="">
      <xdr:nvCxnSpPr>
        <xdr:cNvPr id="424" name="直線コネクタ 423">
          <a:extLst>
            <a:ext uri="{FF2B5EF4-FFF2-40B4-BE49-F238E27FC236}">
              <a16:creationId xmlns:a16="http://schemas.microsoft.com/office/drawing/2014/main" id="{760815BF-8B37-41DB-B523-FA843EF7C623}"/>
            </a:ext>
          </a:extLst>
        </xdr:cNvPr>
        <xdr:cNvCxnSpPr/>
      </xdr:nvCxnSpPr>
      <xdr:spPr>
        <a:xfrm flipV="1">
          <a:off x="16318864" y="6037761"/>
          <a:ext cx="0" cy="119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37573</xdr:rowOff>
    </xdr:from>
    <xdr:ext cx="405111" cy="259045"/>
    <xdr:sp macro="" textlink="">
      <xdr:nvSpPr>
        <xdr:cNvPr id="425" name="【認定こども園・幼稚園・保育所】&#10;有形固定資産減価償却率最小値テキスト">
          <a:extLst>
            <a:ext uri="{FF2B5EF4-FFF2-40B4-BE49-F238E27FC236}">
              <a16:creationId xmlns:a16="http://schemas.microsoft.com/office/drawing/2014/main" id="{1A84B00A-1614-4FD2-B04F-DB82E095C9B2}"/>
            </a:ext>
          </a:extLst>
        </xdr:cNvPr>
        <xdr:cNvSpPr txBox="1"/>
      </xdr:nvSpPr>
      <xdr:spPr>
        <a:xfrm>
          <a:off x="16357600" y="723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33746</xdr:rowOff>
    </xdr:from>
    <xdr:to>
      <xdr:col>86</xdr:col>
      <xdr:colOff>25400</xdr:colOff>
      <xdr:row>42</xdr:row>
      <xdr:rowOff>33746</xdr:rowOff>
    </xdr:to>
    <xdr:cxnSp macro="">
      <xdr:nvCxnSpPr>
        <xdr:cNvPr id="426" name="直線コネクタ 425">
          <a:extLst>
            <a:ext uri="{FF2B5EF4-FFF2-40B4-BE49-F238E27FC236}">
              <a16:creationId xmlns:a16="http://schemas.microsoft.com/office/drawing/2014/main" id="{9C4155CC-04CA-444B-AA6E-64F2653D0000}"/>
            </a:ext>
          </a:extLst>
        </xdr:cNvPr>
        <xdr:cNvCxnSpPr/>
      </xdr:nvCxnSpPr>
      <xdr:spPr>
        <a:xfrm>
          <a:off x="16230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155138</xdr:rowOff>
    </xdr:from>
    <xdr:ext cx="405111" cy="259045"/>
    <xdr:sp macro="" textlink="">
      <xdr:nvSpPr>
        <xdr:cNvPr id="427" name="【認定こども園・幼稚園・保育所】&#10;有形固定資産減価償却率最大値テキスト">
          <a:extLst>
            <a:ext uri="{FF2B5EF4-FFF2-40B4-BE49-F238E27FC236}">
              <a16:creationId xmlns:a16="http://schemas.microsoft.com/office/drawing/2014/main" id="{0A5D6DCE-AFE5-415E-9AC2-FE106861C99D}"/>
            </a:ext>
          </a:extLst>
        </xdr:cNvPr>
        <xdr:cNvSpPr txBox="1"/>
      </xdr:nvSpPr>
      <xdr:spPr>
        <a:xfrm>
          <a:off x="16357600" y="5812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37011</xdr:rowOff>
    </xdr:from>
    <xdr:to>
      <xdr:col>86</xdr:col>
      <xdr:colOff>25400</xdr:colOff>
      <xdr:row>35</xdr:row>
      <xdr:rowOff>37011</xdr:rowOff>
    </xdr:to>
    <xdr:cxnSp macro="">
      <xdr:nvCxnSpPr>
        <xdr:cNvPr id="428" name="直線コネクタ 427">
          <a:extLst>
            <a:ext uri="{FF2B5EF4-FFF2-40B4-BE49-F238E27FC236}">
              <a16:creationId xmlns:a16="http://schemas.microsoft.com/office/drawing/2014/main" id="{7FF260E9-8EB4-42ED-9C39-8ACCE7C00BBC}"/>
            </a:ext>
          </a:extLst>
        </xdr:cNvPr>
        <xdr:cNvCxnSpPr/>
      </xdr:nvCxnSpPr>
      <xdr:spPr>
        <a:xfrm>
          <a:off x="16230600" y="603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23421</xdr:rowOff>
    </xdr:from>
    <xdr:ext cx="405111" cy="259045"/>
    <xdr:sp macro="" textlink="">
      <xdr:nvSpPr>
        <xdr:cNvPr id="429" name="【認定こども園・幼稚園・保育所】&#10;有形固定資産減価償却率平均値テキスト">
          <a:extLst>
            <a:ext uri="{FF2B5EF4-FFF2-40B4-BE49-F238E27FC236}">
              <a16:creationId xmlns:a16="http://schemas.microsoft.com/office/drawing/2014/main" id="{DDB18F7F-C8D8-4C83-A37C-135AADDBC3A6}"/>
            </a:ext>
          </a:extLst>
        </xdr:cNvPr>
        <xdr:cNvSpPr txBox="1"/>
      </xdr:nvSpPr>
      <xdr:spPr>
        <a:xfrm>
          <a:off x="16357600" y="653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430" name="フローチャート: 判断 429">
          <a:extLst>
            <a:ext uri="{FF2B5EF4-FFF2-40B4-BE49-F238E27FC236}">
              <a16:creationId xmlns:a16="http://schemas.microsoft.com/office/drawing/2014/main" id="{FFAC021D-D188-48E5-9591-5485C5BE0CF0}"/>
            </a:ext>
          </a:extLst>
        </xdr:cNvPr>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431" name="フローチャート: 判断 430">
          <a:extLst>
            <a:ext uri="{FF2B5EF4-FFF2-40B4-BE49-F238E27FC236}">
              <a16:creationId xmlns:a16="http://schemas.microsoft.com/office/drawing/2014/main" id="{E9082695-2339-4B56-8685-67524F097526}"/>
            </a:ext>
          </a:extLst>
        </xdr:cNvPr>
        <xdr:cNvSpPr/>
      </xdr:nvSpPr>
      <xdr:spPr>
        <a:xfrm>
          <a:off x="15430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432" name="フローチャート: 判断 431">
          <a:extLst>
            <a:ext uri="{FF2B5EF4-FFF2-40B4-BE49-F238E27FC236}">
              <a16:creationId xmlns:a16="http://schemas.microsoft.com/office/drawing/2014/main" id="{3332EE70-9FDD-4BE0-AE9A-CD2FD53BFDF6}"/>
            </a:ext>
          </a:extLst>
        </xdr:cNvPr>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162560</xdr:rowOff>
    </xdr:from>
    <xdr:to>
      <xdr:col>72</xdr:col>
      <xdr:colOff>38100</xdr:colOff>
      <xdr:row>38</xdr:row>
      <xdr:rowOff>92710</xdr:rowOff>
    </xdr:to>
    <xdr:sp macro="" textlink="">
      <xdr:nvSpPr>
        <xdr:cNvPr id="433" name="フローチャート: 判断 432">
          <a:extLst>
            <a:ext uri="{FF2B5EF4-FFF2-40B4-BE49-F238E27FC236}">
              <a16:creationId xmlns:a16="http://schemas.microsoft.com/office/drawing/2014/main" id="{22082044-0B10-4B56-9DC0-D48A4899FC8F}"/>
            </a:ext>
          </a:extLst>
        </xdr:cNvPr>
        <xdr:cNvSpPr/>
      </xdr:nvSpPr>
      <xdr:spPr>
        <a:xfrm>
          <a:off x="1365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165826</xdr:rowOff>
    </xdr:from>
    <xdr:to>
      <xdr:col>67</xdr:col>
      <xdr:colOff>101600</xdr:colOff>
      <xdr:row>38</xdr:row>
      <xdr:rowOff>95976</xdr:rowOff>
    </xdr:to>
    <xdr:sp macro="" textlink="">
      <xdr:nvSpPr>
        <xdr:cNvPr id="434" name="フローチャート: 判断 433">
          <a:extLst>
            <a:ext uri="{FF2B5EF4-FFF2-40B4-BE49-F238E27FC236}">
              <a16:creationId xmlns:a16="http://schemas.microsoft.com/office/drawing/2014/main" id="{21A6DEC1-C1CF-4458-A569-D786E7451E71}"/>
            </a:ext>
          </a:extLst>
        </xdr:cNvPr>
        <xdr:cNvSpPr/>
      </xdr:nvSpPr>
      <xdr:spPr>
        <a:xfrm>
          <a:off x="127635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4299DF3C-2188-453A-9A67-0F10B4BBE91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F372A32-9B24-4DE9-AE96-DE2158D6243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D18CBCA1-6EA4-4DE6-881D-E00F5CD6533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EE71C617-B1EC-4F4D-9E68-858FEB71024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1E7BA79F-8322-42C7-9FB5-A669019B160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157661</xdr:rowOff>
    </xdr:from>
    <xdr:to>
      <xdr:col>85</xdr:col>
      <xdr:colOff>177800</xdr:colOff>
      <xdr:row>35</xdr:row>
      <xdr:rowOff>87811</xdr:rowOff>
    </xdr:to>
    <xdr:sp macro="" textlink="">
      <xdr:nvSpPr>
        <xdr:cNvPr id="440" name="楕円 439">
          <a:extLst>
            <a:ext uri="{FF2B5EF4-FFF2-40B4-BE49-F238E27FC236}">
              <a16:creationId xmlns:a16="http://schemas.microsoft.com/office/drawing/2014/main" id="{3B8E8550-00A5-4E20-B8CB-36C9B60FF388}"/>
            </a:ext>
          </a:extLst>
        </xdr:cNvPr>
        <xdr:cNvSpPr/>
      </xdr:nvSpPr>
      <xdr:spPr>
        <a:xfrm>
          <a:off x="16268700" y="59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110688</xdr:rowOff>
    </xdr:from>
    <xdr:ext cx="405111" cy="259045"/>
    <xdr:sp macro="" textlink="">
      <xdr:nvSpPr>
        <xdr:cNvPr id="441" name="【認定こども園・幼稚園・保育所】&#10;有形固定資産減価償却率該当値テキスト">
          <a:extLst>
            <a:ext uri="{FF2B5EF4-FFF2-40B4-BE49-F238E27FC236}">
              <a16:creationId xmlns:a16="http://schemas.microsoft.com/office/drawing/2014/main" id="{D79866DA-211C-4F3C-9460-732B757F79D4}"/>
            </a:ext>
          </a:extLst>
        </xdr:cNvPr>
        <xdr:cNvSpPr txBox="1"/>
      </xdr:nvSpPr>
      <xdr:spPr>
        <a:xfrm>
          <a:off x="16357600" y="59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113574</xdr:rowOff>
    </xdr:from>
    <xdr:to>
      <xdr:col>81</xdr:col>
      <xdr:colOff>101600</xdr:colOff>
      <xdr:row>35</xdr:row>
      <xdr:rowOff>43724</xdr:rowOff>
    </xdr:to>
    <xdr:sp macro="" textlink="">
      <xdr:nvSpPr>
        <xdr:cNvPr id="442" name="楕円 441">
          <a:extLst>
            <a:ext uri="{FF2B5EF4-FFF2-40B4-BE49-F238E27FC236}">
              <a16:creationId xmlns:a16="http://schemas.microsoft.com/office/drawing/2014/main" id="{21A1618F-916A-47E5-97D1-76725BFBD2E6}"/>
            </a:ext>
          </a:extLst>
        </xdr:cNvPr>
        <xdr:cNvSpPr/>
      </xdr:nvSpPr>
      <xdr:spPr>
        <a:xfrm>
          <a:off x="15430500" y="59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164374</xdr:rowOff>
    </xdr:from>
    <xdr:to>
      <xdr:col>85</xdr:col>
      <xdr:colOff>127000</xdr:colOff>
      <xdr:row>35</xdr:row>
      <xdr:rowOff>37011</xdr:rowOff>
    </xdr:to>
    <xdr:cxnSp macro="">
      <xdr:nvCxnSpPr>
        <xdr:cNvPr id="443" name="直線コネクタ 442">
          <a:extLst>
            <a:ext uri="{FF2B5EF4-FFF2-40B4-BE49-F238E27FC236}">
              <a16:creationId xmlns:a16="http://schemas.microsoft.com/office/drawing/2014/main" id="{B8DFE0AF-830F-4DF7-8A0C-A0411DB38AA9}"/>
            </a:ext>
          </a:extLst>
        </xdr:cNvPr>
        <xdr:cNvCxnSpPr/>
      </xdr:nvCxnSpPr>
      <xdr:spPr>
        <a:xfrm>
          <a:off x="15481300" y="599367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69487</xdr:rowOff>
    </xdr:from>
    <xdr:to>
      <xdr:col>76</xdr:col>
      <xdr:colOff>165100</xdr:colOff>
      <xdr:row>34</xdr:row>
      <xdr:rowOff>171087</xdr:rowOff>
    </xdr:to>
    <xdr:sp macro="" textlink="">
      <xdr:nvSpPr>
        <xdr:cNvPr id="444" name="楕円 443">
          <a:extLst>
            <a:ext uri="{FF2B5EF4-FFF2-40B4-BE49-F238E27FC236}">
              <a16:creationId xmlns:a16="http://schemas.microsoft.com/office/drawing/2014/main" id="{EC95B22E-5B10-48A1-896A-9EA1FCA6CD08}"/>
            </a:ext>
          </a:extLst>
        </xdr:cNvPr>
        <xdr:cNvSpPr/>
      </xdr:nvSpPr>
      <xdr:spPr>
        <a:xfrm>
          <a:off x="14541500" y="589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120287</xdr:rowOff>
    </xdr:from>
    <xdr:to>
      <xdr:col>81</xdr:col>
      <xdr:colOff>50800</xdr:colOff>
      <xdr:row>34</xdr:row>
      <xdr:rowOff>164374</xdr:rowOff>
    </xdr:to>
    <xdr:cxnSp macro="">
      <xdr:nvCxnSpPr>
        <xdr:cNvPr id="445" name="直線コネクタ 444">
          <a:extLst>
            <a:ext uri="{FF2B5EF4-FFF2-40B4-BE49-F238E27FC236}">
              <a16:creationId xmlns:a16="http://schemas.microsoft.com/office/drawing/2014/main" id="{0532232B-E40B-47FC-9145-5CF7A01375B7}"/>
            </a:ext>
          </a:extLst>
        </xdr:cNvPr>
        <xdr:cNvCxnSpPr/>
      </xdr:nvCxnSpPr>
      <xdr:spPr>
        <a:xfrm>
          <a:off x="14592300" y="594958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27033</xdr:rowOff>
    </xdr:from>
    <xdr:to>
      <xdr:col>72</xdr:col>
      <xdr:colOff>38100</xdr:colOff>
      <xdr:row>34</xdr:row>
      <xdr:rowOff>128633</xdr:rowOff>
    </xdr:to>
    <xdr:sp macro="" textlink="">
      <xdr:nvSpPr>
        <xdr:cNvPr id="446" name="楕円 445">
          <a:extLst>
            <a:ext uri="{FF2B5EF4-FFF2-40B4-BE49-F238E27FC236}">
              <a16:creationId xmlns:a16="http://schemas.microsoft.com/office/drawing/2014/main" id="{645C5D04-12E5-4FCD-84B9-38812B089D8E}"/>
            </a:ext>
          </a:extLst>
        </xdr:cNvPr>
        <xdr:cNvSpPr/>
      </xdr:nvSpPr>
      <xdr:spPr>
        <a:xfrm>
          <a:off x="13652500" y="585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77833</xdr:rowOff>
    </xdr:from>
    <xdr:to>
      <xdr:col>76</xdr:col>
      <xdr:colOff>114300</xdr:colOff>
      <xdr:row>34</xdr:row>
      <xdr:rowOff>120287</xdr:rowOff>
    </xdr:to>
    <xdr:cxnSp macro="">
      <xdr:nvCxnSpPr>
        <xdr:cNvPr id="447" name="直線コネクタ 446">
          <a:extLst>
            <a:ext uri="{FF2B5EF4-FFF2-40B4-BE49-F238E27FC236}">
              <a16:creationId xmlns:a16="http://schemas.microsoft.com/office/drawing/2014/main" id="{1B550161-8C75-4EC1-BDA9-C8B6938105FA}"/>
            </a:ext>
          </a:extLst>
        </xdr:cNvPr>
        <xdr:cNvCxnSpPr/>
      </xdr:nvCxnSpPr>
      <xdr:spPr>
        <a:xfrm>
          <a:off x="13703300" y="590713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154396</xdr:rowOff>
    </xdr:from>
    <xdr:to>
      <xdr:col>67</xdr:col>
      <xdr:colOff>101600</xdr:colOff>
      <xdr:row>34</xdr:row>
      <xdr:rowOff>84546</xdr:rowOff>
    </xdr:to>
    <xdr:sp macro="" textlink="">
      <xdr:nvSpPr>
        <xdr:cNvPr id="448" name="楕円 447">
          <a:extLst>
            <a:ext uri="{FF2B5EF4-FFF2-40B4-BE49-F238E27FC236}">
              <a16:creationId xmlns:a16="http://schemas.microsoft.com/office/drawing/2014/main" id="{46AFEF50-1824-4981-9A84-98C20EBC7494}"/>
            </a:ext>
          </a:extLst>
        </xdr:cNvPr>
        <xdr:cNvSpPr/>
      </xdr:nvSpPr>
      <xdr:spPr>
        <a:xfrm>
          <a:off x="12763500" y="581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33746</xdr:rowOff>
    </xdr:from>
    <xdr:to>
      <xdr:col>71</xdr:col>
      <xdr:colOff>177800</xdr:colOff>
      <xdr:row>34</xdr:row>
      <xdr:rowOff>77833</xdr:rowOff>
    </xdr:to>
    <xdr:cxnSp macro="">
      <xdr:nvCxnSpPr>
        <xdr:cNvPr id="449" name="直線コネクタ 448">
          <a:extLst>
            <a:ext uri="{FF2B5EF4-FFF2-40B4-BE49-F238E27FC236}">
              <a16:creationId xmlns:a16="http://schemas.microsoft.com/office/drawing/2014/main" id="{ED7E447F-7A02-47D2-BBCF-61F331CB925E}"/>
            </a:ext>
          </a:extLst>
        </xdr:cNvPr>
        <xdr:cNvCxnSpPr/>
      </xdr:nvCxnSpPr>
      <xdr:spPr>
        <a:xfrm>
          <a:off x="12814300" y="586304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145886</xdr:rowOff>
    </xdr:from>
    <xdr:ext cx="405111" cy="259045"/>
    <xdr:sp macro="" textlink="">
      <xdr:nvSpPr>
        <xdr:cNvPr id="450" name="n_1aveValue【認定こども園・幼稚園・保育所】&#10;有形固定資産減価償却率">
          <a:extLst>
            <a:ext uri="{FF2B5EF4-FFF2-40B4-BE49-F238E27FC236}">
              <a16:creationId xmlns:a16="http://schemas.microsoft.com/office/drawing/2014/main" id="{D44A0B46-9F11-4867-BC94-5CDB9F7F9059}"/>
            </a:ext>
          </a:extLst>
        </xdr:cNvPr>
        <xdr:cNvSpPr txBox="1"/>
      </xdr:nvSpPr>
      <xdr:spPr>
        <a:xfrm>
          <a:off x="152660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150784</xdr:rowOff>
    </xdr:from>
    <xdr:ext cx="405111" cy="259045"/>
    <xdr:sp macro="" textlink="">
      <xdr:nvSpPr>
        <xdr:cNvPr id="451" name="n_2aveValue【認定こども園・幼稚園・保育所】&#10;有形固定資産減価償却率">
          <a:extLst>
            <a:ext uri="{FF2B5EF4-FFF2-40B4-BE49-F238E27FC236}">
              <a16:creationId xmlns:a16="http://schemas.microsoft.com/office/drawing/2014/main" id="{97F796EA-E970-4823-AB5F-8D0257EE1B88}"/>
            </a:ext>
          </a:extLst>
        </xdr:cNvPr>
        <xdr:cNvSpPr txBox="1"/>
      </xdr:nvSpPr>
      <xdr:spPr>
        <a:xfrm>
          <a:off x="14389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83837</xdr:rowOff>
    </xdr:from>
    <xdr:ext cx="405111" cy="259045"/>
    <xdr:sp macro="" textlink="">
      <xdr:nvSpPr>
        <xdr:cNvPr id="452" name="n_3aveValue【認定こども園・幼稚園・保育所】&#10;有形固定資産減価償却率">
          <a:extLst>
            <a:ext uri="{FF2B5EF4-FFF2-40B4-BE49-F238E27FC236}">
              <a16:creationId xmlns:a16="http://schemas.microsoft.com/office/drawing/2014/main" id="{81F9BBE3-3FFE-4188-856F-6181010C0D15}"/>
            </a:ext>
          </a:extLst>
        </xdr:cNvPr>
        <xdr:cNvSpPr txBox="1"/>
      </xdr:nvSpPr>
      <xdr:spPr>
        <a:xfrm>
          <a:off x="13500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87103</xdr:rowOff>
    </xdr:from>
    <xdr:ext cx="405111" cy="259045"/>
    <xdr:sp macro="" textlink="">
      <xdr:nvSpPr>
        <xdr:cNvPr id="453" name="n_4aveValue【認定こども園・幼稚園・保育所】&#10;有形固定資産減価償却率">
          <a:extLst>
            <a:ext uri="{FF2B5EF4-FFF2-40B4-BE49-F238E27FC236}">
              <a16:creationId xmlns:a16="http://schemas.microsoft.com/office/drawing/2014/main" id="{C4376C8A-96DC-4690-9C6A-9B795FA27E25}"/>
            </a:ext>
          </a:extLst>
        </xdr:cNvPr>
        <xdr:cNvSpPr txBox="1"/>
      </xdr:nvSpPr>
      <xdr:spPr>
        <a:xfrm>
          <a:off x="12611744" y="660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60251</xdr:rowOff>
    </xdr:from>
    <xdr:ext cx="405111" cy="259045"/>
    <xdr:sp macro="" textlink="">
      <xdr:nvSpPr>
        <xdr:cNvPr id="454" name="n_1mainValue【認定こども園・幼稚園・保育所】&#10;有形固定資産減価償却率">
          <a:extLst>
            <a:ext uri="{FF2B5EF4-FFF2-40B4-BE49-F238E27FC236}">
              <a16:creationId xmlns:a16="http://schemas.microsoft.com/office/drawing/2014/main" id="{F210ADFB-E2B4-46FE-8C1C-AC5234B2ACAC}"/>
            </a:ext>
          </a:extLst>
        </xdr:cNvPr>
        <xdr:cNvSpPr txBox="1"/>
      </xdr:nvSpPr>
      <xdr:spPr>
        <a:xfrm>
          <a:off x="15266044" y="571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16164</xdr:rowOff>
    </xdr:from>
    <xdr:ext cx="405111" cy="259045"/>
    <xdr:sp macro="" textlink="">
      <xdr:nvSpPr>
        <xdr:cNvPr id="455" name="n_2mainValue【認定こども園・幼稚園・保育所】&#10;有形固定資産減価償却率">
          <a:extLst>
            <a:ext uri="{FF2B5EF4-FFF2-40B4-BE49-F238E27FC236}">
              <a16:creationId xmlns:a16="http://schemas.microsoft.com/office/drawing/2014/main" id="{6DDAEAFB-423B-42F2-85FF-7CCDBE6BCB55}"/>
            </a:ext>
          </a:extLst>
        </xdr:cNvPr>
        <xdr:cNvSpPr txBox="1"/>
      </xdr:nvSpPr>
      <xdr:spPr>
        <a:xfrm>
          <a:off x="14389744" y="567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145160</xdr:rowOff>
    </xdr:from>
    <xdr:ext cx="405111" cy="259045"/>
    <xdr:sp macro="" textlink="">
      <xdr:nvSpPr>
        <xdr:cNvPr id="456" name="n_3mainValue【認定こども園・幼稚園・保育所】&#10;有形固定資産減価償却率">
          <a:extLst>
            <a:ext uri="{FF2B5EF4-FFF2-40B4-BE49-F238E27FC236}">
              <a16:creationId xmlns:a16="http://schemas.microsoft.com/office/drawing/2014/main" id="{F2977348-43FB-48EF-9D80-2B6B56F1E75C}"/>
            </a:ext>
          </a:extLst>
        </xdr:cNvPr>
        <xdr:cNvSpPr txBox="1"/>
      </xdr:nvSpPr>
      <xdr:spPr>
        <a:xfrm>
          <a:off x="13500744" y="5631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101073</xdr:rowOff>
    </xdr:from>
    <xdr:ext cx="405111" cy="259045"/>
    <xdr:sp macro="" textlink="">
      <xdr:nvSpPr>
        <xdr:cNvPr id="457" name="n_4mainValue【認定こども園・幼稚園・保育所】&#10;有形固定資産減価償却率">
          <a:extLst>
            <a:ext uri="{FF2B5EF4-FFF2-40B4-BE49-F238E27FC236}">
              <a16:creationId xmlns:a16="http://schemas.microsoft.com/office/drawing/2014/main" id="{6145AEE0-B6EF-4917-A311-FC4F9D9EB22F}"/>
            </a:ext>
          </a:extLst>
        </xdr:cNvPr>
        <xdr:cNvSpPr txBox="1"/>
      </xdr:nvSpPr>
      <xdr:spPr>
        <a:xfrm>
          <a:off x="12611744"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a:extLst>
            <a:ext uri="{FF2B5EF4-FFF2-40B4-BE49-F238E27FC236}">
              <a16:creationId xmlns:a16="http://schemas.microsoft.com/office/drawing/2014/main" id="{F9AEC80D-7430-4E66-8CEC-979941BA970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a:extLst>
            <a:ext uri="{FF2B5EF4-FFF2-40B4-BE49-F238E27FC236}">
              <a16:creationId xmlns:a16="http://schemas.microsoft.com/office/drawing/2014/main" id="{7C7AA904-68E1-4243-BA73-74043145E21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a:extLst>
            <a:ext uri="{FF2B5EF4-FFF2-40B4-BE49-F238E27FC236}">
              <a16:creationId xmlns:a16="http://schemas.microsoft.com/office/drawing/2014/main" id="{ADEB5C62-C865-4DAF-8AA4-7D932B6F845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a:extLst>
            <a:ext uri="{FF2B5EF4-FFF2-40B4-BE49-F238E27FC236}">
              <a16:creationId xmlns:a16="http://schemas.microsoft.com/office/drawing/2014/main" id="{6D8CE00E-BC2C-47ED-80AC-458A508D95F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a:extLst>
            <a:ext uri="{FF2B5EF4-FFF2-40B4-BE49-F238E27FC236}">
              <a16:creationId xmlns:a16="http://schemas.microsoft.com/office/drawing/2014/main" id="{0FF257B0-F0CA-4C16-AC15-3991812B935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a:extLst>
            <a:ext uri="{FF2B5EF4-FFF2-40B4-BE49-F238E27FC236}">
              <a16:creationId xmlns:a16="http://schemas.microsoft.com/office/drawing/2014/main" id="{198CBFD8-8454-43F0-8000-CD433FE81F8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a:extLst>
            <a:ext uri="{FF2B5EF4-FFF2-40B4-BE49-F238E27FC236}">
              <a16:creationId xmlns:a16="http://schemas.microsoft.com/office/drawing/2014/main" id="{F7D29E86-C714-4B14-86C5-2F7B4C42FD6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a:extLst>
            <a:ext uri="{FF2B5EF4-FFF2-40B4-BE49-F238E27FC236}">
              <a16:creationId xmlns:a16="http://schemas.microsoft.com/office/drawing/2014/main" id="{5FF29B72-6053-4A7A-B4ED-82984091FEC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a:extLst>
            <a:ext uri="{FF2B5EF4-FFF2-40B4-BE49-F238E27FC236}">
              <a16:creationId xmlns:a16="http://schemas.microsoft.com/office/drawing/2014/main" id="{68F360EB-F008-466C-B6BE-B3C40E4FFF4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a:extLst>
            <a:ext uri="{FF2B5EF4-FFF2-40B4-BE49-F238E27FC236}">
              <a16:creationId xmlns:a16="http://schemas.microsoft.com/office/drawing/2014/main" id="{C4F31775-D34F-4F06-8ECE-C0EB46D9FAB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68" name="テキスト ボックス 467">
          <a:extLst>
            <a:ext uri="{FF2B5EF4-FFF2-40B4-BE49-F238E27FC236}">
              <a16:creationId xmlns:a16="http://schemas.microsoft.com/office/drawing/2014/main" id="{881BCB9C-5737-428E-8699-C8CDCB5F7508}"/>
            </a:ext>
          </a:extLst>
        </xdr:cNvPr>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69" name="直線コネクタ 468">
          <a:extLst>
            <a:ext uri="{FF2B5EF4-FFF2-40B4-BE49-F238E27FC236}">
              <a16:creationId xmlns:a16="http://schemas.microsoft.com/office/drawing/2014/main" id="{07FD4E08-2F38-4460-AFEA-C647C9FEF72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0" name="テキスト ボックス 469">
          <a:extLst>
            <a:ext uri="{FF2B5EF4-FFF2-40B4-BE49-F238E27FC236}">
              <a16:creationId xmlns:a16="http://schemas.microsoft.com/office/drawing/2014/main" id="{D8ED56FD-2119-48B0-A420-DE7062D2BAAB}"/>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1" name="直線コネクタ 470">
          <a:extLst>
            <a:ext uri="{FF2B5EF4-FFF2-40B4-BE49-F238E27FC236}">
              <a16:creationId xmlns:a16="http://schemas.microsoft.com/office/drawing/2014/main" id="{B103D025-CBD1-4924-B820-D12490C4C29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2" name="テキスト ボックス 471">
          <a:extLst>
            <a:ext uri="{FF2B5EF4-FFF2-40B4-BE49-F238E27FC236}">
              <a16:creationId xmlns:a16="http://schemas.microsoft.com/office/drawing/2014/main" id="{C34077DF-92E4-453C-9A3C-7098E30680F5}"/>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3" name="直線コネクタ 472">
          <a:extLst>
            <a:ext uri="{FF2B5EF4-FFF2-40B4-BE49-F238E27FC236}">
              <a16:creationId xmlns:a16="http://schemas.microsoft.com/office/drawing/2014/main" id="{3A7C11C4-26BC-4572-89FB-174E5CA01F4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4" name="テキスト ボックス 473">
          <a:extLst>
            <a:ext uri="{FF2B5EF4-FFF2-40B4-BE49-F238E27FC236}">
              <a16:creationId xmlns:a16="http://schemas.microsoft.com/office/drawing/2014/main" id="{DA0C0575-8FBE-4E33-8576-302213B35426}"/>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5" name="直線コネクタ 474">
          <a:extLst>
            <a:ext uri="{FF2B5EF4-FFF2-40B4-BE49-F238E27FC236}">
              <a16:creationId xmlns:a16="http://schemas.microsoft.com/office/drawing/2014/main" id="{FF442BC5-C758-4AA2-81BC-5396531C305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6" name="テキスト ボックス 475">
          <a:extLst>
            <a:ext uri="{FF2B5EF4-FFF2-40B4-BE49-F238E27FC236}">
              <a16:creationId xmlns:a16="http://schemas.microsoft.com/office/drawing/2014/main" id="{7D5135C3-B43E-4A4C-8879-21328018AEE5}"/>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7" name="直線コネクタ 476">
          <a:extLst>
            <a:ext uri="{FF2B5EF4-FFF2-40B4-BE49-F238E27FC236}">
              <a16:creationId xmlns:a16="http://schemas.microsoft.com/office/drawing/2014/main" id="{78FC6320-0963-40B0-8C04-A424BF4FE35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8" name="テキスト ボックス 477">
          <a:extLst>
            <a:ext uri="{FF2B5EF4-FFF2-40B4-BE49-F238E27FC236}">
              <a16:creationId xmlns:a16="http://schemas.microsoft.com/office/drawing/2014/main" id="{469FB69F-1F88-46AA-9303-2BC0E074E9A7}"/>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9" name="直線コネクタ 478">
          <a:extLst>
            <a:ext uri="{FF2B5EF4-FFF2-40B4-BE49-F238E27FC236}">
              <a16:creationId xmlns:a16="http://schemas.microsoft.com/office/drawing/2014/main" id="{43BF33BC-556A-402C-8313-9A4A0981EFE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0" name="テキスト ボックス 479">
          <a:extLst>
            <a:ext uri="{FF2B5EF4-FFF2-40B4-BE49-F238E27FC236}">
              <a16:creationId xmlns:a16="http://schemas.microsoft.com/office/drawing/2014/main" id="{22376189-C9E3-4845-8B2B-CA86614C473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1" name="【認定こども園・幼稚園・保育所】&#10;一人当たり面積グラフ枠">
          <a:extLst>
            <a:ext uri="{FF2B5EF4-FFF2-40B4-BE49-F238E27FC236}">
              <a16:creationId xmlns:a16="http://schemas.microsoft.com/office/drawing/2014/main" id="{E61F02A7-9006-497B-ACAC-EB86892CA01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26670</xdr:rowOff>
    </xdr:from>
    <xdr:to>
      <xdr:col>116</xdr:col>
      <xdr:colOff>62864</xdr:colOff>
      <xdr:row>42</xdr:row>
      <xdr:rowOff>121920</xdr:rowOff>
    </xdr:to>
    <xdr:cxnSp macro="">
      <xdr:nvCxnSpPr>
        <xdr:cNvPr id="482" name="直線コネクタ 481">
          <a:extLst>
            <a:ext uri="{FF2B5EF4-FFF2-40B4-BE49-F238E27FC236}">
              <a16:creationId xmlns:a16="http://schemas.microsoft.com/office/drawing/2014/main" id="{3E3A862D-BAED-4C6E-865D-2752EBD3E69C}"/>
            </a:ext>
          </a:extLst>
        </xdr:cNvPr>
        <xdr:cNvCxnSpPr/>
      </xdr:nvCxnSpPr>
      <xdr:spPr>
        <a:xfrm flipV="1">
          <a:off x="22160864" y="585597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125747</xdr:rowOff>
    </xdr:from>
    <xdr:ext cx="469744" cy="259045"/>
    <xdr:sp macro="" textlink="">
      <xdr:nvSpPr>
        <xdr:cNvPr id="483" name="【認定こども園・幼稚園・保育所】&#10;一人当たり面積最小値テキスト">
          <a:extLst>
            <a:ext uri="{FF2B5EF4-FFF2-40B4-BE49-F238E27FC236}">
              <a16:creationId xmlns:a16="http://schemas.microsoft.com/office/drawing/2014/main" id="{B473E91C-2A66-4DB2-B6E5-ABB46BC48771}"/>
            </a:ext>
          </a:extLst>
        </xdr:cNvPr>
        <xdr:cNvSpPr txBox="1"/>
      </xdr:nvSpPr>
      <xdr:spPr>
        <a:xfrm>
          <a:off x="22199600" y="732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121920</xdr:rowOff>
    </xdr:from>
    <xdr:to>
      <xdr:col>116</xdr:col>
      <xdr:colOff>152400</xdr:colOff>
      <xdr:row>42</xdr:row>
      <xdr:rowOff>121920</xdr:rowOff>
    </xdr:to>
    <xdr:cxnSp macro="">
      <xdr:nvCxnSpPr>
        <xdr:cNvPr id="484" name="直線コネクタ 483">
          <a:extLst>
            <a:ext uri="{FF2B5EF4-FFF2-40B4-BE49-F238E27FC236}">
              <a16:creationId xmlns:a16="http://schemas.microsoft.com/office/drawing/2014/main" id="{21F42E9A-251C-46D1-A3B7-B8D27AA09E0E}"/>
            </a:ext>
          </a:extLst>
        </xdr:cNvPr>
        <xdr:cNvCxnSpPr/>
      </xdr:nvCxnSpPr>
      <xdr:spPr>
        <a:xfrm>
          <a:off x="22072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144797</xdr:rowOff>
    </xdr:from>
    <xdr:ext cx="469744" cy="259045"/>
    <xdr:sp macro="" textlink="">
      <xdr:nvSpPr>
        <xdr:cNvPr id="485" name="【認定こども園・幼稚園・保育所】&#10;一人当たり面積最大値テキスト">
          <a:extLst>
            <a:ext uri="{FF2B5EF4-FFF2-40B4-BE49-F238E27FC236}">
              <a16:creationId xmlns:a16="http://schemas.microsoft.com/office/drawing/2014/main" id="{3D4C1DB8-5601-4E19-9128-06667CBCD71C}"/>
            </a:ext>
          </a:extLst>
        </xdr:cNvPr>
        <xdr:cNvSpPr txBox="1"/>
      </xdr:nvSpPr>
      <xdr:spPr>
        <a:xfrm>
          <a:off x="22199600" y="563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26670</xdr:rowOff>
    </xdr:from>
    <xdr:to>
      <xdr:col>116</xdr:col>
      <xdr:colOff>152400</xdr:colOff>
      <xdr:row>34</xdr:row>
      <xdr:rowOff>26670</xdr:rowOff>
    </xdr:to>
    <xdr:cxnSp macro="">
      <xdr:nvCxnSpPr>
        <xdr:cNvPr id="486" name="直線コネクタ 485">
          <a:extLst>
            <a:ext uri="{FF2B5EF4-FFF2-40B4-BE49-F238E27FC236}">
              <a16:creationId xmlns:a16="http://schemas.microsoft.com/office/drawing/2014/main" id="{5279ECB0-23FF-44DD-883B-FED9E89F3909}"/>
            </a:ext>
          </a:extLst>
        </xdr:cNvPr>
        <xdr:cNvCxnSpPr/>
      </xdr:nvCxnSpPr>
      <xdr:spPr>
        <a:xfrm>
          <a:off x="22072600" y="585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137177</xdr:rowOff>
    </xdr:from>
    <xdr:ext cx="469744" cy="259045"/>
    <xdr:sp macro="" textlink="">
      <xdr:nvSpPr>
        <xdr:cNvPr id="487" name="【認定こども園・幼稚園・保育所】&#10;一人当たり面積平均値テキスト">
          <a:extLst>
            <a:ext uri="{FF2B5EF4-FFF2-40B4-BE49-F238E27FC236}">
              <a16:creationId xmlns:a16="http://schemas.microsoft.com/office/drawing/2014/main" id="{637DB936-3787-419E-BF8A-8A38C01BC2C6}"/>
            </a:ext>
          </a:extLst>
        </xdr:cNvPr>
        <xdr:cNvSpPr txBox="1"/>
      </xdr:nvSpPr>
      <xdr:spPr>
        <a:xfrm>
          <a:off x="22199600" y="648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158750</xdr:rowOff>
    </xdr:from>
    <xdr:to>
      <xdr:col>116</xdr:col>
      <xdr:colOff>114300</xdr:colOff>
      <xdr:row>38</xdr:row>
      <xdr:rowOff>88900</xdr:rowOff>
    </xdr:to>
    <xdr:sp macro="" textlink="">
      <xdr:nvSpPr>
        <xdr:cNvPr id="488" name="フローチャート: 判断 487">
          <a:extLst>
            <a:ext uri="{FF2B5EF4-FFF2-40B4-BE49-F238E27FC236}">
              <a16:creationId xmlns:a16="http://schemas.microsoft.com/office/drawing/2014/main" id="{178B463B-4FF4-4321-9C8E-762C5D0343C0}"/>
            </a:ext>
          </a:extLst>
        </xdr:cNvPr>
        <xdr:cNvSpPr/>
      </xdr:nvSpPr>
      <xdr:spPr>
        <a:xfrm>
          <a:off x="22110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151130</xdr:rowOff>
    </xdr:from>
    <xdr:to>
      <xdr:col>112</xdr:col>
      <xdr:colOff>38100</xdr:colOff>
      <xdr:row>39</xdr:row>
      <xdr:rowOff>81280</xdr:rowOff>
    </xdr:to>
    <xdr:sp macro="" textlink="">
      <xdr:nvSpPr>
        <xdr:cNvPr id="489" name="フローチャート: 判断 488">
          <a:extLst>
            <a:ext uri="{FF2B5EF4-FFF2-40B4-BE49-F238E27FC236}">
              <a16:creationId xmlns:a16="http://schemas.microsoft.com/office/drawing/2014/main" id="{115BEB7D-92B7-4513-83C2-5FA57C2A9B97}"/>
            </a:ext>
          </a:extLst>
        </xdr:cNvPr>
        <xdr:cNvSpPr/>
      </xdr:nvSpPr>
      <xdr:spPr>
        <a:xfrm>
          <a:off x="21272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151130</xdr:rowOff>
    </xdr:from>
    <xdr:to>
      <xdr:col>107</xdr:col>
      <xdr:colOff>101600</xdr:colOff>
      <xdr:row>39</xdr:row>
      <xdr:rowOff>81280</xdr:rowOff>
    </xdr:to>
    <xdr:sp macro="" textlink="">
      <xdr:nvSpPr>
        <xdr:cNvPr id="490" name="フローチャート: 判断 489">
          <a:extLst>
            <a:ext uri="{FF2B5EF4-FFF2-40B4-BE49-F238E27FC236}">
              <a16:creationId xmlns:a16="http://schemas.microsoft.com/office/drawing/2014/main" id="{E7951E4E-5A18-41F4-8133-20901E776BAB}"/>
            </a:ext>
          </a:extLst>
        </xdr:cNvPr>
        <xdr:cNvSpPr/>
      </xdr:nvSpPr>
      <xdr:spPr>
        <a:xfrm>
          <a:off x="20383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491" name="フローチャート: 判断 490">
          <a:extLst>
            <a:ext uri="{FF2B5EF4-FFF2-40B4-BE49-F238E27FC236}">
              <a16:creationId xmlns:a16="http://schemas.microsoft.com/office/drawing/2014/main" id="{C31D6DA8-3640-4FFA-896F-FCB17C99C4DC}"/>
            </a:ext>
          </a:extLst>
        </xdr:cNvPr>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92" name="フローチャート: 判断 491">
          <a:extLst>
            <a:ext uri="{FF2B5EF4-FFF2-40B4-BE49-F238E27FC236}">
              <a16:creationId xmlns:a16="http://schemas.microsoft.com/office/drawing/2014/main" id="{E92AF2CC-636B-4C50-93B4-26252D377967}"/>
            </a:ext>
          </a:extLst>
        </xdr:cNvPr>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5835F3C-04CC-4360-9FC8-46957619DA9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77770DB8-1F7D-42A2-83D4-1EEF61C900C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48BB3CDC-8AD6-45CD-BCC1-D27E3B05B38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6AE22868-4B0A-4E29-BC8F-7964E67AE79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E8073BE6-AD65-48C0-A9ED-891C6E0A87A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59690</xdr:rowOff>
    </xdr:from>
    <xdr:to>
      <xdr:col>116</xdr:col>
      <xdr:colOff>114300</xdr:colOff>
      <xdr:row>37</xdr:row>
      <xdr:rowOff>161290</xdr:rowOff>
    </xdr:to>
    <xdr:sp macro="" textlink="">
      <xdr:nvSpPr>
        <xdr:cNvPr id="498" name="楕円 497">
          <a:extLst>
            <a:ext uri="{FF2B5EF4-FFF2-40B4-BE49-F238E27FC236}">
              <a16:creationId xmlns:a16="http://schemas.microsoft.com/office/drawing/2014/main" id="{FC9C5B52-3C95-4C8C-BA8F-7AD1EE804FCD}"/>
            </a:ext>
          </a:extLst>
        </xdr:cNvPr>
        <xdr:cNvSpPr/>
      </xdr:nvSpPr>
      <xdr:spPr>
        <a:xfrm>
          <a:off x="22110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82567</xdr:rowOff>
    </xdr:from>
    <xdr:ext cx="469744" cy="259045"/>
    <xdr:sp macro="" textlink="">
      <xdr:nvSpPr>
        <xdr:cNvPr id="499" name="【認定こども園・幼稚園・保育所】&#10;一人当たり面積該当値テキスト">
          <a:extLst>
            <a:ext uri="{FF2B5EF4-FFF2-40B4-BE49-F238E27FC236}">
              <a16:creationId xmlns:a16="http://schemas.microsoft.com/office/drawing/2014/main" id="{3EA391EA-B27B-42B4-B6CE-EBC2E40B7876}"/>
            </a:ext>
          </a:extLst>
        </xdr:cNvPr>
        <xdr:cNvSpPr txBox="1"/>
      </xdr:nvSpPr>
      <xdr:spPr>
        <a:xfrm>
          <a:off x="22199600"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74930</xdr:rowOff>
    </xdr:from>
    <xdr:to>
      <xdr:col>112</xdr:col>
      <xdr:colOff>38100</xdr:colOff>
      <xdr:row>38</xdr:row>
      <xdr:rowOff>5080</xdr:rowOff>
    </xdr:to>
    <xdr:sp macro="" textlink="">
      <xdr:nvSpPr>
        <xdr:cNvPr id="500" name="楕円 499">
          <a:extLst>
            <a:ext uri="{FF2B5EF4-FFF2-40B4-BE49-F238E27FC236}">
              <a16:creationId xmlns:a16="http://schemas.microsoft.com/office/drawing/2014/main" id="{9A29B940-AD9A-4806-B5A6-7FD813B90E31}"/>
            </a:ext>
          </a:extLst>
        </xdr:cNvPr>
        <xdr:cNvSpPr/>
      </xdr:nvSpPr>
      <xdr:spPr>
        <a:xfrm>
          <a:off x="21272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110490</xdr:rowOff>
    </xdr:from>
    <xdr:to>
      <xdr:col>116</xdr:col>
      <xdr:colOff>63500</xdr:colOff>
      <xdr:row>37</xdr:row>
      <xdr:rowOff>125730</xdr:rowOff>
    </xdr:to>
    <xdr:cxnSp macro="">
      <xdr:nvCxnSpPr>
        <xdr:cNvPr id="501" name="直線コネクタ 500">
          <a:extLst>
            <a:ext uri="{FF2B5EF4-FFF2-40B4-BE49-F238E27FC236}">
              <a16:creationId xmlns:a16="http://schemas.microsoft.com/office/drawing/2014/main" id="{C939FDA0-E596-4375-9944-063F364E7F3A}"/>
            </a:ext>
          </a:extLst>
        </xdr:cNvPr>
        <xdr:cNvCxnSpPr/>
      </xdr:nvCxnSpPr>
      <xdr:spPr>
        <a:xfrm flipV="1">
          <a:off x="21323300" y="64541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97790</xdr:rowOff>
    </xdr:from>
    <xdr:to>
      <xdr:col>107</xdr:col>
      <xdr:colOff>101600</xdr:colOff>
      <xdr:row>38</xdr:row>
      <xdr:rowOff>27940</xdr:rowOff>
    </xdr:to>
    <xdr:sp macro="" textlink="">
      <xdr:nvSpPr>
        <xdr:cNvPr id="502" name="楕円 501">
          <a:extLst>
            <a:ext uri="{FF2B5EF4-FFF2-40B4-BE49-F238E27FC236}">
              <a16:creationId xmlns:a16="http://schemas.microsoft.com/office/drawing/2014/main" id="{F1B82616-3AB3-4983-BB23-1CE0F944A25A}"/>
            </a:ext>
          </a:extLst>
        </xdr:cNvPr>
        <xdr:cNvSpPr/>
      </xdr:nvSpPr>
      <xdr:spPr>
        <a:xfrm>
          <a:off x="20383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125730</xdr:rowOff>
    </xdr:from>
    <xdr:to>
      <xdr:col>111</xdr:col>
      <xdr:colOff>177800</xdr:colOff>
      <xdr:row>37</xdr:row>
      <xdr:rowOff>148590</xdr:rowOff>
    </xdr:to>
    <xdr:cxnSp macro="">
      <xdr:nvCxnSpPr>
        <xdr:cNvPr id="503" name="直線コネクタ 502">
          <a:extLst>
            <a:ext uri="{FF2B5EF4-FFF2-40B4-BE49-F238E27FC236}">
              <a16:creationId xmlns:a16="http://schemas.microsoft.com/office/drawing/2014/main" id="{CFB14575-95AB-4ADB-9E05-CBDC4A9C10D1}"/>
            </a:ext>
          </a:extLst>
        </xdr:cNvPr>
        <xdr:cNvCxnSpPr/>
      </xdr:nvCxnSpPr>
      <xdr:spPr>
        <a:xfrm flipV="1">
          <a:off x="20434300" y="6469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105410</xdr:rowOff>
    </xdr:from>
    <xdr:to>
      <xdr:col>102</xdr:col>
      <xdr:colOff>165100</xdr:colOff>
      <xdr:row>38</xdr:row>
      <xdr:rowOff>35560</xdr:rowOff>
    </xdr:to>
    <xdr:sp macro="" textlink="">
      <xdr:nvSpPr>
        <xdr:cNvPr id="504" name="楕円 503">
          <a:extLst>
            <a:ext uri="{FF2B5EF4-FFF2-40B4-BE49-F238E27FC236}">
              <a16:creationId xmlns:a16="http://schemas.microsoft.com/office/drawing/2014/main" id="{6803A9FA-C76F-42AB-BB2D-520DE7CAF181}"/>
            </a:ext>
          </a:extLst>
        </xdr:cNvPr>
        <xdr:cNvSpPr/>
      </xdr:nvSpPr>
      <xdr:spPr>
        <a:xfrm>
          <a:off x="19494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148590</xdr:rowOff>
    </xdr:from>
    <xdr:to>
      <xdr:col>107</xdr:col>
      <xdr:colOff>50800</xdr:colOff>
      <xdr:row>37</xdr:row>
      <xdr:rowOff>156210</xdr:rowOff>
    </xdr:to>
    <xdr:cxnSp macro="">
      <xdr:nvCxnSpPr>
        <xdr:cNvPr id="505" name="直線コネクタ 504">
          <a:extLst>
            <a:ext uri="{FF2B5EF4-FFF2-40B4-BE49-F238E27FC236}">
              <a16:creationId xmlns:a16="http://schemas.microsoft.com/office/drawing/2014/main" id="{F54128B0-6FE5-4D64-AFE5-0680A8B55280}"/>
            </a:ext>
          </a:extLst>
        </xdr:cNvPr>
        <xdr:cNvCxnSpPr/>
      </xdr:nvCxnSpPr>
      <xdr:spPr>
        <a:xfrm flipV="1">
          <a:off x="19545300" y="6492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128270</xdr:rowOff>
    </xdr:from>
    <xdr:to>
      <xdr:col>98</xdr:col>
      <xdr:colOff>38100</xdr:colOff>
      <xdr:row>38</xdr:row>
      <xdr:rowOff>58420</xdr:rowOff>
    </xdr:to>
    <xdr:sp macro="" textlink="">
      <xdr:nvSpPr>
        <xdr:cNvPr id="506" name="楕円 505">
          <a:extLst>
            <a:ext uri="{FF2B5EF4-FFF2-40B4-BE49-F238E27FC236}">
              <a16:creationId xmlns:a16="http://schemas.microsoft.com/office/drawing/2014/main" id="{A2B836EC-A657-47FF-8B52-5E3FE3ADE911}"/>
            </a:ext>
          </a:extLst>
        </xdr:cNvPr>
        <xdr:cNvSpPr/>
      </xdr:nvSpPr>
      <xdr:spPr>
        <a:xfrm>
          <a:off x="18605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156210</xdr:rowOff>
    </xdr:from>
    <xdr:to>
      <xdr:col>102</xdr:col>
      <xdr:colOff>114300</xdr:colOff>
      <xdr:row>38</xdr:row>
      <xdr:rowOff>7620</xdr:rowOff>
    </xdr:to>
    <xdr:cxnSp macro="">
      <xdr:nvCxnSpPr>
        <xdr:cNvPr id="507" name="直線コネクタ 506">
          <a:extLst>
            <a:ext uri="{FF2B5EF4-FFF2-40B4-BE49-F238E27FC236}">
              <a16:creationId xmlns:a16="http://schemas.microsoft.com/office/drawing/2014/main" id="{C2AFA5BF-A852-46DE-8B35-18D73FD7C5ED}"/>
            </a:ext>
          </a:extLst>
        </xdr:cNvPr>
        <xdr:cNvCxnSpPr/>
      </xdr:nvCxnSpPr>
      <xdr:spPr>
        <a:xfrm flipV="1">
          <a:off x="18656300" y="6499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72407</xdr:rowOff>
    </xdr:from>
    <xdr:ext cx="469744" cy="259045"/>
    <xdr:sp macro="" textlink="">
      <xdr:nvSpPr>
        <xdr:cNvPr id="508" name="n_1aveValue【認定こども園・幼稚園・保育所】&#10;一人当たり面積">
          <a:extLst>
            <a:ext uri="{FF2B5EF4-FFF2-40B4-BE49-F238E27FC236}">
              <a16:creationId xmlns:a16="http://schemas.microsoft.com/office/drawing/2014/main" id="{C5E16A91-7986-4289-AAB3-CA029645D237}"/>
            </a:ext>
          </a:extLst>
        </xdr:cNvPr>
        <xdr:cNvSpPr txBox="1"/>
      </xdr:nvSpPr>
      <xdr:spPr>
        <a:xfrm>
          <a:off x="210757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72407</xdr:rowOff>
    </xdr:from>
    <xdr:ext cx="469744" cy="259045"/>
    <xdr:sp macro="" textlink="">
      <xdr:nvSpPr>
        <xdr:cNvPr id="509" name="n_2aveValue【認定こども園・幼稚園・保育所】&#10;一人当たり面積">
          <a:extLst>
            <a:ext uri="{FF2B5EF4-FFF2-40B4-BE49-F238E27FC236}">
              <a16:creationId xmlns:a16="http://schemas.microsoft.com/office/drawing/2014/main" id="{A9B5756F-C23D-4799-97AB-AF2694793390}"/>
            </a:ext>
          </a:extLst>
        </xdr:cNvPr>
        <xdr:cNvSpPr txBox="1"/>
      </xdr:nvSpPr>
      <xdr:spPr>
        <a:xfrm>
          <a:off x="201994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91457</xdr:rowOff>
    </xdr:from>
    <xdr:ext cx="469744" cy="259045"/>
    <xdr:sp macro="" textlink="">
      <xdr:nvSpPr>
        <xdr:cNvPr id="510" name="n_3aveValue【認定こども園・幼稚園・保育所】&#10;一人当たり面積">
          <a:extLst>
            <a:ext uri="{FF2B5EF4-FFF2-40B4-BE49-F238E27FC236}">
              <a16:creationId xmlns:a16="http://schemas.microsoft.com/office/drawing/2014/main" id="{B8AA65B8-BC1E-4B79-AD75-2718BD8FB474}"/>
            </a:ext>
          </a:extLst>
        </xdr:cNvPr>
        <xdr:cNvSpPr txBox="1"/>
      </xdr:nvSpPr>
      <xdr:spPr>
        <a:xfrm>
          <a:off x="19310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114317</xdr:rowOff>
    </xdr:from>
    <xdr:ext cx="469744" cy="259045"/>
    <xdr:sp macro="" textlink="">
      <xdr:nvSpPr>
        <xdr:cNvPr id="511" name="n_4aveValue【認定こども園・幼稚園・保育所】&#10;一人当たり面積">
          <a:extLst>
            <a:ext uri="{FF2B5EF4-FFF2-40B4-BE49-F238E27FC236}">
              <a16:creationId xmlns:a16="http://schemas.microsoft.com/office/drawing/2014/main" id="{DA477DAB-4F94-40CD-B4EA-C25E9C035574}"/>
            </a:ext>
          </a:extLst>
        </xdr:cNvPr>
        <xdr:cNvSpPr txBox="1"/>
      </xdr:nvSpPr>
      <xdr:spPr>
        <a:xfrm>
          <a:off x="18421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21607</xdr:rowOff>
    </xdr:from>
    <xdr:ext cx="469744" cy="259045"/>
    <xdr:sp macro="" textlink="">
      <xdr:nvSpPr>
        <xdr:cNvPr id="512" name="n_1mainValue【認定こども園・幼稚園・保育所】&#10;一人当たり面積">
          <a:extLst>
            <a:ext uri="{FF2B5EF4-FFF2-40B4-BE49-F238E27FC236}">
              <a16:creationId xmlns:a16="http://schemas.microsoft.com/office/drawing/2014/main" id="{7176D317-65A4-459F-AC31-BE8175E6B0D0}"/>
            </a:ext>
          </a:extLst>
        </xdr:cNvPr>
        <xdr:cNvSpPr txBox="1"/>
      </xdr:nvSpPr>
      <xdr:spPr>
        <a:xfrm>
          <a:off x="2107572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44467</xdr:rowOff>
    </xdr:from>
    <xdr:ext cx="469744" cy="259045"/>
    <xdr:sp macro="" textlink="">
      <xdr:nvSpPr>
        <xdr:cNvPr id="513" name="n_2mainValue【認定こども園・幼稚園・保育所】&#10;一人当たり面積">
          <a:extLst>
            <a:ext uri="{FF2B5EF4-FFF2-40B4-BE49-F238E27FC236}">
              <a16:creationId xmlns:a16="http://schemas.microsoft.com/office/drawing/2014/main" id="{7DE1CD66-DA0B-44B4-865A-57825D1470CF}"/>
            </a:ext>
          </a:extLst>
        </xdr:cNvPr>
        <xdr:cNvSpPr txBox="1"/>
      </xdr:nvSpPr>
      <xdr:spPr>
        <a:xfrm>
          <a:off x="20199427"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52087</xdr:rowOff>
    </xdr:from>
    <xdr:ext cx="469744" cy="259045"/>
    <xdr:sp macro="" textlink="">
      <xdr:nvSpPr>
        <xdr:cNvPr id="514" name="n_3mainValue【認定こども園・幼稚園・保育所】&#10;一人当たり面積">
          <a:extLst>
            <a:ext uri="{FF2B5EF4-FFF2-40B4-BE49-F238E27FC236}">
              <a16:creationId xmlns:a16="http://schemas.microsoft.com/office/drawing/2014/main" id="{BF7E0EF8-CDE2-40B9-92FC-89EE89AD75F2}"/>
            </a:ext>
          </a:extLst>
        </xdr:cNvPr>
        <xdr:cNvSpPr txBox="1"/>
      </xdr:nvSpPr>
      <xdr:spPr>
        <a:xfrm>
          <a:off x="19310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74947</xdr:rowOff>
    </xdr:from>
    <xdr:ext cx="469744" cy="259045"/>
    <xdr:sp macro="" textlink="">
      <xdr:nvSpPr>
        <xdr:cNvPr id="515" name="n_4mainValue【認定こども園・幼稚園・保育所】&#10;一人当たり面積">
          <a:extLst>
            <a:ext uri="{FF2B5EF4-FFF2-40B4-BE49-F238E27FC236}">
              <a16:creationId xmlns:a16="http://schemas.microsoft.com/office/drawing/2014/main" id="{FF345242-32A6-48D1-95DC-F5C598CFB394}"/>
            </a:ext>
          </a:extLst>
        </xdr:cNvPr>
        <xdr:cNvSpPr txBox="1"/>
      </xdr:nvSpPr>
      <xdr:spPr>
        <a:xfrm>
          <a:off x="18421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6" name="正方形/長方形 515">
          <a:extLst>
            <a:ext uri="{FF2B5EF4-FFF2-40B4-BE49-F238E27FC236}">
              <a16:creationId xmlns:a16="http://schemas.microsoft.com/office/drawing/2014/main" id="{DAA63952-5E90-4EFD-BA1C-4ECE444D4B2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7" name="正方形/長方形 516">
          <a:extLst>
            <a:ext uri="{FF2B5EF4-FFF2-40B4-BE49-F238E27FC236}">
              <a16:creationId xmlns:a16="http://schemas.microsoft.com/office/drawing/2014/main" id="{2C34C528-7D2B-4289-AE68-64793F379D7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8" name="正方形/長方形 517">
          <a:extLst>
            <a:ext uri="{FF2B5EF4-FFF2-40B4-BE49-F238E27FC236}">
              <a16:creationId xmlns:a16="http://schemas.microsoft.com/office/drawing/2014/main" id="{31B9DC15-D2B1-4E7C-95CD-9BC3F3C7BC1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9" name="正方形/長方形 518">
          <a:extLst>
            <a:ext uri="{FF2B5EF4-FFF2-40B4-BE49-F238E27FC236}">
              <a16:creationId xmlns:a16="http://schemas.microsoft.com/office/drawing/2014/main" id="{14A036E7-9513-4684-B07A-B178E667BB8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0" name="正方形/長方形 519">
          <a:extLst>
            <a:ext uri="{FF2B5EF4-FFF2-40B4-BE49-F238E27FC236}">
              <a16:creationId xmlns:a16="http://schemas.microsoft.com/office/drawing/2014/main" id="{8AA6ABA2-EEE5-46EC-B54D-CC1B3BC11AD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1" name="正方形/長方形 520">
          <a:extLst>
            <a:ext uri="{FF2B5EF4-FFF2-40B4-BE49-F238E27FC236}">
              <a16:creationId xmlns:a16="http://schemas.microsoft.com/office/drawing/2014/main" id="{9B7ADFB5-C1EE-40D4-9510-B089C1F324F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2" name="正方形/長方形 521">
          <a:extLst>
            <a:ext uri="{FF2B5EF4-FFF2-40B4-BE49-F238E27FC236}">
              <a16:creationId xmlns:a16="http://schemas.microsoft.com/office/drawing/2014/main" id="{A0521AF3-7B11-47D1-8DE9-429F39BBB74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3" name="正方形/長方形 522">
          <a:extLst>
            <a:ext uri="{FF2B5EF4-FFF2-40B4-BE49-F238E27FC236}">
              <a16:creationId xmlns:a16="http://schemas.microsoft.com/office/drawing/2014/main" id="{C881303E-531F-486B-90B1-C85F9D4EDDB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4" name="テキスト ボックス 523">
          <a:extLst>
            <a:ext uri="{FF2B5EF4-FFF2-40B4-BE49-F238E27FC236}">
              <a16:creationId xmlns:a16="http://schemas.microsoft.com/office/drawing/2014/main" id="{F3C2C841-5A5C-4F25-8F42-E533B80B1A2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5" name="直線コネクタ 524">
          <a:extLst>
            <a:ext uri="{FF2B5EF4-FFF2-40B4-BE49-F238E27FC236}">
              <a16:creationId xmlns:a16="http://schemas.microsoft.com/office/drawing/2014/main" id="{025C70F7-333C-444E-BB7B-B760AB47551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6" name="テキスト ボックス 525">
          <a:extLst>
            <a:ext uri="{FF2B5EF4-FFF2-40B4-BE49-F238E27FC236}">
              <a16:creationId xmlns:a16="http://schemas.microsoft.com/office/drawing/2014/main" id="{EB579849-891E-489F-A9CE-61EFE0693841}"/>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7" name="直線コネクタ 526">
          <a:extLst>
            <a:ext uri="{FF2B5EF4-FFF2-40B4-BE49-F238E27FC236}">
              <a16:creationId xmlns:a16="http://schemas.microsoft.com/office/drawing/2014/main" id="{4CCA75B3-93D8-493C-8E07-0BAF23CA10A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8" name="テキスト ボックス 527">
          <a:extLst>
            <a:ext uri="{FF2B5EF4-FFF2-40B4-BE49-F238E27FC236}">
              <a16:creationId xmlns:a16="http://schemas.microsoft.com/office/drawing/2014/main" id="{1356B2C9-B4B2-4687-919F-906871C2CAAA}"/>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9" name="直線コネクタ 528">
          <a:extLst>
            <a:ext uri="{FF2B5EF4-FFF2-40B4-BE49-F238E27FC236}">
              <a16:creationId xmlns:a16="http://schemas.microsoft.com/office/drawing/2014/main" id="{3F5CFD69-7644-40B3-A205-048FA99A107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0" name="テキスト ボックス 529">
          <a:extLst>
            <a:ext uri="{FF2B5EF4-FFF2-40B4-BE49-F238E27FC236}">
              <a16:creationId xmlns:a16="http://schemas.microsoft.com/office/drawing/2014/main" id="{68F44D54-AF2A-4ED9-8833-38D107998AA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1" name="直線コネクタ 530">
          <a:extLst>
            <a:ext uri="{FF2B5EF4-FFF2-40B4-BE49-F238E27FC236}">
              <a16:creationId xmlns:a16="http://schemas.microsoft.com/office/drawing/2014/main" id="{595C6904-93D6-441D-8A9A-5AE92CFFF9A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2" name="テキスト ボックス 531">
          <a:extLst>
            <a:ext uri="{FF2B5EF4-FFF2-40B4-BE49-F238E27FC236}">
              <a16:creationId xmlns:a16="http://schemas.microsoft.com/office/drawing/2014/main" id="{211B9E47-2E59-42E4-821D-CA3986FAFE3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3" name="直線コネクタ 532">
          <a:extLst>
            <a:ext uri="{FF2B5EF4-FFF2-40B4-BE49-F238E27FC236}">
              <a16:creationId xmlns:a16="http://schemas.microsoft.com/office/drawing/2014/main" id="{0DCECC88-1B90-448D-93C9-2C1F8A36124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4" name="テキスト ボックス 533">
          <a:extLst>
            <a:ext uri="{FF2B5EF4-FFF2-40B4-BE49-F238E27FC236}">
              <a16:creationId xmlns:a16="http://schemas.microsoft.com/office/drawing/2014/main" id="{02A31866-23A8-47A1-8797-312FEC8CF7E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5" name="直線コネクタ 534">
          <a:extLst>
            <a:ext uri="{FF2B5EF4-FFF2-40B4-BE49-F238E27FC236}">
              <a16:creationId xmlns:a16="http://schemas.microsoft.com/office/drawing/2014/main" id="{4E8E9F56-40BE-4355-83BF-863B2707DB8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6" name="テキスト ボックス 535">
          <a:extLst>
            <a:ext uri="{FF2B5EF4-FFF2-40B4-BE49-F238E27FC236}">
              <a16:creationId xmlns:a16="http://schemas.microsoft.com/office/drawing/2014/main" id="{CDCE72F6-604D-4AA0-B6E5-B01BF2494C2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7" name="直線コネクタ 536">
          <a:extLst>
            <a:ext uri="{FF2B5EF4-FFF2-40B4-BE49-F238E27FC236}">
              <a16:creationId xmlns:a16="http://schemas.microsoft.com/office/drawing/2014/main" id="{50B9AC77-9793-4D78-98B6-18312F45B96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8" name="テキスト ボックス 537">
          <a:extLst>
            <a:ext uri="{FF2B5EF4-FFF2-40B4-BE49-F238E27FC236}">
              <a16:creationId xmlns:a16="http://schemas.microsoft.com/office/drawing/2014/main" id="{913D7BA9-C93B-4946-838D-8264DF0C38BF}"/>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9" name="【学校施設】&#10;有形固定資産減価償却率グラフ枠">
          <a:extLst>
            <a:ext uri="{FF2B5EF4-FFF2-40B4-BE49-F238E27FC236}">
              <a16:creationId xmlns:a16="http://schemas.microsoft.com/office/drawing/2014/main" id="{453D2F55-2920-414E-8063-08A09C4E16A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83820</xdr:rowOff>
    </xdr:from>
    <xdr:to>
      <xdr:col>85</xdr:col>
      <xdr:colOff>126364</xdr:colOff>
      <xdr:row>63</xdr:row>
      <xdr:rowOff>140970</xdr:rowOff>
    </xdr:to>
    <xdr:cxnSp macro="">
      <xdr:nvCxnSpPr>
        <xdr:cNvPr id="540" name="直線コネクタ 539">
          <a:extLst>
            <a:ext uri="{FF2B5EF4-FFF2-40B4-BE49-F238E27FC236}">
              <a16:creationId xmlns:a16="http://schemas.microsoft.com/office/drawing/2014/main" id="{D104487A-ED92-44C7-A88C-D4E1614868C3}"/>
            </a:ext>
          </a:extLst>
        </xdr:cNvPr>
        <xdr:cNvCxnSpPr/>
      </xdr:nvCxnSpPr>
      <xdr:spPr>
        <a:xfrm flipV="1">
          <a:off x="16318864" y="985647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144797</xdr:rowOff>
    </xdr:from>
    <xdr:ext cx="405111" cy="259045"/>
    <xdr:sp macro="" textlink="">
      <xdr:nvSpPr>
        <xdr:cNvPr id="541" name="【学校施設】&#10;有形固定資産減価償却率最小値テキスト">
          <a:extLst>
            <a:ext uri="{FF2B5EF4-FFF2-40B4-BE49-F238E27FC236}">
              <a16:creationId xmlns:a16="http://schemas.microsoft.com/office/drawing/2014/main" id="{F34B7B65-C91A-40EF-A5CA-7314294B15A8}"/>
            </a:ext>
          </a:extLst>
        </xdr:cNvPr>
        <xdr:cNvSpPr txBox="1"/>
      </xdr:nvSpPr>
      <xdr:spPr>
        <a:xfrm>
          <a:off x="16357600" y="1094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140970</xdr:rowOff>
    </xdr:from>
    <xdr:to>
      <xdr:col>86</xdr:col>
      <xdr:colOff>25400</xdr:colOff>
      <xdr:row>63</xdr:row>
      <xdr:rowOff>140970</xdr:rowOff>
    </xdr:to>
    <xdr:cxnSp macro="">
      <xdr:nvCxnSpPr>
        <xdr:cNvPr id="542" name="直線コネクタ 541">
          <a:extLst>
            <a:ext uri="{FF2B5EF4-FFF2-40B4-BE49-F238E27FC236}">
              <a16:creationId xmlns:a16="http://schemas.microsoft.com/office/drawing/2014/main" id="{64CE8E76-CEA6-44D2-83C4-D62677619CEC}"/>
            </a:ext>
          </a:extLst>
        </xdr:cNvPr>
        <xdr:cNvCxnSpPr/>
      </xdr:nvCxnSpPr>
      <xdr:spPr>
        <a:xfrm>
          <a:off x="16230600" y="1094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30497</xdr:rowOff>
    </xdr:from>
    <xdr:ext cx="405111" cy="259045"/>
    <xdr:sp macro="" textlink="">
      <xdr:nvSpPr>
        <xdr:cNvPr id="543" name="【学校施設】&#10;有形固定資産減価償却率最大値テキスト">
          <a:extLst>
            <a:ext uri="{FF2B5EF4-FFF2-40B4-BE49-F238E27FC236}">
              <a16:creationId xmlns:a16="http://schemas.microsoft.com/office/drawing/2014/main" id="{AF69A04E-C993-408A-8408-D078278B9141}"/>
            </a:ext>
          </a:extLst>
        </xdr:cNvPr>
        <xdr:cNvSpPr txBox="1"/>
      </xdr:nvSpPr>
      <xdr:spPr>
        <a:xfrm>
          <a:off x="16357600" y="963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83820</xdr:rowOff>
    </xdr:from>
    <xdr:to>
      <xdr:col>86</xdr:col>
      <xdr:colOff>25400</xdr:colOff>
      <xdr:row>57</xdr:row>
      <xdr:rowOff>83820</xdr:rowOff>
    </xdr:to>
    <xdr:cxnSp macro="">
      <xdr:nvCxnSpPr>
        <xdr:cNvPr id="544" name="直線コネクタ 543">
          <a:extLst>
            <a:ext uri="{FF2B5EF4-FFF2-40B4-BE49-F238E27FC236}">
              <a16:creationId xmlns:a16="http://schemas.microsoft.com/office/drawing/2014/main" id="{B95B09A0-C3A9-46EB-B915-191807C40C47}"/>
            </a:ext>
          </a:extLst>
        </xdr:cNvPr>
        <xdr:cNvCxnSpPr/>
      </xdr:nvCxnSpPr>
      <xdr:spPr>
        <a:xfrm>
          <a:off x="16230600" y="985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7637</xdr:rowOff>
    </xdr:from>
    <xdr:ext cx="405111" cy="259045"/>
    <xdr:sp macro="" textlink="">
      <xdr:nvSpPr>
        <xdr:cNvPr id="545" name="【学校施設】&#10;有形固定資産減価償却率平均値テキスト">
          <a:extLst>
            <a:ext uri="{FF2B5EF4-FFF2-40B4-BE49-F238E27FC236}">
              <a16:creationId xmlns:a16="http://schemas.microsoft.com/office/drawing/2014/main" id="{B9F6D193-EA46-46C0-B5DC-B8DB5BF1BECD}"/>
            </a:ext>
          </a:extLst>
        </xdr:cNvPr>
        <xdr:cNvSpPr txBox="1"/>
      </xdr:nvSpPr>
      <xdr:spPr>
        <a:xfrm>
          <a:off x="16357600" y="10466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29210</xdr:rowOff>
    </xdr:from>
    <xdr:to>
      <xdr:col>85</xdr:col>
      <xdr:colOff>177800</xdr:colOff>
      <xdr:row>61</xdr:row>
      <xdr:rowOff>130810</xdr:rowOff>
    </xdr:to>
    <xdr:sp macro="" textlink="">
      <xdr:nvSpPr>
        <xdr:cNvPr id="546" name="フローチャート: 判断 545">
          <a:extLst>
            <a:ext uri="{FF2B5EF4-FFF2-40B4-BE49-F238E27FC236}">
              <a16:creationId xmlns:a16="http://schemas.microsoft.com/office/drawing/2014/main" id="{A30826AD-5D41-4B59-AC03-115272AB6FD8}"/>
            </a:ext>
          </a:extLst>
        </xdr:cNvPr>
        <xdr:cNvSpPr/>
      </xdr:nvSpPr>
      <xdr:spPr>
        <a:xfrm>
          <a:off x="162687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547" name="フローチャート: 判断 546">
          <a:extLst>
            <a:ext uri="{FF2B5EF4-FFF2-40B4-BE49-F238E27FC236}">
              <a16:creationId xmlns:a16="http://schemas.microsoft.com/office/drawing/2014/main" id="{C290B76C-663B-4613-9C13-6BA67FB53387}"/>
            </a:ext>
          </a:extLst>
        </xdr:cNvPr>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2540</xdr:rowOff>
    </xdr:from>
    <xdr:to>
      <xdr:col>76</xdr:col>
      <xdr:colOff>165100</xdr:colOff>
      <xdr:row>61</xdr:row>
      <xdr:rowOff>104140</xdr:rowOff>
    </xdr:to>
    <xdr:sp macro="" textlink="">
      <xdr:nvSpPr>
        <xdr:cNvPr id="548" name="フローチャート: 判断 547">
          <a:extLst>
            <a:ext uri="{FF2B5EF4-FFF2-40B4-BE49-F238E27FC236}">
              <a16:creationId xmlns:a16="http://schemas.microsoft.com/office/drawing/2014/main" id="{D76D733A-0597-477A-A1BD-1FAB8CDC41FC}"/>
            </a:ext>
          </a:extLst>
        </xdr:cNvPr>
        <xdr:cNvSpPr/>
      </xdr:nvSpPr>
      <xdr:spPr>
        <a:xfrm>
          <a:off x="14541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116840</xdr:rowOff>
    </xdr:from>
    <xdr:to>
      <xdr:col>72</xdr:col>
      <xdr:colOff>38100</xdr:colOff>
      <xdr:row>61</xdr:row>
      <xdr:rowOff>46990</xdr:rowOff>
    </xdr:to>
    <xdr:sp macro="" textlink="">
      <xdr:nvSpPr>
        <xdr:cNvPr id="549" name="フローチャート: 判断 548">
          <a:extLst>
            <a:ext uri="{FF2B5EF4-FFF2-40B4-BE49-F238E27FC236}">
              <a16:creationId xmlns:a16="http://schemas.microsoft.com/office/drawing/2014/main" id="{13541C8B-B26A-4382-A8B8-E57700079E2B}"/>
            </a:ext>
          </a:extLst>
        </xdr:cNvPr>
        <xdr:cNvSpPr/>
      </xdr:nvSpPr>
      <xdr:spPr>
        <a:xfrm>
          <a:off x="13652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74930</xdr:rowOff>
    </xdr:from>
    <xdr:to>
      <xdr:col>67</xdr:col>
      <xdr:colOff>101600</xdr:colOff>
      <xdr:row>61</xdr:row>
      <xdr:rowOff>5080</xdr:rowOff>
    </xdr:to>
    <xdr:sp macro="" textlink="">
      <xdr:nvSpPr>
        <xdr:cNvPr id="550" name="フローチャート: 判断 549">
          <a:extLst>
            <a:ext uri="{FF2B5EF4-FFF2-40B4-BE49-F238E27FC236}">
              <a16:creationId xmlns:a16="http://schemas.microsoft.com/office/drawing/2014/main" id="{3A89318C-A6CE-4A11-95AA-D2C10A8932FC}"/>
            </a:ext>
          </a:extLst>
        </xdr:cNvPr>
        <xdr:cNvSpPr/>
      </xdr:nvSpPr>
      <xdr:spPr>
        <a:xfrm>
          <a:off x="12763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B7F5DB7F-5D93-4F75-BD4C-5CDDBBF0523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D7D52870-6F8B-4FF3-BF54-E19B4891BF9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F895F69D-BA1B-4E96-87A8-8E2CD490507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EC18090F-A5E2-4F27-B6EC-DF487E25BB9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AC0D9EEC-75E4-4242-8814-B81457E6EF9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33020</xdr:rowOff>
    </xdr:from>
    <xdr:to>
      <xdr:col>85</xdr:col>
      <xdr:colOff>177800</xdr:colOff>
      <xdr:row>57</xdr:row>
      <xdr:rowOff>134620</xdr:rowOff>
    </xdr:to>
    <xdr:sp macro="" textlink="">
      <xdr:nvSpPr>
        <xdr:cNvPr id="556" name="楕円 555">
          <a:extLst>
            <a:ext uri="{FF2B5EF4-FFF2-40B4-BE49-F238E27FC236}">
              <a16:creationId xmlns:a16="http://schemas.microsoft.com/office/drawing/2014/main" id="{BE5C7009-56EA-47B7-8B53-65ACA43414E9}"/>
            </a:ext>
          </a:extLst>
        </xdr:cNvPr>
        <xdr:cNvSpPr/>
      </xdr:nvSpPr>
      <xdr:spPr>
        <a:xfrm>
          <a:off x="162687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157497</xdr:rowOff>
    </xdr:from>
    <xdr:ext cx="405111" cy="259045"/>
    <xdr:sp macro="" textlink="">
      <xdr:nvSpPr>
        <xdr:cNvPr id="557" name="【学校施設】&#10;有形固定資産減価償却率該当値テキスト">
          <a:extLst>
            <a:ext uri="{FF2B5EF4-FFF2-40B4-BE49-F238E27FC236}">
              <a16:creationId xmlns:a16="http://schemas.microsoft.com/office/drawing/2014/main" id="{450577A7-C43C-4382-BA77-F45B0B028978}"/>
            </a:ext>
          </a:extLst>
        </xdr:cNvPr>
        <xdr:cNvSpPr txBox="1"/>
      </xdr:nvSpPr>
      <xdr:spPr>
        <a:xfrm>
          <a:off x="16357600" y="975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25400</xdr:rowOff>
    </xdr:from>
    <xdr:to>
      <xdr:col>81</xdr:col>
      <xdr:colOff>101600</xdr:colOff>
      <xdr:row>57</xdr:row>
      <xdr:rowOff>127000</xdr:rowOff>
    </xdr:to>
    <xdr:sp macro="" textlink="">
      <xdr:nvSpPr>
        <xdr:cNvPr id="558" name="楕円 557">
          <a:extLst>
            <a:ext uri="{FF2B5EF4-FFF2-40B4-BE49-F238E27FC236}">
              <a16:creationId xmlns:a16="http://schemas.microsoft.com/office/drawing/2014/main" id="{FC20DC57-C7A7-4505-88DE-EA56D3FADB2E}"/>
            </a:ext>
          </a:extLst>
        </xdr:cNvPr>
        <xdr:cNvSpPr/>
      </xdr:nvSpPr>
      <xdr:spPr>
        <a:xfrm>
          <a:off x="15430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76200</xdr:rowOff>
    </xdr:from>
    <xdr:to>
      <xdr:col>85</xdr:col>
      <xdr:colOff>127000</xdr:colOff>
      <xdr:row>57</xdr:row>
      <xdr:rowOff>83820</xdr:rowOff>
    </xdr:to>
    <xdr:cxnSp macro="">
      <xdr:nvCxnSpPr>
        <xdr:cNvPr id="559" name="直線コネクタ 558">
          <a:extLst>
            <a:ext uri="{FF2B5EF4-FFF2-40B4-BE49-F238E27FC236}">
              <a16:creationId xmlns:a16="http://schemas.microsoft.com/office/drawing/2014/main" id="{B50BF52E-EAB9-4FB6-9C56-A4D007B9174D}"/>
            </a:ext>
          </a:extLst>
        </xdr:cNvPr>
        <xdr:cNvCxnSpPr/>
      </xdr:nvCxnSpPr>
      <xdr:spPr>
        <a:xfrm>
          <a:off x="15481300" y="98488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124460</xdr:rowOff>
    </xdr:from>
    <xdr:to>
      <xdr:col>76</xdr:col>
      <xdr:colOff>165100</xdr:colOff>
      <xdr:row>57</xdr:row>
      <xdr:rowOff>54610</xdr:rowOff>
    </xdr:to>
    <xdr:sp macro="" textlink="">
      <xdr:nvSpPr>
        <xdr:cNvPr id="560" name="楕円 559">
          <a:extLst>
            <a:ext uri="{FF2B5EF4-FFF2-40B4-BE49-F238E27FC236}">
              <a16:creationId xmlns:a16="http://schemas.microsoft.com/office/drawing/2014/main" id="{23134F5E-6EC3-4041-8B77-F95B96E27680}"/>
            </a:ext>
          </a:extLst>
        </xdr:cNvPr>
        <xdr:cNvSpPr/>
      </xdr:nvSpPr>
      <xdr:spPr>
        <a:xfrm>
          <a:off x="14541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3810</xdr:rowOff>
    </xdr:from>
    <xdr:to>
      <xdr:col>81</xdr:col>
      <xdr:colOff>50800</xdr:colOff>
      <xdr:row>57</xdr:row>
      <xdr:rowOff>76200</xdr:rowOff>
    </xdr:to>
    <xdr:cxnSp macro="">
      <xdr:nvCxnSpPr>
        <xdr:cNvPr id="561" name="直線コネクタ 560">
          <a:extLst>
            <a:ext uri="{FF2B5EF4-FFF2-40B4-BE49-F238E27FC236}">
              <a16:creationId xmlns:a16="http://schemas.microsoft.com/office/drawing/2014/main" id="{4D3E5C08-B2F9-454A-974D-F292A37FF545}"/>
            </a:ext>
          </a:extLst>
        </xdr:cNvPr>
        <xdr:cNvCxnSpPr/>
      </xdr:nvCxnSpPr>
      <xdr:spPr>
        <a:xfrm>
          <a:off x="14592300" y="97764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48260</xdr:rowOff>
    </xdr:from>
    <xdr:to>
      <xdr:col>72</xdr:col>
      <xdr:colOff>38100</xdr:colOff>
      <xdr:row>56</xdr:row>
      <xdr:rowOff>149860</xdr:rowOff>
    </xdr:to>
    <xdr:sp macro="" textlink="">
      <xdr:nvSpPr>
        <xdr:cNvPr id="562" name="楕円 561">
          <a:extLst>
            <a:ext uri="{FF2B5EF4-FFF2-40B4-BE49-F238E27FC236}">
              <a16:creationId xmlns:a16="http://schemas.microsoft.com/office/drawing/2014/main" id="{CB4520A0-4C2A-4625-9264-9ECDCA87D929}"/>
            </a:ext>
          </a:extLst>
        </xdr:cNvPr>
        <xdr:cNvSpPr/>
      </xdr:nvSpPr>
      <xdr:spPr>
        <a:xfrm>
          <a:off x="13652500" y="96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99060</xdr:rowOff>
    </xdr:from>
    <xdr:to>
      <xdr:col>76</xdr:col>
      <xdr:colOff>114300</xdr:colOff>
      <xdr:row>57</xdr:row>
      <xdr:rowOff>3810</xdr:rowOff>
    </xdr:to>
    <xdr:cxnSp macro="">
      <xdr:nvCxnSpPr>
        <xdr:cNvPr id="563" name="直線コネクタ 562">
          <a:extLst>
            <a:ext uri="{FF2B5EF4-FFF2-40B4-BE49-F238E27FC236}">
              <a16:creationId xmlns:a16="http://schemas.microsoft.com/office/drawing/2014/main" id="{333C2F20-0047-4F15-9DAD-20F44FE229A0}"/>
            </a:ext>
          </a:extLst>
        </xdr:cNvPr>
        <xdr:cNvCxnSpPr/>
      </xdr:nvCxnSpPr>
      <xdr:spPr>
        <a:xfrm>
          <a:off x="13703300" y="97002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132080</xdr:rowOff>
    </xdr:from>
    <xdr:to>
      <xdr:col>67</xdr:col>
      <xdr:colOff>101600</xdr:colOff>
      <xdr:row>56</xdr:row>
      <xdr:rowOff>62230</xdr:rowOff>
    </xdr:to>
    <xdr:sp macro="" textlink="">
      <xdr:nvSpPr>
        <xdr:cNvPr id="564" name="楕円 563">
          <a:extLst>
            <a:ext uri="{FF2B5EF4-FFF2-40B4-BE49-F238E27FC236}">
              <a16:creationId xmlns:a16="http://schemas.microsoft.com/office/drawing/2014/main" id="{DC89608D-6DF5-49C1-BC8B-E85D63BDC8B8}"/>
            </a:ext>
          </a:extLst>
        </xdr:cNvPr>
        <xdr:cNvSpPr/>
      </xdr:nvSpPr>
      <xdr:spPr>
        <a:xfrm>
          <a:off x="1276350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11430</xdr:rowOff>
    </xdr:from>
    <xdr:to>
      <xdr:col>71</xdr:col>
      <xdr:colOff>177800</xdr:colOff>
      <xdr:row>56</xdr:row>
      <xdr:rowOff>99060</xdr:rowOff>
    </xdr:to>
    <xdr:cxnSp macro="">
      <xdr:nvCxnSpPr>
        <xdr:cNvPr id="565" name="直線コネクタ 564">
          <a:extLst>
            <a:ext uri="{FF2B5EF4-FFF2-40B4-BE49-F238E27FC236}">
              <a16:creationId xmlns:a16="http://schemas.microsoft.com/office/drawing/2014/main" id="{2AB38ED0-CD90-47EC-AADF-1902AB83F3F1}"/>
            </a:ext>
          </a:extLst>
        </xdr:cNvPr>
        <xdr:cNvCxnSpPr/>
      </xdr:nvCxnSpPr>
      <xdr:spPr>
        <a:xfrm>
          <a:off x="12814300" y="961263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167657</xdr:rowOff>
    </xdr:from>
    <xdr:ext cx="405111" cy="259045"/>
    <xdr:sp macro="" textlink="">
      <xdr:nvSpPr>
        <xdr:cNvPr id="566" name="n_1aveValue【学校施設】&#10;有形固定資産減価償却率">
          <a:extLst>
            <a:ext uri="{FF2B5EF4-FFF2-40B4-BE49-F238E27FC236}">
              <a16:creationId xmlns:a16="http://schemas.microsoft.com/office/drawing/2014/main" id="{F48E652A-9620-4BB9-B7BE-D12482D5FCF1}"/>
            </a:ext>
          </a:extLst>
        </xdr:cNvPr>
        <xdr:cNvSpPr txBox="1"/>
      </xdr:nvSpPr>
      <xdr:spPr>
        <a:xfrm>
          <a:off x="15266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95267</xdr:rowOff>
    </xdr:from>
    <xdr:ext cx="405111" cy="259045"/>
    <xdr:sp macro="" textlink="">
      <xdr:nvSpPr>
        <xdr:cNvPr id="567" name="n_2aveValue【学校施設】&#10;有形固定資産減価償却率">
          <a:extLst>
            <a:ext uri="{FF2B5EF4-FFF2-40B4-BE49-F238E27FC236}">
              <a16:creationId xmlns:a16="http://schemas.microsoft.com/office/drawing/2014/main" id="{F200ADA8-9503-4C1F-9B5C-2638981356EE}"/>
            </a:ext>
          </a:extLst>
        </xdr:cNvPr>
        <xdr:cNvSpPr txBox="1"/>
      </xdr:nvSpPr>
      <xdr:spPr>
        <a:xfrm>
          <a:off x="14389744"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38117</xdr:rowOff>
    </xdr:from>
    <xdr:ext cx="405111" cy="259045"/>
    <xdr:sp macro="" textlink="">
      <xdr:nvSpPr>
        <xdr:cNvPr id="568" name="n_3aveValue【学校施設】&#10;有形固定資産減価償却率">
          <a:extLst>
            <a:ext uri="{FF2B5EF4-FFF2-40B4-BE49-F238E27FC236}">
              <a16:creationId xmlns:a16="http://schemas.microsoft.com/office/drawing/2014/main" id="{827F0394-9248-4746-B799-741D6A498DD5}"/>
            </a:ext>
          </a:extLst>
        </xdr:cNvPr>
        <xdr:cNvSpPr txBox="1"/>
      </xdr:nvSpPr>
      <xdr:spPr>
        <a:xfrm>
          <a:off x="135007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167657</xdr:rowOff>
    </xdr:from>
    <xdr:ext cx="405111" cy="259045"/>
    <xdr:sp macro="" textlink="">
      <xdr:nvSpPr>
        <xdr:cNvPr id="569" name="n_4aveValue【学校施設】&#10;有形固定資産減価償却率">
          <a:extLst>
            <a:ext uri="{FF2B5EF4-FFF2-40B4-BE49-F238E27FC236}">
              <a16:creationId xmlns:a16="http://schemas.microsoft.com/office/drawing/2014/main" id="{6D0E64FD-2AAE-42BC-AB45-B879E29E1972}"/>
            </a:ext>
          </a:extLst>
        </xdr:cNvPr>
        <xdr:cNvSpPr txBox="1"/>
      </xdr:nvSpPr>
      <xdr:spPr>
        <a:xfrm>
          <a:off x="12611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143527</xdr:rowOff>
    </xdr:from>
    <xdr:ext cx="405111" cy="259045"/>
    <xdr:sp macro="" textlink="">
      <xdr:nvSpPr>
        <xdr:cNvPr id="570" name="n_1mainValue【学校施設】&#10;有形固定資産減価償却率">
          <a:extLst>
            <a:ext uri="{FF2B5EF4-FFF2-40B4-BE49-F238E27FC236}">
              <a16:creationId xmlns:a16="http://schemas.microsoft.com/office/drawing/2014/main" id="{FAF4DF4D-740B-4DD9-85E5-0D85DA5A53B9}"/>
            </a:ext>
          </a:extLst>
        </xdr:cNvPr>
        <xdr:cNvSpPr txBox="1"/>
      </xdr:nvSpPr>
      <xdr:spPr>
        <a:xfrm>
          <a:off x="15266044"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71137</xdr:rowOff>
    </xdr:from>
    <xdr:ext cx="405111" cy="259045"/>
    <xdr:sp macro="" textlink="">
      <xdr:nvSpPr>
        <xdr:cNvPr id="571" name="n_2mainValue【学校施設】&#10;有形固定資産減価償却率">
          <a:extLst>
            <a:ext uri="{FF2B5EF4-FFF2-40B4-BE49-F238E27FC236}">
              <a16:creationId xmlns:a16="http://schemas.microsoft.com/office/drawing/2014/main" id="{9F832F0D-88A1-4714-AFA0-566117FF60E6}"/>
            </a:ext>
          </a:extLst>
        </xdr:cNvPr>
        <xdr:cNvSpPr txBox="1"/>
      </xdr:nvSpPr>
      <xdr:spPr>
        <a:xfrm>
          <a:off x="14389744" y="950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166387</xdr:rowOff>
    </xdr:from>
    <xdr:ext cx="405111" cy="259045"/>
    <xdr:sp macro="" textlink="">
      <xdr:nvSpPr>
        <xdr:cNvPr id="572" name="n_3mainValue【学校施設】&#10;有形固定資産減価償却率">
          <a:extLst>
            <a:ext uri="{FF2B5EF4-FFF2-40B4-BE49-F238E27FC236}">
              <a16:creationId xmlns:a16="http://schemas.microsoft.com/office/drawing/2014/main" id="{CBB93AAC-726E-48FC-A236-56957C96DAC2}"/>
            </a:ext>
          </a:extLst>
        </xdr:cNvPr>
        <xdr:cNvSpPr txBox="1"/>
      </xdr:nvSpPr>
      <xdr:spPr>
        <a:xfrm>
          <a:off x="13500744" y="942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78757</xdr:rowOff>
    </xdr:from>
    <xdr:ext cx="405111" cy="259045"/>
    <xdr:sp macro="" textlink="">
      <xdr:nvSpPr>
        <xdr:cNvPr id="573" name="n_4mainValue【学校施設】&#10;有形固定資産減価償却率">
          <a:extLst>
            <a:ext uri="{FF2B5EF4-FFF2-40B4-BE49-F238E27FC236}">
              <a16:creationId xmlns:a16="http://schemas.microsoft.com/office/drawing/2014/main" id="{0A4FDC41-E856-4C37-93A5-54BFF0293796}"/>
            </a:ext>
          </a:extLst>
        </xdr:cNvPr>
        <xdr:cNvSpPr txBox="1"/>
      </xdr:nvSpPr>
      <xdr:spPr>
        <a:xfrm>
          <a:off x="12611744" y="933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a:extLst>
            <a:ext uri="{FF2B5EF4-FFF2-40B4-BE49-F238E27FC236}">
              <a16:creationId xmlns:a16="http://schemas.microsoft.com/office/drawing/2014/main" id="{B766B80A-7158-4352-93B9-2E54661CE0D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a:extLst>
            <a:ext uri="{FF2B5EF4-FFF2-40B4-BE49-F238E27FC236}">
              <a16:creationId xmlns:a16="http://schemas.microsoft.com/office/drawing/2014/main" id="{26787B8C-3ABD-4551-951F-1B9F0A61655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a:extLst>
            <a:ext uri="{FF2B5EF4-FFF2-40B4-BE49-F238E27FC236}">
              <a16:creationId xmlns:a16="http://schemas.microsoft.com/office/drawing/2014/main" id="{8C36F8AE-8246-407A-914E-12F24B21320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a:extLst>
            <a:ext uri="{FF2B5EF4-FFF2-40B4-BE49-F238E27FC236}">
              <a16:creationId xmlns:a16="http://schemas.microsoft.com/office/drawing/2014/main" id="{E2B1E727-3C7C-4D13-8B2E-4C2F7B7F0F3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a:extLst>
            <a:ext uri="{FF2B5EF4-FFF2-40B4-BE49-F238E27FC236}">
              <a16:creationId xmlns:a16="http://schemas.microsoft.com/office/drawing/2014/main" id="{92AA12E5-0FCC-4ABB-B8FD-4B0F8A11FA2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a:extLst>
            <a:ext uri="{FF2B5EF4-FFF2-40B4-BE49-F238E27FC236}">
              <a16:creationId xmlns:a16="http://schemas.microsoft.com/office/drawing/2014/main" id="{7A606E3B-C377-4B95-892C-F50955F6A14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a:extLst>
            <a:ext uri="{FF2B5EF4-FFF2-40B4-BE49-F238E27FC236}">
              <a16:creationId xmlns:a16="http://schemas.microsoft.com/office/drawing/2014/main" id="{C019FDFE-1424-40CE-BCED-3B15546D8EA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a:extLst>
            <a:ext uri="{FF2B5EF4-FFF2-40B4-BE49-F238E27FC236}">
              <a16:creationId xmlns:a16="http://schemas.microsoft.com/office/drawing/2014/main" id="{EE35BD53-319A-40D7-88FC-125A5D93A23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a:extLst>
            <a:ext uri="{FF2B5EF4-FFF2-40B4-BE49-F238E27FC236}">
              <a16:creationId xmlns:a16="http://schemas.microsoft.com/office/drawing/2014/main" id="{58AAA71F-D267-4C0C-97EA-3C5EB74303F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a:extLst>
            <a:ext uri="{FF2B5EF4-FFF2-40B4-BE49-F238E27FC236}">
              <a16:creationId xmlns:a16="http://schemas.microsoft.com/office/drawing/2014/main" id="{43417346-2E96-4715-B029-C566AD7971C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4" name="テキスト ボックス 583">
          <a:extLst>
            <a:ext uri="{FF2B5EF4-FFF2-40B4-BE49-F238E27FC236}">
              <a16:creationId xmlns:a16="http://schemas.microsoft.com/office/drawing/2014/main" id="{D1D509A0-ED4C-47E8-B3C2-27BB0415783F}"/>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5" name="直線コネクタ 584">
          <a:extLst>
            <a:ext uri="{FF2B5EF4-FFF2-40B4-BE49-F238E27FC236}">
              <a16:creationId xmlns:a16="http://schemas.microsoft.com/office/drawing/2014/main" id="{225A9FA6-81C5-4EC5-9E7F-D750145DD2A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6" name="テキスト ボックス 585">
          <a:extLst>
            <a:ext uri="{FF2B5EF4-FFF2-40B4-BE49-F238E27FC236}">
              <a16:creationId xmlns:a16="http://schemas.microsoft.com/office/drawing/2014/main" id="{EB1FB408-D953-4082-BB77-6B128EF54F7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7" name="直線コネクタ 586">
          <a:extLst>
            <a:ext uri="{FF2B5EF4-FFF2-40B4-BE49-F238E27FC236}">
              <a16:creationId xmlns:a16="http://schemas.microsoft.com/office/drawing/2014/main" id="{F96EB55E-88D7-4096-869E-CD6A0C4A68C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8" name="テキスト ボックス 587">
          <a:extLst>
            <a:ext uri="{FF2B5EF4-FFF2-40B4-BE49-F238E27FC236}">
              <a16:creationId xmlns:a16="http://schemas.microsoft.com/office/drawing/2014/main" id="{7752645E-2BBF-44D9-A314-1B9AAE04B09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9" name="直線コネクタ 588">
          <a:extLst>
            <a:ext uri="{FF2B5EF4-FFF2-40B4-BE49-F238E27FC236}">
              <a16:creationId xmlns:a16="http://schemas.microsoft.com/office/drawing/2014/main" id="{EE87B83C-6290-492A-B148-61C14217739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0" name="テキスト ボックス 589">
          <a:extLst>
            <a:ext uri="{FF2B5EF4-FFF2-40B4-BE49-F238E27FC236}">
              <a16:creationId xmlns:a16="http://schemas.microsoft.com/office/drawing/2014/main" id="{FFBCC1DC-5503-43C0-9C2B-41AECF3CE5D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1" name="直線コネクタ 590">
          <a:extLst>
            <a:ext uri="{FF2B5EF4-FFF2-40B4-BE49-F238E27FC236}">
              <a16:creationId xmlns:a16="http://schemas.microsoft.com/office/drawing/2014/main" id="{F5DC1D35-4CC0-4D13-8360-CBD634E8C94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2" name="テキスト ボックス 591">
          <a:extLst>
            <a:ext uri="{FF2B5EF4-FFF2-40B4-BE49-F238E27FC236}">
              <a16:creationId xmlns:a16="http://schemas.microsoft.com/office/drawing/2014/main" id="{259D4777-6A01-4054-AA30-96AD63B5BD7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3" name="直線コネクタ 592">
          <a:extLst>
            <a:ext uri="{FF2B5EF4-FFF2-40B4-BE49-F238E27FC236}">
              <a16:creationId xmlns:a16="http://schemas.microsoft.com/office/drawing/2014/main" id="{04E5E58E-AEDD-4C0E-81BC-5D0BC065E3C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4" name="テキスト ボックス 593">
          <a:extLst>
            <a:ext uri="{FF2B5EF4-FFF2-40B4-BE49-F238E27FC236}">
              <a16:creationId xmlns:a16="http://schemas.microsoft.com/office/drawing/2014/main" id="{246F5F0B-D77A-44C0-83A6-063B6E4CD8EE}"/>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a:extLst>
            <a:ext uri="{FF2B5EF4-FFF2-40B4-BE49-F238E27FC236}">
              <a16:creationId xmlns:a16="http://schemas.microsoft.com/office/drawing/2014/main" id="{769BF886-143C-418A-B4E5-49DB7FD0708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a:extLst>
            <a:ext uri="{FF2B5EF4-FFF2-40B4-BE49-F238E27FC236}">
              <a16:creationId xmlns:a16="http://schemas.microsoft.com/office/drawing/2014/main" id="{18C9B9D6-B90F-46DC-95E8-F2469DA7705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a:extLst>
            <a:ext uri="{FF2B5EF4-FFF2-40B4-BE49-F238E27FC236}">
              <a16:creationId xmlns:a16="http://schemas.microsoft.com/office/drawing/2014/main" id="{246B7659-8491-4360-A1F1-52C68A600D8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26289</xdr:rowOff>
    </xdr:from>
    <xdr:to>
      <xdr:col>116</xdr:col>
      <xdr:colOff>62864</xdr:colOff>
      <xdr:row>62</xdr:row>
      <xdr:rowOff>149733</xdr:rowOff>
    </xdr:to>
    <xdr:cxnSp macro="">
      <xdr:nvCxnSpPr>
        <xdr:cNvPr id="598" name="直線コネクタ 597">
          <a:extLst>
            <a:ext uri="{FF2B5EF4-FFF2-40B4-BE49-F238E27FC236}">
              <a16:creationId xmlns:a16="http://schemas.microsoft.com/office/drawing/2014/main" id="{A4212103-8472-4D9A-8E90-4FF1B64DD173}"/>
            </a:ext>
          </a:extLst>
        </xdr:cNvPr>
        <xdr:cNvCxnSpPr/>
      </xdr:nvCxnSpPr>
      <xdr:spPr>
        <a:xfrm flipV="1">
          <a:off x="22160864" y="9627489"/>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153560</xdr:rowOff>
    </xdr:from>
    <xdr:ext cx="469744" cy="259045"/>
    <xdr:sp macro="" textlink="">
      <xdr:nvSpPr>
        <xdr:cNvPr id="599" name="【学校施設】&#10;一人当たり面積最小値テキスト">
          <a:extLst>
            <a:ext uri="{FF2B5EF4-FFF2-40B4-BE49-F238E27FC236}">
              <a16:creationId xmlns:a16="http://schemas.microsoft.com/office/drawing/2014/main" id="{3ECCFF8F-0BF9-4897-9F35-7B69FE688A2F}"/>
            </a:ext>
          </a:extLst>
        </xdr:cNvPr>
        <xdr:cNvSpPr txBox="1"/>
      </xdr:nvSpPr>
      <xdr:spPr>
        <a:xfrm>
          <a:off x="22199600" y="1078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149733</xdr:rowOff>
    </xdr:from>
    <xdr:to>
      <xdr:col>116</xdr:col>
      <xdr:colOff>152400</xdr:colOff>
      <xdr:row>62</xdr:row>
      <xdr:rowOff>149733</xdr:rowOff>
    </xdr:to>
    <xdr:cxnSp macro="">
      <xdr:nvCxnSpPr>
        <xdr:cNvPr id="600" name="直線コネクタ 599">
          <a:extLst>
            <a:ext uri="{FF2B5EF4-FFF2-40B4-BE49-F238E27FC236}">
              <a16:creationId xmlns:a16="http://schemas.microsoft.com/office/drawing/2014/main" id="{1AE1AAB8-3A5F-4389-A871-20FD7F380ABD}"/>
            </a:ext>
          </a:extLst>
        </xdr:cNvPr>
        <xdr:cNvCxnSpPr/>
      </xdr:nvCxnSpPr>
      <xdr:spPr>
        <a:xfrm>
          <a:off x="22072600" y="1077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144416</xdr:rowOff>
    </xdr:from>
    <xdr:ext cx="469744" cy="259045"/>
    <xdr:sp macro="" textlink="">
      <xdr:nvSpPr>
        <xdr:cNvPr id="601" name="【学校施設】&#10;一人当たり面積最大値テキスト">
          <a:extLst>
            <a:ext uri="{FF2B5EF4-FFF2-40B4-BE49-F238E27FC236}">
              <a16:creationId xmlns:a16="http://schemas.microsoft.com/office/drawing/2014/main" id="{548BB1ED-84A0-47B2-911A-5C6B6B246F42}"/>
            </a:ext>
          </a:extLst>
        </xdr:cNvPr>
        <xdr:cNvSpPr txBox="1"/>
      </xdr:nvSpPr>
      <xdr:spPr>
        <a:xfrm>
          <a:off x="22199600" y="940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26289</xdr:rowOff>
    </xdr:from>
    <xdr:to>
      <xdr:col>116</xdr:col>
      <xdr:colOff>152400</xdr:colOff>
      <xdr:row>56</xdr:row>
      <xdr:rowOff>26289</xdr:rowOff>
    </xdr:to>
    <xdr:cxnSp macro="">
      <xdr:nvCxnSpPr>
        <xdr:cNvPr id="602" name="直線コネクタ 601">
          <a:extLst>
            <a:ext uri="{FF2B5EF4-FFF2-40B4-BE49-F238E27FC236}">
              <a16:creationId xmlns:a16="http://schemas.microsoft.com/office/drawing/2014/main" id="{5CF6ECB7-E919-4688-9B62-B29D0A54A0B6}"/>
            </a:ext>
          </a:extLst>
        </xdr:cNvPr>
        <xdr:cNvCxnSpPr/>
      </xdr:nvCxnSpPr>
      <xdr:spPr>
        <a:xfrm>
          <a:off x="22072600" y="962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51706</xdr:rowOff>
    </xdr:from>
    <xdr:ext cx="469744" cy="259045"/>
    <xdr:sp macro="" textlink="">
      <xdr:nvSpPr>
        <xdr:cNvPr id="603" name="【学校施設】&#10;一人当たり面積平均値テキスト">
          <a:extLst>
            <a:ext uri="{FF2B5EF4-FFF2-40B4-BE49-F238E27FC236}">
              <a16:creationId xmlns:a16="http://schemas.microsoft.com/office/drawing/2014/main" id="{41B9CD07-6E81-4B86-9C93-26F63100E846}"/>
            </a:ext>
          </a:extLst>
        </xdr:cNvPr>
        <xdr:cNvSpPr txBox="1"/>
      </xdr:nvSpPr>
      <xdr:spPr>
        <a:xfrm>
          <a:off x="22199600" y="10167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28829</xdr:rowOff>
    </xdr:from>
    <xdr:to>
      <xdr:col>116</xdr:col>
      <xdr:colOff>114300</xdr:colOff>
      <xdr:row>60</xdr:row>
      <xdr:rowOff>130429</xdr:rowOff>
    </xdr:to>
    <xdr:sp macro="" textlink="">
      <xdr:nvSpPr>
        <xdr:cNvPr id="604" name="フローチャート: 判断 603">
          <a:extLst>
            <a:ext uri="{FF2B5EF4-FFF2-40B4-BE49-F238E27FC236}">
              <a16:creationId xmlns:a16="http://schemas.microsoft.com/office/drawing/2014/main" id="{14D54415-CB41-4AA4-9BC9-47C4AB78DFE1}"/>
            </a:ext>
          </a:extLst>
        </xdr:cNvPr>
        <xdr:cNvSpPr/>
      </xdr:nvSpPr>
      <xdr:spPr>
        <a:xfrm>
          <a:off x="22110700" y="1031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121793</xdr:rowOff>
    </xdr:from>
    <xdr:to>
      <xdr:col>112</xdr:col>
      <xdr:colOff>38100</xdr:colOff>
      <xdr:row>61</xdr:row>
      <xdr:rowOff>51943</xdr:rowOff>
    </xdr:to>
    <xdr:sp macro="" textlink="">
      <xdr:nvSpPr>
        <xdr:cNvPr id="605" name="フローチャート: 判断 604">
          <a:extLst>
            <a:ext uri="{FF2B5EF4-FFF2-40B4-BE49-F238E27FC236}">
              <a16:creationId xmlns:a16="http://schemas.microsoft.com/office/drawing/2014/main" id="{362120DD-E3A2-425D-9147-2F29A55F2550}"/>
            </a:ext>
          </a:extLst>
        </xdr:cNvPr>
        <xdr:cNvSpPr/>
      </xdr:nvSpPr>
      <xdr:spPr>
        <a:xfrm>
          <a:off x="21272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1397</xdr:rowOff>
    </xdr:from>
    <xdr:to>
      <xdr:col>107</xdr:col>
      <xdr:colOff>101600</xdr:colOff>
      <xdr:row>61</xdr:row>
      <xdr:rowOff>102997</xdr:rowOff>
    </xdr:to>
    <xdr:sp macro="" textlink="">
      <xdr:nvSpPr>
        <xdr:cNvPr id="606" name="フローチャート: 判断 605">
          <a:extLst>
            <a:ext uri="{FF2B5EF4-FFF2-40B4-BE49-F238E27FC236}">
              <a16:creationId xmlns:a16="http://schemas.microsoft.com/office/drawing/2014/main" id="{075473E3-D4F7-46ED-B9C8-D724211ABD29}"/>
            </a:ext>
          </a:extLst>
        </xdr:cNvPr>
        <xdr:cNvSpPr/>
      </xdr:nvSpPr>
      <xdr:spPr>
        <a:xfrm>
          <a:off x="20383500" y="104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32639</xdr:rowOff>
    </xdr:from>
    <xdr:to>
      <xdr:col>102</xdr:col>
      <xdr:colOff>165100</xdr:colOff>
      <xdr:row>61</xdr:row>
      <xdr:rowOff>134239</xdr:rowOff>
    </xdr:to>
    <xdr:sp macro="" textlink="">
      <xdr:nvSpPr>
        <xdr:cNvPr id="607" name="フローチャート: 判断 606">
          <a:extLst>
            <a:ext uri="{FF2B5EF4-FFF2-40B4-BE49-F238E27FC236}">
              <a16:creationId xmlns:a16="http://schemas.microsoft.com/office/drawing/2014/main" id="{5A30E190-4E69-4FDB-A755-24B62ED135B3}"/>
            </a:ext>
          </a:extLst>
        </xdr:cNvPr>
        <xdr:cNvSpPr/>
      </xdr:nvSpPr>
      <xdr:spPr>
        <a:xfrm>
          <a:off x="19494500" y="1049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42545</xdr:rowOff>
    </xdr:from>
    <xdr:to>
      <xdr:col>98</xdr:col>
      <xdr:colOff>38100</xdr:colOff>
      <xdr:row>61</xdr:row>
      <xdr:rowOff>144145</xdr:rowOff>
    </xdr:to>
    <xdr:sp macro="" textlink="">
      <xdr:nvSpPr>
        <xdr:cNvPr id="608" name="フローチャート: 判断 607">
          <a:extLst>
            <a:ext uri="{FF2B5EF4-FFF2-40B4-BE49-F238E27FC236}">
              <a16:creationId xmlns:a16="http://schemas.microsoft.com/office/drawing/2014/main" id="{D2EA7345-BC1D-4584-AE49-3E2E216905BE}"/>
            </a:ext>
          </a:extLst>
        </xdr:cNvPr>
        <xdr:cNvSpPr/>
      </xdr:nvSpPr>
      <xdr:spPr>
        <a:xfrm>
          <a:off x="18605500" y="105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B11A96A3-7F51-41D9-B966-2A7C0B47729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C7D47665-5F6D-49EB-A9F9-360FE965D61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306B9CCD-B8A3-4F74-B950-13C0457F40A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348479BE-4FD2-41E7-AAE2-93E2314675E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840235D9-29CC-4115-8C8B-430667EF2E9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89789</xdr:rowOff>
    </xdr:from>
    <xdr:to>
      <xdr:col>116</xdr:col>
      <xdr:colOff>114300</xdr:colOff>
      <xdr:row>63</xdr:row>
      <xdr:rowOff>19939</xdr:rowOff>
    </xdr:to>
    <xdr:sp macro="" textlink="">
      <xdr:nvSpPr>
        <xdr:cNvPr id="614" name="楕円 613">
          <a:extLst>
            <a:ext uri="{FF2B5EF4-FFF2-40B4-BE49-F238E27FC236}">
              <a16:creationId xmlns:a16="http://schemas.microsoft.com/office/drawing/2014/main" id="{83E79826-8BA4-4D25-B927-342BC4586534}"/>
            </a:ext>
          </a:extLst>
        </xdr:cNvPr>
        <xdr:cNvSpPr/>
      </xdr:nvSpPr>
      <xdr:spPr>
        <a:xfrm>
          <a:off x="22110700" y="1071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4716</xdr:rowOff>
    </xdr:from>
    <xdr:ext cx="469744" cy="259045"/>
    <xdr:sp macro="" textlink="">
      <xdr:nvSpPr>
        <xdr:cNvPr id="615" name="【学校施設】&#10;一人当たり面積該当値テキスト">
          <a:extLst>
            <a:ext uri="{FF2B5EF4-FFF2-40B4-BE49-F238E27FC236}">
              <a16:creationId xmlns:a16="http://schemas.microsoft.com/office/drawing/2014/main" id="{96F6150C-8EB0-42CF-94B5-44CE5DE55E19}"/>
            </a:ext>
          </a:extLst>
        </xdr:cNvPr>
        <xdr:cNvSpPr txBox="1"/>
      </xdr:nvSpPr>
      <xdr:spPr>
        <a:xfrm>
          <a:off x="22199600" y="1063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99695</xdr:rowOff>
    </xdr:from>
    <xdr:to>
      <xdr:col>112</xdr:col>
      <xdr:colOff>38100</xdr:colOff>
      <xdr:row>63</xdr:row>
      <xdr:rowOff>29845</xdr:rowOff>
    </xdr:to>
    <xdr:sp macro="" textlink="">
      <xdr:nvSpPr>
        <xdr:cNvPr id="616" name="楕円 615">
          <a:extLst>
            <a:ext uri="{FF2B5EF4-FFF2-40B4-BE49-F238E27FC236}">
              <a16:creationId xmlns:a16="http://schemas.microsoft.com/office/drawing/2014/main" id="{8B57A054-9625-49FB-B308-3FD39A0EB0DE}"/>
            </a:ext>
          </a:extLst>
        </xdr:cNvPr>
        <xdr:cNvSpPr/>
      </xdr:nvSpPr>
      <xdr:spPr>
        <a:xfrm>
          <a:off x="21272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140589</xdr:rowOff>
    </xdr:from>
    <xdr:to>
      <xdr:col>116</xdr:col>
      <xdr:colOff>63500</xdr:colOff>
      <xdr:row>62</xdr:row>
      <xdr:rowOff>150495</xdr:rowOff>
    </xdr:to>
    <xdr:cxnSp macro="">
      <xdr:nvCxnSpPr>
        <xdr:cNvPr id="617" name="直線コネクタ 616">
          <a:extLst>
            <a:ext uri="{FF2B5EF4-FFF2-40B4-BE49-F238E27FC236}">
              <a16:creationId xmlns:a16="http://schemas.microsoft.com/office/drawing/2014/main" id="{A18D8CFF-DB24-46E4-AA06-7519537554ED}"/>
            </a:ext>
          </a:extLst>
        </xdr:cNvPr>
        <xdr:cNvCxnSpPr/>
      </xdr:nvCxnSpPr>
      <xdr:spPr>
        <a:xfrm flipV="1">
          <a:off x="21323300" y="10770489"/>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111887</xdr:rowOff>
    </xdr:from>
    <xdr:to>
      <xdr:col>107</xdr:col>
      <xdr:colOff>101600</xdr:colOff>
      <xdr:row>63</xdr:row>
      <xdr:rowOff>42037</xdr:rowOff>
    </xdr:to>
    <xdr:sp macro="" textlink="">
      <xdr:nvSpPr>
        <xdr:cNvPr id="618" name="楕円 617">
          <a:extLst>
            <a:ext uri="{FF2B5EF4-FFF2-40B4-BE49-F238E27FC236}">
              <a16:creationId xmlns:a16="http://schemas.microsoft.com/office/drawing/2014/main" id="{C824EDFB-F851-486C-A3D6-80A15D9A7FFC}"/>
            </a:ext>
          </a:extLst>
        </xdr:cNvPr>
        <xdr:cNvSpPr/>
      </xdr:nvSpPr>
      <xdr:spPr>
        <a:xfrm>
          <a:off x="20383500" y="107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150495</xdr:rowOff>
    </xdr:from>
    <xdr:to>
      <xdr:col>111</xdr:col>
      <xdr:colOff>177800</xdr:colOff>
      <xdr:row>62</xdr:row>
      <xdr:rowOff>162687</xdr:rowOff>
    </xdr:to>
    <xdr:cxnSp macro="">
      <xdr:nvCxnSpPr>
        <xdr:cNvPr id="619" name="直線コネクタ 618">
          <a:extLst>
            <a:ext uri="{FF2B5EF4-FFF2-40B4-BE49-F238E27FC236}">
              <a16:creationId xmlns:a16="http://schemas.microsoft.com/office/drawing/2014/main" id="{C76CBE65-64E1-40D8-B507-A7AED822CA0B}"/>
            </a:ext>
          </a:extLst>
        </xdr:cNvPr>
        <xdr:cNvCxnSpPr/>
      </xdr:nvCxnSpPr>
      <xdr:spPr>
        <a:xfrm flipV="1">
          <a:off x="20434300" y="10780395"/>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116840</xdr:rowOff>
    </xdr:from>
    <xdr:to>
      <xdr:col>102</xdr:col>
      <xdr:colOff>165100</xdr:colOff>
      <xdr:row>63</xdr:row>
      <xdr:rowOff>46990</xdr:rowOff>
    </xdr:to>
    <xdr:sp macro="" textlink="">
      <xdr:nvSpPr>
        <xdr:cNvPr id="620" name="楕円 619">
          <a:extLst>
            <a:ext uri="{FF2B5EF4-FFF2-40B4-BE49-F238E27FC236}">
              <a16:creationId xmlns:a16="http://schemas.microsoft.com/office/drawing/2014/main" id="{62BCCE75-4553-4286-BFDF-83AD6113F77C}"/>
            </a:ext>
          </a:extLst>
        </xdr:cNvPr>
        <xdr:cNvSpPr/>
      </xdr:nvSpPr>
      <xdr:spPr>
        <a:xfrm>
          <a:off x="19494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162687</xdr:rowOff>
    </xdr:from>
    <xdr:to>
      <xdr:col>107</xdr:col>
      <xdr:colOff>50800</xdr:colOff>
      <xdr:row>62</xdr:row>
      <xdr:rowOff>167640</xdr:rowOff>
    </xdr:to>
    <xdr:cxnSp macro="">
      <xdr:nvCxnSpPr>
        <xdr:cNvPr id="621" name="直線コネクタ 620">
          <a:extLst>
            <a:ext uri="{FF2B5EF4-FFF2-40B4-BE49-F238E27FC236}">
              <a16:creationId xmlns:a16="http://schemas.microsoft.com/office/drawing/2014/main" id="{C236D120-F586-46A1-9F72-F5C161C7119A}"/>
            </a:ext>
          </a:extLst>
        </xdr:cNvPr>
        <xdr:cNvCxnSpPr/>
      </xdr:nvCxnSpPr>
      <xdr:spPr>
        <a:xfrm flipV="1">
          <a:off x="19545300" y="10792587"/>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125222</xdr:rowOff>
    </xdr:from>
    <xdr:to>
      <xdr:col>98</xdr:col>
      <xdr:colOff>38100</xdr:colOff>
      <xdr:row>63</xdr:row>
      <xdr:rowOff>55372</xdr:rowOff>
    </xdr:to>
    <xdr:sp macro="" textlink="">
      <xdr:nvSpPr>
        <xdr:cNvPr id="622" name="楕円 621">
          <a:extLst>
            <a:ext uri="{FF2B5EF4-FFF2-40B4-BE49-F238E27FC236}">
              <a16:creationId xmlns:a16="http://schemas.microsoft.com/office/drawing/2014/main" id="{8E192779-A7CA-4241-8B40-77E463DDA275}"/>
            </a:ext>
          </a:extLst>
        </xdr:cNvPr>
        <xdr:cNvSpPr/>
      </xdr:nvSpPr>
      <xdr:spPr>
        <a:xfrm>
          <a:off x="186055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167640</xdr:rowOff>
    </xdr:from>
    <xdr:to>
      <xdr:col>102</xdr:col>
      <xdr:colOff>114300</xdr:colOff>
      <xdr:row>63</xdr:row>
      <xdr:rowOff>4572</xdr:rowOff>
    </xdr:to>
    <xdr:cxnSp macro="">
      <xdr:nvCxnSpPr>
        <xdr:cNvPr id="623" name="直線コネクタ 622">
          <a:extLst>
            <a:ext uri="{FF2B5EF4-FFF2-40B4-BE49-F238E27FC236}">
              <a16:creationId xmlns:a16="http://schemas.microsoft.com/office/drawing/2014/main" id="{5EC73AFE-DDA7-4729-93ED-BDF406CE7A3C}"/>
            </a:ext>
          </a:extLst>
        </xdr:cNvPr>
        <xdr:cNvCxnSpPr/>
      </xdr:nvCxnSpPr>
      <xdr:spPr>
        <a:xfrm flipV="1">
          <a:off x="18656300" y="10797540"/>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68470</xdr:rowOff>
    </xdr:from>
    <xdr:ext cx="469744" cy="259045"/>
    <xdr:sp macro="" textlink="">
      <xdr:nvSpPr>
        <xdr:cNvPr id="624" name="n_1aveValue【学校施設】&#10;一人当たり面積">
          <a:extLst>
            <a:ext uri="{FF2B5EF4-FFF2-40B4-BE49-F238E27FC236}">
              <a16:creationId xmlns:a16="http://schemas.microsoft.com/office/drawing/2014/main" id="{01639A60-F126-4DD6-ACA7-CE98FE93B7EA}"/>
            </a:ext>
          </a:extLst>
        </xdr:cNvPr>
        <xdr:cNvSpPr txBox="1"/>
      </xdr:nvSpPr>
      <xdr:spPr>
        <a:xfrm>
          <a:off x="210757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119524</xdr:rowOff>
    </xdr:from>
    <xdr:ext cx="469744" cy="259045"/>
    <xdr:sp macro="" textlink="">
      <xdr:nvSpPr>
        <xdr:cNvPr id="625" name="n_2aveValue【学校施設】&#10;一人当たり面積">
          <a:extLst>
            <a:ext uri="{FF2B5EF4-FFF2-40B4-BE49-F238E27FC236}">
              <a16:creationId xmlns:a16="http://schemas.microsoft.com/office/drawing/2014/main" id="{3977B1DD-0B1B-44D9-9D10-8D31DBF598A8}"/>
            </a:ext>
          </a:extLst>
        </xdr:cNvPr>
        <xdr:cNvSpPr txBox="1"/>
      </xdr:nvSpPr>
      <xdr:spPr>
        <a:xfrm>
          <a:off x="20199427" y="1023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150766</xdr:rowOff>
    </xdr:from>
    <xdr:ext cx="469744" cy="259045"/>
    <xdr:sp macro="" textlink="">
      <xdr:nvSpPr>
        <xdr:cNvPr id="626" name="n_3aveValue【学校施設】&#10;一人当たり面積">
          <a:extLst>
            <a:ext uri="{FF2B5EF4-FFF2-40B4-BE49-F238E27FC236}">
              <a16:creationId xmlns:a16="http://schemas.microsoft.com/office/drawing/2014/main" id="{ECBE88D0-C243-4688-968E-E5428AD67EAE}"/>
            </a:ext>
          </a:extLst>
        </xdr:cNvPr>
        <xdr:cNvSpPr txBox="1"/>
      </xdr:nvSpPr>
      <xdr:spPr>
        <a:xfrm>
          <a:off x="19310427" y="1026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160672</xdr:rowOff>
    </xdr:from>
    <xdr:ext cx="469744" cy="259045"/>
    <xdr:sp macro="" textlink="">
      <xdr:nvSpPr>
        <xdr:cNvPr id="627" name="n_4aveValue【学校施設】&#10;一人当たり面積">
          <a:extLst>
            <a:ext uri="{FF2B5EF4-FFF2-40B4-BE49-F238E27FC236}">
              <a16:creationId xmlns:a16="http://schemas.microsoft.com/office/drawing/2014/main" id="{704B3041-1908-4EA5-8014-752BF292884A}"/>
            </a:ext>
          </a:extLst>
        </xdr:cNvPr>
        <xdr:cNvSpPr txBox="1"/>
      </xdr:nvSpPr>
      <xdr:spPr>
        <a:xfrm>
          <a:off x="18421427" y="1027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20972</xdr:rowOff>
    </xdr:from>
    <xdr:ext cx="469744" cy="259045"/>
    <xdr:sp macro="" textlink="">
      <xdr:nvSpPr>
        <xdr:cNvPr id="628" name="n_1mainValue【学校施設】&#10;一人当たり面積">
          <a:extLst>
            <a:ext uri="{FF2B5EF4-FFF2-40B4-BE49-F238E27FC236}">
              <a16:creationId xmlns:a16="http://schemas.microsoft.com/office/drawing/2014/main" id="{7931E1F0-4A64-4860-83CE-9AFAE2A4D605}"/>
            </a:ext>
          </a:extLst>
        </xdr:cNvPr>
        <xdr:cNvSpPr txBox="1"/>
      </xdr:nvSpPr>
      <xdr:spPr>
        <a:xfrm>
          <a:off x="21075727"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33164</xdr:rowOff>
    </xdr:from>
    <xdr:ext cx="469744" cy="259045"/>
    <xdr:sp macro="" textlink="">
      <xdr:nvSpPr>
        <xdr:cNvPr id="629" name="n_2mainValue【学校施設】&#10;一人当たり面積">
          <a:extLst>
            <a:ext uri="{FF2B5EF4-FFF2-40B4-BE49-F238E27FC236}">
              <a16:creationId xmlns:a16="http://schemas.microsoft.com/office/drawing/2014/main" id="{5CAFE157-2FDD-4B76-BAB6-82EF58AB4552}"/>
            </a:ext>
          </a:extLst>
        </xdr:cNvPr>
        <xdr:cNvSpPr txBox="1"/>
      </xdr:nvSpPr>
      <xdr:spPr>
        <a:xfrm>
          <a:off x="20199427" y="1083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38117</xdr:rowOff>
    </xdr:from>
    <xdr:ext cx="469744" cy="259045"/>
    <xdr:sp macro="" textlink="">
      <xdr:nvSpPr>
        <xdr:cNvPr id="630" name="n_3mainValue【学校施設】&#10;一人当たり面積">
          <a:extLst>
            <a:ext uri="{FF2B5EF4-FFF2-40B4-BE49-F238E27FC236}">
              <a16:creationId xmlns:a16="http://schemas.microsoft.com/office/drawing/2014/main" id="{F3F19CBB-4899-4613-B6DB-7BC37038A342}"/>
            </a:ext>
          </a:extLst>
        </xdr:cNvPr>
        <xdr:cNvSpPr txBox="1"/>
      </xdr:nvSpPr>
      <xdr:spPr>
        <a:xfrm>
          <a:off x="19310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46499</xdr:rowOff>
    </xdr:from>
    <xdr:ext cx="469744" cy="259045"/>
    <xdr:sp macro="" textlink="">
      <xdr:nvSpPr>
        <xdr:cNvPr id="631" name="n_4mainValue【学校施設】&#10;一人当たり面積">
          <a:extLst>
            <a:ext uri="{FF2B5EF4-FFF2-40B4-BE49-F238E27FC236}">
              <a16:creationId xmlns:a16="http://schemas.microsoft.com/office/drawing/2014/main" id="{13F5359E-9949-44FA-A380-AD5E5644BB65}"/>
            </a:ext>
          </a:extLst>
        </xdr:cNvPr>
        <xdr:cNvSpPr txBox="1"/>
      </xdr:nvSpPr>
      <xdr:spPr>
        <a:xfrm>
          <a:off x="18421427" y="1084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a:extLst>
            <a:ext uri="{FF2B5EF4-FFF2-40B4-BE49-F238E27FC236}">
              <a16:creationId xmlns:a16="http://schemas.microsoft.com/office/drawing/2014/main" id="{1E5A0B44-F739-423C-9F1F-87E48F9C60B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a:extLst>
            <a:ext uri="{FF2B5EF4-FFF2-40B4-BE49-F238E27FC236}">
              <a16:creationId xmlns:a16="http://schemas.microsoft.com/office/drawing/2014/main" id="{4BCE06B7-EC3A-4D39-9ABD-85760FF37F5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a:extLst>
            <a:ext uri="{FF2B5EF4-FFF2-40B4-BE49-F238E27FC236}">
              <a16:creationId xmlns:a16="http://schemas.microsoft.com/office/drawing/2014/main" id="{429DCD11-C60A-47A4-8266-1560E4FEF8F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a:extLst>
            <a:ext uri="{FF2B5EF4-FFF2-40B4-BE49-F238E27FC236}">
              <a16:creationId xmlns:a16="http://schemas.microsoft.com/office/drawing/2014/main" id="{CB71EFED-09F5-41EC-B8EA-A1A6A09AA9A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a:extLst>
            <a:ext uri="{FF2B5EF4-FFF2-40B4-BE49-F238E27FC236}">
              <a16:creationId xmlns:a16="http://schemas.microsoft.com/office/drawing/2014/main" id="{7E33B886-4670-43AB-9225-EBE54FB930B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a:extLst>
            <a:ext uri="{FF2B5EF4-FFF2-40B4-BE49-F238E27FC236}">
              <a16:creationId xmlns:a16="http://schemas.microsoft.com/office/drawing/2014/main" id="{5F127613-32EB-465E-8D10-9CAD9A919DE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a:extLst>
            <a:ext uri="{FF2B5EF4-FFF2-40B4-BE49-F238E27FC236}">
              <a16:creationId xmlns:a16="http://schemas.microsoft.com/office/drawing/2014/main" id="{F309813B-3CF8-4B83-A0F9-B22FAC02703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a:extLst>
            <a:ext uri="{FF2B5EF4-FFF2-40B4-BE49-F238E27FC236}">
              <a16:creationId xmlns:a16="http://schemas.microsoft.com/office/drawing/2014/main" id="{A33FD289-8A1F-4D54-91B0-04C490DB92D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0" name="テキスト ボックス 639">
          <a:extLst>
            <a:ext uri="{FF2B5EF4-FFF2-40B4-BE49-F238E27FC236}">
              <a16:creationId xmlns:a16="http://schemas.microsoft.com/office/drawing/2014/main" id="{B05D0D28-3C9A-4B24-8C70-1BA3A2E67E3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a:extLst>
            <a:ext uri="{FF2B5EF4-FFF2-40B4-BE49-F238E27FC236}">
              <a16:creationId xmlns:a16="http://schemas.microsoft.com/office/drawing/2014/main" id="{39AC209F-9C59-49F5-BF03-FE12F795F44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2" name="テキスト ボックス 641">
          <a:extLst>
            <a:ext uri="{FF2B5EF4-FFF2-40B4-BE49-F238E27FC236}">
              <a16:creationId xmlns:a16="http://schemas.microsoft.com/office/drawing/2014/main" id="{88F044A2-6BD6-4BF8-A2DB-9260787FBE0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43" name="直線コネクタ 642">
          <a:extLst>
            <a:ext uri="{FF2B5EF4-FFF2-40B4-BE49-F238E27FC236}">
              <a16:creationId xmlns:a16="http://schemas.microsoft.com/office/drawing/2014/main" id="{0CEE1F71-5B6A-4378-81CF-B6E3DD8E19C2}"/>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44" name="テキスト ボックス 643">
          <a:extLst>
            <a:ext uri="{FF2B5EF4-FFF2-40B4-BE49-F238E27FC236}">
              <a16:creationId xmlns:a16="http://schemas.microsoft.com/office/drawing/2014/main" id="{D3C7762F-B3FF-40E6-8A7D-451500316B01}"/>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45" name="直線コネクタ 644">
          <a:extLst>
            <a:ext uri="{FF2B5EF4-FFF2-40B4-BE49-F238E27FC236}">
              <a16:creationId xmlns:a16="http://schemas.microsoft.com/office/drawing/2014/main" id="{F66FD890-52DA-4585-834F-2C1FEEA47ECC}"/>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46" name="テキスト ボックス 645">
          <a:extLst>
            <a:ext uri="{FF2B5EF4-FFF2-40B4-BE49-F238E27FC236}">
              <a16:creationId xmlns:a16="http://schemas.microsoft.com/office/drawing/2014/main" id="{1958B663-6B15-446E-A1ED-FE3FADBB336D}"/>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7" name="直線コネクタ 646">
          <a:extLst>
            <a:ext uri="{FF2B5EF4-FFF2-40B4-BE49-F238E27FC236}">
              <a16:creationId xmlns:a16="http://schemas.microsoft.com/office/drawing/2014/main" id="{87BF40FE-C5BF-4193-93C9-FC05BE0F4BF4}"/>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8" name="テキスト ボックス 647">
          <a:extLst>
            <a:ext uri="{FF2B5EF4-FFF2-40B4-BE49-F238E27FC236}">
              <a16:creationId xmlns:a16="http://schemas.microsoft.com/office/drawing/2014/main" id="{DC1B49DD-44FA-432C-8AF0-32F6636D2AA6}"/>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9" name="直線コネクタ 648">
          <a:extLst>
            <a:ext uri="{FF2B5EF4-FFF2-40B4-BE49-F238E27FC236}">
              <a16:creationId xmlns:a16="http://schemas.microsoft.com/office/drawing/2014/main" id="{14FC9B40-7117-48B9-A508-DDED31B2F8D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50" name="テキスト ボックス 649">
          <a:extLst>
            <a:ext uri="{FF2B5EF4-FFF2-40B4-BE49-F238E27FC236}">
              <a16:creationId xmlns:a16="http://schemas.microsoft.com/office/drawing/2014/main" id="{1231FED0-BA38-4042-83AE-A79317984144}"/>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a:extLst>
            <a:ext uri="{FF2B5EF4-FFF2-40B4-BE49-F238E27FC236}">
              <a16:creationId xmlns:a16="http://schemas.microsoft.com/office/drawing/2014/main" id="{958BD8E3-7187-43D6-B35C-DE235C04008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52" name="テキスト ボックス 651">
          <a:extLst>
            <a:ext uri="{FF2B5EF4-FFF2-40B4-BE49-F238E27FC236}">
              <a16:creationId xmlns:a16="http://schemas.microsoft.com/office/drawing/2014/main" id="{9869105F-BD3D-4DD0-8113-9811245C5113}"/>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3" name="【児童館】&#10;有形固定資産減価償却率グラフ枠">
          <a:extLst>
            <a:ext uri="{FF2B5EF4-FFF2-40B4-BE49-F238E27FC236}">
              <a16:creationId xmlns:a16="http://schemas.microsoft.com/office/drawing/2014/main" id="{FD93451E-8F4A-428F-8E5D-E71542D8DCF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8382</xdr:rowOff>
    </xdr:from>
    <xdr:to>
      <xdr:col>85</xdr:col>
      <xdr:colOff>126364</xdr:colOff>
      <xdr:row>86</xdr:row>
      <xdr:rowOff>3811</xdr:rowOff>
    </xdr:to>
    <xdr:cxnSp macro="">
      <xdr:nvCxnSpPr>
        <xdr:cNvPr id="654" name="直線コネクタ 653">
          <a:extLst>
            <a:ext uri="{FF2B5EF4-FFF2-40B4-BE49-F238E27FC236}">
              <a16:creationId xmlns:a16="http://schemas.microsoft.com/office/drawing/2014/main" id="{CFD09713-2882-4EB3-98FA-582E9929D35C}"/>
            </a:ext>
          </a:extLst>
        </xdr:cNvPr>
        <xdr:cNvCxnSpPr/>
      </xdr:nvCxnSpPr>
      <xdr:spPr>
        <a:xfrm flipV="1">
          <a:off x="16318864" y="13552932"/>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655" name="【児童館】&#10;有形固定資産減価償却率最小値テキスト">
          <a:extLst>
            <a:ext uri="{FF2B5EF4-FFF2-40B4-BE49-F238E27FC236}">
              <a16:creationId xmlns:a16="http://schemas.microsoft.com/office/drawing/2014/main" id="{9E58D5F6-EF26-4745-AB89-69661109B45B}"/>
            </a:ext>
          </a:extLst>
        </xdr:cNvPr>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656" name="直線コネクタ 655">
          <a:extLst>
            <a:ext uri="{FF2B5EF4-FFF2-40B4-BE49-F238E27FC236}">
              <a16:creationId xmlns:a16="http://schemas.microsoft.com/office/drawing/2014/main" id="{7EBFC573-940D-413E-BD71-9A08E7B7E7CA}"/>
            </a:ext>
          </a:extLst>
        </xdr:cNvPr>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126509</xdr:rowOff>
    </xdr:from>
    <xdr:ext cx="405111" cy="259045"/>
    <xdr:sp macro="" textlink="">
      <xdr:nvSpPr>
        <xdr:cNvPr id="657" name="【児童館】&#10;有形固定資産減価償却率最大値テキスト">
          <a:extLst>
            <a:ext uri="{FF2B5EF4-FFF2-40B4-BE49-F238E27FC236}">
              <a16:creationId xmlns:a16="http://schemas.microsoft.com/office/drawing/2014/main" id="{1BD84DD1-972B-43F1-BFB4-3249869A6C1A}"/>
            </a:ext>
          </a:extLst>
        </xdr:cNvPr>
        <xdr:cNvSpPr txBox="1"/>
      </xdr:nvSpPr>
      <xdr:spPr>
        <a:xfrm>
          <a:off x="16357600" y="1332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8382</xdr:rowOff>
    </xdr:from>
    <xdr:to>
      <xdr:col>86</xdr:col>
      <xdr:colOff>25400</xdr:colOff>
      <xdr:row>79</xdr:row>
      <xdr:rowOff>8382</xdr:rowOff>
    </xdr:to>
    <xdr:cxnSp macro="">
      <xdr:nvCxnSpPr>
        <xdr:cNvPr id="658" name="直線コネクタ 657">
          <a:extLst>
            <a:ext uri="{FF2B5EF4-FFF2-40B4-BE49-F238E27FC236}">
              <a16:creationId xmlns:a16="http://schemas.microsoft.com/office/drawing/2014/main" id="{D0B5DA3F-1D02-4655-A09B-5A16809CA258}"/>
            </a:ext>
          </a:extLst>
        </xdr:cNvPr>
        <xdr:cNvCxnSpPr/>
      </xdr:nvCxnSpPr>
      <xdr:spPr>
        <a:xfrm>
          <a:off x="16230600" y="1355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659" name="【児童館】&#10;有形固定資産減価償却率平均値テキスト">
          <a:extLst>
            <a:ext uri="{FF2B5EF4-FFF2-40B4-BE49-F238E27FC236}">
              <a16:creationId xmlns:a16="http://schemas.microsoft.com/office/drawing/2014/main" id="{FDB25F7B-B9C1-4A1B-9F78-ED97024C5B32}"/>
            </a:ext>
          </a:extLst>
        </xdr:cNvPr>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60" name="フローチャート: 判断 659">
          <a:extLst>
            <a:ext uri="{FF2B5EF4-FFF2-40B4-BE49-F238E27FC236}">
              <a16:creationId xmlns:a16="http://schemas.microsoft.com/office/drawing/2014/main" id="{C3FA0E60-380C-4634-A405-553CC791EFD7}"/>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133604</xdr:rowOff>
    </xdr:from>
    <xdr:to>
      <xdr:col>81</xdr:col>
      <xdr:colOff>101600</xdr:colOff>
      <xdr:row>83</xdr:row>
      <xdr:rowOff>63754</xdr:rowOff>
    </xdr:to>
    <xdr:sp macro="" textlink="">
      <xdr:nvSpPr>
        <xdr:cNvPr id="661" name="フローチャート: 判断 660">
          <a:extLst>
            <a:ext uri="{FF2B5EF4-FFF2-40B4-BE49-F238E27FC236}">
              <a16:creationId xmlns:a16="http://schemas.microsoft.com/office/drawing/2014/main" id="{A1F6221A-B2D5-4897-A9D6-3B917FCA8560}"/>
            </a:ext>
          </a:extLst>
        </xdr:cNvPr>
        <xdr:cNvSpPr/>
      </xdr:nvSpPr>
      <xdr:spPr>
        <a:xfrm>
          <a:off x="15430500" y="1419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165608</xdr:rowOff>
    </xdr:from>
    <xdr:to>
      <xdr:col>76</xdr:col>
      <xdr:colOff>165100</xdr:colOff>
      <xdr:row>83</xdr:row>
      <xdr:rowOff>95758</xdr:rowOff>
    </xdr:to>
    <xdr:sp macro="" textlink="">
      <xdr:nvSpPr>
        <xdr:cNvPr id="662" name="フローチャート: 判断 661">
          <a:extLst>
            <a:ext uri="{FF2B5EF4-FFF2-40B4-BE49-F238E27FC236}">
              <a16:creationId xmlns:a16="http://schemas.microsoft.com/office/drawing/2014/main" id="{C41B946B-9597-47D7-9261-BB8F45EA92BA}"/>
            </a:ext>
          </a:extLst>
        </xdr:cNvPr>
        <xdr:cNvSpPr/>
      </xdr:nvSpPr>
      <xdr:spPr>
        <a:xfrm>
          <a:off x="14541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103887</xdr:rowOff>
    </xdr:from>
    <xdr:to>
      <xdr:col>72</xdr:col>
      <xdr:colOff>38100</xdr:colOff>
      <xdr:row>83</xdr:row>
      <xdr:rowOff>34037</xdr:rowOff>
    </xdr:to>
    <xdr:sp macro="" textlink="">
      <xdr:nvSpPr>
        <xdr:cNvPr id="663" name="フローチャート: 判断 662">
          <a:extLst>
            <a:ext uri="{FF2B5EF4-FFF2-40B4-BE49-F238E27FC236}">
              <a16:creationId xmlns:a16="http://schemas.microsoft.com/office/drawing/2014/main" id="{4BD98C5B-9D3D-44A3-8226-410139B37BAF}"/>
            </a:ext>
          </a:extLst>
        </xdr:cNvPr>
        <xdr:cNvSpPr/>
      </xdr:nvSpPr>
      <xdr:spPr>
        <a:xfrm>
          <a:off x="13652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664" name="フローチャート: 判断 663">
          <a:extLst>
            <a:ext uri="{FF2B5EF4-FFF2-40B4-BE49-F238E27FC236}">
              <a16:creationId xmlns:a16="http://schemas.microsoft.com/office/drawing/2014/main" id="{54F9E0C9-86E9-43B7-A77F-13A6A364B5DF}"/>
            </a:ext>
          </a:extLst>
        </xdr:cNvPr>
        <xdr:cNvSpPr/>
      </xdr:nvSpPr>
      <xdr:spPr>
        <a:xfrm>
          <a:off x="12763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7DB17F9E-EC57-453D-A7AF-E3141FFD9D5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E703AE87-77FB-44D8-ACD2-B5E71D4408A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A17F26C-574D-4E99-AEF4-7BC3497BDC0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600ABE9B-0021-4B4A-98AC-E62616E2909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9A73E723-61FE-451E-8187-C653FB36208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69596</xdr:rowOff>
    </xdr:from>
    <xdr:to>
      <xdr:col>85</xdr:col>
      <xdr:colOff>177800</xdr:colOff>
      <xdr:row>82</xdr:row>
      <xdr:rowOff>171196</xdr:rowOff>
    </xdr:to>
    <xdr:sp macro="" textlink="">
      <xdr:nvSpPr>
        <xdr:cNvPr id="670" name="楕円 669">
          <a:extLst>
            <a:ext uri="{FF2B5EF4-FFF2-40B4-BE49-F238E27FC236}">
              <a16:creationId xmlns:a16="http://schemas.microsoft.com/office/drawing/2014/main" id="{36D2AEE8-3B48-4365-917D-2EAFC2CFC039}"/>
            </a:ext>
          </a:extLst>
        </xdr:cNvPr>
        <xdr:cNvSpPr/>
      </xdr:nvSpPr>
      <xdr:spPr>
        <a:xfrm>
          <a:off x="16268700" y="141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92473</xdr:rowOff>
    </xdr:from>
    <xdr:ext cx="405111" cy="259045"/>
    <xdr:sp macro="" textlink="">
      <xdr:nvSpPr>
        <xdr:cNvPr id="671" name="【児童館】&#10;有形固定資産減価償却率該当値テキスト">
          <a:extLst>
            <a:ext uri="{FF2B5EF4-FFF2-40B4-BE49-F238E27FC236}">
              <a16:creationId xmlns:a16="http://schemas.microsoft.com/office/drawing/2014/main" id="{DE8D3961-F97D-41BC-B2A8-530D5BE4DF23}"/>
            </a:ext>
          </a:extLst>
        </xdr:cNvPr>
        <xdr:cNvSpPr txBox="1"/>
      </xdr:nvSpPr>
      <xdr:spPr>
        <a:xfrm>
          <a:off x="16357600" y="13979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35306</xdr:rowOff>
    </xdr:from>
    <xdr:to>
      <xdr:col>81</xdr:col>
      <xdr:colOff>101600</xdr:colOff>
      <xdr:row>82</xdr:row>
      <xdr:rowOff>136906</xdr:rowOff>
    </xdr:to>
    <xdr:sp macro="" textlink="">
      <xdr:nvSpPr>
        <xdr:cNvPr id="672" name="楕円 671">
          <a:extLst>
            <a:ext uri="{FF2B5EF4-FFF2-40B4-BE49-F238E27FC236}">
              <a16:creationId xmlns:a16="http://schemas.microsoft.com/office/drawing/2014/main" id="{73FC9986-DBA5-4896-85F5-29565B071E47}"/>
            </a:ext>
          </a:extLst>
        </xdr:cNvPr>
        <xdr:cNvSpPr/>
      </xdr:nvSpPr>
      <xdr:spPr>
        <a:xfrm>
          <a:off x="15430500" y="140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86106</xdr:rowOff>
    </xdr:from>
    <xdr:to>
      <xdr:col>85</xdr:col>
      <xdr:colOff>127000</xdr:colOff>
      <xdr:row>82</xdr:row>
      <xdr:rowOff>120396</xdr:rowOff>
    </xdr:to>
    <xdr:cxnSp macro="">
      <xdr:nvCxnSpPr>
        <xdr:cNvPr id="673" name="直線コネクタ 672">
          <a:extLst>
            <a:ext uri="{FF2B5EF4-FFF2-40B4-BE49-F238E27FC236}">
              <a16:creationId xmlns:a16="http://schemas.microsoft.com/office/drawing/2014/main" id="{A506B3F6-F0F1-476D-BDDB-F09E6503FD3D}"/>
            </a:ext>
          </a:extLst>
        </xdr:cNvPr>
        <xdr:cNvCxnSpPr/>
      </xdr:nvCxnSpPr>
      <xdr:spPr>
        <a:xfrm>
          <a:off x="15481300" y="1414500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163322</xdr:rowOff>
    </xdr:from>
    <xdr:to>
      <xdr:col>76</xdr:col>
      <xdr:colOff>165100</xdr:colOff>
      <xdr:row>82</xdr:row>
      <xdr:rowOff>93472</xdr:rowOff>
    </xdr:to>
    <xdr:sp macro="" textlink="">
      <xdr:nvSpPr>
        <xdr:cNvPr id="674" name="楕円 673">
          <a:extLst>
            <a:ext uri="{FF2B5EF4-FFF2-40B4-BE49-F238E27FC236}">
              <a16:creationId xmlns:a16="http://schemas.microsoft.com/office/drawing/2014/main" id="{07C6E458-0CC7-4DD0-A3A2-B51F47C138E7}"/>
            </a:ext>
          </a:extLst>
        </xdr:cNvPr>
        <xdr:cNvSpPr/>
      </xdr:nvSpPr>
      <xdr:spPr>
        <a:xfrm>
          <a:off x="14541500" y="140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42672</xdr:rowOff>
    </xdr:from>
    <xdr:to>
      <xdr:col>81</xdr:col>
      <xdr:colOff>50800</xdr:colOff>
      <xdr:row>82</xdr:row>
      <xdr:rowOff>86106</xdr:rowOff>
    </xdr:to>
    <xdr:cxnSp macro="">
      <xdr:nvCxnSpPr>
        <xdr:cNvPr id="675" name="直線コネクタ 674">
          <a:extLst>
            <a:ext uri="{FF2B5EF4-FFF2-40B4-BE49-F238E27FC236}">
              <a16:creationId xmlns:a16="http://schemas.microsoft.com/office/drawing/2014/main" id="{CFE52436-DBFF-44E0-BB97-770E6509E5F0}"/>
            </a:ext>
          </a:extLst>
        </xdr:cNvPr>
        <xdr:cNvCxnSpPr/>
      </xdr:nvCxnSpPr>
      <xdr:spPr>
        <a:xfrm>
          <a:off x="14592300" y="1410157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117602</xdr:rowOff>
    </xdr:from>
    <xdr:to>
      <xdr:col>72</xdr:col>
      <xdr:colOff>38100</xdr:colOff>
      <xdr:row>82</xdr:row>
      <xdr:rowOff>47752</xdr:rowOff>
    </xdr:to>
    <xdr:sp macro="" textlink="">
      <xdr:nvSpPr>
        <xdr:cNvPr id="676" name="楕円 675">
          <a:extLst>
            <a:ext uri="{FF2B5EF4-FFF2-40B4-BE49-F238E27FC236}">
              <a16:creationId xmlns:a16="http://schemas.microsoft.com/office/drawing/2014/main" id="{D101705D-5997-47CC-91E6-79E713A4F61E}"/>
            </a:ext>
          </a:extLst>
        </xdr:cNvPr>
        <xdr:cNvSpPr/>
      </xdr:nvSpPr>
      <xdr:spPr>
        <a:xfrm>
          <a:off x="13652500" y="1400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168402</xdr:rowOff>
    </xdr:from>
    <xdr:to>
      <xdr:col>76</xdr:col>
      <xdr:colOff>114300</xdr:colOff>
      <xdr:row>82</xdr:row>
      <xdr:rowOff>42672</xdr:rowOff>
    </xdr:to>
    <xdr:cxnSp macro="">
      <xdr:nvCxnSpPr>
        <xdr:cNvPr id="677" name="直線コネクタ 676">
          <a:extLst>
            <a:ext uri="{FF2B5EF4-FFF2-40B4-BE49-F238E27FC236}">
              <a16:creationId xmlns:a16="http://schemas.microsoft.com/office/drawing/2014/main" id="{77DE3DBE-E234-4D21-84F2-3CB95E52C0EC}"/>
            </a:ext>
          </a:extLst>
        </xdr:cNvPr>
        <xdr:cNvCxnSpPr/>
      </xdr:nvCxnSpPr>
      <xdr:spPr>
        <a:xfrm>
          <a:off x="13703300" y="140558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49022</xdr:rowOff>
    </xdr:from>
    <xdr:to>
      <xdr:col>67</xdr:col>
      <xdr:colOff>101600</xdr:colOff>
      <xdr:row>81</xdr:row>
      <xdr:rowOff>150622</xdr:rowOff>
    </xdr:to>
    <xdr:sp macro="" textlink="">
      <xdr:nvSpPr>
        <xdr:cNvPr id="678" name="楕円 677">
          <a:extLst>
            <a:ext uri="{FF2B5EF4-FFF2-40B4-BE49-F238E27FC236}">
              <a16:creationId xmlns:a16="http://schemas.microsoft.com/office/drawing/2014/main" id="{AA4A724A-522C-4111-90E2-E474C27B0878}"/>
            </a:ext>
          </a:extLst>
        </xdr:cNvPr>
        <xdr:cNvSpPr/>
      </xdr:nvSpPr>
      <xdr:spPr>
        <a:xfrm>
          <a:off x="12763500" y="139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99822</xdr:rowOff>
    </xdr:from>
    <xdr:to>
      <xdr:col>71</xdr:col>
      <xdr:colOff>177800</xdr:colOff>
      <xdr:row>81</xdr:row>
      <xdr:rowOff>168402</xdr:rowOff>
    </xdr:to>
    <xdr:cxnSp macro="">
      <xdr:nvCxnSpPr>
        <xdr:cNvPr id="679" name="直線コネクタ 678">
          <a:extLst>
            <a:ext uri="{FF2B5EF4-FFF2-40B4-BE49-F238E27FC236}">
              <a16:creationId xmlns:a16="http://schemas.microsoft.com/office/drawing/2014/main" id="{F05C4FF3-4E20-4853-85FA-631810E85610}"/>
            </a:ext>
          </a:extLst>
        </xdr:cNvPr>
        <xdr:cNvCxnSpPr/>
      </xdr:nvCxnSpPr>
      <xdr:spPr>
        <a:xfrm>
          <a:off x="12814300" y="139872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54881</xdr:rowOff>
    </xdr:from>
    <xdr:ext cx="405111" cy="259045"/>
    <xdr:sp macro="" textlink="">
      <xdr:nvSpPr>
        <xdr:cNvPr id="680" name="n_1aveValue【児童館】&#10;有形固定資産減価償却率">
          <a:extLst>
            <a:ext uri="{FF2B5EF4-FFF2-40B4-BE49-F238E27FC236}">
              <a16:creationId xmlns:a16="http://schemas.microsoft.com/office/drawing/2014/main" id="{884D67ED-397C-4164-9DBB-2F687D4D2146}"/>
            </a:ext>
          </a:extLst>
        </xdr:cNvPr>
        <xdr:cNvSpPr txBox="1"/>
      </xdr:nvSpPr>
      <xdr:spPr>
        <a:xfrm>
          <a:off x="15266044" y="1428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86885</xdr:rowOff>
    </xdr:from>
    <xdr:ext cx="405111" cy="259045"/>
    <xdr:sp macro="" textlink="">
      <xdr:nvSpPr>
        <xdr:cNvPr id="681" name="n_2aveValue【児童館】&#10;有形固定資産減価償却率">
          <a:extLst>
            <a:ext uri="{FF2B5EF4-FFF2-40B4-BE49-F238E27FC236}">
              <a16:creationId xmlns:a16="http://schemas.microsoft.com/office/drawing/2014/main" id="{74233345-0BBF-418F-B4C3-04136CE35E1D}"/>
            </a:ext>
          </a:extLst>
        </xdr:cNvPr>
        <xdr:cNvSpPr txBox="1"/>
      </xdr:nvSpPr>
      <xdr:spPr>
        <a:xfrm>
          <a:off x="14389744"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25164</xdr:rowOff>
    </xdr:from>
    <xdr:ext cx="405111" cy="259045"/>
    <xdr:sp macro="" textlink="">
      <xdr:nvSpPr>
        <xdr:cNvPr id="682" name="n_3aveValue【児童館】&#10;有形固定資産減価償却率">
          <a:extLst>
            <a:ext uri="{FF2B5EF4-FFF2-40B4-BE49-F238E27FC236}">
              <a16:creationId xmlns:a16="http://schemas.microsoft.com/office/drawing/2014/main" id="{BC78AE34-B35B-4E5F-8A43-3369767AA949}"/>
            </a:ext>
          </a:extLst>
        </xdr:cNvPr>
        <xdr:cNvSpPr txBox="1"/>
      </xdr:nvSpPr>
      <xdr:spPr>
        <a:xfrm>
          <a:off x="13500744"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160038</xdr:rowOff>
    </xdr:from>
    <xdr:ext cx="405111" cy="259045"/>
    <xdr:sp macro="" textlink="">
      <xdr:nvSpPr>
        <xdr:cNvPr id="683" name="n_4aveValue【児童館】&#10;有形固定資産減価償却率">
          <a:extLst>
            <a:ext uri="{FF2B5EF4-FFF2-40B4-BE49-F238E27FC236}">
              <a16:creationId xmlns:a16="http://schemas.microsoft.com/office/drawing/2014/main" id="{BBD42EFF-15CB-432F-B068-00887BA23AFD}"/>
            </a:ext>
          </a:extLst>
        </xdr:cNvPr>
        <xdr:cNvSpPr txBox="1"/>
      </xdr:nvSpPr>
      <xdr:spPr>
        <a:xfrm>
          <a:off x="12611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153433</xdr:rowOff>
    </xdr:from>
    <xdr:ext cx="405111" cy="259045"/>
    <xdr:sp macro="" textlink="">
      <xdr:nvSpPr>
        <xdr:cNvPr id="684" name="n_1mainValue【児童館】&#10;有形固定資産減価償却率">
          <a:extLst>
            <a:ext uri="{FF2B5EF4-FFF2-40B4-BE49-F238E27FC236}">
              <a16:creationId xmlns:a16="http://schemas.microsoft.com/office/drawing/2014/main" id="{D51EC844-D6D4-43F5-9484-B044D472AD77}"/>
            </a:ext>
          </a:extLst>
        </xdr:cNvPr>
        <xdr:cNvSpPr txBox="1"/>
      </xdr:nvSpPr>
      <xdr:spPr>
        <a:xfrm>
          <a:off x="15266044" y="1386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109999</xdr:rowOff>
    </xdr:from>
    <xdr:ext cx="405111" cy="259045"/>
    <xdr:sp macro="" textlink="">
      <xdr:nvSpPr>
        <xdr:cNvPr id="685" name="n_2mainValue【児童館】&#10;有形固定資産減価償却率">
          <a:extLst>
            <a:ext uri="{FF2B5EF4-FFF2-40B4-BE49-F238E27FC236}">
              <a16:creationId xmlns:a16="http://schemas.microsoft.com/office/drawing/2014/main" id="{63844C16-5DC3-4CAC-94B4-4EE753BDEEC4}"/>
            </a:ext>
          </a:extLst>
        </xdr:cNvPr>
        <xdr:cNvSpPr txBox="1"/>
      </xdr:nvSpPr>
      <xdr:spPr>
        <a:xfrm>
          <a:off x="14389744" y="1382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64279</xdr:rowOff>
    </xdr:from>
    <xdr:ext cx="405111" cy="259045"/>
    <xdr:sp macro="" textlink="">
      <xdr:nvSpPr>
        <xdr:cNvPr id="686" name="n_3mainValue【児童館】&#10;有形固定資産減価償却率">
          <a:extLst>
            <a:ext uri="{FF2B5EF4-FFF2-40B4-BE49-F238E27FC236}">
              <a16:creationId xmlns:a16="http://schemas.microsoft.com/office/drawing/2014/main" id="{E5044CB3-C6B4-4AFC-AC03-D83C3D564B73}"/>
            </a:ext>
          </a:extLst>
        </xdr:cNvPr>
        <xdr:cNvSpPr txBox="1"/>
      </xdr:nvSpPr>
      <xdr:spPr>
        <a:xfrm>
          <a:off x="13500744" y="1378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167149</xdr:rowOff>
    </xdr:from>
    <xdr:ext cx="405111" cy="259045"/>
    <xdr:sp macro="" textlink="">
      <xdr:nvSpPr>
        <xdr:cNvPr id="687" name="n_4mainValue【児童館】&#10;有形固定資産減価償却率">
          <a:extLst>
            <a:ext uri="{FF2B5EF4-FFF2-40B4-BE49-F238E27FC236}">
              <a16:creationId xmlns:a16="http://schemas.microsoft.com/office/drawing/2014/main" id="{74CECFAA-9654-4290-A881-6F243820EDA4}"/>
            </a:ext>
          </a:extLst>
        </xdr:cNvPr>
        <xdr:cNvSpPr txBox="1"/>
      </xdr:nvSpPr>
      <xdr:spPr>
        <a:xfrm>
          <a:off x="12611744" y="1371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a:extLst>
            <a:ext uri="{FF2B5EF4-FFF2-40B4-BE49-F238E27FC236}">
              <a16:creationId xmlns:a16="http://schemas.microsoft.com/office/drawing/2014/main" id="{418757D4-EB49-4DB1-8178-CCFBC5B6EF3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a:extLst>
            <a:ext uri="{FF2B5EF4-FFF2-40B4-BE49-F238E27FC236}">
              <a16:creationId xmlns:a16="http://schemas.microsoft.com/office/drawing/2014/main" id="{74E95631-D714-405D-BD79-E89F6F2F1B4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a:extLst>
            <a:ext uri="{FF2B5EF4-FFF2-40B4-BE49-F238E27FC236}">
              <a16:creationId xmlns:a16="http://schemas.microsoft.com/office/drawing/2014/main" id="{CE639097-F2B2-420E-AA71-B022F131846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a:extLst>
            <a:ext uri="{FF2B5EF4-FFF2-40B4-BE49-F238E27FC236}">
              <a16:creationId xmlns:a16="http://schemas.microsoft.com/office/drawing/2014/main" id="{6ECAA103-B41B-43E9-9C21-9864C635DA5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a:extLst>
            <a:ext uri="{FF2B5EF4-FFF2-40B4-BE49-F238E27FC236}">
              <a16:creationId xmlns:a16="http://schemas.microsoft.com/office/drawing/2014/main" id="{C4A4AAAD-B147-4030-A1DF-BDFCD98FFCB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a:extLst>
            <a:ext uri="{FF2B5EF4-FFF2-40B4-BE49-F238E27FC236}">
              <a16:creationId xmlns:a16="http://schemas.microsoft.com/office/drawing/2014/main" id="{147C2746-169E-4867-943C-0501FD6BBF7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a:extLst>
            <a:ext uri="{FF2B5EF4-FFF2-40B4-BE49-F238E27FC236}">
              <a16:creationId xmlns:a16="http://schemas.microsoft.com/office/drawing/2014/main" id="{CA06DCB1-CC24-4E8F-9101-091A9BF8F0F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a:extLst>
            <a:ext uri="{FF2B5EF4-FFF2-40B4-BE49-F238E27FC236}">
              <a16:creationId xmlns:a16="http://schemas.microsoft.com/office/drawing/2014/main" id="{F8AE6D53-FDDD-40B6-8F24-AE42C0ED5D6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a:extLst>
            <a:ext uri="{FF2B5EF4-FFF2-40B4-BE49-F238E27FC236}">
              <a16:creationId xmlns:a16="http://schemas.microsoft.com/office/drawing/2014/main" id="{B6017843-CCF6-418E-B1E2-41ADDDC7CC6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a:extLst>
            <a:ext uri="{FF2B5EF4-FFF2-40B4-BE49-F238E27FC236}">
              <a16:creationId xmlns:a16="http://schemas.microsoft.com/office/drawing/2014/main" id="{CF0F21A9-5123-4F46-B9F0-CF1E97CFC3B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8" name="直線コネクタ 697">
          <a:extLst>
            <a:ext uri="{FF2B5EF4-FFF2-40B4-BE49-F238E27FC236}">
              <a16:creationId xmlns:a16="http://schemas.microsoft.com/office/drawing/2014/main" id="{17DF0013-0A81-4651-8413-4B84DF4958E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9" name="テキスト ボックス 698">
          <a:extLst>
            <a:ext uri="{FF2B5EF4-FFF2-40B4-BE49-F238E27FC236}">
              <a16:creationId xmlns:a16="http://schemas.microsoft.com/office/drawing/2014/main" id="{DF6AE4CA-A569-4FFA-8E4D-2E8856355FB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0" name="直線コネクタ 699">
          <a:extLst>
            <a:ext uri="{FF2B5EF4-FFF2-40B4-BE49-F238E27FC236}">
              <a16:creationId xmlns:a16="http://schemas.microsoft.com/office/drawing/2014/main" id="{0A0BF596-CAF6-4536-ACBF-E531731FADF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1" name="テキスト ボックス 700">
          <a:extLst>
            <a:ext uri="{FF2B5EF4-FFF2-40B4-BE49-F238E27FC236}">
              <a16:creationId xmlns:a16="http://schemas.microsoft.com/office/drawing/2014/main" id="{26FF741F-17CA-460C-9F1B-5C877699966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2" name="直線コネクタ 701">
          <a:extLst>
            <a:ext uri="{FF2B5EF4-FFF2-40B4-BE49-F238E27FC236}">
              <a16:creationId xmlns:a16="http://schemas.microsoft.com/office/drawing/2014/main" id="{8620FFDE-0764-42DC-B7AB-EEE39478D55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3" name="テキスト ボックス 702">
          <a:extLst>
            <a:ext uri="{FF2B5EF4-FFF2-40B4-BE49-F238E27FC236}">
              <a16:creationId xmlns:a16="http://schemas.microsoft.com/office/drawing/2014/main" id="{8733DB94-94C7-4967-96E8-6ADFF78BD1E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4" name="直線コネクタ 703">
          <a:extLst>
            <a:ext uri="{FF2B5EF4-FFF2-40B4-BE49-F238E27FC236}">
              <a16:creationId xmlns:a16="http://schemas.microsoft.com/office/drawing/2014/main" id="{9B354073-3641-474A-BC30-6814E9E8114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5" name="テキスト ボックス 704">
          <a:extLst>
            <a:ext uri="{FF2B5EF4-FFF2-40B4-BE49-F238E27FC236}">
              <a16:creationId xmlns:a16="http://schemas.microsoft.com/office/drawing/2014/main" id="{6B128997-171F-46E7-A858-0B0EDEC3597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6" name="直線コネクタ 705">
          <a:extLst>
            <a:ext uri="{FF2B5EF4-FFF2-40B4-BE49-F238E27FC236}">
              <a16:creationId xmlns:a16="http://schemas.microsoft.com/office/drawing/2014/main" id="{02E9C1E2-CFA9-402C-8708-BC8C4443196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7" name="テキスト ボックス 706">
          <a:extLst>
            <a:ext uri="{FF2B5EF4-FFF2-40B4-BE49-F238E27FC236}">
              <a16:creationId xmlns:a16="http://schemas.microsoft.com/office/drawing/2014/main" id="{B142FAC8-341B-4C01-B250-A2EAC8EE933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8" name="直線コネクタ 707">
          <a:extLst>
            <a:ext uri="{FF2B5EF4-FFF2-40B4-BE49-F238E27FC236}">
              <a16:creationId xmlns:a16="http://schemas.microsoft.com/office/drawing/2014/main" id="{DCD9FB5D-05AF-4A39-9129-0418A440E5F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9" name="テキスト ボックス 708">
          <a:extLst>
            <a:ext uri="{FF2B5EF4-FFF2-40B4-BE49-F238E27FC236}">
              <a16:creationId xmlns:a16="http://schemas.microsoft.com/office/drawing/2014/main" id="{D1319DE0-E5C6-4684-9627-25E6EBEF789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0" name="【児童館】&#10;一人当たり面積グラフ枠">
          <a:extLst>
            <a:ext uri="{FF2B5EF4-FFF2-40B4-BE49-F238E27FC236}">
              <a16:creationId xmlns:a16="http://schemas.microsoft.com/office/drawing/2014/main" id="{C8715F66-3B8C-4C64-81B5-85C3D02E611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110489</xdr:rowOff>
    </xdr:from>
    <xdr:to>
      <xdr:col>116</xdr:col>
      <xdr:colOff>62864</xdr:colOff>
      <xdr:row>85</xdr:row>
      <xdr:rowOff>163830</xdr:rowOff>
    </xdr:to>
    <xdr:cxnSp macro="">
      <xdr:nvCxnSpPr>
        <xdr:cNvPr id="711" name="直線コネクタ 710">
          <a:extLst>
            <a:ext uri="{FF2B5EF4-FFF2-40B4-BE49-F238E27FC236}">
              <a16:creationId xmlns:a16="http://schemas.microsoft.com/office/drawing/2014/main" id="{1C645800-B8B0-4158-AEC4-75E1B16411C1}"/>
            </a:ext>
          </a:extLst>
        </xdr:cNvPr>
        <xdr:cNvCxnSpPr/>
      </xdr:nvCxnSpPr>
      <xdr:spPr>
        <a:xfrm flipV="1">
          <a:off x="22160864" y="13312139"/>
          <a:ext cx="0" cy="1424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712" name="【児童館】&#10;一人当たり面積最小値テキスト">
          <a:extLst>
            <a:ext uri="{FF2B5EF4-FFF2-40B4-BE49-F238E27FC236}">
              <a16:creationId xmlns:a16="http://schemas.microsoft.com/office/drawing/2014/main" id="{9AE47E5C-7A3D-49B2-8D9A-DC3214077FCA}"/>
            </a:ext>
          </a:extLst>
        </xdr:cNvPr>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713" name="直線コネクタ 712">
          <a:extLst>
            <a:ext uri="{FF2B5EF4-FFF2-40B4-BE49-F238E27FC236}">
              <a16:creationId xmlns:a16="http://schemas.microsoft.com/office/drawing/2014/main" id="{7AD81ABB-33E5-41B7-97AA-5A3B2307BC70}"/>
            </a:ext>
          </a:extLst>
        </xdr:cNvPr>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57166</xdr:rowOff>
    </xdr:from>
    <xdr:ext cx="469744" cy="259045"/>
    <xdr:sp macro="" textlink="">
      <xdr:nvSpPr>
        <xdr:cNvPr id="714" name="【児童館】&#10;一人当たり面積最大値テキスト">
          <a:extLst>
            <a:ext uri="{FF2B5EF4-FFF2-40B4-BE49-F238E27FC236}">
              <a16:creationId xmlns:a16="http://schemas.microsoft.com/office/drawing/2014/main" id="{17A3B5FB-BF71-4311-81E2-839F5ED26047}"/>
            </a:ext>
          </a:extLst>
        </xdr:cNvPr>
        <xdr:cNvSpPr txBox="1"/>
      </xdr:nvSpPr>
      <xdr:spPr>
        <a:xfrm>
          <a:off x="22199600" y="1308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110489</xdr:rowOff>
    </xdr:from>
    <xdr:to>
      <xdr:col>116</xdr:col>
      <xdr:colOff>152400</xdr:colOff>
      <xdr:row>77</xdr:row>
      <xdr:rowOff>110489</xdr:rowOff>
    </xdr:to>
    <xdr:cxnSp macro="">
      <xdr:nvCxnSpPr>
        <xdr:cNvPr id="715" name="直線コネクタ 714">
          <a:extLst>
            <a:ext uri="{FF2B5EF4-FFF2-40B4-BE49-F238E27FC236}">
              <a16:creationId xmlns:a16="http://schemas.microsoft.com/office/drawing/2014/main" id="{092560B7-CAE2-4400-9A7A-8AD233CEC110}"/>
            </a:ext>
          </a:extLst>
        </xdr:cNvPr>
        <xdr:cNvCxnSpPr/>
      </xdr:nvCxnSpPr>
      <xdr:spPr>
        <a:xfrm>
          <a:off x="22072600" y="1331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45738</xdr:rowOff>
    </xdr:from>
    <xdr:ext cx="469744" cy="259045"/>
    <xdr:sp macro="" textlink="">
      <xdr:nvSpPr>
        <xdr:cNvPr id="716" name="【児童館】&#10;一人当たり面積平均値テキスト">
          <a:extLst>
            <a:ext uri="{FF2B5EF4-FFF2-40B4-BE49-F238E27FC236}">
              <a16:creationId xmlns:a16="http://schemas.microsoft.com/office/drawing/2014/main" id="{62189D28-5006-45CE-88F6-DF7AA9711DF9}"/>
            </a:ext>
          </a:extLst>
        </xdr:cNvPr>
        <xdr:cNvSpPr txBox="1"/>
      </xdr:nvSpPr>
      <xdr:spPr>
        <a:xfrm>
          <a:off x="22199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17" name="フローチャート: 判断 716">
          <a:extLst>
            <a:ext uri="{FF2B5EF4-FFF2-40B4-BE49-F238E27FC236}">
              <a16:creationId xmlns:a16="http://schemas.microsoft.com/office/drawing/2014/main" id="{0A18A5BB-8A28-423A-8F2A-4D8AD77A18BC}"/>
            </a:ext>
          </a:extLst>
        </xdr:cNvPr>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718" name="フローチャート: 判断 717">
          <a:extLst>
            <a:ext uri="{FF2B5EF4-FFF2-40B4-BE49-F238E27FC236}">
              <a16:creationId xmlns:a16="http://schemas.microsoft.com/office/drawing/2014/main" id="{9B1E5794-549A-49D4-893B-15BEDE31C8C3}"/>
            </a:ext>
          </a:extLst>
        </xdr:cNvPr>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17780</xdr:rowOff>
    </xdr:from>
    <xdr:to>
      <xdr:col>107</xdr:col>
      <xdr:colOff>101600</xdr:colOff>
      <xdr:row>84</xdr:row>
      <xdr:rowOff>119380</xdr:rowOff>
    </xdr:to>
    <xdr:sp macro="" textlink="">
      <xdr:nvSpPr>
        <xdr:cNvPr id="719" name="フローチャート: 判断 718">
          <a:extLst>
            <a:ext uri="{FF2B5EF4-FFF2-40B4-BE49-F238E27FC236}">
              <a16:creationId xmlns:a16="http://schemas.microsoft.com/office/drawing/2014/main" id="{25B8A9FF-75E3-484D-B836-EA16B0FE64A8}"/>
            </a:ext>
          </a:extLst>
        </xdr:cNvPr>
        <xdr:cNvSpPr/>
      </xdr:nvSpPr>
      <xdr:spPr>
        <a:xfrm>
          <a:off x="20383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2539</xdr:rowOff>
    </xdr:from>
    <xdr:to>
      <xdr:col>102</xdr:col>
      <xdr:colOff>165100</xdr:colOff>
      <xdr:row>84</xdr:row>
      <xdr:rowOff>104139</xdr:rowOff>
    </xdr:to>
    <xdr:sp macro="" textlink="">
      <xdr:nvSpPr>
        <xdr:cNvPr id="720" name="フローチャート: 判断 719">
          <a:extLst>
            <a:ext uri="{FF2B5EF4-FFF2-40B4-BE49-F238E27FC236}">
              <a16:creationId xmlns:a16="http://schemas.microsoft.com/office/drawing/2014/main" id="{0C8FF653-F3DF-4DDB-8A97-A58AD770E346}"/>
            </a:ext>
          </a:extLst>
        </xdr:cNvPr>
        <xdr:cNvSpPr/>
      </xdr:nvSpPr>
      <xdr:spPr>
        <a:xfrm>
          <a:off x="19494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25400</xdr:rowOff>
    </xdr:from>
    <xdr:to>
      <xdr:col>98</xdr:col>
      <xdr:colOff>38100</xdr:colOff>
      <xdr:row>84</xdr:row>
      <xdr:rowOff>127000</xdr:rowOff>
    </xdr:to>
    <xdr:sp macro="" textlink="">
      <xdr:nvSpPr>
        <xdr:cNvPr id="721" name="フローチャート: 判断 720">
          <a:extLst>
            <a:ext uri="{FF2B5EF4-FFF2-40B4-BE49-F238E27FC236}">
              <a16:creationId xmlns:a16="http://schemas.microsoft.com/office/drawing/2014/main" id="{3F429F10-9028-435D-BA79-5D65673E1D4E}"/>
            </a:ext>
          </a:extLst>
        </xdr:cNvPr>
        <xdr:cNvSpPr/>
      </xdr:nvSpPr>
      <xdr:spPr>
        <a:xfrm>
          <a:off x="18605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F45909C3-156B-4CA0-BD08-9DBDBA5822B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1E8BBBF7-9BE8-4889-A471-0153CD0881E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129A8E76-0820-4D1A-892E-53B92B43DDA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7D9A3EA1-B2EC-4BC0-BE9B-72B60B8599A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3765D726-C53A-426D-9677-175051080C5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59689</xdr:rowOff>
    </xdr:from>
    <xdr:to>
      <xdr:col>116</xdr:col>
      <xdr:colOff>114300</xdr:colOff>
      <xdr:row>77</xdr:row>
      <xdr:rowOff>161289</xdr:rowOff>
    </xdr:to>
    <xdr:sp macro="" textlink="">
      <xdr:nvSpPr>
        <xdr:cNvPr id="727" name="楕円 726">
          <a:extLst>
            <a:ext uri="{FF2B5EF4-FFF2-40B4-BE49-F238E27FC236}">
              <a16:creationId xmlns:a16="http://schemas.microsoft.com/office/drawing/2014/main" id="{6939FC23-F119-444C-B11C-6108AE2C938C}"/>
            </a:ext>
          </a:extLst>
        </xdr:cNvPr>
        <xdr:cNvSpPr/>
      </xdr:nvSpPr>
      <xdr:spPr>
        <a:xfrm>
          <a:off x="22110700" y="1326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12716</xdr:rowOff>
    </xdr:from>
    <xdr:ext cx="469744" cy="259045"/>
    <xdr:sp macro="" textlink="">
      <xdr:nvSpPr>
        <xdr:cNvPr id="728" name="【児童館】&#10;一人当たり面積該当値テキスト">
          <a:extLst>
            <a:ext uri="{FF2B5EF4-FFF2-40B4-BE49-F238E27FC236}">
              <a16:creationId xmlns:a16="http://schemas.microsoft.com/office/drawing/2014/main" id="{CDC0D4C3-08C8-4810-9A0C-47B3358816BB}"/>
            </a:ext>
          </a:extLst>
        </xdr:cNvPr>
        <xdr:cNvSpPr txBox="1"/>
      </xdr:nvSpPr>
      <xdr:spPr>
        <a:xfrm>
          <a:off x="22199600" y="1321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82550</xdr:rowOff>
    </xdr:from>
    <xdr:to>
      <xdr:col>112</xdr:col>
      <xdr:colOff>38100</xdr:colOff>
      <xdr:row>78</xdr:row>
      <xdr:rowOff>12700</xdr:rowOff>
    </xdr:to>
    <xdr:sp macro="" textlink="">
      <xdr:nvSpPr>
        <xdr:cNvPr id="729" name="楕円 728">
          <a:extLst>
            <a:ext uri="{FF2B5EF4-FFF2-40B4-BE49-F238E27FC236}">
              <a16:creationId xmlns:a16="http://schemas.microsoft.com/office/drawing/2014/main" id="{ADBFB52E-E6A5-4F8A-9180-91105590A0AB}"/>
            </a:ext>
          </a:extLst>
        </xdr:cNvPr>
        <xdr:cNvSpPr/>
      </xdr:nvSpPr>
      <xdr:spPr>
        <a:xfrm>
          <a:off x="21272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110489</xdr:rowOff>
    </xdr:from>
    <xdr:to>
      <xdr:col>116</xdr:col>
      <xdr:colOff>63500</xdr:colOff>
      <xdr:row>77</xdr:row>
      <xdr:rowOff>133350</xdr:rowOff>
    </xdr:to>
    <xdr:cxnSp macro="">
      <xdr:nvCxnSpPr>
        <xdr:cNvPr id="730" name="直線コネクタ 729">
          <a:extLst>
            <a:ext uri="{FF2B5EF4-FFF2-40B4-BE49-F238E27FC236}">
              <a16:creationId xmlns:a16="http://schemas.microsoft.com/office/drawing/2014/main" id="{62AC8714-6667-4191-A9B2-0CC3EF8DEEBD}"/>
            </a:ext>
          </a:extLst>
        </xdr:cNvPr>
        <xdr:cNvCxnSpPr/>
      </xdr:nvCxnSpPr>
      <xdr:spPr>
        <a:xfrm flipV="1">
          <a:off x="21323300" y="133121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113030</xdr:rowOff>
    </xdr:from>
    <xdr:to>
      <xdr:col>107</xdr:col>
      <xdr:colOff>101600</xdr:colOff>
      <xdr:row>78</xdr:row>
      <xdr:rowOff>43180</xdr:rowOff>
    </xdr:to>
    <xdr:sp macro="" textlink="">
      <xdr:nvSpPr>
        <xdr:cNvPr id="731" name="楕円 730">
          <a:extLst>
            <a:ext uri="{FF2B5EF4-FFF2-40B4-BE49-F238E27FC236}">
              <a16:creationId xmlns:a16="http://schemas.microsoft.com/office/drawing/2014/main" id="{BD4D47F6-7B4F-4B5E-9A95-7F7689E9B6E1}"/>
            </a:ext>
          </a:extLst>
        </xdr:cNvPr>
        <xdr:cNvSpPr/>
      </xdr:nvSpPr>
      <xdr:spPr>
        <a:xfrm>
          <a:off x="20383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133350</xdr:rowOff>
    </xdr:from>
    <xdr:to>
      <xdr:col>111</xdr:col>
      <xdr:colOff>177800</xdr:colOff>
      <xdr:row>77</xdr:row>
      <xdr:rowOff>163830</xdr:rowOff>
    </xdr:to>
    <xdr:cxnSp macro="">
      <xdr:nvCxnSpPr>
        <xdr:cNvPr id="732" name="直線コネクタ 731">
          <a:extLst>
            <a:ext uri="{FF2B5EF4-FFF2-40B4-BE49-F238E27FC236}">
              <a16:creationId xmlns:a16="http://schemas.microsoft.com/office/drawing/2014/main" id="{16B30D40-B3AA-474C-9989-AA2C21865C23}"/>
            </a:ext>
          </a:extLst>
        </xdr:cNvPr>
        <xdr:cNvCxnSpPr/>
      </xdr:nvCxnSpPr>
      <xdr:spPr>
        <a:xfrm flipV="1">
          <a:off x="20434300" y="13335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128270</xdr:rowOff>
    </xdr:from>
    <xdr:to>
      <xdr:col>102</xdr:col>
      <xdr:colOff>165100</xdr:colOff>
      <xdr:row>78</xdr:row>
      <xdr:rowOff>58420</xdr:rowOff>
    </xdr:to>
    <xdr:sp macro="" textlink="">
      <xdr:nvSpPr>
        <xdr:cNvPr id="733" name="楕円 732">
          <a:extLst>
            <a:ext uri="{FF2B5EF4-FFF2-40B4-BE49-F238E27FC236}">
              <a16:creationId xmlns:a16="http://schemas.microsoft.com/office/drawing/2014/main" id="{D16576FB-AAEA-4BE0-9596-EF942D8D1531}"/>
            </a:ext>
          </a:extLst>
        </xdr:cNvPr>
        <xdr:cNvSpPr/>
      </xdr:nvSpPr>
      <xdr:spPr>
        <a:xfrm>
          <a:off x="19494500" y="133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163830</xdr:rowOff>
    </xdr:from>
    <xdr:to>
      <xdr:col>107</xdr:col>
      <xdr:colOff>50800</xdr:colOff>
      <xdr:row>78</xdr:row>
      <xdr:rowOff>7620</xdr:rowOff>
    </xdr:to>
    <xdr:cxnSp macro="">
      <xdr:nvCxnSpPr>
        <xdr:cNvPr id="734" name="直線コネクタ 733">
          <a:extLst>
            <a:ext uri="{FF2B5EF4-FFF2-40B4-BE49-F238E27FC236}">
              <a16:creationId xmlns:a16="http://schemas.microsoft.com/office/drawing/2014/main" id="{0F1EC72F-867F-472E-B7BD-A6928CDAF154}"/>
            </a:ext>
          </a:extLst>
        </xdr:cNvPr>
        <xdr:cNvCxnSpPr/>
      </xdr:nvCxnSpPr>
      <xdr:spPr>
        <a:xfrm flipV="1">
          <a:off x="19545300" y="13365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44450</xdr:rowOff>
    </xdr:from>
    <xdr:to>
      <xdr:col>98</xdr:col>
      <xdr:colOff>38100</xdr:colOff>
      <xdr:row>79</xdr:row>
      <xdr:rowOff>146050</xdr:rowOff>
    </xdr:to>
    <xdr:sp macro="" textlink="">
      <xdr:nvSpPr>
        <xdr:cNvPr id="735" name="楕円 734">
          <a:extLst>
            <a:ext uri="{FF2B5EF4-FFF2-40B4-BE49-F238E27FC236}">
              <a16:creationId xmlns:a16="http://schemas.microsoft.com/office/drawing/2014/main" id="{EBD4C99B-388B-427C-9EF2-C1F598A6916F}"/>
            </a:ext>
          </a:extLst>
        </xdr:cNvPr>
        <xdr:cNvSpPr/>
      </xdr:nvSpPr>
      <xdr:spPr>
        <a:xfrm>
          <a:off x="18605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7620</xdr:rowOff>
    </xdr:from>
    <xdr:to>
      <xdr:col>102</xdr:col>
      <xdr:colOff>114300</xdr:colOff>
      <xdr:row>79</xdr:row>
      <xdr:rowOff>95250</xdr:rowOff>
    </xdr:to>
    <xdr:cxnSp macro="">
      <xdr:nvCxnSpPr>
        <xdr:cNvPr id="736" name="直線コネクタ 735">
          <a:extLst>
            <a:ext uri="{FF2B5EF4-FFF2-40B4-BE49-F238E27FC236}">
              <a16:creationId xmlns:a16="http://schemas.microsoft.com/office/drawing/2014/main" id="{936DBE3E-ECC0-4009-B6C3-2BD8FC008073}"/>
            </a:ext>
          </a:extLst>
        </xdr:cNvPr>
        <xdr:cNvCxnSpPr/>
      </xdr:nvCxnSpPr>
      <xdr:spPr>
        <a:xfrm flipV="1">
          <a:off x="18656300" y="1338072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57166</xdr:rowOff>
    </xdr:from>
    <xdr:ext cx="469744" cy="259045"/>
    <xdr:sp macro="" textlink="">
      <xdr:nvSpPr>
        <xdr:cNvPr id="737" name="n_1aveValue【児童館】&#10;一人当たり面積">
          <a:extLst>
            <a:ext uri="{FF2B5EF4-FFF2-40B4-BE49-F238E27FC236}">
              <a16:creationId xmlns:a16="http://schemas.microsoft.com/office/drawing/2014/main" id="{0185D614-5ABC-425E-9C96-F0FB8661A212}"/>
            </a:ext>
          </a:extLst>
        </xdr:cNvPr>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110507</xdr:rowOff>
    </xdr:from>
    <xdr:ext cx="469744" cy="259045"/>
    <xdr:sp macro="" textlink="">
      <xdr:nvSpPr>
        <xdr:cNvPr id="738" name="n_2aveValue【児童館】&#10;一人当たり面積">
          <a:extLst>
            <a:ext uri="{FF2B5EF4-FFF2-40B4-BE49-F238E27FC236}">
              <a16:creationId xmlns:a16="http://schemas.microsoft.com/office/drawing/2014/main" id="{6F2E5BAF-BA56-4BD4-98A5-427768028601}"/>
            </a:ext>
          </a:extLst>
        </xdr:cNvPr>
        <xdr:cNvSpPr txBox="1"/>
      </xdr:nvSpPr>
      <xdr:spPr>
        <a:xfrm>
          <a:off x="201994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95266</xdr:rowOff>
    </xdr:from>
    <xdr:ext cx="469744" cy="259045"/>
    <xdr:sp macro="" textlink="">
      <xdr:nvSpPr>
        <xdr:cNvPr id="739" name="n_3aveValue【児童館】&#10;一人当たり面積">
          <a:extLst>
            <a:ext uri="{FF2B5EF4-FFF2-40B4-BE49-F238E27FC236}">
              <a16:creationId xmlns:a16="http://schemas.microsoft.com/office/drawing/2014/main" id="{18407502-38FA-4774-8A04-2E837D935A10}"/>
            </a:ext>
          </a:extLst>
        </xdr:cNvPr>
        <xdr:cNvSpPr txBox="1"/>
      </xdr:nvSpPr>
      <xdr:spPr>
        <a:xfrm>
          <a:off x="193104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118127</xdr:rowOff>
    </xdr:from>
    <xdr:ext cx="469744" cy="259045"/>
    <xdr:sp macro="" textlink="">
      <xdr:nvSpPr>
        <xdr:cNvPr id="740" name="n_4aveValue【児童館】&#10;一人当たり面積">
          <a:extLst>
            <a:ext uri="{FF2B5EF4-FFF2-40B4-BE49-F238E27FC236}">
              <a16:creationId xmlns:a16="http://schemas.microsoft.com/office/drawing/2014/main" id="{2D330300-70C7-4E31-94FC-D37211C4AE2E}"/>
            </a:ext>
          </a:extLst>
        </xdr:cNvPr>
        <xdr:cNvSpPr txBox="1"/>
      </xdr:nvSpPr>
      <xdr:spPr>
        <a:xfrm>
          <a:off x="18421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29227</xdr:rowOff>
    </xdr:from>
    <xdr:ext cx="469744" cy="259045"/>
    <xdr:sp macro="" textlink="">
      <xdr:nvSpPr>
        <xdr:cNvPr id="741" name="n_1mainValue【児童館】&#10;一人当たり面積">
          <a:extLst>
            <a:ext uri="{FF2B5EF4-FFF2-40B4-BE49-F238E27FC236}">
              <a16:creationId xmlns:a16="http://schemas.microsoft.com/office/drawing/2014/main" id="{33366580-F0DA-4538-951C-A25B3B644EED}"/>
            </a:ext>
          </a:extLst>
        </xdr:cNvPr>
        <xdr:cNvSpPr txBox="1"/>
      </xdr:nvSpPr>
      <xdr:spPr>
        <a:xfrm>
          <a:off x="21075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59707</xdr:rowOff>
    </xdr:from>
    <xdr:ext cx="469744" cy="259045"/>
    <xdr:sp macro="" textlink="">
      <xdr:nvSpPr>
        <xdr:cNvPr id="742" name="n_2mainValue【児童館】&#10;一人当たり面積">
          <a:extLst>
            <a:ext uri="{FF2B5EF4-FFF2-40B4-BE49-F238E27FC236}">
              <a16:creationId xmlns:a16="http://schemas.microsoft.com/office/drawing/2014/main" id="{F0F059B9-FEB8-490D-B88D-F1A56E1A2A2B}"/>
            </a:ext>
          </a:extLst>
        </xdr:cNvPr>
        <xdr:cNvSpPr txBox="1"/>
      </xdr:nvSpPr>
      <xdr:spPr>
        <a:xfrm>
          <a:off x="20199427" y="1308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74947</xdr:rowOff>
    </xdr:from>
    <xdr:ext cx="469744" cy="259045"/>
    <xdr:sp macro="" textlink="">
      <xdr:nvSpPr>
        <xdr:cNvPr id="743" name="n_3mainValue【児童館】&#10;一人当たり面積">
          <a:extLst>
            <a:ext uri="{FF2B5EF4-FFF2-40B4-BE49-F238E27FC236}">
              <a16:creationId xmlns:a16="http://schemas.microsoft.com/office/drawing/2014/main" id="{6BA70DCB-5A6D-4297-97CF-71E138CA41FD}"/>
            </a:ext>
          </a:extLst>
        </xdr:cNvPr>
        <xdr:cNvSpPr txBox="1"/>
      </xdr:nvSpPr>
      <xdr:spPr>
        <a:xfrm>
          <a:off x="19310427" y="1310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162577</xdr:rowOff>
    </xdr:from>
    <xdr:ext cx="469744" cy="259045"/>
    <xdr:sp macro="" textlink="">
      <xdr:nvSpPr>
        <xdr:cNvPr id="744" name="n_4mainValue【児童館】&#10;一人当たり面積">
          <a:extLst>
            <a:ext uri="{FF2B5EF4-FFF2-40B4-BE49-F238E27FC236}">
              <a16:creationId xmlns:a16="http://schemas.microsoft.com/office/drawing/2014/main" id="{5E62CDAD-2F9E-4DDB-88F0-721B70FE9FC7}"/>
            </a:ext>
          </a:extLst>
        </xdr:cNvPr>
        <xdr:cNvSpPr txBox="1"/>
      </xdr:nvSpPr>
      <xdr:spPr>
        <a:xfrm>
          <a:off x="18421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5" name="正方形/長方形 744">
          <a:extLst>
            <a:ext uri="{FF2B5EF4-FFF2-40B4-BE49-F238E27FC236}">
              <a16:creationId xmlns:a16="http://schemas.microsoft.com/office/drawing/2014/main" id="{53BE6664-0FA4-4336-92A2-12A336731BC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6" name="正方形/長方形 745">
          <a:extLst>
            <a:ext uri="{FF2B5EF4-FFF2-40B4-BE49-F238E27FC236}">
              <a16:creationId xmlns:a16="http://schemas.microsoft.com/office/drawing/2014/main" id="{24B6C478-4258-4970-81B4-F45D823131D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7" name="正方形/長方形 746">
          <a:extLst>
            <a:ext uri="{FF2B5EF4-FFF2-40B4-BE49-F238E27FC236}">
              <a16:creationId xmlns:a16="http://schemas.microsoft.com/office/drawing/2014/main" id="{A922595A-1ED2-4384-BA41-2ED275B5DDD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8" name="正方形/長方形 747">
          <a:extLst>
            <a:ext uri="{FF2B5EF4-FFF2-40B4-BE49-F238E27FC236}">
              <a16:creationId xmlns:a16="http://schemas.microsoft.com/office/drawing/2014/main" id="{7445406C-5885-4CB5-8BBD-671560045AB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9" name="正方形/長方形 748">
          <a:extLst>
            <a:ext uri="{FF2B5EF4-FFF2-40B4-BE49-F238E27FC236}">
              <a16:creationId xmlns:a16="http://schemas.microsoft.com/office/drawing/2014/main" id="{A0D982BB-34F5-4EAD-A7E6-DC2005DAE23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0" name="正方形/長方形 749">
          <a:extLst>
            <a:ext uri="{FF2B5EF4-FFF2-40B4-BE49-F238E27FC236}">
              <a16:creationId xmlns:a16="http://schemas.microsoft.com/office/drawing/2014/main" id="{AA7D8AC7-C914-4C4A-ADB7-8A31F58C2BB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1" name="正方形/長方形 750">
          <a:extLst>
            <a:ext uri="{FF2B5EF4-FFF2-40B4-BE49-F238E27FC236}">
              <a16:creationId xmlns:a16="http://schemas.microsoft.com/office/drawing/2014/main" id="{CBD44B2F-1402-4BC3-AF53-122AB16BE55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正方形/長方形 751">
          <a:extLst>
            <a:ext uri="{FF2B5EF4-FFF2-40B4-BE49-F238E27FC236}">
              <a16:creationId xmlns:a16="http://schemas.microsoft.com/office/drawing/2014/main" id="{DD383E5C-9367-4EB4-A585-939B1588091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3" name="テキスト ボックス 752">
          <a:extLst>
            <a:ext uri="{FF2B5EF4-FFF2-40B4-BE49-F238E27FC236}">
              <a16:creationId xmlns:a16="http://schemas.microsoft.com/office/drawing/2014/main" id="{5DB974A9-50B6-4376-B517-85A4BD9835B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4" name="直線コネクタ 753">
          <a:extLst>
            <a:ext uri="{FF2B5EF4-FFF2-40B4-BE49-F238E27FC236}">
              <a16:creationId xmlns:a16="http://schemas.microsoft.com/office/drawing/2014/main" id="{2115E4ED-773B-4F28-9897-EA790A0DC7B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5" name="テキスト ボックス 754">
          <a:extLst>
            <a:ext uri="{FF2B5EF4-FFF2-40B4-BE49-F238E27FC236}">
              <a16:creationId xmlns:a16="http://schemas.microsoft.com/office/drawing/2014/main" id="{053B21D8-7FC8-4225-AE50-A16D12F6182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6" name="直線コネクタ 755">
          <a:extLst>
            <a:ext uri="{FF2B5EF4-FFF2-40B4-BE49-F238E27FC236}">
              <a16:creationId xmlns:a16="http://schemas.microsoft.com/office/drawing/2014/main" id="{A757E0E5-1583-4503-8B08-A1067372E8B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7" name="テキスト ボックス 756">
          <a:extLst>
            <a:ext uri="{FF2B5EF4-FFF2-40B4-BE49-F238E27FC236}">
              <a16:creationId xmlns:a16="http://schemas.microsoft.com/office/drawing/2014/main" id="{0899FF97-2DA0-4139-9FAE-071C79EA6275}"/>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8" name="直線コネクタ 757">
          <a:extLst>
            <a:ext uri="{FF2B5EF4-FFF2-40B4-BE49-F238E27FC236}">
              <a16:creationId xmlns:a16="http://schemas.microsoft.com/office/drawing/2014/main" id="{F0EB3EC7-3951-4E2A-8B3A-33D305AD870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9" name="テキスト ボックス 758">
          <a:extLst>
            <a:ext uri="{FF2B5EF4-FFF2-40B4-BE49-F238E27FC236}">
              <a16:creationId xmlns:a16="http://schemas.microsoft.com/office/drawing/2014/main" id="{F11F485F-7796-4430-AA3E-8380E98C164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0" name="直線コネクタ 759">
          <a:extLst>
            <a:ext uri="{FF2B5EF4-FFF2-40B4-BE49-F238E27FC236}">
              <a16:creationId xmlns:a16="http://schemas.microsoft.com/office/drawing/2014/main" id="{FB648A66-3B71-4B10-B04B-7E13C1C700C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1" name="テキスト ボックス 760">
          <a:extLst>
            <a:ext uri="{FF2B5EF4-FFF2-40B4-BE49-F238E27FC236}">
              <a16:creationId xmlns:a16="http://schemas.microsoft.com/office/drawing/2014/main" id="{72E27F56-4977-4E7A-93D4-926B0566160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2" name="直線コネクタ 761">
          <a:extLst>
            <a:ext uri="{FF2B5EF4-FFF2-40B4-BE49-F238E27FC236}">
              <a16:creationId xmlns:a16="http://schemas.microsoft.com/office/drawing/2014/main" id="{65EEFA60-3361-49C0-BF84-65711BAC06A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3" name="テキスト ボックス 762">
          <a:extLst>
            <a:ext uri="{FF2B5EF4-FFF2-40B4-BE49-F238E27FC236}">
              <a16:creationId xmlns:a16="http://schemas.microsoft.com/office/drawing/2014/main" id="{34091A33-769F-4DAD-A433-1BD0DA184AC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4" name="直線コネクタ 763">
          <a:extLst>
            <a:ext uri="{FF2B5EF4-FFF2-40B4-BE49-F238E27FC236}">
              <a16:creationId xmlns:a16="http://schemas.microsoft.com/office/drawing/2014/main" id="{0CEBAC81-9893-492A-90C3-CCB6DE1A23C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5" name="テキスト ボックス 764">
          <a:extLst>
            <a:ext uri="{FF2B5EF4-FFF2-40B4-BE49-F238E27FC236}">
              <a16:creationId xmlns:a16="http://schemas.microsoft.com/office/drawing/2014/main" id="{BC0951DA-6523-4AB3-87C4-3CF8E2979562}"/>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a:extLst>
            <a:ext uri="{FF2B5EF4-FFF2-40B4-BE49-F238E27FC236}">
              <a16:creationId xmlns:a16="http://schemas.microsoft.com/office/drawing/2014/main" id="{7A2A21B8-9A8C-4669-8A0C-7BA2948D2D0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7" name="テキスト ボックス 766">
          <a:extLst>
            <a:ext uri="{FF2B5EF4-FFF2-40B4-BE49-F238E27FC236}">
              <a16:creationId xmlns:a16="http://schemas.microsoft.com/office/drawing/2014/main" id="{54DC7BA5-6D8D-4EC6-B374-D2AA74D7E8FE}"/>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8" name="【公民館】&#10;有形固定資産減価償却率グラフ枠">
          <a:extLst>
            <a:ext uri="{FF2B5EF4-FFF2-40B4-BE49-F238E27FC236}">
              <a16:creationId xmlns:a16="http://schemas.microsoft.com/office/drawing/2014/main" id="{E5A1BA05-3AF5-43B4-8524-E879B91E50B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154305</xdr:rowOff>
    </xdr:from>
    <xdr:to>
      <xdr:col>85</xdr:col>
      <xdr:colOff>126364</xdr:colOff>
      <xdr:row>108</xdr:row>
      <xdr:rowOff>152400</xdr:rowOff>
    </xdr:to>
    <xdr:cxnSp macro="">
      <xdr:nvCxnSpPr>
        <xdr:cNvPr id="769" name="直線コネクタ 768">
          <a:extLst>
            <a:ext uri="{FF2B5EF4-FFF2-40B4-BE49-F238E27FC236}">
              <a16:creationId xmlns:a16="http://schemas.microsoft.com/office/drawing/2014/main" id="{BD78C0A3-38ED-4992-B69C-A90A0093C03D}"/>
            </a:ext>
          </a:extLst>
        </xdr:cNvPr>
        <xdr:cNvCxnSpPr/>
      </xdr:nvCxnSpPr>
      <xdr:spPr>
        <a:xfrm flipV="1">
          <a:off x="16318864" y="1729930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70" name="【公民館】&#10;有形固定資産減価償却率最小値テキスト">
          <a:extLst>
            <a:ext uri="{FF2B5EF4-FFF2-40B4-BE49-F238E27FC236}">
              <a16:creationId xmlns:a16="http://schemas.microsoft.com/office/drawing/2014/main" id="{B25DCABC-99C8-4A59-BD9E-523153759D2E}"/>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71" name="直線コネクタ 770">
          <a:extLst>
            <a:ext uri="{FF2B5EF4-FFF2-40B4-BE49-F238E27FC236}">
              <a16:creationId xmlns:a16="http://schemas.microsoft.com/office/drawing/2014/main" id="{30710BF0-85E7-4B18-9A51-71BF3A4C3F2D}"/>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100982</xdr:rowOff>
    </xdr:from>
    <xdr:ext cx="405111" cy="259045"/>
    <xdr:sp macro="" textlink="">
      <xdr:nvSpPr>
        <xdr:cNvPr id="772" name="【公民館】&#10;有形固定資産減価償却率最大値テキスト">
          <a:extLst>
            <a:ext uri="{FF2B5EF4-FFF2-40B4-BE49-F238E27FC236}">
              <a16:creationId xmlns:a16="http://schemas.microsoft.com/office/drawing/2014/main" id="{71445D03-2191-4C46-ADB3-66439F12513E}"/>
            </a:ext>
          </a:extLst>
        </xdr:cNvPr>
        <xdr:cNvSpPr txBox="1"/>
      </xdr:nvSpPr>
      <xdr:spPr>
        <a:xfrm>
          <a:off x="16357600" y="1707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154305</xdr:rowOff>
    </xdr:from>
    <xdr:to>
      <xdr:col>86</xdr:col>
      <xdr:colOff>25400</xdr:colOff>
      <xdr:row>100</xdr:row>
      <xdr:rowOff>154305</xdr:rowOff>
    </xdr:to>
    <xdr:cxnSp macro="">
      <xdr:nvCxnSpPr>
        <xdr:cNvPr id="773" name="直線コネクタ 772">
          <a:extLst>
            <a:ext uri="{FF2B5EF4-FFF2-40B4-BE49-F238E27FC236}">
              <a16:creationId xmlns:a16="http://schemas.microsoft.com/office/drawing/2014/main" id="{C622CC05-D8CE-4A1F-9272-9DA523F939A1}"/>
            </a:ext>
          </a:extLst>
        </xdr:cNvPr>
        <xdr:cNvCxnSpPr/>
      </xdr:nvCxnSpPr>
      <xdr:spPr>
        <a:xfrm>
          <a:off x="16230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89552</xdr:rowOff>
    </xdr:from>
    <xdr:ext cx="405111" cy="259045"/>
    <xdr:sp macro="" textlink="">
      <xdr:nvSpPr>
        <xdr:cNvPr id="774" name="【公民館】&#10;有形固定資産減価償却率平均値テキスト">
          <a:extLst>
            <a:ext uri="{FF2B5EF4-FFF2-40B4-BE49-F238E27FC236}">
              <a16:creationId xmlns:a16="http://schemas.microsoft.com/office/drawing/2014/main" id="{88CE5BAC-271B-443E-B534-B6FAFA80CEE4}"/>
            </a:ext>
          </a:extLst>
        </xdr:cNvPr>
        <xdr:cNvSpPr txBox="1"/>
      </xdr:nvSpPr>
      <xdr:spPr>
        <a:xfrm>
          <a:off x="16357600" y="1792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111125</xdr:rowOff>
    </xdr:from>
    <xdr:to>
      <xdr:col>85</xdr:col>
      <xdr:colOff>177800</xdr:colOff>
      <xdr:row>105</xdr:row>
      <xdr:rowOff>41275</xdr:rowOff>
    </xdr:to>
    <xdr:sp macro="" textlink="">
      <xdr:nvSpPr>
        <xdr:cNvPr id="775" name="フローチャート: 判断 774">
          <a:extLst>
            <a:ext uri="{FF2B5EF4-FFF2-40B4-BE49-F238E27FC236}">
              <a16:creationId xmlns:a16="http://schemas.microsoft.com/office/drawing/2014/main" id="{D61CCA14-7565-4242-BEC1-C58C70D82A21}"/>
            </a:ext>
          </a:extLst>
        </xdr:cNvPr>
        <xdr:cNvSpPr/>
      </xdr:nvSpPr>
      <xdr:spPr>
        <a:xfrm>
          <a:off x="16268700" y="179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44450</xdr:rowOff>
    </xdr:from>
    <xdr:to>
      <xdr:col>81</xdr:col>
      <xdr:colOff>101600</xdr:colOff>
      <xdr:row>105</xdr:row>
      <xdr:rowOff>146050</xdr:rowOff>
    </xdr:to>
    <xdr:sp macro="" textlink="">
      <xdr:nvSpPr>
        <xdr:cNvPr id="776" name="フローチャート: 判断 775">
          <a:extLst>
            <a:ext uri="{FF2B5EF4-FFF2-40B4-BE49-F238E27FC236}">
              <a16:creationId xmlns:a16="http://schemas.microsoft.com/office/drawing/2014/main" id="{99ACDDE2-AF58-430F-8922-E1149E257CB7}"/>
            </a:ext>
          </a:extLst>
        </xdr:cNvPr>
        <xdr:cNvSpPr/>
      </xdr:nvSpPr>
      <xdr:spPr>
        <a:xfrm>
          <a:off x="1543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12064</xdr:rowOff>
    </xdr:from>
    <xdr:to>
      <xdr:col>76</xdr:col>
      <xdr:colOff>165100</xdr:colOff>
      <xdr:row>105</xdr:row>
      <xdr:rowOff>113664</xdr:rowOff>
    </xdr:to>
    <xdr:sp macro="" textlink="">
      <xdr:nvSpPr>
        <xdr:cNvPr id="777" name="フローチャート: 判断 776">
          <a:extLst>
            <a:ext uri="{FF2B5EF4-FFF2-40B4-BE49-F238E27FC236}">
              <a16:creationId xmlns:a16="http://schemas.microsoft.com/office/drawing/2014/main" id="{B8773D47-B001-4FCE-9FCD-2C47C80986C5}"/>
            </a:ext>
          </a:extLst>
        </xdr:cNvPr>
        <xdr:cNvSpPr/>
      </xdr:nvSpPr>
      <xdr:spPr>
        <a:xfrm>
          <a:off x="14541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158750</xdr:rowOff>
    </xdr:from>
    <xdr:to>
      <xdr:col>72</xdr:col>
      <xdr:colOff>38100</xdr:colOff>
      <xdr:row>105</xdr:row>
      <xdr:rowOff>88900</xdr:rowOff>
    </xdr:to>
    <xdr:sp macro="" textlink="">
      <xdr:nvSpPr>
        <xdr:cNvPr id="778" name="フローチャート: 判断 777">
          <a:extLst>
            <a:ext uri="{FF2B5EF4-FFF2-40B4-BE49-F238E27FC236}">
              <a16:creationId xmlns:a16="http://schemas.microsoft.com/office/drawing/2014/main" id="{CE6D9ACD-CD11-42EA-9E47-FD0C5413172B}"/>
            </a:ext>
          </a:extLst>
        </xdr:cNvPr>
        <xdr:cNvSpPr/>
      </xdr:nvSpPr>
      <xdr:spPr>
        <a:xfrm>
          <a:off x="13652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168275</xdr:rowOff>
    </xdr:from>
    <xdr:to>
      <xdr:col>67</xdr:col>
      <xdr:colOff>101600</xdr:colOff>
      <xdr:row>105</xdr:row>
      <xdr:rowOff>98425</xdr:rowOff>
    </xdr:to>
    <xdr:sp macro="" textlink="">
      <xdr:nvSpPr>
        <xdr:cNvPr id="779" name="フローチャート: 判断 778">
          <a:extLst>
            <a:ext uri="{FF2B5EF4-FFF2-40B4-BE49-F238E27FC236}">
              <a16:creationId xmlns:a16="http://schemas.microsoft.com/office/drawing/2014/main" id="{BBEB9695-453A-444F-8B5D-A7A76978928D}"/>
            </a:ext>
          </a:extLst>
        </xdr:cNvPr>
        <xdr:cNvSpPr/>
      </xdr:nvSpPr>
      <xdr:spPr>
        <a:xfrm>
          <a:off x="12763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2508BAB7-577F-4104-99EA-D30AF12FBFE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C3799FD5-EAC2-4741-89D7-FB70CF82729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DB05F4BD-0781-43C2-8E38-CEEBB36D3DF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6523970-07AD-4167-9306-B8723FDF3F9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5D353DEC-E877-4CFA-B23A-B5A8AF4804B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76836</xdr:rowOff>
    </xdr:from>
    <xdr:to>
      <xdr:col>85</xdr:col>
      <xdr:colOff>177800</xdr:colOff>
      <xdr:row>103</xdr:row>
      <xdr:rowOff>6986</xdr:rowOff>
    </xdr:to>
    <xdr:sp macro="" textlink="">
      <xdr:nvSpPr>
        <xdr:cNvPr id="785" name="楕円 784">
          <a:extLst>
            <a:ext uri="{FF2B5EF4-FFF2-40B4-BE49-F238E27FC236}">
              <a16:creationId xmlns:a16="http://schemas.microsoft.com/office/drawing/2014/main" id="{0C0709F5-FE33-42A5-8864-8E3F10FC8C95}"/>
            </a:ext>
          </a:extLst>
        </xdr:cNvPr>
        <xdr:cNvSpPr/>
      </xdr:nvSpPr>
      <xdr:spPr>
        <a:xfrm>
          <a:off x="16268700" y="175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99713</xdr:rowOff>
    </xdr:from>
    <xdr:ext cx="405111" cy="259045"/>
    <xdr:sp macro="" textlink="">
      <xdr:nvSpPr>
        <xdr:cNvPr id="786" name="【公民館】&#10;有形固定資産減価償却率該当値テキスト">
          <a:extLst>
            <a:ext uri="{FF2B5EF4-FFF2-40B4-BE49-F238E27FC236}">
              <a16:creationId xmlns:a16="http://schemas.microsoft.com/office/drawing/2014/main" id="{B411C6E8-B4D2-476F-BAAE-996624D33755}"/>
            </a:ext>
          </a:extLst>
        </xdr:cNvPr>
        <xdr:cNvSpPr txBox="1"/>
      </xdr:nvSpPr>
      <xdr:spPr>
        <a:xfrm>
          <a:off x="16357600"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34925</xdr:rowOff>
    </xdr:from>
    <xdr:to>
      <xdr:col>81</xdr:col>
      <xdr:colOff>101600</xdr:colOff>
      <xdr:row>102</xdr:row>
      <xdr:rowOff>136525</xdr:rowOff>
    </xdr:to>
    <xdr:sp macro="" textlink="">
      <xdr:nvSpPr>
        <xdr:cNvPr id="787" name="楕円 786">
          <a:extLst>
            <a:ext uri="{FF2B5EF4-FFF2-40B4-BE49-F238E27FC236}">
              <a16:creationId xmlns:a16="http://schemas.microsoft.com/office/drawing/2014/main" id="{A6492A48-24FE-4F7C-BDD0-A7CB90064858}"/>
            </a:ext>
          </a:extLst>
        </xdr:cNvPr>
        <xdr:cNvSpPr/>
      </xdr:nvSpPr>
      <xdr:spPr>
        <a:xfrm>
          <a:off x="15430500" y="1752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85725</xdr:rowOff>
    </xdr:from>
    <xdr:to>
      <xdr:col>85</xdr:col>
      <xdr:colOff>127000</xdr:colOff>
      <xdr:row>102</xdr:row>
      <xdr:rowOff>127636</xdr:rowOff>
    </xdr:to>
    <xdr:cxnSp macro="">
      <xdr:nvCxnSpPr>
        <xdr:cNvPr id="788" name="直線コネクタ 787">
          <a:extLst>
            <a:ext uri="{FF2B5EF4-FFF2-40B4-BE49-F238E27FC236}">
              <a16:creationId xmlns:a16="http://schemas.microsoft.com/office/drawing/2014/main" id="{73E3EF11-208D-46D4-838A-B08F4B945232}"/>
            </a:ext>
          </a:extLst>
        </xdr:cNvPr>
        <xdr:cNvCxnSpPr/>
      </xdr:nvCxnSpPr>
      <xdr:spPr>
        <a:xfrm>
          <a:off x="15481300" y="1757362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164464</xdr:rowOff>
    </xdr:from>
    <xdr:to>
      <xdr:col>76</xdr:col>
      <xdr:colOff>165100</xdr:colOff>
      <xdr:row>102</xdr:row>
      <xdr:rowOff>94614</xdr:rowOff>
    </xdr:to>
    <xdr:sp macro="" textlink="">
      <xdr:nvSpPr>
        <xdr:cNvPr id="789" name="楕円 788">
          <a:extLst>
            <a:ext uri="{FF2B5EF4-FFF2-40B4-BE49-F238E27FC236}">
              <a16:creationId xmlns:a16="http://schemas.microsoft.com/office/drawing/2014/main" id="{5A8B3359-7AE5-4BA0-AB7D-0E56B78F1024}"/>
            </a:ext>
          </a:extLst>
        </xdr:cNvPr>
        <xdr:cNvSpPr/>
      </xdr:nvSpPr>
      <xdr:spPr>
        <a:xfrm>
          <a:off x="14541500" y="1748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43814</xdr:rowOff>
    </xdr:from>
    <xdr:to>
      <xdr:col>81</xdr:col>
      <xdr:colOff>50800</xdr:colOff>
      <xdr:row>102</xdr:row>
      <xdr:rowOff>85725</xdr:rowOff>
    </xdr:to>
    <xdr:cxnSp macro="">
      <xdr:nvCxnSpPr>
        <xdr:cNvPr id="790" name="直線コネクタ 789">
          <a:extLst>
            <a:ext uri="{FF2B5EF4-FFF2-40B4-BE49-F238E27FC236}">
              <a16:creationId xmlns:a16="http://schemas.microsoft.com/office/drawing/2014/main" id="{085DF2D3-2CAC-41BE-B234-7B28FBD50E09}"/>
            </a:ext>
          </a:extLst>
        </xdr:cNvPr>
        <xdr:cNvCxnSpPr/>
      </xdr:nvCxnSpPr>
      <xdr:spPr>
        <a:xfrm>
          <a:off x="14592300" y="175317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61595</xdr:rowOff>
    </xdr:from>
    <xdr:to>
      <xdr:col>72</xdr:col>
      <xdr:colOff>38100</xdr:colOff>
      <xdr:row>102</xdr:row>
      <xdr:rowOff>163195</xdr:rowOff>
    </xdr:to>
    <xdr:sp macro="" textlink="">
      <xdr:nvSpPr>
        <xdr:cNvPr id="791" name="楕円 790">
          <a:extLst>
            <a:ext uri="{FF2B5EF4-FFF2-40B4-BE49-F238E27FC236}">
              <a16:creationId xmlns:a16="http://schemas.microsoft.com/office/drawing/2014/main" id="{69113BA5-C05B-4636-BE55-A3A2F60115CE}"/>
            </a:ext>
          </a:extLst>
        </xdr:cNvPr>
        <xdr:cNvSpPr/>
      </xdr:nvSpPr>
      <xdr:spPr>
        <a:xfrm>
          <a:off x="13652500" y="1754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43814</xdr:rowOff>
    </xdr:from>
    <xdr:to>
      <xdr:col>76</xdr:col>
      <xdr:colOff>114300</xdr:colOff>
      <xdr:row>102</xdr:row>
      <xdr:rowOff>112395</xdr:rowOff>
    </xdr:to>
    <xdr:cxnSp macro="">
      <xdr:nvCxnSpPr>
        <xdr:cNvPr id="792" name="直線コネクタ 791">
          <a:extLst>
            <a:ext uri="{FF2B5EF4-FFF2-40B4-BE49-F238E27FC236}">
              <a16:creationId xmlns:a16="http://schemas.microsoft.com/office/drawing/2014/main" id="{6EC366C4-06A4-4465-A5C4-A2EDEBBA1228}"/>
            </a:ext>
          </a:extLst>
        </xdr:cNvPr>
        <xdr:cNvCxnSpPr/>
      </xdr:nvCxnSpPr>
      <xdr:spPr>
        <a:xfrm flipV="1">
          <a:off x="13703300" y="1753171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25400</xdr:rowOff>
    </xdr:from>
    <xdr:to>
      <xdr:col>67</xdr:col>
      <xdr:colOff>101600</xdr:colOff>
      <xdr:row>102</xdr:row>
      <xdr:rowOff>127000</xdr:rowOff>
    </xdr:to>
    <xdr:sp macro="" textlink="">
      <xdr:nvSpPr>
        <xdr:cNvPr id="793" name="楕円 792">
          <a:extLst>
            <a:ext uri="{FF2B5EF4-FFF2-40B4-BE49-F238E27FC236}">
              <a16:creationId xmlns:a16="http://schemas.microsoft.com/office/drawing/2014/main" id="{19F807B5-1C3B-4D36-A031-6E4B2F29DB6B}"/>
            </a:ext>
          </a:extLst>
        </xdr:cNvPr>
        <xdr:cNvSpPr/>
      </xdr:nvSpPr>
      <xdr:spPr>
        <a:xfrm>
          <a:off x="12763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76200</xdr:rowOff>
    </xdr:from>
    <xdr:to>
      <xdr:col>71</xdr:col>
      <xdr:colOff>177800</xdr:colOff>
      <xdr:row>102</xdr:row>
      <xdr:rowOff>112395</xdr:rowOff>
    </xdr:to>
    <xdr:cxnSp macro="">
      <xdr:nvCxnSpPr>
        <xdr:cNvPr id="794" name="直線コネクタ 793">
          <a:extLst>
            <a:ext uri="{FF2B5EF4-FFF2-40B4-BE49-F238E27FC236}">
              <a16:creationId xmlns:a16="http://schemas.microsoft.com/office/drawing/2014/main" id="{19F8856F-45AF-40CF-838F-9BCCFD8F366D}"/>
            </a:ext>
          </a:extLst>
        </xdr:cNvPr>
        <xdr:cNvCxnSpPr/>
      </xdr:nvCxnSpPr>
      <xdr:spPr>
        <a:xfrm>
          <a:off x="12814300" y="175641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137177</xdr:rowOff>
    </xdr:from>
    <xdr:ext cx="405111" cy="259045"/>
    <xdr:sp macro="" textlink="">
      <xdr:nvSpPr>
        <xdr:cNvPr id="795" name="n_1aveValue【公民館】&#10;有形固定資産減価償却率">
          <a:extLst>
            <a:ext uri="{FF2B5EF4-FFF2-40B4-BE49-F238E27FC236}">
              <a16:creationId xmlns:a16="http://schemas.microsoft.com/office/drawing/2014/main" id="{3859AF60-E8D5-42BB-A4EF-2CCCEF198FAB}"/>
            </a:ext>
          </a:extLst>
        </xdr:cNvPr>
        <xdr:cNvSpPr txBox="1"/>
      </xdr:nvSpPr>
      <xdr:spPr>
        <a:xfrm>
          <a:off x="152660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104791</xdr:rowOff>
    </xdr:from>
    <xdr:ext cx="405111" cy="259045"/>
    <xdr:sp macro="" textlink="">
      <xdr:nvSpPr>
        <xdr:cNvPr id="796" name="n_2aveValue【公民館】&#10;有形固定資産減価償却率">
          <a:extLst>
            <a:ext uri="{FF2B5EF4-FFF2-40B4-BE49-F238E27FC236}">
              <a16:creationId xmlns:a16="http://schemas.microsoft.com/office/drawing/2014/main" id="{1F2DA190-E9BD-4643-AEA6-208EC5675E15}"/>
            </a:ext>
          </a:extLst>
        </xdr:cNvPr>
        <xdr:cNvSpPr txBox="1"/>
      </xdr:nvSpPr>
      <xdr:spPr>
        <a:xfrm>
          <a:off x="14389744"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80027</xdr:rowOff>
    </xdr:from>
    <xdr:ext cx="405111" cy="259045"/>
    <xdr:sp macro="" textlink="">
      <xdr:nvSpPr>
        <xdr:cNvPr id="797" name="n_3aveValue【公民館】&#10;有形固定資産減価償却率">
          <a:extLst>
            <a:ext uri="{FF2B5EF4-FFF2-40B4-BE49-F238E27FC236}">
              <a16:creationId xmlns:a16="http://schemas.microsoft.com/office/drawing/2014/main" id="{B3B447C0-6C88-493B-8303-234B417D3B26}"/>
            </a:ext>
          </a:extLst>
        </xdr:cNvPr>
        <xdr:cNvSpPr txBox="1"/>
      </xdr:nvSpPr>
      <xdr:spPr>
        <a:xfrm>
          <a:off x="13500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89552</xdr:rowOff>
    </xdr:from>
    <xdr:ext cx="405111" cy="259045"/>
    <xdr:sp macro="" textlink="">
      <xdr:nvSpPr>
        <xdr:cNvPr id="798" name="n_4aveValue【公民館】&#10;有形固定資産減価償却率">
          <a:extLst>
            <a:ext uri="{FF2B5EF4-FFF2-40B4-BE49-F238E27FC236}">
              <a16:creationId xmlns:a16="http://schemas.microsoft.com/office/drawing/2014/main" id="{E17C5C81-8A51-4B81-8449-48EF7166DA42}"/>
            </a:ext>
          </a:extLst>
        </xdr:cNvPr>
        <xdr:cNvSpPr txBox="1"/>
      </xdr:nvSpPr>
      <xdr:spPr>
        <a:xfrm>
          <a:off x="12611744" y="180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153052</xdr:rowOff>
    </xdr:from>
    <xdr:ext cx="405111" cy="259045"/>
    <xdr:sp macro="" textlink="">
      <xdr:nvSpPr>
        <xdr:cNvPr id="799" name="n_1mainValue【公民館】&#10;有形固定資産減価償却率">
          <a:extLst>
            <a:ext uri="{FF2B5EF4-FFF2-40B4-BE49-F238E27FC236}">
              <a16:creationId xmlns:a16="http://schemas.microsoft.com/office/drawing/2014/main" id="{281892F5-FC0B-4DA7-8CDE-D8969CF23AB0}"/>
            </a:ext>
          </a:extLst>
        </xdr:cNvPr>
        <xdr:cNvSpPr txBox="1"/>
      </xdr:nvSpPr>
      <xdr:spPr>
        <a:xfrm>
          <a:off x="15266044" y="1729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111141</xdr:rowOff>
    </xdr:from>
    <xdr:ext cx="405111" cy="259045"/>
    <xdr:sp macro="" textlink="">
      <xdr:nvSpPr>
        <xdr:cNvPr id="800" name="n_2mainValue【公民館】&#10;有形固定資産減価償却率">
          <a:extLst>
            <a:ext uri="{FF2B5EF4-FFF2-40B4-BE49-F238E27FC236}">
              <a16:creationId xmlns:a16="http://schemas.microsoft.com/office/drawing/2014/main" id="{3CA3BD81-6E45-417E-9AF6-D246EC3CF748}"/>
            </a:ext>
          </a:extLst>
        </xdr:cNvPr>
        <xdr:cNvSpPr txBox="1"/>
      </xdr:nvSpPr>
      <xdr:spPr>
        <a:xfrm>
          <a:off x="14389744" y="1725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8272</xdr:rowOff>
    </xdr:from>
    <xdr:ext cx="405111" cy="259045"/>
    <xdr:sp macro="" textlink="">
      <xdr:nvSpPr>
        <xdr:cNvPr id="801" name="n_3mainValue【公民館】&#10;有形固定資産減価償却率">
          <a:extLst>
            <a:ext uri="{FF2B5EF4-FFF2-40B4-BE49-F238E27FC236}">
              <a16:creationId xmlns:a16="http://schemas.microsoft.com/office/drawing/2014/main" id="{1009C41C-86F6-4175-BE3A-48131ED9A9A1}"/>
            </a:ext>
          </a:extLst>
        </xdr:cNvPr>
        <xdr:cNvSpPr txBox="1"/>
      </xdr:nvSpPr>
      <xdr:spPr>
        <a:xfrm>
          <a:off x="13500744" y="1732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143527</xdr:rowOff>
    </xdr:from>
    <xdr:ext cx="405111" cy="259045"/>
    <xdr:sp macro="" textlink="">
      <xdr:nvSpPr>
        <xdr:cNvPr id="802" name="n_4mainValue【公民館】&#10;有形固定資産減価償却率">
          <a:extLst>
            <a:ext uri="{FF2B5EF4-FFF2-40B4-BE49-F238E27FC236}">
              <a16:creationId xmlns:a16="http://schemas.microsoft.com/office/drawing/2014/main" id="{A4E225D5-B013-4A18-9779-0455F6037A58}"/>
            </a:ext>
          </a:extLst>
        </xdr:cNvPr>
        <xdr:cNvSpPr txBox="1"/>
      </xdr:nvSpPr>
      <xdr:spPr>
        <a:xfrm>
          <a:off x="126117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a:extLst>
            <a:ext uri="{FF2B5EF4-FFF2-40B4-BE49-F238E27FC236}">
              <a16:creationId xmlns:a16="http://schemas.microsoft.com/office/drawing/2014/main" id="{7F37ECD9-4716-4332-8ECF-89C62655C23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a:extLst>
            <a:ext uri="{FF2B5EF4-FFF2-40B4-BE49-F238E27FC236}">
              <a16:creationId xmlns:a16="http://schemas.microsoft.com/office/drawing/2014/main" id="{42DFAA2C-35D9-42C2-9042-CBD0EED36F8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a:extLst>
            <a:ext uri="{FF2B5EF4-FFF2-40B4-BE49-F238E27FC236}">
              <a16:creationId xmlns:a16="http://schemas.microsoft.com/office/drawing/2014/main" id="{C999A792-3AC5-4BFB-8616-52CA1004B79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a:extLst>
            <a:ext uri="{FF2B5EF4-FFF2-40B4-BE49-F238E27FC236}">
              <a16:creationId xmlns:a16="http://schemas.microsoft.com/office/drawing/2014/main" id="{C5F8C7CA-31D8-4185-8641-B1E18B918B3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a:extLst>
            <a:ext uri="{FF2B5EF4-FFF2-40B4-BE49-F238E27FC236}">
              <a16:creationId xmlns:a16="http://schemas.microsoft.com/office/drawing/2014/main" id="{3D6AAAC8-2BB5-4F14-980A-77DB8AE24D4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a:extLst>
            <a:ext uri="{FF2B5EF4-FFF2-40B4-BE49-F238E27FC236}">
              <a16:creationId xmlns:a16="http://schemas.microsoft.com/office/drawing/2014/main" id="{CD3FF295-5AD2-4690-9BE9-6089C2367B7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a:extLst>
            <a:ext uri="{FF2B5EF4-FFF2-40B4-BE49-F238E27FC236}">
              <a16:creationId xmlns:a16="http://schemas.microsoft.com/office/drawing/2014/main" id="{02B31AE4-6C9A-476B-9450-9F533A934DA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a:extLst>
            <a:ext uri="{FF2B5EF4-FFF2-40B4-BE49-F238E27FC236}">
              <a16:creationId xmlns:a16="http://schemas.microsoft.com/office/drawing/2014/main" id="{5E44B460-FE8B-46DC-A62E-DE0F2E5E7E9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a:extLst>
            <a:ext uri="{FF2B5EF4-FFF2-40B4-BE49-F238E27FC236}">
              <a16:creationId xmlns:a16="http://schemas.microsoft.com/office/drawing/2014/main" id="{F4B51CDC-14F3-48CD-8299-684E223B141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a:extLst>
            <a:ext uri="{FF2B5EF4-FFF2-40B4-BE49-F238E27FC236}">
              <a16:creationId xmlns:a16="http://schemas.microsoft.com/office/drawing/2014/main" id="{D9DFAE98-0635-4B76-86D7-CE4B8761B33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3" name="直線コネクタ 812">
          <a:extLst>
            <a:ext uri="{FF2B5EF4-FFF2-40B4-BE49-F238E27FC236}">
              <a16:creationId xmlns:a16="http://schemas.microsoft.com/office/drawing/2014/main" id="{2AA40875-B918-4968-9556-F95856B1637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4" name="テキスト ボックス 813">
          <a:extLst>
            <a:ext uri="{FF2B5EF4-FFF2-40B4-BE49-F238E27FC236}">
              <a16:creationId xmlns:a16="http://schemas.microsoft.com/office/drawing/2014/main" id="{934040CE-A47E-445D-A172-9CABEAC9ABB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5" name="直線コネクタ 814">
          <a:extLst>
            <a:ext uri="{FF2B5EF4-FFF2-40B4-BE49-F238E27FC236}">
              <a16:creationId xmlns:a16="http://schemas.microsoft.com/office/drawing/2014/main" id="{FE220C79-3699-4D06-A63F-53418302367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6" name="テキスト ボックス 815">
          <a:extLst>
            <a:ext uri="{FF2B5EF4-FFF2-40B4-BE49-F238E27FC236}">
              <a16:creationId xmlns:a16="http://schemas.microsoft.com/office/drawing/2014/main" id="{F25CCAF3-00CE-441A-B2ED-FFE33B4AB4A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7" name="直線コネクタ 816">
          <a:extLst>
            <a:ext uri="{FF2B5EF4-FFF2-40B4-BE49-F238E27FC236}">
              <a16:creationId xmlns:a16="http://schemas.microsoft.com/office/drawing/2014/main" id="{EA4D2E90-D416-4CA7-A14C-EBCF6D6A345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8" name="テキスト ボックス 817">
          <a:extLst>
            <a:ext uri="{FF2B5EF4-FFF2-40B4-BE49-F238E27FC236}">
              <a16:creationId xmlns:a16="http://schemas.microsoft.com/office/drawing/2014/main" id="{11E80E5A-38D4-4251-A939-8BABE21D9C7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9" name="直線コネクタ 818">
          <a:extLst>
            <a:ext uri="{FF2B5EF4-FFF2-40B4-BE49-F238E27FC236}">
              <a16:creationId xmlns:a16="http://schemas.microsoft.com/office/drawing/2014/main" id="{4648D144-4C2A-40FC-B3FF-CBEC521FEDB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0" name="テキスト ボックス 819">
          <a:extLst>
            <a:ext uri="{FF2B5EF4-FFF2-40B4-BE49-F238E27FC236}">
              <a16:creationId xmlns:a16="http://schemas.microsoft.com/office/drawing/2014/main" id="{FAE4199B-9177-459A-A399-3D97557DDE6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1" name="直線コネクタ 820">
          <a:extLst>
            <a:ext uri="{FF2B5EF4-FFF2-40B4-BE49-F238E27FC236}">
              <a16:creationId xmlns:a16="http://schemas.microsoft.com/office/drawing/2014/main" id="{897315BB-01DD-4605-8DA6-384D0705EC2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2" name="テキスト ボックス 821">
          <a:extLst>
            <a:ext uri="{FF2B5EF4-FFF2-40B4-BE49-F238E27FC236}">
              <a16:creationId xmlns:a16="http://schemas.microsoft.com/office/drawing/2014/main" id="{AD1B9527-69FA-45AE-B73F-95FB86FCF13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id="{3A991B24-E578-4327-A95A-346EA819DE2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a:extLst>
            <a:ext uri="{FF2B5EF4-FFF2-40B4-BE49-F238E27FC236}">
              <a16:creationId xmlns:a16="http://schemas.microsoft.com/office/drawing/2014/main" id="{D405E1D1-6D53-4509-83DC-3D89C302A28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a:extLst>
            <a:ext uri="{FF2B5EF4-FFF2-40B4-BE49-F238E27FC236}">
              <a16:creationId xmlns:a16="http://schemas.microsoft.com/office/drawing/2014/main" id="{CFC8FC06-0D99-4683-9F5C-2CF94D93C60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17145</xdr:rowOff>
    </xdr:from>
    <xdr:to>
      <xdr:col>116</xdr:col>
      <xdr:colOff>62864</xdr:colOff>
      <xdr:row>108</xdr:row>
      <xdr:rowOff>140970</xdr:rowOff>
    </xdr:to>
    <xdr:cxnSp macro="">
      <xdr:nvCxnSpPr>
        <xdr:cNvPr id="826" name="直線コネクタ 825">
          <a:extLst>
            <a:ext uri="{FF2B5EF4-FFF2-40B4-BE49-F238E27FC236}">
              <a16:creationId xmlns:a16="http://schemas.microsoft.com/office/drawing/2014/main" id="{D746247B-317F-4CFC-886D-2074374D2311}"/>
            </a:ext>
          </a:extLst>
        </xdr:cNvPr>
        <xdr:cNvCxnSpPr/>
      </xdr:nvCxnSpPr>
      <xdr:spPr>
        <a:xfrm flipV="1">
          <a:off x="22160864" y="1733359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144797</xdr:rowOff>
    </xdr:from>
    <xdr:ext cx="469744" cy="259045"/>
    <xdr:sp macro="" textlink="">
      <xdr:nvSpPr>
        <xdr:cNvPr id="827" name="【公民館】&#10;一人当たり面積最小値テキスト">
          <a:extLst>
            <a:ext uri="{FF2B5EF4-FFF2-40B4-BE49-F238E27FC236}">
              <a16:creationId xmlns:a16="http://schemas.microsoft.com/office/drawing/2014/main" id="{F7E1A069-B97D-45BB-BBA8-E5C98B57CD1F}"/>
            </a:ext>
          </a:extLst>
        </xdr:cNvPr>
        <xdr:cNvSpPr txBox="1"/>
      </xdr:nvSpPr>
      <xdr:spPr>
        <a:xfrm>
          <a:off x="22199600" y="186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140970</xdr:rowOff>
    </xdr:from>
    <xdr:to>
      <xdr:col>116</xdr:col>
      <xdr:colOff>152400</xdr:colOff>
      <xdr:row>108</xdr:row>
      <xdr:rowOff>140970</xdr:rowOff>
    </xdr:to>
    <xdr:cxnSp macro="">
      <xdr:nvCxnSpPr>
        <xdr:cNvPr id="828" name="直線コネクタ 827">
          <a:extLst>
            <a:ext uri="{FF2B5EF4-FFF2-40B4-BE49-F238E27FC236}">
              <a16:creationId xmlns:a16="http://schemas.microsoft.com/office/drawing/2014/main" id="{E1061587-0896-4B56-84ED-0D3F18F6A286}"/>
            </a:ext>
          </a:extLst>
        </xdr:cNvPr>
        <xdr:cNvCxnSpPr/>
      </xdr:nvCxnSpPr>
      <xdr:spPr>
        <a:xfrm>
          <a:off x="22072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135272</xdr:rowOff>
    </xdr:from>
    <xdr:ext cx="469744" cy="259045"/>
    <xdr:sp macro="" textlink="">
      <xdr:nvSpPr>
        <xdr:cNvPr id="829" name="【公民館】&#10;一人当たり面積最大値テキスト">
          <a:extLst>
            <a:ext uri="{FF2B5EF4-FFF2-40B4-BE49-F238E27FC236}">
              <a16:creationId xmlns:a16="http://schemas.microsoft.com/office/drawing/2014/main" id="{C670DC41-C771-4DA7-9FD4-C7439D558BD9}"/>
            </a:ext>
          </a:extLst>
        </xdr:cNvPr>
        <xdr:cNvSpPr txBox="1"/>
      </xdr:nvSpPr>
      <xdr:spPr>
        <a:xfrm>
          <a:off x="22199600" y="1710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17145</xdr:rowOff>
    </xdr:from>
    <xdr:to>
      <xdr:col>116</xdr:col>
      <xdr:colOff>152400</xdr:colOff>
      <xdr:row>101</xdr:row>
      <xdr:rowOff>17145</xdr:rowOff>
    </xdr:to>
    <xdr:cxnSp macro="">
      <xdr:nvCxnSpPr>
        <xdr:cNvPr id="830" name="直線コネクタ 829">
          <a:extLst>
            <a:ext uri="{FF2B5EF4-FFF2-40B4-BE49-F238E27FC236}">
              <a16:creationId xmlns:a16="http://schemas.microsoft.com/office/drawing/2014/main" id="{0AAEA265-2EA8-4256-8DEE-D8F657F4C88A}"/>
            </a:ext>
          </a:extLst>
        </xdr:cNvPr>
        <xdr:cNvCxnSpPr/>
      </xdr:nvCxnSpPr>
      <xdr:spPr>
        <a:xfrm>
          <a:off x="22072600" y="1733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89552</xdr:rowOff>
    </xdr:from>
    <xdr:ext cx="469744" cy="259045"/>
    <xdr:sp macro="" textlink="">
      <xdr:nvSpPr>
        <xdr:cNvPr id="831" name="【公民館】&#10;一人当たり面積平均値テキスト">
          <a:extLst>
            <a:ext uri="{FF2B5EF4-FFF2-40B4-BE49-F238E27FC236}">
              <a16:creationId xmlns:a16="http://schemas.microsoft.com/office/drawing/2014/main" id="{FD8C9D53-77BA-4E31-866B-DEA44FB7ECC2}"/>
            </a:ext>
          </a:extLst>
        </xdr:cNvPr>
        <xdr:cNvSpPr txBox="1"/>
      </xdr:nvSpPr>
      <xdr:spPr>
        <a:xfrm>
          <a:off x="22199600" y="18091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111125</xdr:rowOff>
    </xdr:from>
    <xdr:to>
      <xdr:col>116</xdr:col>
      <xdr:colOff>114300</xdr:colOff>
      <xdr:row>106</xdr:row>
      <xdr:rowOff>41275</xdr:rowOff>
    </xdr:to>
    <xdr:sp macro="" textlink="">
      <xdr:nvSpPr>
        <xdr:cNvPr id="832" name="フローチャート: 判断 831">
          <a:extLst>
            <a:ext uri="{FF2B5EF4-FFF2-40B4-BE49-F238E27FC236}">
              <a16:creationId xmlns:a16="http://schemas.microsoft.com/office/drawing/2014/main" id="{D4854864-21D2-49E3-9A56-B54C9C62B209}"/>
            </a:ext>
          </a:extLst>
        </xdr:cNvPr>
        <xdr:cNvSpPr/>
      </xdr:nvSpPr>
      <xdr:spPr>
        <a:xfrm>
          <a:off x="221107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92075</xdr:rowOff>
    </xdr:from>
    <xdr:to>
      <xdr:col>112</xdr:col>
      <xdr:colOff>38100</xdr:colOff>
      <xdr:row>106</xdr:row>
      <xdr:rowOff>22225</xdr:rowOff>
    </xdr:to>
    <xdr:sp macro="" textlink="">
      <xdr:nvSpPr>
        <xdr:cNvPr id="833" name="フローチャート: 判断 832">
          <a:extLst>
            <a:ext uri="{FF2B5EF4-FFF2-40B4-BE49-F238E27FC236}">
              <a16:creationId xmlns:a16="http://schemas.microsoft.com/office/drawing/2014/main" id="{01C2EE75-18FB-472B-A12B-ACCF7ABD8F3A}"/>
            </a:ext>
          </a:extLst>
        </xdr:cNvPr>
        <xdr:cNvSpPr/>
      </xdr:nvSpPr>
      <xdr:spPr>
        <a:xfrm>
          <a:off x="21272500" y="180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57786</xdr:rowOff>
    </xdr:from>
    <xdr:to>
      <xdr:col>107</xdr:col>
      <xdr:colOff>101600</xdr:colOff>
      <xdr:row>105</xdr:row>
      <xdr:rowOff>159386</xdr:rowOff>
    </xdr:to>
    <xdr:sp macro="" textlink="">
      <xdr:nvSpPr>
        <xdr:cNvPr id="834" name="フローチャート: 判断 833">
          <a:extLst>
            <a:ext uri="{FF2B5EF4-FFF2-40B4-BE49-F238E27FC236}">
              <a16:creationId xmlns:a16="http://schemas.microsoft.com/office/drawing/2014/main" id="{4AB334BD-7D7A-4D01-97D3-E32638DCDD8B}"/>
            </a:ext>
          </a:extLst>
        </xdr:cNvPr>
        <xdr:cNvSpPr/>
      </xdr:nvSpPr>
      <xdr:spPr>
        <a:xfrm>
          <a:off x="20383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835" name="フローチャート: 判断 834">
          <a:extLst>
            <a:ext uri="{FF2B5EF4-FFF2-40B4-BE49-F238E27FC236}">
              <a16:creationId xmlns:a16="http://schemas.microsoft.com/office/drawing/2014/main" id="{3C8052D2-33AB-4E44-AEBE-82EAA4CE155B}"/>
            </a:ext>
          </a:extLst>
        </xdr:cNvPr>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69214</xdr:rowOff>
    </xdr:from>
    <xdr:to>
      <xdr:col>98</xdr:col>
      <xdr:colOff>38100</xdr:colOff>
      <xdr:row>105</xdr:row>
      <xdr:rowOff>170814</xdr:rowOff>
    </xdr:to>
    <xdr:sp macro="" textlink="">
      <xdr:nvSpPr>
        <xdr:cNvPr id="836" name="フローチャート: 判断 835">
          <a:extLst>
            <a:ext uri="{FF2B5EF4-FFF2-40B4-BE49-F238E27FC236}">
              <a16:creationId xmlns:a16="http://schemas.microsoft.com/office/drawing/2014/main" id="{296D19DE-A33A-4C42-81F7-E48255C4A419}"/>
            </a:ext>
          </a:extLst>
        </xdr:cNvPr>
        <xdr:cNvSpPr/>
      </xdr:nvSpPr>
      <xdr:spPr>
        <a:xfrm>
          <a:off x="18605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E3059B39-DD16-420F-9729-F4949EED62B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EAA4D91D-50E6-4A05-A293-D7C5273F65D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E4208BE9-4194-4684-812A-6A120915B96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530116A6-9704-461E-89A1-C2C121F9581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BC31790-7493-4A7B-831C-62416166CA8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73025</xdr:rowOff>
    </xdr:from>
    <xdr:to>
      <xdr:col>116</xdr:col>
      <xdr:colOff>114300</xdr:colOff>
      <xdr:row>104</xdr:row>
      <xdr:rowOff>3175</xdr:rowOff>
    </xdr:to>
    <xdr:sp macro="" textlink="">
      <xdr:nvSpPr>
        <xdr:cNvPr id="842" name="楕円 841">
          <a:extLst>
            <a:ext uri="{FF2B5EF4-FFF2-40B4-BE49-F238E27FC236}">
              <a16:creationId xmlns:a16="http://schemas.microsoft.com/office/drawing/2014/main" id="{CC51628E-39CA-4A64-8374-D1962F209EA8}"/>
            </a:ext>
          </a:extLst>
        </xdr:cNvPr>
        <xdr:cNvSpPr/>
      </xdr:nvSpPr>
      <xdr:spPr>
        <a:xfrm>
          <a:off x="22110700" y="17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95902</xdr:rowOff>
    </xdr:from>
    <xdr:ext cx="469744" cy="259045"/>
    <xdr:sp macro="" textlink="">
      <xdr:nvSpPr>
        <xdr:cNvPr id="843" name="【公民館】&#10;一人当たり面積該当値テキスト">
          <a:extLst>
            <a:ext uri="{FF2B5EF4-FFF2-40B4-BE49-F238E27FC236}">
              <a16:creationId xmlns:a16="http://schemas.microsoft.com/office/drawing/2014/main" id="{BCB4D01B-E334-4683-A4F7-AF9AAF27A77F}"/>
            </a:ext>
          </a:extLst>
        </xdr:cNvPr>
        <xdr:cNvSpPr txBox="1"/>
      </xdr:nvSpPr>
      <xdr:spPr>
        <a:xfrm>
          <a:off x="22199600" y="1758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86361</xdr:rowOff>
    </xdr:from>
    <xdr:to>
      <xdr:col>112</xdr:col>
      <xdr:colOff>38100</xdr:colOff>
      <xdr:row>104</xdr:row>
      <xdr:rowOff>16511</xdr:rowOff>
    </xdr:to>
    <xdr:sp macro="" textlink="">
      <xdr:nvSpPr>
        <xdr:cNvPr id="844" name="楕円 843">
          <a:extLst>
            <a:ext uri="{FF2B5EF4-FFF2-40B4-BE49-F238E27FC236}">
              <a16:creationId xmlns:a16="http://schemas.microsoft.com/office/drawing/2014/main" id="{7BC19D93-135E-4FE5-BE65-E12BD74F4B56}"/>
            </a:ext>
          </a:extLst>
        </xdr:cNvPr>
        <xdr:cNvSpPr/>
      </xdr:nvSpPr>
      <xdr:spPr>
        <a:xfrm>
          <a:off x="212725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123825</xdr:rowOff>
    </xdr:from>
    <xdr:to>
      <xdr:col>116</xdr:col>
      <xdr:colOff>63500</xdr:colOff>
      <xdr:row>103</xdr:row>
      <xdr:rowOff>137161</xdr:rowOff>
    </xdr:to>
    <xdr:cxnSp macro="">
      <xdr:nvCxnSpPr>
        <xdr:cNvPr id="845" name="直線コネクタ 844">
          <a:extLst>
            <a:ext uri="{FF2B5EF4-FFF2-40B4-BE49-F238E27FC236}">
              <a16:creationId xmlns:a16="http://schemas.microsoft.com/office/drawing/2014/main" id="{93EC9892-FABA-4639-A011-051FF722E135}"/>
            </a:ext>
          </a:extLst>
        </xdr:cNvPr>
        <xdr:cNvCxnSpPr/>
      </xdr:nvCxnSpPr>
      <xdr:spPr>
        <a:xfrm flipV="1">
          <a:off x="21323300" y="17783175"/>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103505</xdr:rowOff>
    </xdr:from>
    <xdr:to>
      <xdr:col>107</xdr:col>
      <xdr:colOff>101600</xdr:colOff>
      <xdr:row>104</xdr:row>
      <xdr:rowOff>33655</xdr:rowOff>
    </xdr:to>
    <xdr:sp macro="" textlink="">
      <xdr:nvSpPr>
        <xdr:cNvPr id="846" name="楕円 845">
          <a:extLst>
            <a:ext uri="{FF2B5EF4-FFF2-40B4-BE49-F238E27FC236}">
              <a16:creationId xmlns:a16="http://schemas.microsoft.com/office/drawing/2014/main" id="{F2BD8FD7-2694-492D-AA34-427314C962C7}"/>
            </a:ext>
          </a:extLst>
        </xdr:cNvPr>
        <xdr:cNvSpPr/>
      </xdr:nvSpPr>
      <xdr:spPr>
        <a:xfrm>
          <a:off x="20383500" y="177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137161</xdr:rowOff>
    </xdr:from>
    <xdr:to>
      <xdr:col>111</xdr:col>
      <xdr:colOff>177800</xdr:colOff>
      <xdr:row>103</xdr:row>
      <xdr:rowOff>154305</xdr:rowOff>
    </xdr:to>
    <xdr:cxnSp macro="">
      <xdr:nvCxnSpPr>
        <xdr:cNvPr id="847" name="直線コネクタ 846">
          <a:extLst>
            <a:ext uri="{FF2B5EF4-FFF2-40B4-BE49-F238E27FC236}">
              <a16:creationId xmlns:a16="http://schemas.microsoft.com/office/drawing/2014/main" id="{07218AFF-A3EA-4055-AC5D-4704D12B044F}"/>
            </a:ext>
          </a:extLst>
        </xdr:cNvPr>
        <xdr:cNvCxnSpPr/>
      </xdr:nvCxnSpPr>
      <xdr:spPr>
        <a:xfrm flipV="1">
          <a:off x="20434300" y="1779651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74930</xdr:rowOff>
    </xdr:from>
    <xdr:to>
      <xdr:col>102</xdr:col>
      <xdr:colOff>165100</xdr:colOff>
      <xdr:row>105</xdr:row>
      <xdr:rowOff>5080</xdr:rowOff>
    </xdr:to>
    <xdr:sp macro="" textlink="">
      <xdr:nvSpPr>
        <xdr:cNvPr id="848" name="楕円 847">
          <a:extLst>
            <a:ext uri="{FF2B5EF4-FFF2-40B4-BE49-F238E27FC236}">
              <a16:creationId xmlns:a16="http://schemas.microsoft.com/office/drawing/2014/main" id="{3FF6972D-F930-49C2-A020-4BA5628F8D9C}"/>
            </a:ext>
          </a:extLst>
        </xdr:cNvPr>
        <xdr:cNvSpPr/>
      </xdr:nvSpPr>
      <xdr:spPr>
        <a:xfrm>
          <a:off x="19494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154305</xdr:rowOff>
    </xdr:from>
    <xdr:to>
      <xdr:col>107</xdr:col>
      <xdr:colOff>50800</xdr:colOff>
      <xdr:row>104</xdr:row>
      <xdr:rowOff>125730</xdr:rowOff>
    </xdr:to>
    <xdr:cxnSp macro="">
      <xdr:nvCxnSpPr>
        <xdr:cNvPr id="849" name="直線コネクタ 848">
          <a:extLst>
            <a:ext uri="{FF2B5EF4-FFF2-40B4-BE49-F238E27FC236}">
              <a16:creationId xmlns:a16="http://schemas.microsoft.com/office/drawing/2014/main" id="{31D353B1-83BD-406F-8C0C-B5548E8E5DB8}"/>
            </a:ext>
          </a:extLst>
        </xdr:cNvPr>
        <xdr:cNvCxnSpPr/>
      </xdr:nvCxnSpPr>
      <xdr:spPr>
        <a:xfrm flipV="1">
          <a:off x="19545300" y="1781365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636</xdr:rowOff>
    </xdr:from>
    <xdr:to>
      <xdr:col>98</xdr:col>
      <xdr:colOff>38100</xdr:colOff>
      <xdr:row>104</xdr:row>
      <xdr:rowOff>102236</xdr:rowOff>
    </xdr:to>
    <xdr:sp macro="" textlink="">
      <xdr:nvSpPr>
        <xdr:cNvPr id="850" name="楕円 849">
          <a:extLst>
            <a:ext uri="{FF2B5EF4-FFF2-40B4-BE49-F238E27FC236}">
              <a16:creationId xmlns:a16="http://schemas.microsoft.com/office/drawing/2014/main" id="{B9FCDF6E-914D-45E1-8B5A-B247AE908193}"/>
            </a:ext>
          </a:extLst>
        </xdr:cNvPr>
        <xdr:cNvSpPr/>
      </xdr:nvSpPr>
      <xdr:spPr>
        <a:xfrm>
          <a:off x="18605500" y="1783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51436</xdr:rowOff>
    </xdr:from>
    <xdr:to>
      <xdr:col>102</xdr:col>
      <xdr:colOff>114300</xdr:colOff>
      <xdr:row>104</xdr:row>
      <xdr:rowOff>125730</xdr:rowOff>
    </xdr:to>
    <xdr:cxnSp macro="">
      <xdr:nvCxnSpPr>
        <xdr:cNvPr id="851" name="直線コネクタ 850">
          <a:extLst>
            <a:ext uri="{FF2B5EF4-FFF2-40B4-BE49-F238E27FC236}">
              <a16:creationId xmlns:a16="http://schemas.microsoft.com/office/drawing/2014/main" id="{3EA9ED59-E6D6-4586-9911-56339F8552EA}"/>
            </a:ext>
          </a:extLst>
        </xdr:cNvPr>
        <xdr:cNvCxnSpPr/>
      </xdr:nvCxnSpPr>
      <xdr:spPr>
        <a:xfrm>
          <a:off x="18656300" y="17882236"/>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13352</xdr:rowOff>
    </xdr:from>
    <xdr:ext cx="469744" cy="259045"/>
    <xdr:sp macro="" textlink="">
      <xdr:nvSpPr>
        <xdr:cNvPr id="852" name="n_1aveValue【公民館】&#10;一人当たり面積">
          <a:extLst>
            <a:ext uri="{FF2B5EF4-FFF2-40B4-BE49-F238E27FC236}">
              <a16:creationId xmlns:a16="http://schemas.microsoft.com/office/drawing/2014/main" id="{4B3FECD4-AA66-4011-B74A-0321FEF699F5}"/>
            </a:ext>
          </a:extLst>
        </xdr:cNvPr>
        <xdr:cNvSpPr txBox="1"/>
      </xdr:nvSpPr>
      <xdr:spPr>
        <a:xfrm>
          <a:off x="21075727" y="18187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150513</xdr:rowOff>
    </xdr:from>
    <xdr:ext cx="469744" cy="259045"/>
    <xdr:sp macro="" textlink="">
      <xdr:nvSpPr>
        <xdr:cNvPr id="853" name="n_2aveValue【公民館】&#10;一人当たり面積">
          <a:extLst>
            <a:ext uri="{FF2B5EF4-FFF2-40B4-BE49-F238E27FC236}">
              <a16:creationId xmlns:a16="http://schemas.microsoft.com/office/drawing/2014/main" id="{57D2DB5B-836F-4E8A-87CD-AC20DC7A77A2}"/>
            </a:ext>
          </a:extLst>
        </xdr:cNvPr>
        <xdr:cNvSpPr txBox="1"/>
      </xdr:nvSpPr>
      <xdr:spPr>
        <a:xfrm>
          <a:off x="20199427" y="1815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3827</xdr:rowOff>
    </xdr:from>
    <xdr:ext cx="469744" cy="259045"/>
    <xdr:sp macro="" textlink="">
      <xdr:nvSpPr>
        <xdr:cNvPr id="854" name="n_3aveValue【公民館】&#10;一人当たり面積">
          <a:extLst>
            <a:ext uri="{FF2B5EF4-FFF2-40B4-BE49-F238E27FC236}">
              <a16:creationId xmlns:a16="http://schemas.microsoft.com/office/drawing/2014/main" id="{08AEE636-E77B-42BB-BB15-91EA8858D761}"/>
            </a:ext>
          </a:extLst>
        </xdr:cNvPr>
        <xdr:cNvSpPr txBox="1"/>
      </xdr:nvSpPr>
      <xdr:spPr>
        <a:xfrm>
          <a:off x="19310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161941</xdr:rowOff>
    </xdr:from>
    <xdr:ext cx="469744" cy="259045"/>
    <xdr:sp macro="" textlink="">
      <xdr:nvSpPr>
        <xdr:cNvPr id="855" name="n_4aveValue【公民館】&#10;一人当たり面積">
          <a:extLst>
            <a:ext uri="{FF2B5EF4-FFF2-40B4-BE49-F238E27FC236}">
              <a16:creationId xmlns:a16="http://schemas.microsoft.com/office/drawing/2014/main" id="{FC184B7A-5148-489F-BA77-11117CBBFF5C}"/>
            </a:ext>
          </a:extLst>
        </xdr:cNvPr>
        <xdr:cNvSpPr txBox="1"/>
      </xdr:nvSpPr>
      <xdr:spPr>
        <a:xfrm>
          <a:off x="18421427" y="1816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33038</xdr:rowOff>
    </xdr:from>
    <xdr:ext cx="469744" cy="259045"/>
    <xdr:sp macro="" textlink="">
      <xdr:nvSpPr>
        <xdr:cNvPr id="856" name="n_1mainValue【公民館】&#10;一人当たり面積">
          <a:extLst>
            <a:ext uri="{FF2B5EF4-FFF2-40B4-BE49-F238E27FC236}">
              <a16:creationId xmlns:a16="http://schemas.microsoft.com/office/drawing/2014/main" id="{2CCE6C5F-EA43-44AD-97B8-EAAF5AE6D7BA}"/>
            </a:ext>
          </a:extLst>
        </xdr:cNvPr>
        <xdr:cNvSpPr txBox="1"/>
      </xdr:nvSpPr>
      <xdr:spPr>
        <a:xfrm>
          <a:off x="21075727" y="1752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50182</xdr:rowOff>
    </xdr:from>
    <xdr:ext cx="469744" cy="259045"/>
    <xdr:sp macro="" textlink="">
      <xdr:nvSpPr>
        <xdr:cNvPr id="857" name="n_2mainValue【公民館】&#10;一人当たり面積">
          <a:extLst>
            <a:ext uri="{FF2B5EF4-FFF2-40B4-BE49-F238E27FC236}">
              <a16:creationId xmlns:a16="http://schemas.microsoft.com/office/drawing/2014/main" id="{2EE1EBDB-C579-41AF-9EF7-B00590E28251}"/>
            </a:ext>
          </a:extLst>
        </xdr:cNvPr>
        <xdr:cNvSpPr txBox="1"/>
      </xdr:nvSpPr>
      <xdr:spPr>
        <a:xfrm>
          <a:off x="20199427" y="1753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21607</xdr:rowOff>
    </xdr:from>
    <xdr:ext cx="469744" cy="259045"/>
    <xdr:sp macro="" textlink="">
      <xdr:nvSpPr>
        <xdr:cNvPr id="858" name="n_3mainValue【公民館】&#10;一人当たり面積">
          <a:extLst>
            <a:ext uri="{FF2B5EF4-FFF2-40B4-BE49-F238E27FC236}">
              <a16:creationId xmlns:a16="http://schemas.microsoft.com/office/drawing/2014/main" id="{1B4C5D04-E14B-4DD1-855E-A32ED6511B5F}"/>
            </a:ext>
          </a:extLst>
        </xdr:cNvPr>
        <xdr:cNvSpPr txBox="1"/>
      </xdr:nvSpPr>
      <xdr:spPr>
        <a:xfrm>
          <a:off x="19310427"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118763</xdr:rowOff>
    </xdr:from>
    <xdr:ext cx="469744" cy="259045"/>
    <xdr:sp macro="" textlink="">
      <xdr:nvSpPr>
        <xdr:cNvPr id="859" name="n_4mainValue【公民館】&#10;一人当たり面積">
          <a:extLst>
            <a:ext uri="{FF2B5EF4-FFF2-40B4-BE49-F238E27FC236}">
              <a16:creationId xmlns:a16="http://schemas.microsoft.com/office/drawing/2014/main" id="{F2BC0DD2-C173-45E6-95A7-E41FCFFBBB5D}"/>
            </a:ext>
          </a:extLst>
        </xdr:cNvPr>
        <xdr:cNvSpPr txBox="1"/>
      </xdr:nvSpPr>
      <xdr:spPr>
        <a:xfrm>
          <a:off x="18421427" y="1760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46E1238A-B0F7-4A2E-9C0F-5115D695428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43395546-EEE9-4657-83AC-8B950908CAE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E970DFC3-C3C4-410C-B0A5-3F7E25A3608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道路・橋りょう</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本町が南北に長い地形であることから、多くのインフラを有している。計画的に道路改良を実施しているが有形固定資産減価償却率が類似団体平均を上回っている。今後も予防保全型維持管理により長寿命化を図ることが必要である。</a:t>
          </a:r>
          <a:endParaRPr lang="ja-JP" altLang="ja-JP" sz="1000">
            <a:effectLst/>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認定こども園・幼稚園・保育所</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幼保一元化を進め、平成２８年に開園したこども園２園を整備したことにより、有形固定資産減価償却率が類似団体平均を下回っている。</a:t>
          </a:r>
          <a:endParaRPr lang="ja-JP" altLang="ja-JP" sz="1000">
            <a:effectLst/>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学校施設</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小学校において、統合による</a:t>
          </a:r>
          <a:r>
            <a:rPr kumimoji="1" lang="ja-JP" altLang="ja-JP" sz="1000">
              <a:solidFill>
                <a:schemeClr val="dk1"/>
              </a:solidFill>
              <a:effectLst/>
              <a:latin typeface="+mn-lt"/>
              <a:ea typeface="+mn-ea"/>
              <a:cs typeface="+mn-cs"/>
            </a:rPr>
            <a:t>建替</a:t>
          </a:r>
          <a:r>
            <a:rPr kumimoji="1" lang="ja-JP" altLang="en-US" sz="1000">
              <a:solidFill>
                <a:schemeClr val="dk1"/>
              </a:solidFill>
              <a:effectLst/>
              <a:latin typeface="+mn-lt"/>
              <a:ea typeface="+mn-ea"/>
              <a:cs typeface="+mn-cs"/>
            </a:rPr>
            <a:t>や老朽化に伴う大規模改修工事を行ったことで、</a:t>
          </a:r>
          <a:r>
            <a:rPr kumimoji="1" lang="ja-JP" altLang="ja-JP" sz="1000">
              <a:solidFill>
                <a:schemeClr val="dk1"/>
              </a:solidFill>
              <a:effectLst/>
              <a:latin typeface="+mn-lt"/>
              <a:ea typeface="+mn-ea"/>
              <a:cs typeface="+mn-cs"/>
            </a:rPr>
            <a:t>有形固定資産減価償却率が類似団体平均を</a:t>
          </a:r>
          <a:r>
            <a:rPr kumimoji="1" lang="ja-JP" altLang="en-US" sz="1000">
              <a:solidFill>
                <a:schemeClr val="dk1"/>
              </a:solidFill>
              <a:effectLst/>
              <a:latin typeface="+mn-lt"/>
              <a:ea typeface="+mn-ea"/>
              <a:cs typeface="+mn-cs"/>
            </a:rPr>
            <a:t>大きく</a:t>
          </a:r>
          <a:r>
            <a:rPr kumimoji="1" lang="ja-JP" altLang="ja-JP" sz="1000">
              <a:solidFill>
                <a:schemeClr val="dk1"/>
              </a:solidFill>
              <a:effectLst/>
              <a:latin typeface="+mn-lt"/>
              <a:ea typeface="+mn-ea"/>
              <a:cs typeface="+mn-cs"/>
            </a:rPr>
            <a:t>下回っている。</a:t>
          </a:r>
          <a:endParaRPr lang="ja-JP" altLang="ja-JP" sz="1000">
            <a:effectLst/>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公営住宅</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老朽化の進んだ妙寺団地については建替を行っているため、有形固定資産減価償却率が類似団体平均を下回っている。その他の公営住宅についても、老朽化が進んでいるため、定期的な点検を実施し、予防保全型維持管理及び耐久性の向上等を図る改善を実施することによって、長寿命化を図る必要がある。</a:t>
          </a:r>
          <a:endParaRPr lang="ja-JP" altLang="ja-JP" sz="1000">
            <a:effectLst/>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児童館</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児童館は、平成２８年度に西渋田児童館の建替を行っており、有形固定資産減価償却率は類似団体平均並みとなっているが、その他の児童館は老朽化が進んでいる。利用状況やニーズ等を踏まえ、他の公共施設との複合化・多機能化を検討することが必要である。</a:t>
          </a:r>
          <a:endParaRPr lang="ja-JP" altLang="ja-JP" sz="1000">
            <a:effectLst/>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公民館</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公民館は、四邑公民館、妙寺公民館の改修により、有形固定資産減価償却率が類似団体平均を下回っている。しかし、昭和４０年代から５０年代にかけて整備された施設もあるため適正な維持管理が必要である。</a:t>
          </a:r>
          <a:endParaRPr lang="ja-JP" altLang="ja-JP" sz="10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032016D-8DCA-43AD-A2C5-4FBB5AD0E5E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8EB6595-71BD-462C-BB71-B320C5D53E0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C4EFF56-C0A0-4B20-8736-DF43B36061F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08931D1-5E8C-451E-A43A-EE1FCBFCFEB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E9569E1-B4E6-4495-BAFD-2CAF0775FAA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2DA37B2-1DC6-494B-8956-E8A99F9EF7F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B8F4F88-A41D-465C-A134-A12AAE7FDB2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2ED1C48-56E5-49A0-889E-53A87404F24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7E0EAC2-B22B-40E9-9392-4509C066287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27F85B7-C8FA-4900-BD81-79FEBB8A938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16,399
16,310
151.69
12,566,206
12,263,439
284,137
6,137,823
13,961,638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5AE8766-FE52-405F-A0C7-C0FC92DEDB1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ED8CA49-71CA-46C1-BF8D-4F713A18F4E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6FB355A-1F95-4FB1-8930-CF954F75CF0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6A882F2-A584-48F5-B9ED-832BD661373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A641D14-1F1E-4880-935D-535F4EF1C6F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2242085-79BC-4B64-A7BA-934E4434DBD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F183CF1-5E38-44BD-ACB6-3FB9BF4B451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EB8AF6B-0C0D-4A8A-8B13-EF94D14C742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ECE6F1D-7117-41CF-A605-5B5E8A2045A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6E99B3E-96CF-4272-B68B-AFDC6B5E52E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72BF09A-BCF6-4C0E-9DA0-D9A90AE6E57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5B9E7CD-B326-4EA3-885D-9649E2827EC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07DA4D6-412C-4B03-8946-CD0A7648A84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3AF3419-1735-42EB-8D1F-3032E4D1268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45C1A9C-9CE8-44B7-9118-07C5E98891B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6B9918A-CE7E-48E0-8D3E-7F90BFFEECB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1093F9E-336D-4855-A18E-499D4B5705C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E42E2D2-C5DC-4394-9DF6-855C787D45D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01883F7-683B-425F-AA55-8984F3A72F5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95BA799-018B-42EE-A215-DCB2028346C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DF4B870-C6AD-4A87-BC52-D7434E80FBB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52A4B2F-1D1B-4824-920F-C47E86ADEB4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78905B1-A3B4-4E7A-BBFF-B72C3264383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7FD64D8-0888-4E74-94CC-829A2254BDC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3345609-A995-43E5-B01B-66BB783C2C8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1AFDACE-5ADB-44F8-A8A8-7976EC16B75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CC7ADB1-4A9F-42D2-ABBA-2EB3C71C067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EE112F9-A6CB-4087-A8BE-FF53D1FF722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5AEDBAC-DF4E-44DA-A57F-6B08404A80B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572ECB9-E146-4357-99FC-2389AC18E6B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D984E80-549F-4DAE-A7A5-52EA9D8A67A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3087330-1480-4E0D-82F3-CF8A2640FB3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BF76DC4-A8D3-4935-828D-B016C700A17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47193BF-6B85-448A-B5CC-D3326A197F0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B390C52-B403-4BCA-8DA4-C2CEBB73DDD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252DE82-B67D-4333-8896-FB8ADC2D20C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99A7556-10F6-4F6A-BAD3-C889963473E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985C9F6-A837-4837-B66F-4F462E89761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1E2C3F4-1555-4550-8944-FABC61AE9E4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FD40881-AEB7-452F-BD93-C6C5623C6B8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A21B9FF-BB43-46D3-B145-5A8E3CD16C6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7F7F9A61-BE70-417D-8741-2506F88ECFE4}"/>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5FFC42D-FA0B-4009-875E-7387FD0D894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E414343-EB5F-456E-B13B-AFAFE61F986C}"/>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9D6A536C-12E4-413C-916E-5B1F11DA24A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38100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CF1120A0-C888-4107-9239-079FEDE2C798}"/>
            </a:ext>
          </a:extLst>
        </xdr:cNvPr>
        <xdr:cNvCxnSpPr/>
      </xdr:nvCxnSpPr>
      <xdr:spPr>
        <a:xfrm flipV="1">
          <a:off x="4634865"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a:extLst>
            <a:ext uri="{FF2B5EF4-FFF2-40B4-BE49-F238E27FC236}">
              <a16:creationId xmlns:a16="http://schemas.microsoft.com/office/drawing/2014/main" id="{39E40B4A-4817-4582-A5DD-877877C1F747}"/>
            </a:ext>
          </a:extLst>
        </xdr:cNvPr>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F76B2AD1-C8A5-4AC7-8C0C-8E5062FA9C28}"/>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156227</xdr:rowOff>
    </xdr:from>
    <xdr:ext cx="405111" cy="259045"/>
    <xdr:sp macro="" textlink="">
      <xdr:nvSpPr>
        <xdr:cNvPr id="60" name="【図書館】&#10;有形固定資産減価償却率最大値テキスト">
          <a:extLst>
            <a:ext uri="{FF2B5EF4-FFF2-40B4-BE49-F238E27FC236}">
              <a16:creationId xmlns:a16="http://schemas.microsoft.com/office/drawing/2014/main" id="{C2F528B2-082D-4DF8-9F5A-BF3C6B4D2328}"/>
            </a:ext>
          </a:extLst>
        </xdr:cNvPr>
        <xdr:cNvSpPr txBox="1"/>
      </xdr:nvSpPr>
      <xdr:spPr>
        <a:xfrm>
          <a:off x="4673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38100</xdr:rowOff>
    </xdr:from>
    <xdr:to>
      <xdr:col>24</xdr:col>
      <xdr:colOff>152400</xdr:colOff>
      <xdr:row>33</xdr:row>
      <xdr:rowOff>38100</xdr:rowOff>
    </xdr:to>
    <xdr:cxnSp macro="">
      <xdr:nvCxnSpPr>
        <xdr:cNvPr id="61" name="直線コネクタ 60">
          <a:extLst>
            <a:ext uri="{FF2B5EF4-FFF2-40B4-BE49-F238E27FC236}">
              <a16:creationId xmlns:a16="http://schemas.microsoft.com/office/drawing/2014/main" id="{C05A9AF1-2C19-427F-A3D2-A524DDA769B0}"/>
            </a:ext>
          </a:extLst>
        </xdr:cNvPr>
        <xdr:cNvCxnSpPr/>
      </xdr:nvCxnSpPr>
      <xdr:spPr>
        <a:xfrm>
          <a:off x="4546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74312</xdr:rowOff>
    </xdr:from>
    <xdr:ext cx="405111" cy="259045"/>
    <xdr:sp macro="" textlink="">
      <xdr:nvSpPr>
        <xdr:cNvPr id="62" name="【図書館】&#10;有形固定資産減価償却率平均値テキスト">
          <a:extLst>
            <a:ext uri="{FF2B5EF4-FFF2-40B4-BE49-F238E27FC236}">
              <a16:creationId xmlns:a16="http://schemas.microsoft.com/office/drawing/2014/main" id="{F97AEF7D-A7E2-433B-9A46-901886EFD9F4}"/>
            </a:ext>
          </a:extLst>
        </xdr:cNvPr>
        <xdr:cNvSpPr txBox="1"/>
      </xdr:nvSpPr>
      <xdr:spPr>
        <a:xfrm>
          <a:off x="4673600" y="624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95885</xdr:rowOff>
    </xdr:from>
    <xdr:to>
      <xdr:col>24</xdr:col>
      <xdr:colOff>114300</xdr:colOff>
      <xdr:row>37</xdr:row>
      <xdr:rowOff>26035</xdr:rowOff>
    </xdr:to>
    <xdr:sp macro="" textlink="">
      <xdr:nvSpPr>
        <xdr:cNvPr id="63" name="フローチャート: 判断 62">
          <a:extLst>
            <a:ext uri="{FF2B5EF4-FFF2-40B4-BE49-F238E27FC236}">
              <a16:creationId xmlns:a16="http://schemas.microsoft.com/office/drawing/2014/main" id="{24A68DC0-0B90-48FE-A945-E965EE0C8D4D}"/>
            </a:ext>
          </a:extLst>
        </xdr:cNvPr>
        <xdr:cNvSpPr/>
      </xdr:nvSpPr>
      <xdr:spPr>
        <a:xfrm>
          <a:off x="45847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a:extLst>
            <a:ext uri="{FF2B5EF4-FFF2-40B4-BE49-F238E27FC236}">
              <a16:creationId xmlns:a16="http://schemas.microsoft.com/office/drawing/2014/main" id="{057525C0-6F24-4AB2-BD78-C4C998E7B704}"/>
            </a:ext>
          </a:extLst>
        </xdr:cNvPr>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114952</xdr:rowOff>
    </xdr:from>
    <xdr:ext cx="405111" cy="259045"/>
    <xdr:sp macro="" textlink="">
      <xdr:nvSpPr>
        <xdr:cNvPr id="65" name="n_1aveValue【図書館】&#10;有形固定資産減価償却率">
          <a:extLst>
            <a:ext uri="{FF2B5EF4-FFF2-40B4-BE49-F238E27FC236}">
              <a16:creationId xmlns:a16="http://schemas.microsoft.com/office/drawing/2014/main" id="{B09A3B8F-6BBB-4480-B1B7-311D35EA19C0}"/>
            </a:ext>
          </a:extLst>
        </xdr:cNvPr>
        <xdr:cNvSpPr txBox="1"/>
      </xdr:nvSpPr>
      <xdr:spPr>
        <a:xfrm>
          <a:off x="35820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149225</xdr:rowOff>
    </xdr:from>
    <xdr:to>
      <xdr:col>15</xdr:col>
      <xdr:colOff>101600</xdr:colOff>
      <xdr:row>36</xdr:row>
      <xdr:rowOff>79375</xdr:rowOff>
    </xdr:to>
    <xdr:sp macro="" textlink="">
      <xdr:nvSpPr>
        <xdr:cNvPr id="66" name="フローチャート: 判断 65">
          <a:extLst>
            <a:ext uri="{FF2B5EF4-FFF2-40B4-BE49-F238E27FC236}">
              <a16:creationId xmlns:a16="http://schemas.microsoft.com/office/drawing/2014/main" id="{B512C123-9ED7-4A70-8833-23EFCE6AA02A}"/>
            </a:ext>
          </a:extLst>
        </xdr:cNvPr>
        <xdr:cNvSpPr/>
      </xdr:nvSpPr>
      <xdr:spPr>
        <a:xfrm>
          <a:off x="2857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34</xdr:row>
      <xdr:rowOff>95902</xdr:rowOff>
    </xdr:from>
    <xdr:ext cx="405111" cy="259045"/>
    <xdr:sp macro="" textlink="">
      <xdr:nvSpPr>
        <xdr:cNvPr id="67" name="n_2aveValue【図書館】&#10;有形固定資産減価償却率">
          <a:extLst>
            <a:ext uri="{FF2B5EF4-FFF2-40B4-BE49-F238E27FC236}">
              <a16:creationId xmlns:a16="http://schemas.microsoft.com/office/drawing/2014/main" id="{D241F3C1-E862-48EE-9DF1-70AE8E997146}"/>
            </a:ext>
          </a:extLst>
        </xdr:cNvPr>
        <xdr:cNvSpPr txBox="1"/>
      </xdr:nvSpPr>
      <xdr:spPr>
        <a:xfrm>
          <a:off x="27057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103505</xdr:rowOff>
    </xdr:from>
    <xdr:to>
      <xdr:col>10</xdr:col>
      <xdr:colOff>165100</xdr:colOff>
      <xdr:row>37</xdr:row>
      <xdr:rowOff>33655</xdr:rowOff>
    </xdr:to>
    <xdr:sp macro="" textlink="">
      <xdr:nvSpPr>
        <xdr:cNvPr id="68" name="フローチャート: 判断 67">
          <a:extLst>
            <a:ext uri="{FF2B5EF4-FFF2-40B4-BE49-F238E27FC236}">
              <a16:creationId xmlns:a16="http://schemas.microsoft.com/office/drawing/2014/main" id="{83CD1FB1-3F29-47EA-B8F5-BF1DC6CD59A0}"/>
            </a:ext>
          </a:extLst>
        </xdr:cNvPr>
        <xdr:cNvSpPr/>
      </xdr:nvSpPr>
      <xdr:spPr>
        <a:xfrm>
          <a:off x="1968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35</xdr:row>
      <xdr:rowOff>50182</xdr:rowOff>
    </xdr:from>
    <xdr:ext cx="405111" cy="259045"/>
    <xdr:sp macro="" textlink="">
      <xdr:nvSpPr>
        <xdr:cNvPr id="69" name="n_3aveValue【図書館】&#10;有形固定資産減価償却率">
          <a:extLst>
            <a:ext uri="{FF2B5EF4-FFF2-40B4-BE49-F238E27FC236}">
              <a16:creationId xmlns:a16="http://schemas.microsoft.com/office/drawing/2014/main" id="{29B17CC8-8DDD-4D92-BDAC-4E31E1D09C5A}"/>
            </a:ext>
          </a:extLst>
        </xdr:cNvPr>
        <xdr:cNvSpPr txBox="1"/>
      </xdr:nvSpPr>
      <xdr:spPr>
        <a:xfrm>
          <a:off x="1816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170180</xdr:rowOff>
    </xdr:from>
    <xdr:to>
      <xdr:col>6</xdr:col>
      <xdr:colOff>38100</xdr:colOff>
      <xdr:row>36</xdr:row>
      <xdr:rowOff>100330</xdr:rowOff>
    </xdr:to>
    <xdr:sp macro="" textlink="">
      <xdr:nvSpPr>
        <xdr:cNvPr id="70" name="フローチャート: 判断 69">
          <a:extLst>
            <a:ext uri="{FF2B5EF4-FFF2-40B4-BE49-F238E27FC236}">
              <a16:creationId xmlns:a16="http://schemas.microsoft.com/office/drawing/2014/main" id="{0E429F3F-11BB-4A5A-A762-8BC4E710197B}"/>
            </a:ext>
          </a:extLst>
        </xdr:cNvPr>
        <xdr:cNvSpPr/>
      </xdr:nvSpPr>
      <xdr:spPr>
        <a:xfrm>
          <a:off x="1079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34</xdr:row>
      <xdr:rowOff>116857</xdr:rowOff>
    </xdr:from>
    <xdr:ext cx="405111" cy="259045"/>
    <xdr:sp macro="" textlink="">
      <xdr:nvSpPr>
        <xdr:cNvPr id="71" name="n_4aveValue【図書館】&#10;有形固定資産減価償却率">
          <a:extLst>
            <a:ext uri="{FF2B5EF4-FFF2-40B4-BE49-F238E27FC236}">
              <a16:creationId xmlns:a16="http://schemas.microsoft.com/office/drawing/2014/main" id="{B9185460-8A5D-40DB-B377-DD2BBEB76C03}"/>
            </a:ext>
          </a:extLst>
        </xdr:cNvPr>
        <xdr:cNvSpPr txBox="1"/>
      </xdr:nvSpPr>
      <xdr:spPr>
        <a:xfrm>
          <a:off x="9277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1F79AFD-7C24-42B5-8788-B517314ADBD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945C6B2-B5B3-4A67-BB09-BA858DA05A8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2B61D1D4-E8C8-474E-BD72-72B4BB86DB2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DDE7A370-86CE-4D31-802C-BA0F66C4DBB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18E35357-8D6D-4CE9-8029-5A1BA15B712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158750</xdr:rowOff>
    </xdr:from>
    <xdr:to>
      <xdr:col>24</xdr:col>
      <xdr:colOff>114300</xdr:colOff>
      <xdr:row>33</xdr:row>
      <xdr:rowOff>88900</xdr:rowOff>
    </xdr:to>
    <xdr:sp macro="" textlink="">
      <xdr:nvSpPr>
        <xdr:cNvPr id="77" name="楕円 76">
          <a:extLst>
            <a:ext uri="{FF2B5EF4-FFF2-40B4-BE49-F238E27FC236}">
              <a16:creationId xmlns:a16="http://schemas.microsoft.com/office/drawing/2014/main" id="{4EE1784C-41A8-4EED-8A42-F781874A46DC}"/>
            </a:ext>
          </a:extLst>
        </xdr:cNvPr>
        <xdr:cNvSpPr/>
      </xdr:nvSpPr>
      <xdr:spPr>
        <a:xfrm>
          <a:off x="4584700" y="564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111777</xdr:rowOff>
    </xdr:from>
    <xdr:ext cx="405111" cy="259045"/>
    <xdr:sp macro="" textlink="">
      <xdr:nvSpPr>
        <xdr:cNvPr id="78" name="【図書館】&#10;有形固定資産減価償却率該当値テキスト">
          <a:extLst>
            <a:ext uri="{FF2B5EF4-FFF2-40B4-BE49-F238E27FC236}">
              <a16:creationId xmlns:a16="http://schemas.microsoft.com/office/drawing/2014/main" id="{F373EC2C-313F-47DD-BBB7-A3A84183D563}"/>
            </a:ext>
          </a:extLst>
        </xdr:cNvPr>
        <xdr:cNvSpPr txBox="1"/>
      </xdr:nvSpPr>
      <xdr:spPr>
        <a:xfrm>
          <a:off x="4673600" y="559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55880</xdr:rowOff>
    </xdr:from>
    <xdr:to>
      <xdr:col>20</xdr:col>
      <xdr:colOff>38100</xdr:colOff>
      <xdr:row>38</xdr:row>
      <xdr:rowOff>157480</xdr:rowOff>
    </xdr:to>
    <xdr:sp macro="" textlink="">
      <xdr:nvSpPr>
        <xdr:cNvPr id="79" name="楕円 78">
          <a:extLst>
            <a:ext uri="{FF2B5EF4-FFF2-40B4-BE49-F238E27FC236}">
              <a16:creationId xmlns:a16="http://schemas.microsoft.com/office/drawing/2014/main" id="{112C7BC8-3F9B-4ECA-9097-7AB4C330E410}"/>
            </a:ext>
          </a:extLst>
        </xdr:cNvPr>
        <xdr:cNvSpPr/>
      </xdr:nvSpPr>
      <xdr:spPr>
        <a:xfrm>
          <a:off x="3746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38100</xdr:rowOff>
    </xdr:from>
    <xdr:to>
      <xdr:col>24</xdr:col>
      <xdr:colOff>63500</xdr:colOff>
      <xdr:row>38</xdr:row>
      <xdr:rowOff>106680</xdr:rowOff>
    </xdr:to>
    <xdr:cxnSp macro="">
      <xdr:nvCxnSpPr>
        <xdr:cNvPr id="80" name="直線コネクタ 79">
          <a:extLst>
            <a:ext uri="{FF2B5EF4-FFF2-40B4-BE49-F238E27FC236}">
              <a16:creationId xmlns:a16="http://schemas.microsoft.com/office/drawing/2014/main" id="{DFAC031E-CF9A-40AA-B52D-70CA08A9785D}"/>
            </a:ext>
          </a:extLst>
        </xdr:cNvPr>
        <xdr:cNvCxnSpPr/>
      </xdr:nvCxnSpPr>
      <xdr:spPr>
        <a:xfrm flipV="1">
          <a:off x="3797300" y="5695950"/>
          <a:ext cx="838200" cy="92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147320</xdr:rowOff>
    </xdr:from>
    <xdr:to>
      <xdr:col>15</xdr:col>
      <xdr:colOff>101600</xdr:colOff>
      <xdr:row>38</xdr:row>
      <xdr:rowOff>77470</xdr:rowOff>
    </xdr:to>
    <xdr:sp macro="" textlink="">
      <xdr:nvSpPr>
        <xdr:cNvPr id="81" name="楕円 80">
          <a:extLst>
            <a:ext uri="{FF2B5EF4-FFF2-40B4-BE49-F238E27FC236}">
              <a16:creationId xmlns:a16="http://schemas.microsoft.com/office/drawing/2014/main" id="{F9633242-9024-447E-95AF-52FACB8872F3}"/>
            </a:ext>
          </a:extLst>
        </xdr:cNvPr>
        <xdr:cNvSpPr/>
      </xdr:nvSpPr>
      <xdr:spPr>
        <a:xfrm>
          <a:off x="2857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26670</xdr:rowOff>
    </xdr:from>
    <xdr:to>
      <xdr:col>19</xdr:col>
      <xdr:colOff>177800</xdr:colOff>
      <xdr:row>38</xdr:row>
      <xdr:rowOff>106680</xdr:rowOff>
    </xdr:to>
    <xdr:cxnSp macro="">
      <xdr:nvCxnSpPr>
        <xdr:cNvPr id="82" name="直線コネクタ 81">
          <a:extLst>
            <a:ext uri="{FF2B5EF4-FFF2-40B4-BE49-F238E27FC236}">
              <a16:creationId xmlns:a16="http://schemas.microsoft.com/office/drawing/2014/main" id="{09828C53-2DFD-4709-A8E9-87421EDDB236}"/>
            </a:ext>
          </a:extLst>
        </xdr:cNvPr>
        <xdr:cNvCxnSpPr/>
      </xdr:nvCxnSpPr>
      <xdr:spPr>
        <a:xfrm>
          <a:off x="2908300" y="65417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67310</xdr:rowOff>
    </xdr:from>
    <xdr:to>
      <xdr:col>10</xdr:col>
      <xdr:colOff>165100</xdr:colOff>
      <xdr:row>37</xdr:row>
      <xdr:rowOff>168910</xdr:rowOff>
    </xdr:to>
    <xdr:sp macro="" textlink="">
      <xdr:nvSpPr>
        <xdr:cNvPr id="83" name="楕円 82">
          <a:extLst>
            <a:ext uri="{FF2B5EF4-FFF2-40B4-BE49-F238E27FC236}">
              <a16:creationId xmlns:a16="http://schemas.microsoft.com/office/drawing/2014/main" id="{21013C8B-5F45-45B2-9E67-B5AEFDA5F1F4}"/>
            </a:ext>
          </a:extLst>
        </xdr:cNvPr>
        <xdr:cNvSpPr/>
      </xdr:nvSpPr>
      <xdr:spPr>
        <a:xfrm>
          <a:off x="1968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118110</xdr:rowOff>
    </xdr:from>
    <xdr:to>
      <xdr:col>15</xdr:col>
      <xdr:colOff>50800</xdr:colOff>
      <xdr:row>38</xdr:row>
      <xdr:rowOff>26670</xdr:rowOff>
    </xdr:to>
    <xdr:cxnSp macro="">
      <xdr:nvCxnSpPr>
        <xdr:cNvPr id="84" name="直線コネクタ 83">
          <a:extLst>
            <a:ext uri="{FF2B5EF4-FFF2-40B4-BE49-F238E27FC236}">
              <a16:creationId xmlns:a16="http://schemas.microsoft.com/office/drawing/2014/main" id="{CAA464B6-C0BF-4A86-A306-9CE78E486538}"/>
            </a:ext>
          </a:extLst>
        </xdr:cNvPr>
        <xdr:cNvCxnSpPr/>
      </xdr:nvCxnSpPr>
      <xdr:spPr>
        <a:xfrm>
          <a:off x="2019300" y="64617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128270</xdr:rowOff>
    </xdr:from>
    <xdr:to>
      <xdr:col>6</xdr:col>
      <xdr:colOff>38100</xdr:colOff>
      <xdr:row>37</xdr:row>
      <xdr:rowOff>58420</xdr:rowOff>
    </xdr:to>
    <xdr:sp macro="" textlink="">
      <xdr:nvSpPr>
        <xdr:cNvPr id="85" name="楕円 84">
          <a:extLst>
            <a:ext uri="{FF2B5EF4-FFF2-40B4-BE49-F238E27FC236}">
              <a16:creationId xmlns:a16="http://schemas.microsoft.com/office/drawing/2014/main" id="{6A226E33-629B-413D-BEE1-1ADF83DE4A96}"/>
            </a:ext>
          </a:extLst>
        </xdr:cNvPr>
        <xdr:cNvSpPr/>
      </xdr:nvSpPr>
      <xdr:spPr>
        <a:xfrm>
          <a:off x="1079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7620</xdr:rowOff>
    </xdr:from>
    <xdr:to>
      <xdr:col>10</xdr:col>
      <xdr:colOff>114300</xdr:colOff>
      <xdr:row>37</xdr:row>
      <xdr:rowOff>118110</xdr:rowOff>
    </xdr:to>
    <xdr:cxnSp macro="">
      <xdr:nvCxnSpPr>
        <xdr:cNvPr id="86" name="直線コネクタ 85">
          <a:extLst>
            <a:ext uri="{FF2B5EF4-FFF2-40B4-BE49-F238E27FC236}">
              <a16:creationId xmlns:a16="http://schemas.microsoft.com/office/drawing/2014/main" id="{FECE9442-9ECE-4850-A2BA-50A5479FE79B}"/>
            </a:ext>
          </a:extLst>
        </xdr:cNvPr>
        <xdr:cNvCxnSpPr/>
      </xdr:nvCxnSpPr>
      <xdr:spPr>
        <a:xfrm>
          <a:off x="1130300" y="635127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148607</xdr:rowOff>
    </xdr:from>
    <xdr:ext cx="405111" cy="259045"/>
    <xdr:sp macro="" textlink="">
      <xdr:nvSpPr>
        <xdr:cNvPr id="87" name="n_1mainValue【図書館】&#10;有形固定資産減価償却率">
          <a:extLst>
            <a:ext uri="{FF2B5EF4-FFF2-40B4-BE49-F238E27FC236}">
              <a16:creationId xmlns:a16="http://schemas.microsoft.com/office/drawing/2014/main" id="{BD3CA074-2D0A-4D73-9E91-53CB9DB9EC23}"/>
            </a:ext>
          </a:extLst>
        </xdr:cNvPr>
        <xdr:cNvSpPr txBox="1"/>
      </xdr:nvSpPr>
      <xdr:spPr>
        <a:xfrm>
          <a:off x="35820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8" name="n_2mainValue【図書館】&#10;有形固定資産減価償却率">
          <a:extLst>
            <a:ext uri="{FF2B5EF4-FFF2-40B4-BE49-F238E27FC236}">
              <a16:creationId xmlns:a16="http://schemas.microsoft.com/office/drawing/2014/main" id="{2E332EAC-F814-4CB7-94AE-82C42AB5A418}"/>
            </a:ext>
          </a:extLst>
        </xdr:cNvPr>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9" name="n_3mainValue【図書館】&#10;有形固定資産減価償却率">
          <a:extLst>
            <a:ext uri="{FF2B5EF4-FFF2-40B4-BE49-F238E27FC236}">
              <a16:creationId xmlns:a16="http://schemas.microsoft.com/office/drawing/2014/main" id="{E35450CC-70F2-43CF-81A8-C81D561179F5}"/>
            </a:ext>
          </a:extLst>
        </xdr:cNvPr>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49547</xdr:rowOff>
    </xdr:from>
    <xdr:ext cx="405111" cy="259045"/>
    <xdr:sp macro="" textlink="">
      <xdr:nvSpPr>
        <xdr:cNvPr id="90" name="n_4mainValue【図書館】&#10;有形固定資産減価償却率">
          <a:extLst>
            <a:ext uri="{FF2B5EF4-FFF2-40B4-BE49-F238E27FC236}">
              <a16:creationId xmlns:a16="http://schemas.microsoft.com/office/drawing/2014/main" id="{C03E9280-8998-4D1C-849C-410D57F58AD7}"/>
            </a:ext>
          </a:extLst>
        </xdr:cNvPr>
        <xdr:cNvSpPr txBox="1"/>
      </xdr:nvSpPr>
      <xdr:spPr>
        <a:xfrm>
          <a:off x="927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E631E4B5-759F-49C4-9A5B-F203E7D451A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44BD8D74-BA6C-4E52-85CF-36DB94E6017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F7FAF79E-CCCF-47CD-82E1-15BB3F9B3D9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314C13B0-2E78-4595-9338-B08E3A14BDA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E29496EA-EFB0-491D-AF8B-FB6F2A27FD2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4183686A-3E46-409E-B7BD-DDE9D0EA374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590F930C-0FA1-4449-A72D-9ABA20B5891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85B7BDBF-3260-4328-B418-9457E0C446D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2C15FF53-9AB8-40C3-9F5F-BE5A8131717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D6C8D650-285A-48D1-AB49-DB95AB2C91A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F91CFAC6-72BA-4F24-B71A-2B276CD1874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C69389A3-1AF0-480B-B56E-769FBF10B8D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2768DB09-D341-4C81-8FF6-7ED7B025A01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F3A49DFC-3D59-4CFA-8989-2828D55FB728}"/>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4939E602-D59B-44FD-84CA-B95A6277121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958CEBD5-DD79-4DB0-9898-1A62C255A97A}"/>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B7216DCF-7E91-49D8-9629-A25C362AA9B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331AF34A-BF31-48CD-A9BA-617691BE526A}"/>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E3E444DD-7ED8-4CEB-A8F8-4310AC24DCC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3A2BC6A0-A719-4E14-BB02-2465BCC0DBDD}"/>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8BF98DED-E3A5-4CC0-9C10-D58CEA7D44E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4F00CCDF-539A-43F3-BEC3-4F94B9ADCE7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65541A97-E0C5-451A-A732-8E0E66B3858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4" name="直線コネクタ 113">
          <a:extLst>
            <a:ext uri="{FF2B5EF4-FFF2-40B4-BE49-F238E27FC236}">
              <a16:creationId xmlns:a16="http://schemas.microsoft.com/office/drawing/2014/main" id="{EA17078B-F605-41AE-9441-2943FFCADA7D}"/>
            </a:ext>
          </a:extLst>
        </xdr:cNvPr>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5" name="【図書館】&#10;一人当たり面積最小値テキスト">
          <a:extLst>
            <a:ext uri="{FF2B5EF4-FFF2-40B4-BE49-F238E27FC236}">
              <a16:creationId xmlns:a16="http://schemas.microsoft.com/office/drawing/2014/main" id="{E38C310C-B143-4875-82F1-CF88B41E86C9}"/>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6" name="直線コネクタ 115">
          <a:extLst>
            <a:ext uri="{FF2B5EF4-FFF2-40B4-BE49-F238E27FC236}">
              <a16:creationId xmlns:a16="http://schemas.microsoft.com/office/drawing/2014/main" id="{B0889C73-E457-4489-8CBE-79C538E6EB2E}"/>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7" name="【図書館】&#10;一人当たり面積最大値テキスト">
          <a:extLst>
            <a:ext uri="{FF2B5EF4-FFF2-40B4-BE49-F238E27FC236}">
              <a16:creationId xmlns:a16="http://schemas.microsoft.com/office/drawing/2014/main" id="{0B278A8C-5F5F-468D-AEA8-F9BE8E9D3D16}"/>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8" name="直線コネクタ 117">
          <a:extLst>
            <a:ext uri="{FF2B5EF4-FFF2-40B4-BE49-F238E27FC236}">
              <a16:creationId xmlns:a16="http://schemas.microsoft.com/office/drawing/2014/main" id="{A1676D2D-3C67-449B-890A-A9ACF7E18FD3}"/>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40657</xdr:rowOff>
    </xdr:from>
    <xdr:ext cx="469744" cy="259045"/>
    <xdr:sp macro="" textlink="">
      <xdr:nvSpPr>
        <xdr:cNvPr id="119" name="【図書館】&#10;一人当たり面積平均値テキスト">
          <a:extLst>
            <a:ext uri="{FF2B5EF4-FFF2-40B4-BE49-F238E27FC236}">
              <a16:creationId xmlns:a16="http://schemas.microsoft.com/office/drawing/2014/main" id="{26B985EB-CD63-43D5-96B3-ABC76C55A5DF}"/>
            </a:ext>
          </a:extLst>
        </xdr:cNvPr>
        <xdr:cNvSpPr txBox="1"/>
      </xdr:nvSpPr>
      <xdr:spPr>
        <a:xfrm>
          <a:off x="10515600" y="6384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17780</xdr:rowOff>
    </xdr:from>
    <xdr:to>
      <xdr:col>55</xdr:col>
      <xdr:colOff>50800</xdr:colOff>
      <xdr:row>38</xdr:row>
      <xdr:rowOff>119380</xdr:rowOff>
    </xdr:to>
    <xdr:sp macro="" textlink="">
      <xdr:nvSpPr>
        <xdr:cNvPr id="120" name="フローチャート: 判断 119">
          <a:extLst>
            <a:ext uri="{FF2B5EF4-FFF2-40B4-BE49-F238E27FC236}">
              <a16:creationId xmlns:a16="http://schemas.microsoft.com/office/drawing/2014/main" id="{3313695A-0BCA-4BEF-9493-482FB6C16657}"/>
            </a:ext>
          </a:extLst>
        </xdr:cNvPr>
        <xdr:cNvSpPr/>
      </xdr:nvSpPr>
      <xdr:spPr>
        <a:xfrm>
          <a:off x="104267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143510</xdr:rowOff>
    </xdr:from>
    <xdr:to>
      <xdr:col>50</xdr:col>
      <xdr:colOff>165100</xdr:colOff>
      <xdr:row>38</xdr:row>
      <xdr:rowOff>73660</xdr:rowOff>
    </xdr:to>
    <xdr:sp macro="" textlink="">
      <xdr:nvSpPr>
        <xdr:cNvPr id="121" name="フローチャート: 判断 120">
          <a:extLst>
            <a:ext uri="{FF2B5EF4-FFF2-40B4-BE49-F238E27FC236}">
              <a16:creationId xmlns:a16="http://schemas.microsoft.com/office/drawing/2014/main" id="{51225183-C87D-4A12-99DE-DB0EC0B374FD}"/>
            </a:ext>
          </a:extLst>
        </xdr:cNvPr>
        <xdr:cNvSpPr/>
      </xdr:nvSpPr>
      <xdr:spPr>
        <a:xfrm>
          <a:off x="9588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90187</xdr:rowOff>
    </xdr:from>
    <xdr:ext cx="469744" cy="259045"/>
    <xdr:sp macro="" textlink="">
      <xdr:nvSpPr>
        <xdr:cNvPr id="122" name="n_1aveValue【図書館】&#10;一人当たり面積">
          <a:extLst>
            <a:ext uri="{FF2B5EF4-FFF2-40B4-BE49-F238E27FC236}">
              <a16:creationId xmlns:a16="http://schemas.microsoft.com/office/drawing/2014/main" id="{5213BA0C-183F-4466-AE6D-F65083ABBE77}"/>
            </a:ext>
          </a:extLst>
        </xdr:cNvPr>
        <xdr:cNvSpPr txBox="1"/>
      </xdr:nvSpPr>
      <xdr:spPr>
        <a:xfrm>
          <a:off x="93917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166370</xdr:rowOff>
    </xdr:from>
    <xdr:to>
      <xdr:col>46</xdr:col>
      <xdr:colOff>38100</xdr:colOff>
      <xdr:row>38</xdr:row>
      <xdr:rowOff>96520</xdr:rowOff>
    </xdr:to>
    <xdr:sp macro="" textlink="">
      <xdr:nvSpPr>
        <xdr:cNvPr id="123" name="フローチャート: 判断 122">
          <a:extLst>
            <a:ext uri="{FF2B5EF4-FFF2-40B4-BE49-F238E27FC236}">
              <a16:creationId xmlns:a16="http://schemas.microsoft.com/office/drawing/2014/main" id="{FA6C5B6F-5BDC-4A81-89F4-AE4F0C124D07}"/>
            </a:ext>
          </a:extLst>
        </xdr:cNvPr>
        <xdr:cNvSpPr/>
      </xdr:nvSpPr>
      <xdr:spPr>
        <a:xfrm>
          <a:off x="8699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113047</xdr:rowOff>
    </xdr:from>
    <xdr:ext cx="469744" cy="259045"/>
    <xdr:sp macro="" textlink="">
      <xdr:nvSpPr>
        <xdr:cNvPr id="124" name="n_2aveValue【図書館】&#10;一人当たり面積">
          <a:extLst>
            <a:ext uri="{FF2B5EF4-FFF2-40B4-BE49-F238E27FC236}">
              <a16:creationId xmlns:a16="http://schemas.microsoft.com/office/drawing/2014/main" id="{C4B5FFF8-F667-41D2-88F8-35EC4728D09F}"/>
            </a:ext>
          </a:extLst>
        </xdr:cNvPr>
        <xdr:cNvSpPr txBox="1"/>
      </xdr:nvSpPr>
      <xdr:spPr>
        <a:xfrm>
          <a:off x="8515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63500</xdr:rowOff>
    </xdr:from>
    <xdr:to>
      <xdr:col>41</xdr:col>
      <xdr:colOff>101600</xdr:colOff>
      <xdr:row>38</xdr:row>
      <xdr:rowOff>165100</xdr:rowOff>
    </xdr:to>
    <xdr:sp macro="" textlink="">
      <xdr:nvSpPr>
        <xdr:cNvPr id="125" name="フローチャート: 判断 124">
          <a:extLst>
            <a:ext uri="{FF2B5EF4-FFF2-40B4-BE49-F238E27FC236}">
              <a16:creationId xmlns:a16="http://schemas.microsoft.com/office/drawing/2014/main" id="{69191C9B-E80A-4ED1-84EF-E86181C02584}"/>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10177</xdr:rowOff>
    </xdr:from>
    <xdr:ext cx="469744" cy="259045"/>
    <xdr:sp macro="" textlink="">
      <xdr:nvSpPr>
        <xdr:cNvPr id="126" name="n_3aveValue【図書館】&#10;一人当たり面積">
          <a:extLst>
            <a:ext uri="{FF2B5EF4-FFF2-40B4-BE49-F238E27FC236}">
              <a16:creationId xmlns:a16="http://schemas.microsoft.com/office/drawing/2014/main" id="{9F139075-89EF-4808-AB70-FF465A1B513B}"/>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63500</xdr:rowOff>
    </xdr:from>
    <xdr:to>
      <xdr:col>36</xdr:col>
      <xdr:colOff>165100</xdr:colOff>
      <xdr:row>38</xdr:row>
      <xdr:rowOff>165100</xdr:rowOff>
    </xdr:to>
    <xdr:sp macro="" textlink="">
      <xdr:nvSpPr>
        <xdr:cNvPr id="127" name="フローチャート: 判断 126">
          <a:extLst>
            <a:ext uri="{FF2B5EF4-FFF2-40B4-BE49-F238E27FC236}">
              <a16:creationId xmlns:a16="http://schemas.microsoft.com/office/drawing/2014/main" id="{BA1DB953-0D65-4876-84C3-41CEF38B4890}"/>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37</xdr:row>
      <xdr:rowOff>10177</xdr:rowOff>
    </xdr:from>
    <xdr:ext cx="469744" cy="259045"/>
    <xdr:sp macro="" textlink="">
      <xdr:nvSpPr>
        <xdr:cNvPr id="128" name="n_4aveValue【図書館】&#10;一人当たり面積">
          <a:extLst>
            <a:ext uri="{FF2B5EF4-FFF2-40B4-BE49-F238E27FC236}">
              <a16:creationId xmlns:a16="http://schemas.microsoft.com/office/drawing/2014/main" id="{66149365-B07B-4247-AEE5-611667544EDC}"/>
            </a:ext>
          </a:extLst>
        </xdr:cNvPr>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16B844E-EC28-42CF-8BA0-9BF2A7CC2DC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5BD0F9B-950C-452A-8232-CB8E1F8335E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E5A5CECF-A10D-47F9-8B5B-98069D05D96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F34A3C48-A892-478A-938F-5A8EA3F55F4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8D8D84FF-F1EE-428B-AC32-77F734535AC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34" name="楕円 133">
          <a:extLst>
            <a:ext uri="{FF2B5EF4-FFF2-40B4-BE49-F238E27FC236}">
              <a16:creationId xmlns:a16="http://schemas.microsoft.com/office/drawing/2014/main" id="{9FBB06D0-09ED-4E82-93B9-49A635504C77}"/>
            </a:ext>
          </a:extLst>
        </xdr:cNvPr>
        <xdr:cNvSpPr/>
      </xdr:nvSpPr>
      <xdr:spPr>
        <a:xfrm>
          <a:off x="10426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80027</xdr:rowOff>
    </xdr:from>
    <xdr:ext cx="469744" cy="259045"/>
    <xdr:sp macro="" textlink="">
      <xdr:nvSpPr>
        <xdr:cNvPr id="135" name="【図書館】&#10;一人当たり面積該当値テキスト">
          <a:extLst>
            <a:ext uri="{FF2B5EF4-FFF2-40B4-BE49-F238E27FC236}">
              <a16:creationId xmlns:a16="http://schemas.microsoft.com/office/drawing/2014/main" id="{8853FDAC-2AC6-4632-80FB-D6A76DB202F2}"/>
            </a:ext>
          </a:extLst>
        </xdr:cNvPr>
        <xdr:cNvSpPr txBox="1"/>
      </xdr:nvSpPr>
      <xdr:spPr>
        <a:xfrm>
          <a:off x="105156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135890</xdr:rowOff>
    </xdr:from>
    <xdr:to>
      <xdr:col>50</xdr:col>
      <xdr:colOff>165100</xdr:colOff>
      <xdr:row>42</xdr:row>
      <xdr:rowOff>66040</xdr:rowOff>
    </xdr:to>
    <xdr:sp macro="" textlink="">
      <xdr:nvSpPr>
        <xdr:cNvPr id="136" name="楕円 135">
          <a:extLst>
            <a:ext uri="{FF2B5EF4-FFF2-40B4-BE49-F238E27FC236}">
              <a16:creationId xmlns:a16="http://schemas.microsoft.com/office/drawing/2014/main" id="{18DDF70F-ED22-43F2-817F-5D0D3F576539}"/>
            </a:ext>
          </a:extLst>
        </xdr:cNvPr>
        <xdr:cNvSpPr/>
      </xdr:nvSpPr>
      <xdr:spPr>
        <a:xfrm>
          <a:off x="9588500" y="71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42</xdr:row>
      <xdr:rowOff>15240</xdr:rowOff>
    </xdr:to>
    <xdr:cxnSp macro="">
      <xdr:nvCxnSpPr>
        <xdr:cNvPr id="137" name="直線コネクタ 136">
          <a:extLst>
            <a:ext uri="{FF2B5EF4-FFF2-40B4-BE49-F238E27FC236}">
              <a16:creationId xmlns:a16="http://schemas.microsoft.com/office/drawing/2014/main" id="{A23C5C51-A458-44F5-8F6F-DEB413EE371A}"/>
            </a:ext>
          </a:extLst>
        </xdr:cNvPr>
        <xdr:cNvCxnSpPr/>
      </xdr:nvCxnSpPr>
      <xdr:spPr>
        <a:xfrm flipV="1">
          <a:off x="9639300" y="701040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135890</xdr:rowOff>
    </xdr:from>
    <xdr:to>
      <xdr:col>46</xdr:col>
      <xdr:colOff>38100</xdr:colOff>
      <xdr:row>42</xdr:row>
      <xdr:rowOff>66040</xdr:rowOff>
    </xdr:to>
    <xdr:sp macro="" textlink="">
      <xdr:nvSpPr>
        <xdr:cNvPr id="138" name="楕円 137">
          <a:extLst>
            <a:ext uri="{FF2B5EF4-FFF2-40B4-BE49-F238E27FC236}">
              <a16:creationId xmlns:a16="http://schemas.microsoft.com/office/drawing/2014/main" id="{2C9F95A6-A19A-4386-B205-28D6E0F6F84B}"/>
            </a:ext>
          </a:extLst>
        </xdr:cNvPr>
        <xdr:cNvSpPr/>
      </xdr:nvSpPr>
      <xdr:spPr>
        <a:xfrm>
          <a:off x="8699500" y="71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15240</xdr:rowOff>
    </xdr:from>
    <xdr:to>
      <xdr:col>50</xdr:col>
      <xdr:colOff>114300</xdr:colOff>
      <xdr:row>42</xdr:row>
      <xdr:rowOff>15240</xdr:rowOff>
    </xdr:to>
    <xdr:cxnSp macro="">
      <xdr:nvCxnSpPr>
        <xdr:cNvPr id="139" name="直線コネクタ 138">
          <a:extLst>
            <a:ext uri="{FF2B5EF4-FFF2-40B4-BE49-F238E27FC236}">
              <a16:creationId xmlns:a16="http://schemas.microsoft.com/office/drawing/2014/main" id="{77E509BE-DAFE-4636-A5A6-4B894A24E93D}"/>
            </a:ext>
          </a:extLst>
        </xdr:cNvPr>
        <xdr:cNvCxnSpPr/>
      </xdr:nvCxnSpPr>
      <xdr:spPr>
        <a:xfrm>
          <a:off x="8750300" y="7216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135890</xdr:rowOff>
    </xdr:from>
    <xdr:to>
      <xdr:col>41</xdr:col>
      <xdr:colOff>101600</xdr:colOff>
      <xdr:row>42</xdr:row>
      <xdr:rowOff>66040</xdr:rowOff>
    </xdr:to>
    <xdr:sp macro="" textlink="">
      <xdr:nvSpPr>
        <xdr:cNvPr id="140" name="楕円 139">
          <a:extLst>
            <a:ext uri="{FF2B5EF4-FFF2-40B4-BE49-F238E27FC236}">
              <a16:creationId xmlns:a16="http://schemas.microsoft.com/office/drawing/2014/main" id="{5C3CD305-51BB-452E-A5A4-F72361484754}"/>
            </a:ext>
          </a:extLst>
        </xdr:cNvPr>
        <xdr:cNvSpPr/>
      </xdr:nvSpPr>
      <xdr:spPr>
        <a:xfrm>
          <a:off x="7810500" y="71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15240</xdr:rowOff>
    </xdr:from>
    <xdr:to>
      <xdr:col>45</xdr:col>
      <xdr:colOff>177800</xdr:colOff>
      <xdr:row>42</xdr:row>
      <xdr:rowOff>15240</xdr:rowOff>
    </xdr:to>
    <xdr:cxnSp macro="">
      <xdr:nvCxnSpPr>
        <xdr:cNvPr id="141" name="直線コネクタ 140">
          <a:extLst>
            <a:ext uri="{FF2B5EF4-FFF2-40B4-BE49-F238E27FC236}">
              <a16:creationId xmlns:a16="http://schemas.microsoft.com/office/drawing/2014/main" id="{02A9FC5C-7357-4AA0-8887-E21ACA92A321}"/>
            </a:ext>
          </a:extLst>
        </xdr:cNvPr>
        <xdr:cNvCxnSpPr/>
      </xdr:nvCxnSpPr>
      <xdr:spPr>
        <a:xfrm>
          <a:off x="7861300" y="7216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135890</xdr:rowOff>
    </xdr:from>
    <xdr:to>
      <xdr:col>36</xdr:col>
      <xdr:colOff>165100</xdr:colOff>
      <xdr:row>42</xdr:row>
      <xdr:rowOff>66040</xdr:rowOff>
    </xdr:to>
    <xdr:sp macro="" textlink="">
      <xdr:nvSpPr>
        <xdr:cNvPr id="142" name="楕円 141">
          <a:extLst>
            <a:ext uri="{FF2B5EF4-FFF2-40B4-BE49-F238E27FC236}">
              <a16:creationId xmlns:a16="http://schemas.microsoft.com/office/drawing/2014/main" id="{C276C43B-8114-44D4-8141-8ADD7F284E71}"/>
            </a:ext>
          </a:extLst>
        </xdr:cNvPr>
        <xdr:cNvSpPr/>
      </xdr:nvSpPr>
      <xdr:spPr>
        <a:xfrm>
          <a:off x="6921500" y="71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15240</xdr:rowOff>
    </xdr:from>
    <xdr:to>
      <xdr:col>41</xdr:col>
      <xdr:colOff>50800</xdr:colOff>
      <xdr:row>42</xdr:row>
      <xdr:rowOff>15240</xdr:rowOff>
    </xdr:to>
    <xdr:cxnSp macro="">
      <xdr:nvCxnSpPr>
        <xdr:cNvPr id="143" name="直線コネクタ 142">
          <a:extLst>
            <a:ext uri="{FF2B5EF4-FFF2-40B4-BE49-F238E27FC236}">
              <a16:creationId xmlns:a16="http://schemas.microsoft.com/office/drawing/2014/main" id="{EEF72D6B-4E00-465F-B2F2-A14E99D98781}"/>
            </a:ext>
          </a:extLst>
        </xdr:cNvPr>
        <xdr:cNvCxnSpPr/>
      </xdr:nvCxnSpPr>
      <xdr:spPr>
        <a:xfrm>
          <a:off x="6972300" y="7216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42</xdr:row>
      <xdr:rowOff>57167</xdr:rowOff>
    </xdr:from>
    <xdr:ext cx="469744" cy="259045"/>
    <xdr:sp macro="" textlink="">
      <xdr:nvSpPr>
        <xdr:cNvPr id="144" name="n_1mainValue【図書館】&#10;一人当たり面積">
          <a:extLst>
            <a:ext uri="{FF2B5EF4-FFF2-40B4-BE49-F238E27FC236}">
              <a16:creationId xmlns:a16="http://schemas.microsoft.com/office/drawing/2014/main" id="{3BCABA57-E2AA-411B-B04E-CB75974772B1}"/>
            </a:ext>
          </a:extLst>
        </xdr:cNvPr>
        <xdr:cNvSpPr txBox="1"/>
      </xdr:nvSpPr>
      <xdr:spPr>
        <a:xfrm>
          <a:off x="9391727" y="72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57167</xdr:rowOff>
    </xdr:from>
    <xdr:ext cx="469744" cy="259045"/>
    <xdr:sp macro="" textlink="">
      <xdr:nvSpPr>
        <xdr:cNvPr id="145" name="n_2mainValue【図書館】&#10;一人当たり面積">
          <a:extLst>
            <a:ext uri="{FF2B5EF4-FFF2-40B4-BE49-F238E27FC236}">
              <a16:creationId xmlns:a16="http://schemas.microsoft.com/office/drawing/2014/main" id="{29118377-1EF3-41D2-957C-C214880021B4}"/>
            </a:ext>
          </a:extLst>
        </xdr:cNvPr>
        <xdr:cNvSpPr txBox="1"/>
      </xdr:nvSpPr>
      <xdr:spPr>
        <a:xfrm>
          <a:off x="8515427" y="72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57167</xdr:rowOff>
    </xdr:from>
    <xdr:ext cx="469744" cy="259045"/>
    <xdr:sp macro="" textlink="">
      <xdr:nvSpPr>
        <xdr:cNvPr id="146" name="n_3mainValue【図書館】&#10;一人当たり面積">
          <a:extLst>
            <a:ext uri="{FF2B5EF4-FFF2-40B4-BE49-F238E27FC236}">
              <a16:creationId xmlns:a16="http://schemas.microsoft.com/office/drawing/2014/main" id="{102436C9-D08F-4384-A7A5-2224DF41D9C7}"/>
            </a:ext>
          </a:extLst>
        </xdr:cNvPr>
        <xdr:cNvSpPr txBox="1"/>
      </xdr:nvSpPr>
      <xdr:spPr>
        <a:xfrm>
          <a:off x="7626427" y="72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57167</xdr:rowOff>
    </xdr:from>
    <xdr:ext cx="469744" cy="259045"/>
    <xdr:sp macro="" textlink="">
      <xdr:nvSpPr>
        <xdr:cNvPr id="147" name="n_4mainValue【図書館】&#10;一人当たり面積">
          <a:extLst>
            <a:ext uri="{FF2B5EF4-FFF2-40B4-BE49-F238E27FC236}">
              <a16:creationId xmlns:a16="http://schemas.microsoft.com/office/drawing/2014/main" id="{36439CA7-11A5-4ED1-BC98-C0B470E72720}"/>
            </a:ext>
          </a:extLst>
        </xdr:cNvPr>
        <xdr:cNvSpPr txBox="1"/>
      </xdr:nvSpPr>
      <xdr:spPr>
        <a:xfrm>
          <a:off x="6737427" y="72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3AC02681-F5B3-4ECB-AD65-F3F487891FC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EFE7C25D-C980-4422-9467-F3B67073FCA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6068C781-B0F7-4FE2-BCA9-9C6CD1FB211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EC355CE-98DE-4A55-A847-AD9D1BF49A4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AFA95286-2152-4CF7-A221-B84CC1E644F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2C0B9D8-2E18-4AB4-996E-3B9D57C33EA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BB67A582-12DE-4C40-B8B9-6A2B051B0A0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F41FE641-CFBD-448B-8C64-C9AA42EA359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1E0A3D7C-B6EB-44AC-915F-1B153766047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89CF8C72-DF7C-44D9-B385-0DE3B6C8FE1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6F8B134D-4DEE-4CAC-844B-8DE702E2C9A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CD81C111-6037-47AE-824F-9892CDAFBDA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908FE76A-6F6A-4FA1-8BDC-D1A64C741C3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9A1C214-EC6B-4898-AC1C-CC0040D4CF5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D0A97A29-7444-495A-82EA-F2B9E5A52B5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57BEFC94-CB71-4657-9731-AC884876398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2AC3AA93-D8CF-4B23-B63B-78DBC3276D9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C0E50268-C5FD-4F57-AD4A-DDAE622228A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8919A4AB-6498-4B95-8C1E-029456E3CD4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C40F0573-CAB5-4F5B-8BC5-FE8737EE624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BA6A4B72-FA25-43AB-BBD4-44F1FE6D1CFE}"/>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B5C15017-8AFD-4F7B-A1D0-5B3DF6F00A8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12397274-5783-42B3-9ED5-F7C9D0D6B5BC}"/>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A545CFE9-B92D-4AA3-A0FB-FC9C44CABA5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100965</xdr:rowOff>
    </xdr:from>
    <xdr:to>
      <xdr:col>24</xdr:col>
      <xdr:colOff>62865</xdr:colOff>
      <xdr:row>63</xdr:row>
      <xdr:rowOff>45720</xdr:rowOff>
    </xdr:to>
    <xdr:cxnSp macro="">
      <xdr:nvCxnSpPr>
        <xdr:cNvPr id="172" name="直線コネクタ 171">
          <a:extLst>
            <a:ext uri="{FF2B5EF4-FFF2-40B4-BE49-F238E27FC236}">
              <a16:creationId xmlns:a16="http://schemas.microsoft.com/office/drawing/2014/main" id="{8F477EFE-A506-4485-9C6C-4E5A866810F6}"/>
            </a:ext>
          </a:extLst>
        </xdr:cNvPr>
        <xdr:cNvCxnSpPr/>
      </xdr:nvCxnSpPr>
      <xdr:spPr>
        <a:xfrm flipV="1">
          <a:off x="4634865" y="9702165"/>
          <a:ext cx="0" cy="1144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49547</xdr:rowOff>
    </xdr:from>
    <xdr:ext cx="405111" cy="259045"/>
    <xdr:sp macro="" textlink="">
      <xdr:nvSpPr>
        <xdr:cNvPr id="173" name="【体育館・プール】&#10;有形固定資産減価償却率最小値テキスト">
          <a:extLst>
            <a:ext uri="{FF2B5EF4-FFF2-40B4-BE49-F238E27FC236}">
              <a16:creationId xmlns:a16="http://schemas.microsoft.com/office/drawing/2014/main" id="{2AF46FF6-0171-4D17-A2C2-0FB167DB22B0}"/>
            </a:ext>
          </a:extLst>
        </xdr:cNvPr>
        <xdr:cNvSpPr txBox="1"/>
      </xdr:nvSpPr>
      <xdr:spPr>
        <a:xfrm>
          <a:off x="4673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45720</xdr:rowOff>
    </xdr:from>
    <xdr:to>
      <xdr:col>24</xdr:col>
      <xdr:colOff>152400</xdr:colOff>
      <xdr:row>63</xdr:row>
      <xdr:rowOff>45720</xdr:rowOff>
    </xdr:to>
    <xdr:cxnSp macro="">
      <xdr:nvCxnSpPr>
        <xdr:cNvPr id="174" name="直線コネクタ 173">
          <a:extLst>
            <a:ext uri="{FF2B5EF4-FFF2-40B4-BE49-F238E27FC236}">
              <a16:creationId xmlns:a16="http://schemas.microsoft.com/office/drawing/2014/main" id="{4A5C3914-6BE3-4BA3-9D03-339F5A1119A6}"/>
            </a:ext>
          </a:extLst>
        </xdr:cNvPr>
        <xdr:cNvCxnSpPr/>
      </xdr:nvCxnSpPr>
      <xdr:spPr>
        <a:xfrm>
          <a:off x="4546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47642</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E36A2F32-A637-417C-99D1-973F2C09D97A}"/>
            </a:ext>
          </a:extLst>
        </xdr:cNvPr>
        <xdr:cNvSpPr txBox="1"/>
      </xdr:nvSpPr>
      <xdr:spPr>
        <a:xfrm>
          <a:off x="4673600" y="947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100965</xdr:rowOff>
    </xdr:from>
    <xdr:to>
      <xdr:col>24</xdr:col>
      <xdr:colOff>152400</xdr:colOff>
      <xdr:row>56</xdr:row>
      <xdr:rowOff>100965</xdr:rowOff>
    </xdr:to>
    <xdr:cxnSp macro="">
      <xdr:nvCxnSpPr>
        <xdr:cNvPr id="176" name="直線コネクタ 175">
          <a:extLst>
            <a:ext uri="{FF2B5EF4-FFF2-40B4-BE49-F238E27FC236}">
              <a16:creationId xmlns:a16="http://schemas.microsoft.com/office/drawing/2014/main" id="{5820F6AC-5EDF-4DEA-A9D3-16DB4C61AAF4}"/>
            </a:ext>
          </a:extLst>
        </xdr:cNvPr>
        <xdr:cNvCxnSpPr/>
      </xdr:nvCxnSpPr>
      <xdr:spPr>
        <a:xfrm>
          <a:off x="4546600" y="970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32402</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36F58119-39C6-4DA9-ABF4-CB6ECEDFC7FE}"/>
            </a:ext>
          </a:extLst>
        </xdr:cNvPr>
        <xdr:cNvSpPr txBox="1"/>
      </xdr:nvSpPr>
      <xdr:spPr>
        <a:xfrm>
          <a:off x="4673600" y="1031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78" name="フローチャート: 判断 177">
          <a:extLst>
            <a:ext uri="{FF2B5EF4-FFF2-40B4-BE49-F238E27FC236}">
              <a16:creationId xmlns:a16="http://schemas.microsoft.com/office/drawing/2014/main" id="{8638501D-F5D3-4A19-A3FC-DC2CF5DD90A6}"/>
            </a:ext>
          </a:extLst>
        </xdr:cNvPr>
        <xdr:cNvSpPr/>
      </xdr:nvSpPr>
      <xdr:spPr>
        <a:xfrm>
          <a:off x="45847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57785</xdr:rowOff>
    </xdr:from>
    <xdr:to>
      <xdr:col>20</xdr:col>
      <xdr:colOff>38100</xdr:colOff>
      <xdr:row>60</xdr:row>
      <xdr:rowOff>159385</xdr:rowOff>
    </xdr:to>
    <xdr:sp macro="" textlink="">
      <xdr:nvSpPr>
        <xdr:cNvPr id="179" name="フローチャート: 判断 178">
          <a:extLst>
            <a:ext uri="{FF2B5EF4-FFF2-40B4-BE49-F238E27FC236}">
              <a16:creationId xmlns:a16="http://schemas.microsoft.com/office/drawing/2014/main" id="{FDFEBA90-EA2A-4782-A16A-76C6A7C5BE2B}"/>
            </a:ext>
          </a:extLst>
        </xdr:cNvPr>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150512</xdr:rowOff>
    </xdr:from>
    <xdr:ext cx="405111" cy="259045"/>
    <xdr:sp macro="" textlink="">
      <xdr:nvSpPr>
        <xdr:cNvPr id="180" name="n_1aveValue【体育館・プール】&#10;有形固定資産減価償却率">
          <a:extLst>
            <a:ext uri="{FF2B5EF4-FFF2-40B4-BE49-F238E27FC236}">
              <a16:creationId xmlns:a16="http://schemas.microsoft.com/office/drawing/2014/main" id="{185F1393-8493-4F58-922F-AC51583126AF}"/>
            </a:ext>
          </a:extLst>
        </xdr:cNvPr>
        <xdr:cNvSpPr txBox="1"/>
      </xdr:nvSpPr>
      <xdr:spPr>
        <a:xfrm>
          <a:off x="35820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25400</xdr:rowOff>
    </xdr:from>
    <xdr:to>
      <xdr:col>15</xdr:col>
      <xdr:colOff>101600</xdr:colOff>
      <xdr:row>60</xdr:row>
      <xdr:rowOff>127000</xdr:rowOff>
    </xdr:to>
    <xdr:sp macro="" textlink="">
      <xdr:nvSpPr>
        <xdr:cNvPr id="181" name="フローチャート: 判断 180">
          <a:extLst>
            <a:ext uri="{FF2B5EF4-FFF2-40B4-BE49-F238E27FC236}">
              <a16:creationId xmlns:a16="http://schemas.microsoft.com/office/drawing/2014/main" id="{16363770-601D-4091-B38A-60D3B890ECB4}"/>
            </a:ext>
          </a:extLst>
        </xdr:cNvPr>
        <xdr:cNvSpPr/>
      </xdr:nvSpPr>
      <xdr:spPr>
        <a:xfrm>
          <a:off x="2857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118127</xdr:rowOff>
    </xdr:from>
    <xdr:ext cx="405111" cy="259045"/>
    <xdr:sp macro="" textlink="">
      <xdr:nvSpPr>
        <xdr:cNvPr id="182" name="n_2aveValue【体育館・プール】&#10;有形固定資産減価償却率">
          <a:extLst>
            <a:ext uri="{FF2B5EF4-FFF2-40B4-BE49-F238E27FC236}">
              <a16:creationId xmlns:a16="http://schemas.microsoft.com/office/drawing/2014/main" id="{BE937DAF-4370-4D9D-BAAB-23AB33454571}"/>
            </a:ext>
          </a:extLst>
        </xdr:cNvPr>
        <xdr:cNvSpPr txBox="1"/>
      </xdr:nvSpPr>
      <xdr:spPr>
        <a:xfrm>
          <a:off x="2705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33020</xdr:rowOff>
    </xdr:from>
    <xdr:to>
      <xdr:col>10</xdr:col>
      <xdr:colOff>165100</xdr:colOff>
      <xdr:row>60</xdr:row>
      <xdr:rowOff>134620</xdr:rowOff>
    </xdr:to>
    <xdr:sp macro="" textlink="">
      <xdr:nvSpPr>
        <xdr:cNvPr id="183" name="フローチャート: 判断 182">
          <a:extLst>
            <a:ext uri="{FF2B5EF4-FFF2-40B4-BE49-F238E27FC236}">
              <a16:creationId xmlns:a16="http://schemas.microsoft.com/office/drawing/2014/main" id="{0BB1ADCD-5C61-499A-8904-44619C612AB1}"/>
            </a:ext>
          </a:extLst>
        </xdr:cNvPr>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125747</xdr:rowOff>
    </xdr:from>
    <xdr:ext cx="405111" cy="259045"/>
    <xdr:sp macro="" textlink="">
      <xdr:nvSpPr>
        <xdr:cNvPr id="184" name="n_3aveValue【体育館・プール】&#10;有形固定資産減価償却率">
          <a:extLst>
            <a:ext uri="{FF2B5EF4-FFF2-40B4-BE49-F238E27FC236}">
              <a16:creationId xmlns:a16="http://schemas.microsoft.com/office/drawing/2014/main" id="{E90B56CF-4189-4A81-8677-FCBE5167E2B6}"/>
            </a:ext>
          </a:extLst>
        </xdr:cNvPr>
        <xdr:cNvSpPr txBox="1"/>
      </xdr:nvSpPr>
      <xdr:spPr>
        <a:xfrm>
          <a:off x="1816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154940</xdr:rowOff>
    </xdr:from>
    <xdr:to>
      <xdr:col>6</xdr:col>
      <xdr:colOff>38100</xdr:colOff>
      <xdr:row>60</xdr:row>
      <xdr:rowOff>85090</xdr:rowOff>
    </xdr:to>
    <xdr:sp macro="" textlink="">
      <xdr:nvSpPr>
        <xdr:cNvPr id="185" name="フローチャート: 判断 184">
          <a:extLst>
            <a:ext uri="{FF2B5EF4-FFF2-40B4-BE49-F238E27FC236}">
              <a16:creationId xmlns:a16="http://schemas.microsoft.com/office/drawing/2014/main" id="{156CB4DA-4560-488F-9E9E-883790983A3C}"/>
            </a:ext>
          </a:extLst>
        </xdr:cNvPr>
        <xdr:cNvSpPr/>
      </xdr:nvSpPr>
      <xdr:spPr>
        <a:xfrm>
          <a:off x="1079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60</xdr:row>
      <xdr:rowOff>76217</xdr:rowOff>
    </xdr:from>
    <xdr:ext cx="405111" cy="259045"/>
    <xdr:sp macro="" textlink="">
      <xdr:nvSpPr>
        <xdr:cNvPr id="186" name="n_4aveValue【体育館・プール】&#10;有形固定資産減価償却率">
          <a:extLst>
            <a:ext uri="{FF2B5EF4-FFF2-40B4-BE49-F238E27FC236}">
              <a16:creationId xmlns:a16="http://schemas.microsoft.com/office/drawing/2014/main" id="{9C032EE7-6D4B-4FAE-B302-EDAE2F24CD1B}"/>
            </a:ext>
          </a:extLst>
        </xdr:cNvPr>
        <xdr:cNvSpPr txBox="1"/>
      </xdr:nvSpPr>
      <xdr:spPr>
        <a:xfrm>
          <a:off x="927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81E79E9-8E30-4E7C-88E5-9E3B56AF2F4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9416F86-98E0-4573-B54D-4C2F57EBE80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82FE09A3-4867-47DC-BC6D-8985594531A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17DAD853-5443-485D-9B34-514BB4A96A2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8FC9A2DD-4ED1-4AF9-9C0D-B14E4822AEE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130175</xdr:rowOff>
    </xdr:from>
    <xdr:to>
      <xdr:col>24</xdr:col>
      <xdr:colOff>114300</xdr:colOff>
      <xdr:row>58</xdr:row>
      <xdr:rowOff>60325</xdr:rowOff>
    </xdr:to>
    <xdr:sp macro="" textlink="">
      <xdr:nvSpPr>
        <xdr:cNvPr id="192" name="楕円 191">
          <a:extLst>
            <a:ext uri="{FF2B5EF4-FFF2-40B4-BE49-F238E27FC236}">
              <a16:creationId xmlns:a16="http://schemas.microsoft.com/office/drawing/2014/main" id="{401708FD-5F21-4A8E-96BA-167D705EFA40}"/>
            </a:ext>
          </a:extLst>
        </xdr:cNvPr>
        <xdr:cNvSpPr/>
      </xdr:nvSpPr>
      <xdr:spPr>
        <a:xfrm>
          <a:off x="45847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153052</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45A46C7A-5B03-4772-8706-CFA208FB6E36}"/>
            </a:ext>
          </a:extLst>
        </xdr:cNvPr>
        <xdr:cNvSpPr txBox="1"/>
      </xdr:nvSpPr>
      <xdr:spPr>
        <a:xfrm>
          <a:off x="4673600" y="975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84455</xdr:rowOff>
    </xdr:from>
    <xdr:to>
      <xdr:col>20</xdr:col>
      <xdr:colOff>38100</xdr:colOff>
      <xdr:row>58</xdr:row>
      <xdr:rowOff>14605</xdr:rowOff>
    </xdr:to>
    <xdr:sp macro="" textlink="">
      <xdr:nvSpPr>
        <xdr:cNvPr id="194" name="楕円 193">
          <a:extLst>
            <a:ext uri="{FF2B5EF4-FFF2-40B4-BE49-F238E27FC236}">
              <a16:creationId xmlns:a16="http://schemas.microsoft.com/office/drawing/2014/main" id="{B2CC4F1E-FF9B-4BB1-80DA-3A5E16290C2D}"/>
            </a:ext>
          </a:extLst>
        </xdr:cNvPr>
        <xdr:cNvSpPr/>
      </xdr:nvSpPr>
      <xdr:spPr>
        <a:xfrm>
          <a:off x="37465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135255</xdr:rowOff>
    </xdr:from>
    <xdr:to>
      <xdr:col>24</xdr:col>
      <xdr:colOff>63500</xdr:colOff>
      <xdr:row>58</xdr:row>
      <xdr:rowOff>9525</xdr:rowOff>
    </xdr:to>
    <xdr:cxnSp macro="">
      <xdr:nvCxnSpPr>
        <xdr:cNvPr id="195" name="直線コネクタ 194">
          <a:extLst>
            <a:ext uri="{FF2B5EF4-FFF2-40B4-BE49-F238E27FC236}">
              <a16:creationId xmlns:a16="http://schemas.microsoft.com/office/drawing/2014/main" id="{DBFDBF87-E053-46FE-9036-C0576E93F0DF}"/>
            </a:ext>
          </a:extLst>
        </xdr:cNvPr>
        <xdr:cNvCxnSpPr/>
      </xdr:nvCxnSpPr>
      <xdr:spPr>
        <a:xfrm>
          <a:off x="3797300" y="990790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160655</xdr:rowOff>
    </xdr:from>
    <xdr:to>
      <xdr:col>15</xdr:col>
      <xdr:colOff>101600</xdr:colOff>
      <xdr:row>59</xdr:row>
      <xdr:rowOff>90805</xdr:rowOff>
    </xdr:to>
    <xdr:sp macro="" textlink="">
      <xdr:nvSpPr>
        <xdr:cNvPr id="196" name="楕円 195">
          <a:extLst>
            <a:ext uri="{FF2B5EF4-FFF2-40B4-BE49-F238E27FC236}">
              <a16:creationId xmlns:a16="http://schemas.microsoft.com/office/drawing/2014/main" id="{F0521F24-EBBE-4879-A041-5BF458DBBED2}"/>
            </a:ext>
          </a:extLst>
        </xdr:cNvPr>
        <xdr:cNvSpPr/>
      </xdr:nvSpPr>
      <xdr:spPr>
        <a:xfrm>
          <a:off x="2857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135255</xdr:rowOff>
    </xdr:from>
    <xdr:to>
      <xdr:col>19</xdr:col>
      <xdr:colOff>177800</xdr:colOff>
      <xdr:row>59</xdr:row>
      <xdr:rowOff>40005</xdr:rowOff>
    </xdr:to>
    <xdr:cxnSp macro="">
      <xdr:nvCxnSpPr>
        <xdr:cNvPr id="197" name="直線コネクタ 196">
          <a:extLst>
            <a:ext uri="{FF2B5EF4-FFF2-40B4-BE49-F238E27FC236}">
              <a16:creationId xmlns:a16="http://schemas.microsoft.com/office/drawing/2014/main" id="{98DC3D71-170B-4014-8F59-256D1CB6AB80}"/>
            </a:ext>
          </a:extLst>
        </xdr:cNvPr>
        <xdr:cNvCxnSpPr/>
      </xdr:nvCxnSpPr>
      <xdr:spPr>
        <a:xfrm flipV="1">
          <a:off x="2908300" y="9907905"/>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120650</xdr:rowOff>
    </xdr:from>
    <xdr:to>
      <xdr:col>10</xdr:col>
      <xdr:colOff>165100</xdr:colOff>
      <xdr:row>59</xdr:row>
      <xdr:rowOff>50800</xdr:rowOff>
    </xdr:to>
    <xdr:sp macro="" textlink="">
      <xdr:nvSpPr>
        <xdr:cNvPr id="198" name="楕円 197">
          <a:extLst>
            <a:ext uri="{FF2B5EF4-FFF2-40B4-BE49-F238E27FC236}">
              <a16:creationId xmlns:a16="http://schemas.microsoft.com/office/drawing/2014/main" id="{E1BAF975-6071-4161-BFD6-E8F6C8A8B18A}"/>
            </a:ext>
          </a:extLst>
        </xdr:cNvPr>
        <xdr:cNvSpPr/>
      </xdr:nvSpPr>
      <xdr:spPr>
        <a:xfrm>
          <a:off x="1968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0</xdr:rowOff>
    </xdr:from>
    <xdr:to>
      <xdr:col>15</xdr:col>
      <xdr:colOff>50800</xdr:colOff>
      <xdr:row>59</xdr:row>
      <xdr:rowOff>40005</xdr:rowOff>
    </xdr:to>
    <xdr:cxnSp macro="">
      <xdr:nvCxnSpPr>
        <xdr:cNvPr id="199" name="直線コネクタ 198">
          <a:extLst>
            <a:ext uri="{FF2B5EF4-FFF2-40B4-BE49-F238E27FC236}">
              <a16:creationId xmlns:a16="http://schemas.microsoft.com/office/drawing/2014/main" id="{108C7BB8-AB31-4A0F-B091-485B1349B8FE}"/>
            </a:ext>
          </a:extLst>
        </xdr:cNvPr>
        <xdr:cNvCxnSpPr/>
      </xdr:nvCxnSpPr>
      <xdr:spPr>
        <a:xfrm>
          <a:off x="2019300" y="101155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105410</xdr:rowOff>
    </xdr:from>
    <xdr:to>
      <xdr:col>6</xdr:col>
      <xdr:colOff>38100</xdr:colOff>
      <xdr:row>58</xdr:row>
      <xdr:rowOff>35560</xdr:rowOff>
    </xdr:to>
    <xdr:sp macro="" textlink="">
      <xdr:nvSpPr>
        <xdr:cNvPr id="200" name="楕円 199">
          <a:extLst>
            <a:ext uri="{FF2B5EF4-FFF2-40B4-BE49-F238E27FC236}">
              <a16:creationId xmlns:a16="http://schemas.microsoft.com/office/drawing/2014/main" id="{CD7B2A3A-0AF2-40ED-BB98-9F8BE680A1C9}"/>
            </a:ext>
          </a:extLst>
        </xdr:cNvPr>
        <xdr:cNvSpPr/>
      </xdr:nvSpPr>
      <xdr:spPr>
        <a:xfrm>
          <a:off x="1079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156210</xdr:rowOff>
    </xdr:from>
    <xdr:to>
      <xdr:col>10</xdr:col>
      <xdr:colOff>114300</xdr:colOff>
      <xdr:row>59</xdr:row>
      <xdr:rowOff>0</xdr:rowOff>
    </xdr:to>
    <xdr:cxnSp macro="">
      <xdr:nvCxnSpPr>
        <xdr:cNvPr id="201" name="直線コネクタ 200">
          <a:extLst>
            <a:ext uri="{FF2B5EF4-FFF2-40B4-BE49-F238E27FC236}">
              <a16:creationId xmlns:a16="http://schemas.microsoft.com/office/drawing/2014/main" id="{CD667DCD-7AFF-432D-A33A-8A5106D1EB9E}"/>
            </a:ext>
          </a:extLst>
        </xdr:cNvPr>
        <xdr:cNvCxnSpPr/>
      </xdr:nvCxnSpPr>
      <xdr:spPr>
        <a:xfrm>
          <a:off x="1130300" y="992886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31132</xdr:rowOff>
    </xdr:from>
    <xdr:ext cx="405111" cy="259045"/>
    <xdr:sp macro="" textlink="">
      <xdr:nvSpPr>
        <xdr:cNvPr id="202" name="n_1mainValue【体育館・プール】&#10;有形固定資産減価償却率">
          <a:extLst>
            <a:ext uri="{FF2B5EF4-FFF2-40B4-BE49-F238E27FC236}">
              <a16:creationId xmlns:a16="http://schemas.microsoft.com/office/drawing/2014/main" id="{65C6C845-7E91-4DCC-A411-7ED828603B9F}"/>
            </a:ext>
          </a:extLst>
        </xdr:cNvPr>
        <xdr:cNvSpPr txBox="1"/>
      </xdr:nvSpPr>
      <xdr:spPr>
        <a:xfrm>
          <a:off x="35820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107332</xdr:rowOff>
    </xdr:from>
    <xdr:ext cx="405111" cy="259045"/>
    <xdr:sp macro="" textlink="">
      <xdr:nvSpPr>
        <xdr:cNvPr id="203" name="n_2mainValue【体育館・プール】&#10;有形固定資産減価償却率">
          <a:extLst>
            <a:ext uri="{FF2B5EF4-FFF2-40B4-BE49-F238E27FC236}">
              <a16:creationId xmlns:a16="http://schemas.microsoft.com/office/drawing/2014/main" id="{C07DC97B-3912-4A14-AFE1-AC5832B713D1}"/>
            </a:ext>
          </a:extLst>
        </xdr:cNvPr>
        <xdr:cNvSpPr txBox="1"/>
      </xdr:nvSpPr>
      <xdr:spPr>
        <a:xfrm>
          <a:off x="2705744"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67327</xdr:rowOff>
    </xdr:from>
    <xdr:ext cx="405111" cy="259045"/>
    <xdr:sp macro="" textlink="">
      <xdr:nvSpPr>
        <xdr:cNvPr id="204" name="n_3mainValue【体育館・プール】&#10;有形固定資産減価償却率">
          <a:extLst>
            <a:ext uri="{FF2B5EF4-FFF2-40B4-BE49-F238E27FC236}">
              <a16:creationId xmlns:a16="http://schemas.microsoft.com/office/drawing/2014/main" id="{D67315A6-7479-4E4B-B0FF-EF5E3F542D1F}"/>
            </a:ext>
          </a:extLst>
        </xdr:cNvPr>
        <xdr:cNvSpPr txBox="1"/>
      </xdr:nvSpPr>
      <xdr:spPr>
        <a:xfrm>
          <a:off x="1816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52087</xdr:rowOff>
    </xdr:from>
    <xdr:ext cx="405111" cy="259045"/>
    <xdr:sp macro="" textlink="">
      <xdr:nvSpPr>
        <xdr:cNvPr id="205" name="n_4mainValue【体育館・プール】&#10;有形固定資産減価償却率">
          <a:extLst>
            <a:ext uri="{FF2B5EF4-FFF2-40B4-BE49-F238E27FC236}">
              <a16:creationId xmlns:a16="http://schemas.microsoft.com/office/drawing/2014/main" id="{154F8333-A9BD-4D5A-A03F-7B1A913C2839}"/>
            </a:ext>
          </a:extLst>
        </xdr:cNvPr>
        <xdr:cNvSpPr txBox="1"/>
      </xdr:nvSpPr>
      <xdr:spPr>
        <a:xfrm>
          <a:off x="9277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DEBC3C40-67D9-40B5-B160-FF335926468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830BC08E-20E3-4912-B8EE-9D5B68DD1F1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506B7696-84A7-4DCF-8F34-9ACD7E69D34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A048B9ED-9107-43B8-A0FC-2D47FA1B39E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C15F629E-A9EC-4200-9BFC-1706570C0D3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2E6A1CBB-8C4A-4620-A7E1-56DB9DAD3D1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17F7E4C9-6272-47AD-8CFD-4C8660D7BB4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10BDC392-80A7-4182-A8AB-1C5A05984BF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EEA03E19-3D88-4E66-8CD2-7897F71DB3B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F38FE4B1-8745-4BD8-9351-88E0F8DC167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6" name="直線コネクタ 215">
          <a:extLst>
            <a:ext uri="{FF2B5EF4-FFF2-40B4-BE49-F238E27FC236}">
              <a16:creationId xmlns:a16="http://schemas.microsoft.com/office/drawing/2014/main" id="{257AB381-59E7-4F6E-AE9B-94436A4AABFB}"/>
            </a:ext>
          </a:extLst>
        </xdr:cNvPr>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7" name="テキスト ボックス 216">
          <a:extLst>
            <a:ext uri="{FF2B5EF4-FFF2-40B4-BE49-F238E27FC236}">
              <a16:creationId xmlns:a16="http://schemas.microsoft.com/office/drawing/2014/main" id="{5517F36C-A8BC-4091-8D28-F95FFC62F1D7}"/>
            </a:ext>
          </a:extLst>
        </xdr:cNvPr>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8" name="直線コネクタ 217">
          <a:extLst>
            <a:ext uri="{FF2B5EF4-FFF2-40B4-BE49-F238E27FC236}">
              <a16:creationId xmlns:a16="http://schemas.microsoft.com/office/drawing/2014/main" id="{2318A2C5-029B-437C-B434-1B2430907015}"/>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9" name="テキスト ボックス 218">
          <a:extLst>
            <a:ext uri="{FF2B5EF4-FFF2-40B4-BE49-F238E27FC236}">
              <a16:creationId xmlns:a16="http://schemas.microsoft.com/office/drawing/2014/main" id="{ACD65707-3D1D-4832-B522-58479136641D}"/>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20" name="直線コネクタ 219">
          <a:extLst>
            <a:ext uri="{FF2B5EF4-FFF2-40B4-BE49-F238E27FC236}">
              <a16:creationId xmlns:a16="http://schemas.microsoft.com/office/drawing/2014/main" id="{8E5160CE-8F39-4FEA-8BB4-47B1A1DE68A1}"/>
            </a:ext>
          </a:extLst>
        </xdr:cNvPr>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21" name="テキスト ボックス 220">
          <a:extLst>
            <a:ext uri="{FF2B5EF4-FFF2-40B4-BE49-F238E27FC236}">
              <a16:creationId xmlns:a16="http://schemas.microsoft.com/office/drawing/2014/main" id="{31D20ACB-99C6-47BB-B0DD-C70353BD77EF}"/>
            </a:ext>
          </a:extLst>
        </xdr:cNvPr>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56C09AE0-2848-4DBC-B2C0-756A225E1F8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AB5BC38B-F2EC-4433-8D84-AE78B0FEF68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4" name="直線コネクタ 223">
          <a:extLst>
            <a:ext uri="{FF2B5EF4-FFF2-40B4-BE49-F238E27FC236}">
              <a16:creationId xmlns:a16="http://schemas.microsoft.com/office/drawing/2014/main" id="{318D529A-8CB8-4848-BBC6-33725DBF7F11}"/>
            </a:ext>
          </a:extLst>
        </xdr:cNvPr>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5" name="テキスト ボックス 224">
          <a:extLst>
            <a:ext uri="{FF2B5EF4-FFF2-40B4-BE49-F238E27FC236}">
              <a16:creationId xmlns:a16="http://schemas.microsoft.com/office/drawing/2014/main" id="{1FFF40AD-B6E6-4824-B95D-BA2171D2A240}"/>
            </a:ext>
          </a:extLst>
        </xdr:cNvPr>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6" name="直線コネクタ 225">
          <a:extLst>
            <a:ext uri="{FF2B5EF4-FFF2-40B4-BE49-F238E27FC236}">
              <a16:creationId xmlns:a16="http://schemas.microsoft.com/office/drawing/2014/main" id="{5398201B-A1C8-4E5A-AB0E-20F61ADCC7FF}"/>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7" name="テキスト ボックス 226">
          <a:extLst>
            <a:ext uri="{FF2B5EF4-FFF2-40B4-BE49-F238E27FC236}">
              <a16:creationId xmlns:a16="http://schemas.microsoft.com/office/drawing/2014/main" id="{84EC6023-17F3-416D-9F5F-9AECE642EA8B}"/>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8" name="直線コネクタ 227">
          <a:extLst>
            <a:ext uri="{FF2B5EF4-FFF2-40B4-BE49-F238E27FC236}">
              <a16:creationId xmlns:a16="http://schemas.microsoft.com/office/drawing/2014/main" id="{EA98092F-FD6C-4DF0-AE52-0C6DE57B7240}"/>
            </a:ext>
          </a:extLst>
        </xdr:cNvPr>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29" name="テキスト ボックス 228">
          <a:extLst>
            <a:ext uri="{FF2B5EF4-FFF2-40B4-BE49-F238E27FC236}">
              <a16:creationId xmlns:a16="http://schemas.microsoft.com/office/drawing/2014/main" id="{7A5E4CB6-4E6B-4206-B9B9-0466276B3CB5}"/>
            </a:ext>
          </a:extLst>
        </xdr:cNvPr>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BB1FE0B9-14B3-480C-9E12-7276E7CBD84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D6B07CC3-7021-4A3B-971E-95B9B84A71A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808989C2-547A-45E5-B044-B13E4885170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xdr:rowOff>
    </xdr:from>
    <xdr:to>
      <xdr:col>54</xdr:col>
      <xdr:colOff>189865</xdr:colOff>
      <xdr:row>64</xdr:row>
      <xdr:rowOff>2857</xdr:rowOff>
    </xdr:to>
    <xdr:cxnSp macro="">
      <xdr:nvCxnSpPr>
        <xdr:cNvPr id="233" name="直線コネクタ 232">
          <a:extLst>
            <a:ext uri="{FF2B5EF4-FFF2-40B4-BE49-F238E27FC236}">
              <a16:creationId xmlns:a16="http://schemas.microsoft.com/office/drawing/2014/main" id="{B80D95A8-642C-4848-A2CB-D9F36A9A3D85}"/>
            </a:ext>
          </a:extLst>
        </xdr:cNvPr>
        <xdr:cNvCxnSpPr/>
      </xdr:nvCxnSpPr>
      <xdr:spPr>
        <a:xfrm flipV="1">
          <a:off x="10476865" y="96040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6684</xdr:rowOff>
    </xdr:from>
    <xdr:ext cx="469744" cy="259045"/>
    <xdr:sp macro="" textlink="">
      <xdr:nvSpPr>
        <xdr:cNvPr id="234" name="【体育館・プール】&#10;一人当たり面積最小値テキスト">
          <a:extLst>
            <a:ext uri="{FF2B5EF4-FFF2-40B4-BE49-F238E27FC236}">
              <a16:creationId xmlns:a16="http://schemas.microsoft.com/office/drawing/2014/main" id="{31D73FAF-9483-4E7D-83BB-01CF842D2038}"/>
            </a:ext>
          </a:extLst>
        </xdr:cNvPr>
        <xdr:cNvSpPr txBox="1"/>
      </xdr:nvSpPr>
      <xdr:spPr>
        <a:xfrm>
          <a:off x="10515600" y="1097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2857</xdr:rowOff>
    </xdr:from>
    <xdr:to>
      <xdr:col>55</xdr:col>
      <xdr:colOff>88900</xdr:colOff>
      <xdr:row>64</xdr:row>
      <xdr:rowOff>2857</xdr:rowOff>
    </xdr:to>
    <xdr:cxnSp macro="">
      <xdr:nvCxnSpPr>
        <xdr:cNvPr id="235" name="直線コネクタ 234">
          <a:extLst>
            <a:ext uri="{FF2B5EF4-FFF2-40B4-BE49-F238E27FC236}">
              <a16:creationId xmlns:a16="http://schemas.microsoft.com/office/drawing/2014/main" id="{0550FAE9-4D99-4A2A-A820-4E55B7963583}"/>
            </a:ext>
          </a:extLst>
        </xdr:cNvPr>
        <xdr:cNvCxnSpPr/>
      </xdr:nvCxnSpPr>
      <xdr:spPr>
        <a:xfrm>
          <a:off x="10388600" y="1097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120984</xdr:rowOff>
    </xdr:from>
    <xdr:ext cx="469744" cy="259045"/>
    <xdr:sp macro="" textlink="">
      <xdr:nvSpPr>
        <xdr:cNvPr id="236" name="【体育館・プール】&#10;一人当たり面積最大値テキスト">
          <a:extLst>
            <a:ext uri="{FF2B5EF4-FFF2-40B4-BE49-F238E27FC236}">
              <a16:creationId xmlns:a16="http://schemas.microsoft.com/office/drawing/2014/main" id="{ADBA01DB-C1D0-4FA9-BE88-B8859B66EB71}"/>
            </a:ext>
          </a:extLst>
        </xdr:cNvPr>
        <xdr:cNvSpPr txBox="1"/>
      </xdr:nvSpPr>
      <xdr:spPr>
        <a:xfrm>
          <a:off x="10515600" y="937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xdr:rowOff>
    </xdr:from>
    <xdr:to>
      <xdr:col>55</xdr:col>
      <xdr:colOff>88900</xdr:colOff>
      <xdr:row>56</xdr:row>
      <xdr:rowOff>2857</xdr:rowOff>
    </xdr:to>
    <xdr:cxnSp macro="">
      <xdr:nvCxnSpPr>
        <xdr:cNvPr id="237" name="直線コネクタ 236">
          <a:extLst>
            <a:ext uri="{FF2B5EF4-FFF2-40B4-BE49-F238E27FC236}">
              <a16:creationId xmlns:a16="http://schemas.microsoft.com/office/drawing/2014/main" id="{38BDA1E5-C618-46E1-AD3E-A93552474146}"/>
            </a:ext>
          </a:extLst>
        </xdr:cNvPr>
        <xdr:cNvCxnSpPr/>
      </xdr:nvCxnSpPr>
      <xdr:spPr>
        <a:xfrm>
          <a:off x="10388600" y="96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117809</xdr:rowOff>
    </xdr:from>
    <xdr:ext cx="469744" cy="259045"/>
    <xdr:sp macro="" textlink="">
      <xdr:nvSpPr>
        <xdr:cNvPr id="238" name="【体育館・プール】&#10;一人当たり面積平均値テキスト">
          <a:extLst>
            <a:ext uri="{FF2B5EF4-FFF2-40B4-BE49-F238E27FC236}">
              <a16:creationId xmlns:a16="http://schemas.microsoft.com/office/drawing/2014/main" id="{362A6DE3-E5A8-4134-A7A4-62F6017169F6}"/>
            </a:ext>
          </a:extLst>
        </xdr:cNvPr>
        <xdr:cNvSpPr txBox="1"/>
      </xdr:nvSpPr>
      <xdr:spPr>
        <a:xfrm>
          <a:off x="10515600" y="102333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94932</xdr:rowOff>
    </xdr:from>
    <xdr:to>
      <xdr:col>55</xdr:col>
      <xdr:colOff>50800</xdr:colOff>
      <xdr:row>61</xdr:row>
      <xdr:rowOff>25082</xdr:rowOff>
    </xdr:to>
    <xdr:sp macro="" textlink="">
      <xdr:nvSpPr>
        <xdr:cNvPr id="239" name="フローチャート: 判断 238">
          <a:extLst>
            <a:ext uri="{FF2B5EF4-FFF2-40B4-BE49-F238E27FC236}">
              <a16:creationId xmlns:a16="http://schemas.microsoft.com/office/drawing/2014/main" id="{AEBA53F7-2D7A-41E4-979F-A191F44CA034}"/>
            </a:ext>
          </a:extLst>
        </xdr:cNvPr>
        <xdr:cNvSpPr/>
      </xdr:nvSpPr>
      <xdr:spPr>
        <a:xfrm>
          <a:off x="10426700" y="1038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33496</xdr:rowOff>
    </xdr:from>
    <xdr:to>
      <xdr:col>50</xdr:col>
      <xdr:colOff>165100</xdr:colOff>
      <xdr:row>60</xdr:row>
      <xdr:rowOff>135096</xdr:rowOff>
    </xdr:to>
    <xdr:sp macro="" textlink="">
      <xdr:nvSpPr>
        <xdr:cNvPr id="240" name="フローチャート: 判断 239">
          <a:extLst>
            <a:ext uri="{FF2B5EF4-FFF2-40B4-BE49-F238E27FC236}">
              <a16:creationId xmlns:a16="http://schemas.microsoft.com/office/drawing/2014/main" id="{5E8E36C8-1DA6-4D8C-8D57-AE8DA88B9B6A}"/>
            </a:ext>
          </a:extLst>
        </xdr:cNvPr>
        <xdr:cNvSpPr/>
      </xdr:nvSpPr>
      <xdr:spPr>
        <a:xfrm>
          <a:off x="9588500" y="1032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151623</xdr:rowOff>
    </xdr:from>
    <xdr:ext cx="469744" cy="259045"/>
    <xdr:sp macro="" textlink="">
      <xdr:nvSpPr>
        <xdr:cNvPr id="241" name="n_1aveValue【体育館・プール】&#10;一人当たり面積">
          <a:extLst>
            <a:ext uri="{FF2B5EF4-FFF2-40B4-BE49-F238E27FC236}">
              <a16:creationId xmlns:a16="http://schemas.microsoft.com/office/drawing/2014/main" id="{7B4FD7C8-FAE2-4C4C-AC85-59DA1B8386BF}"/>
            </a:ext>
          </a:extLst>
        </xdr:cNvPr>
        <xdr:cNvSpPr txBox="1"/>
      </xdr:nvSpPr>
      <xdr:spPr>
        <a:xfrm>
          <a:off x="9391727" y="1009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47784</xdr:rowOff>
    </xdr:from>
    <xdr:to>
      <xdr:col>46</xdr:col>
      <xdr:colOff>38100</xdr:colOff>
      <xdr:row>60</xdr:row>
      <xdr:rowOff>149384</xdr:rowOff>
    </xdr:to>
    <xdr:sp macro="" textlink="">
      <xdr:nvSpPr>
        <xdr:cNvPr id="242" name="フローチャート: 判断 241">
          <a:extLst>
            <a:ext uri="{FF2B5EF4-FFF2-40B4-BE49-F238E27FC236}">
              <a16:creationId xmlns:a16="http://schemas.microsoft.com/office/drawing/2014/main" id="{80401C36-268C-4331-8306-F0769ADAF61E}"/>
            </a:ext>
          </a:extLst>
        </xdr:cNvPr>
        <xdr:cNvSpPr/>
      </xdr:nvSpPr>
      <xdr:spPr>
        <a:xfrm>
          <a:off x="8699500" y="1033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165911</xdr:rowOff>
    </xdr:from>
    <xdr:ext cx="469744" cy="259045"/>
    <xdr:sp macro="" textlink="">
      <xdr:nvSpPr>
        <xdr:cNvPr id="243" name="n_2aveValue【体育館・プール】&#10;一人当たり面積">
          <a:extLst>
            <a:ext uri="{FF2B5EF4-FFF2-40B4-BE49-F238E27FC236}">
              <a16:creationId xmlns:a16="http://schemas.microsoft.com/office/drawing/2014/main" id="{F425A646-903E-4995-BA87-EAF4CB36210F}"/>
            </a:ext>
          </a:extLst>
        </xdr:cNvPr>
        <xdr:cNvSpPr txBox="1"/>
      </xdr:nvSpPr>
      <xdr:spPr>
        <a:xfrm>
          <a:off x="8515427" y="1011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139224</xdr:rowOff>
    </xdr:from>
    <xdr:to>
      <xdr:col>41</xdr:col>
      <xdr:colOff>101600</xdr:colOff>
      <xdr:row>61</xdr:row>
      <xdr:rowOff>69374</xdr:rowOff>
    </xdr:to>
    <xdr:sp macro="" textlink="">
      <xdr:nvSpPr>
        <xdr:cNvPr id="244" name="フローチャート: 判断 243">
          <a:extLst>
            <a:ext uri="{FF2B5EF4-FFF2-40B4-BE49-F238E27FC236}">
              <a16:creationId xmlns:a16="http://schemas.microsoft.com/office/drawing/2014/main" id="{3C942980-96D2-401D-B9DB-5977B4269D31}"/>
            </a:ext>
          </a:extLst>
        </xdr:cNvPr>
        <xdr:cNvSpPr/>
      </xdr:nvSpPr>
      <xdr:spPr>
        <a:xfrm>
          <a:off x="7810500" y="1042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85901</xdr:rowOff>
    </xdr:from>
    <xdr:ext cx="469744" cy="259045"/>
    <xdr:sp macro="" textlink="">
      <xdr:nvSpPr>
        <xdr:cNvPr id="245" name="n_3aveValue【体育館・プール】&#10;一人当たり面積">
          <a:extLst>
            <a:ext uri="{FF2B5EF4-FFF2-40B4-BE49-F238E27FC236}">
              <a16:creationId xmlns:a16="http://schemas.microsoft.com/office/drawing/2014/main" id="{8B6764AC-484A-4508-B035-ECEB423166A2}"/>
            </a:ext>
          </a:extLst>
        </xdr:cNvPr>
        <xdr:cNvSpPr txBox="1"/>
      </xdr:nvSpPr>
      <xdr:spPr>
        <a:xfrm>
          <a:off x="7626427" y="1020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60</xdr:row>
      <xdr:rowOff>150654</xdr:rowOff>
    </xdr:from>
    <xdr:to>
      <xdr:col>36</xdr:col>
      <xdr:colOff>165100</xdr:colOff>
      <xdr:row>61</xdr:row>
      <xdr:rowOff>80804</xdr:rowOff>
    </xdr:to>
    <xdr:sp macro="" textlink="">
      <xdr:nvSpPr>
        <xdr:cNvPr id="246" name="フローチャート: 判断 245">
          <a:extLst>
            <a:ext uri="{FF2B5EF4-FFF2-40B4-BE49-F238E27FC236}">
              <a16:creationId xmlns:a16="http://schemas.microsoft.com/office/drawing/2014/main" id="{B6699041-21E1-4C0C-9007-D953BBC4766D}"/>
            </a:ext>
          </a:extLst>
        </xdr:cNvPr>
        <xdr:cNvSpPr/>
      </xdr:nvSpPr>
      <xdr:spPr>
        <a:xfrm>
          <a:off x="6921500" y="1043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59</xdr:row>
      <xdr:rowOff>97331</xdr:rowOff>
    </xdr:from>
    <xdr:ext cx="469744" cy="259045"/>
    <xdr:sp macro="" textlink="">
      <xdr:nvSpPr>
        <xdr:cNvPr id="247" name="n_4aveValue【体育館・プール】&#10;一人当たり面積">
          <a:extLst>
            <a:ext uri="{FF2B5EF4-FFF2-40B4-BE49-F238E27FC236}">
              <a16:creationId xmlns:a16="http://schemas.microsoft.com/office/drawing/2014/main" id="{1F16B82F-C93E-47E2-986F-4002D9890883}"/>
            </a:ext>
          </a:extLst>
        </xdr:cNvPr>
        <xdr:cNvSpPr txBox="1"/>
      </xdr:nvSpPr>
      <xdr:spPr>
        <a:xfrm>
          <a:off x="6737427" y="1021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6D723644-D342-49B5-A62E-C72F5FD7798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A55F0F34-BDD8-42AB-A195-1E91391CA0B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51BEC0FE-0B2E-4FCB-BBBA-6854F3C17D0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51" name="テキスト ボックス 250">
          <a:extLst>
            <a:ext uri="{FF2B5EF4-FFF2-40B4-BE49-F238E27FC236}">
              <a16:creationId xmlns:a16="http://schemas.microsoft.com/office/drawing/2014/main" id="{300558BF-BBC9-4CEA-B95E-AB7407978DD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2" name="テキスト ボックス 251">
          <a:extLst>
            <a:ext uri="{FF2B5EF4-FFF2-40B4-BE49-F238E27FC236}">
              <a16:creationId xmlns:a16="http://schemas.microsoft.com/office/drawing/2014/main" id="{50917B6F-035C-4D83-A6A7-E17BA7F1EA1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123507</xdr:rowOff>
    </xdr:from>
    <xdr:to>
      <xdr:col>55</xdr:col>
      <xdr:colOff>50800</xdr:colOff>
      <xdr:row>64</xdr:row>
      <xdr:rowOff>53657</xdr:rowOff>
    </xdr:to>
    <xdr:sp macro="" textlink="">
      <xdr:nvSpPr>
        <xdr:cNvPr id="253" name="楕円 252">
          <a:extLst>
            <a:ext uri="{FF2B5EF4-FFF2-40B4-BE49-F238E27FC236}">
              <a16:creationId xmlns:a16="http://schemas.microsoft.com/office/drawing/2014/main" id="{88FD7E18-410F-497F-82CD-5EA02960EE44}"/>
            </a:ext>
          </a:extLst>
        </xdr:cNvPr>
        <xdr:cNvSpPr/>
      </xdr:nvSpPr>
      <xdr:spPr>
        <a:xfrm>
          <a:off x="10426700" y="1092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38434</xdr:rowOff>
    </xdr:from>
    <xdr:ext cx="469744" cy="259045"/>
    <xdr:sp macro="" textlink="">
      <xdr:nvSpPr>
        <xdr:cNvPr id="254" name="【体育館・プール】&#10;一人当たり面積該当値テキスト">
          <a:extLst>
            <a:ext uri="{FF2B5EF4-FFF2-40B4-BE49-F238E27FC236}">
              <a16:creationId xmlns:a16="http://schemas.microsoft.com/office/drawing/2014/main" id="{5749F01D-A9AA-49F1-8EB8-1094025C7C83}"/>
            </a:ext>
          </a:extLst>
        </xdr:cNvPr>
        <xdr:cNvSpPr txBox="1"/>
      </xdr:nvSpPr>
      <xdr:spPr>
        <a:xfrm>
          <a:off x="10515600" y="1083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126365</xdr:rowOff>
    </xdr:from>
    <xdr:to>
      <xdr:col>50</xdr:col>
      <xdr:colOff>165100</xdr:colOff>
      <xdr:row>64</xdr:row>
      <xdr:rowOff>56515</xdr:rowOff>
    </xdr:to>
    <xdr:sp macro="" textlink="">
      <xdr:nvSpPr>
        <xdr:cNvPr id="255" name="楕円 254">
          <a:extLst>
            <a:ext uri="{FF2B5EF4-FFF2-40B4-BE49-F238E27FC236}">
              <a16:creationId xmlns:a16="http://schemas.microsoft.com/office/drawing/2014/main" id="{0CF025FF-CD8C-4EF6-B10C-F0A82C060E15}"/>
            </a:ext>
          </a:extLst>
        </xdr:cNvPr>
        <xdr:cNvSpPr/>
      </xdr:nvSpPr>
      <xdr:spPr>
        <a:xfrm>
          <a:off x="958850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2857</xdr:rowOff>
    </xdr:from>
    <xdr:to>
      <xdr:col>55</xdr:col>
      <xdr:colOff>0</xdr:colOff>
      <xdr:row>64</xdr:row>
      <xdr:rowOff>5715</xdr:rowOff>
    </xdr:to>
    <xdr:cxnSp macro="">
      <xdr:nvCxnSpPr>
        <xdr:cNvPr id="256" name="直線コネクタ 255">
          <a:extLst>
            <a:ext uri="{FF2B5EF4-FFF2-40B4-BE49-F238E27FC236}">
              <a16:creationId xmlns:a16="http://schemas.microsoft.com/office/drawing/2014/main" id="{99DA1BD7-AE1E-4CA5-AF60-BC695F58FCFB}"/>
            </a:ext>
          </a:extLst>
        </xdr:cNvPr>
        <xdr:cNvCxnSpPr/>
      </xdr:nvCxnSpPr>
      <xdr:spPr>
        <a:xfrm flipV="1">
          <a:off x="9639300" y="10975657"/>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129222</xdr:rowOff>
    </xdr:from>
    <xdr:to>
      <xdr:col>46</xdr:col>
      <xdr:colOff>38100</xdr:colOff>
      <xdr:row>64</xdr:row>
      <xdr:rowOff>59372</xdr:rowOff>
    </xdr:to>
    <xdr:sp macro="" textlink="">
      <xdr:nvSpPr>
        <xdr:cNvPr id="257" name="楕円 256">
          <a:extLst>
            <a:ext uri="{FF2B5EF4-FFF2-40B4-BE49-F238E27FC236}">
              <a16:creationId xmlns:a16="http://schemas.microsoft.com/office/drawing/2014/main" id="{F3DABFD4-AF25-4F3D-93FE-1D4D2409A0BC}"/>
            </a:ext>
          </a:extLst>
        </xdr:cNvPr>
        <xdr:cNvSpPr/>
      </xdr:nvSpPr>
      <xdr:spPr>
        <a:xfrm>
          <a:off x="8699500" y="1093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5715</xdr:rowOff>
    </xdr:from>
    <xdr:to>
      <xdr:col>50</xdr:col>
      <xdr:colOff>114300</xdr:colOff>
      <xdr:row>64</xdr:row>
      <xdr:rowOff>8572</xdr:rowOff>
    </xdr:to>
    <xdr:cxnSp macro="">
      <xdr:nvCxnSpPr>
        <xdr:cNvPr id="258" name="直線コネクタ 257">
          <a:extLst>
            <a:ext uri="{FF2B5EF4-FFF2-40B4-BE49-F238E27FC236}">
              <a16:creationId xmlns:a16="http://schemas.microsoft.com/office/drawing/2014/main" id="{F94CF235-0570-464E-8E8C-410B1C35F539}"/>
            </a:ext>
          </a:extLst>
        </xdr:cNvPr>
        <xdr:cNvCxnSpPr/>
      </xdr:nvCxnSpPr>
      <xdr:spPr>
        <a:xfrm flipV="1">
          <a:off x="8750300" y="10978515"/>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132080</xdr:rowOff>
    </xdr:from>
    <xdr:to>
      <xdr:col>41</xdr:col>
      <xdr:colOff>101600</xdr:colOff>
      <xdr:row>64</xdr:row>
      <xdr:rowOff>62230</xdr:rowOff>
    </xdr:to>
    <xdr:sp macro="" textlink="">
      <xdr:nvSpPr>
        <xdr:cNvPr id="259" name="楕円 258">
          <a:extLst>
            <a:ext uri="{FF2B5EF4-FFF2-40B4-BE49-F238E27FC236}">
              <a16:creationId xmlns:a16="http://schemas.microsoft.com/office/drawing/2014/main" id="{A967B6CB-DCBF-4FB6-B7AD-02E0CD955F28}"/>
            </a:ext>
          </a:extLst>
        </xdr:cNvPr>
        <xdr:cNvSpPr/>
      </xdr:nvSpPr>
      <xdr:spPr>
        <a:xfrm>
          <a:off x="7810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8572</xdr:rowOff>
    </xdr:from>
    <xdr:to>
      <xdr:col>45</xdr:col>
      <xdr:colOff>177800</xdr:colOff>
      <xdr:row>64</xdr:row>
      <xdr:rowOff>11430</xdr:rowOff>
    </xdr:to>
    <xdr:cxnSp macro="">
      <xdr:nvCxnSpPr>
        <xdr:cNvPr id="260" name="直線コネクタ 259">
          <a:extLst>
            <a:ext uri="{FF2B5EF4-FFF2-40B4-BE49-F238E27FC236}">
              <a16:creationId xmlns:a16="http://schemas.microsoft.com/office/drawing/2014/main" id="{6A74B3BD-FEA5-40EA-AF8F-AF746DC78120}"/>
            </a:ext>
          </a:extLst>
        </xdr:cNvPr>
        <xdr:cNvCxnSpPr/>
      </xdr:nvCxnSpPr>
      <xdr:spPr>
        <a:xfrm flipV="1">
          <a:off x="7861300" y="10981372"/>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3493</xdr:rowOff>
    </xdr:from>
    <xdr:to>
      <xdr:col>36</xdr:col>
      <xdr:colOff>165100</xdr:colOff>
      <xdr:row>64</xdr:row>
      <xdr:rowOff>105093</xdr:rowOff>
    </xdr:to>
    <xdr:sp macro="" textlink="">
      <xdr:nvSpPr>
        <xdr:cNvPr id="261" name="楕円 260">
          <a:extLst>
            <a:ext uri="{FF2B5EF4-FFF2-40B4-BE49-F238E27FC236}">
              <a16:creationId xmlns:a16="http://schemas.microsoft.com/office/drawing/2014/main" id="{37467FC0-9C43-4AF3-96A6-A61928CB5463}"/>
            </a:ext>
          </a:extLst>
        </xdr:cNvPr>
        <xdr:cNvSpPr/>
      </xdr:nvSpPr>
      <xdr:spPr>
        <a:xfrm>
          <a:off x="6921500" y="1097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11430</xdr:rowOff>
    </xdr:from>
    <xdr:to>
      <xdr:col>41</xdr:col>
      <xdr:colOff>50800</xdr:colOff>
      <xdr:row>64</xdr:row>
      <xdr:rowOff>54293</xdr:rowOff>
    </xdr:to>
    <xdr:cxnSp macro="">
      <xdr:nvCxnSpPr>
        <xdr:cNvPr id="262" name="直線コネクタ 261">
          <a:extLst>
            <a:ext uri="{FF2B5EF4-FFF2-40B4-BE49-F238E27FC236}">
              <a16:creationId xmlns:a16="http://schemas.microsoft.com/office/drawing/2014/main" id="{11D7EA05-0D6F-48E8-A92A-804ED8E935F7}"/>
            </a:ext>
          </a:extLst>
        </xdr:cNvPr>
        <xdr:cNvCxnSpPr/>
      </xdr:nvCxnSpPr>
      <xdr:spPr>
        <a:xfrm flipV="1">
          <a:off x="6972300" y="10984230"/>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47642</xdr:rowOff>
    </xdr:from>
    <xdr:ext cx="469744" cy="259045"/>
    <xdr:sp macro="" textlink="">
      <xdr:nvSpPr>
        <xdr:cNvPr id="263" name="n_1mainValue【体育館・プール】&#10;一人当たり面積">
          <a:extLst>
            <a:ext uri="{FF2B5EF4-FFF2-40B4-BE49-F238E27FC236}">
              <a16:creationId xmlns:a16="http://schemas.microsoft.com/office/drawing/2014/main" id="{92CE1E48-82CB-4DEA-A115-1454F4835091}"/>
            </a:ext>
          </a:extLst>
        </xdr:cNvPr>
        <xdr:cNvSpPr txBox="1"/>
      </xdr:nvSpPr>
      <xdr:spPr>
        <a:xfrm>
          <a:off x="9391727" y="1102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50499</xdr:rowOff>
    </xdr:from>
    <xdr:ext cx="469744" cy="259045"/>
    <xdr:sp macro="" textlink="">
      <xdr:nvSpPr>
        <xdr:cNvPr id="264" name="n_2mainValue【体育館・プール】&#10;一人当たり面積">
          <a:extLst>
            <a:ext uri="{FF2B5EF4-FFF2-40B4-BE49-F238E27FC236}">
              <a16:creationId xmlns:a16="http://schemas.microsoft.com/office/drawing/2014/main" id="{E825117C-9518-4BB5-BDE4-530B716A6443}"/>
            </a:ext>
          </a:extLst>
        </xdr:cNvPr>
        <xdr:cNvSpPr txBox="1"/>
      </xdr:nvSpPr>
      <xdr:spPr>
        <a:xfrm>
          <a:off x="8515427" y="1102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53357</xdr:rowOff>
    </xdr:from>
    <xdr:ext cx="469744" cy="259045"/>
    <xdr:sp macro="" textlink="">
      <xdr:nvSpPr>
        <xdr:cNvPr id="265" name="n_3mainValue【体育館・プール】&#10;一人当たり面積">
          <a:extLst>
            <a:ext uri="{FF2B5EF4-FFF2-40B4-BE49-F238E27FC236}">
              <a16:creationId xmlns:a16="http://schemas.microsoft.com/office/drawing/2014/main" id="{04E5B7E7-F7D3-438A-8F11-4381FCC82DAD}"/>
            </a:ext>
          </a:extLst>
        </xdr:cNvPr>
        <xdr:cNvSpPr txBox="1"/>
      </xdr:nvSpPr>
      <xdr:spPr>
        <a:xfrm>
          <a:off x="7626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96220</xdr:rowOff>
    </xdr:from>
    <xdr:ext cx="469744" cy="259045"/>
    <xdr:sp macro="" textlink="">
      <xdr:nvSpPr>
        <xdr:cNvPr id="266" name="n_4mainValue【体育館・プール】&#10;一人当たり面積">
          <a:extLst>
            <a:ext uri="{FF2B5EF4-FFF2-40B4-BE49-F238E27FC236}">
              <a16:creationId xmlns:a16="http://schemas.microsoft.com/office/drawing/2014/main" id="{F8A967AE-D79D-469A-8189-7324D1E1A564}"/>
            </a:ext>
          </a:extLst>
        </xdr:cNvPr>
        <xdr:cNvSpPr txBox="1"/>
      </xdr:nvSpPr>
      <xdr:spPr>
        <a:xfrm>
          <a:off x="6737427" y="110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3F7E8D87-A232-4D83-AC0B-13F658F3309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BE2EE934-C00F-4FF6-960D-BADCC59467E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F5FF254A-5780-41B3-8833-FFBE45C5C98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F977F0D6-4498-4C9E-A423-D915979CB47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AEB02C40-60FC-4BAD-B161-15F226C4F10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6D3C3E76-0B48-41E7-A89D-1BDCEF5F635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08B02A05-57C8-4E1E-928F-9144408FA9E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00CFF6A7-C613-4696-88FF-9A7C9882862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58B15C6B-D791-4499-9E55-97D18AA02D8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A3ECCDE4-783F-4E26-AF59-7FE6DAC00AF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FF1234D9-C403-4740-8690-43951FE2ECD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8" name="直線コネクタ 277">
          <a:extLst>
            <a:ext uri="{FF2B5EF4-FFF2-40B4-BE49-F238E27FC236}">
              <a16:creationId xmlns:a16="http://schemas.microsoft.com/office/drawing/2014/main" id="{011FF9C1-C3EF-4456-AE48-3CA21D91B52F}"/>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9" name="テキスト ボックス 278">
          <a:extLst>
            <a:ext uri="{FF2B5EF4-FFF2-40B4-BE49-F238E27FC236}">
              <a16:creationId xmlns:a16="http://schemas.microsoft.com/office/drawing/2014/main" id="{791E90CD-772F-4203-9FB7-54F335AAAC8C}"/>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0" name="直線コネクタ 279">
          <a:extLst>
            <a:ext uri="{FF2B5EF4-FFF2-40B4-BE49-F238E27FC236}">
              <a16:creationId xmlns:a16="http://schemas.microsoft.com/office/drawing/2014/main" id="{BB8B2E3C-AE6E-44C2-AED5-0052C8EF35B8}"/>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1" name="テキスト ボックス 280">
          <a:extLst>
            <a:ext uri="{FF2B5EF4-FFF2-40B4-BE49-F238E27FC236}">
              <a16:creationId xmlns:a16="http://schemas.microsoft.com/office/drawing/2014/main" id="{38E60BB9-A2BC-46ED-B956-9851EEE3EBA3}"/>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2" name="直線コネクタ 281">
          <a:extLst>
            <a:ext uri="{FF2B5EF4-FFF2-40B4-BE49-F238E27FC236}">
              <a16:creationId xmlns:a16="http://schemas.microsoft.com/office/drawing/2014/main" id="{72C713A8-CC96-4208-81BD-07B427D14EF2}"/>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3" name="テキスト ボックス 282">
          <a:extLst>
            <a:ext uri="{FF2B5EF4-FFF2-40B4-BE49-F238E27FC236}">
              <a16:creationId xmlns:a16="http://schemas.microsoft.com/office/drawing/2014/main" id="{21002936-C98F-4840-96CA-B85CC3912E74}"/>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4" name="直線コネクタ 283">
          <a:extLst>
            <a:ext uri="{FF2B5EF4-FFF2-40B4-BE49-F238E27FC236}">
              <a16:creationId xmlns:a16="http://schemas.microsoft.com/office/drawing/2014/main" id="{F2C882F4-3ED1-4269-BE23-BD72F2E5CB3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5" name="テキスト ボックス 284">
          <a:extLst>
            <a:ext uri="{FF2B5EF4-FFF2-40B4-BE49-F238E27FC236}">
              <a16:creationId xmlns:a16="http://schemas.microsoft.com/office/drawing/2014/main" id="{4C2322A5-85CA-4785-A629-582666C5E619}"/>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29C9C1D4-5589-4E28-B7E7-BA3AD5F4274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BC3DC74C-8E17-41C3-8F40-44FE8568990F}"/>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B082B7C5-2CA8-49D7-9357-5CBBF2EC957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85</xdr:row>
      <xdr:rowOff>154687</xdr:rowOff>
    </xdr:to>
    <xdr:cxnSp macro="">
      <xdr:nvCxnSpPr>
        <xdr:cNvPr id="289" name="直線コネクタ 288">
          <a:extLst>
            <a:ext uri="{FF2B5EF4-FFF2-40B4-BE49-F238E27FC236}">
              <a16:creationId xmlns:a16="http://schemas.microsoft.com/office/drawing/2014/main" id="{AE34613F-33BB-4243-B121-B1A331297531}"/>
            </a:ext>
          </a:extLst>
        </xdr:cNvPr>
        <xdr:cNvCxnSpPr/>
      </xdr:nvCxnSpPr>
      <xdr:spPr>
        <a:xfrm flipV="1">
          <a:off x="4634865" y="13434061"/>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158514</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4DB6F181-89F5-4077-B8A2-EF27340509F2}"/>
            </a:ext>
          </a:extLst>
        </xdr:cNvPr>
        <xdr:cNvSpPr txBox="1"/>
      </xdr:nvSpPr>
      <xdr:spPr>
        <a:xfrm>
          <a:off x="4673600" y="14731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154687</xdr:rowOff>
    </xdr:from>
    <xdr:to>
      <xdr:col>24</xdr:col>
      <xdr:colOff>152400</xdr:colOff>
      <xdr:row>85</xdr:row>
      <xdr:rowOff>154687</xdr:rowOff>
    </xdr:to>
    <xdr:cxnSp macro="">
      <xdr:nvCxnSpPr>
        <xdr:cNvPr id="291" name="直線コネクタ 290">
          <a:extLst>
            <a:ext uri="{FF2B5EF4-FFF2-40B4-BE49-F238E27FC236}">
              <a16:creationId xmlns:a16="http://schemas.microsoft.com/office/drawing/2014/main" id="{8458EAE7-A15C-4B09-A11E-F808B4ACA259}"/>
            </a:ext>
          </a:extLst>
        </xdr:cNvPr>
        <xdr:cNvCxnSpPr/>
      </xdr:nvCxnSpPr>
      <xdr:spPr>
        <a:xfrm>
          <a:off x="4546600" y="1472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EF85D7FF-827F-4166-B20C-2A438E62CF62}"/>
            </a:ext>
          </a:extLst>
        </xdr:cNvPr>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93" name="直線コネクタ 292">
          <a:extLst>
            <a:ext uri="{FF2B5EF4-FFF2-40B4-BE49-F238E27FC236}">
              <a16:creationId xmlns:a16="http://schemas.microsoft.com/office/drawing/2014/main" id="{945D2682-F19E-468A-B367-07E25737AB17}"/>
            </a:ext>
          </a:extLst>
        </xdr:cNvPr>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161053</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31808F91-1960-4ADB-AEC4-171654642939}"/>
            </a:ext>
          </a:extLst>
        </xdr:cNvPr>
        <xdr:cNvSpPr txBox="1"/>
      </xdr:nvSpPr>
      <xdr:spPr>
        <a:xfrm>
          <a:off x="4673600" y="13705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138176</xdr:rowOff>
    </xdr:from>
    <xdr:to>
      <xdr:col>24</xdr:col>
      <xdr:colOff>114300</xdr:colOff>
      <xdr:row>81</xdr:row>
      <xdr:rowOff>68326</xdr:rowOff>
    </xdr:to>
    <xdr:sp macro="" textlink="">
      <xdr:nvSpPr>
        <xdr:cNvPr id="295" name="フローチャート: 判断 294">
          <a:extLst>
            <a:ext uri="{FF2B5EF4-FFF2-40B4-BE49-F238E27FC236}">
              <a16:creationId xmlns:a16="http://schemas.microsoft.com/office/drawing/2014/main" id="{81D43C41-A5DE-4638-8A7D-114FDE608A31}"/>
            </a:ext>
          </a:extLst>
        </xdr:cNvPr>
        <xdr:cNvSpPr/>
      </xdr:nvSpPr>
      <xdr:spPr>
        <a:xfrm>
          <a:off x="45847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49022</xdr:rowOff>
    </xdr:from>
    <xdr:to>
      <xdr:col>20</xdr:col>
      <xdr:colOff>38100</xdr:colOff>
      <xdr:row>80</xdr:row>
      <xdr:rowOff>150622</xdr:rowOff>
    </xdr:to>
    <xdr:sp macro="" textlink="">
      <xdr:nvSpPr>
        <xdr:cNvPr id="296" name="フローチャート: 判断 295">
          <a:extLst>
            <a:ext uri="{FF2B5EF4-FFF2-40B4-BE49-F238E27FC236}">
              <a16:creationId xmlns:a16="http://schemas.microsoft.com/office/drawing/2014/main" id="{13395A72-90B9-413C-93D6-FD13412E76C8}"/>
            </a:ext>
          </a:extLst>
        </xdr:cNvPr>
        <xdr:cNvSpPr/>
      </xdr:nvSpPr>
      <xdr:spPr>
        <a:xfrm>
          <a:off x="3746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78</xdr:row>
      <xdr:rowOff>167149</xdr:rowOff>
    </xdr:from>
    <xdr:ext cx="405111" cy="259045"/>
    <xdr:sp macro="" textlink="">
      <xdr:nvSpPr>
        <xdr:cNvPr id="297" name="n_1aveValue【福祉施設】&#10;有形固定資産減価償却率">
          <a:extLst>
            <a:ext uri="{FF2B5EF4-FFF2-40B4-BE49-F238E27FC236}">
              <a16:creationId xmlns:a16="http://schemas.microsoft.com/office/drawing/2014/main" id="{DFA52A07-1271-4571-AB39-80F8863E8D8E}"/>
            </a:ext>
          </a:extLst>
        </xdr:cNvPr>
        <xdr:cNvSpPr txBox="1"/>
      </xdr:nvSpPr>
      <xdr:spPr>
        <a:xfrm>
          <a:off x="35820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149606</xdr:rowOff>
    </xdr:from>
    <xdr:to>
      <xdr:col>15</xdr:col>
      <xdr:colOff>101600</xdr:colOff>
      <xdr:row>80</xdr:row>
      <xdr:rowOff>79756</xdr:rowOff>
    </xdr:to>
    <xdr:sp macro="" textlink="">
      <xdr:nvSpPr>
        <xdr:cNvPr id="298" name="フローチャート: 判断 297">
          <a:extLst>
            <a:ext uri="{FF2B5EF4-FFF2-40B4-BE49-F238E27FC236}">
              <a16:creationId xmlns:a16="http://schemas.microsoft.com/office/drawing/2014/main" id="{068CA1F8-E2B1-494F-B23D-48A911384AD7}"/>
            </a:ext>
          </a:extLst>
        </xdr:cNvPr>
        <xdr:cNvSpPr/>
      </xdr:nvSpPr>
      <xdr:spPr>
        <a:xfrm>
          <a:off x="2857500" y="1369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78</xdr:row>
      <xdr:rowOff>96283</xdr:rowOff>
    </xdr:from>
    <xdr:ext cx="405111" cy="259045"/>
    <xdr:sp macro="" textlink="">
      <xdr:nvSpPr>
        <xdr:cNvPr id="299" name="n_2aveValue【福祉施設】&#10;有形固定資産減価償却率">
          <a:extLst>
            <a:ext uri="{FF2B5EF4-FFF2-40B4-BE49-F238E27FC236}">
              <a16:creationId xmlns:a16="http://schemas.microsoft.com/office/drawing/2014/main" id="{274AB390-30CF-4777-B142-BEB596482476}"/>
            </a:ext>
          </a:extLst>
        </xdr:cNvPr>
        <xdr:cNvSpPr txBox="1"/>
      </xdr:nvSpPr>
      <xdr:spPr>
        <a:xfrm>
          <a:off x="2705744" y="1346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81026</xdr:rowOff>
    </xdr:from>
    <xdr:to>
      <xdr:col>10</xdr:col>
      <xdr:colOff>165100</xdr:colOff>
      <xdr:row>80</xdr:row>
      <xdr:rowOff>11176</xdr:rowOff>
    </xdr:to>
    <xdr:sp macro="" textlink="">
      <xdr:nvSpPr>
        <xdr:cNvPr id="300" name="フローチャート: 判断 299">
          <a:extLst>
            <a:ext uri="{FF2B5EF4-FFF2-40B4-BE49-F238E27FC236}">
              <a16:creationId xmlns:a16="http://schemas.microsoft.com/office/drawing/2014/main" id="{734B96BA-779D-4ABF-BA4A-EC0CAA05F471}"/>
            </a:ext>
          </a:extLst>
        </xdr:cNvPr>
        <xdr:cNvSpPr/>
      </xdr:nvSpPr>
      <xdr:spPr>
        <a:xfrm>
          <a:off x="1968500" y="1362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78</xdr:row>
      <xdr:rowOff>27703</xdr:rowOff>
    </xdr:from>
    <xdr:ext cx="405111" cy="259045"/>
    <xdr:sp macro="" textlink="">
      <xdr:nvSpPr>
        <xdr:cNvPr id="301" name="n_3aveValue【福祉施設】&#10;有形固定資産減価償却率">
          <a:extLst>
            <a:ext uri="{FF2B5EF4-FFF2-40B4-BE49-F238E27FC236}">
              <a16:creationId xmlns:a16="http://schemas.microsoft.com/office/drawing/2014/main" id="{7430600B-E0E4-423B-835C-4BB7F21EDB5D}"/>
            </a:ext>
          </a:extLst>
        </xdr:cNvPr>
        <xdr:cNvSpPr txBox="1"/>
      </xdr:nvSpPr>
      <xdr:spPr>
        <a:xfrm>
          <a:off x="1816744" y="1340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26163</xdr:rowOff>
    </xdr:from>
    <xdr:to>
      <xdr:col>6</xdr:col>
      <xdr:colOff>38100</xdr:colOff>
      <xdr:row>79</xdr:row>
      <xdr:rowOff>127763</xdr:rowOff>
    </xdr:to>
    <xdr:sp macro="" textlink="">
      <xdr:nvSpPr>
        <xdr:cNvPr id="302" name="フローチャート: 判断 301">
          <a:extLst>
            <a:ext uri="{FF2B5EF4-FFF2-40B4-BE49-F238E27FC236}">
              <a16:creationId xmlns:a16="http://schemas.microsoft.com/office/drawing/2014/main" id="{62C9BF73-27C9-4DF0-B54B-C22B4FA1D8A8}"/>
            </a:ext>
          </a:extLst>
        </xdr:cNvPr>
        <xdr:cNvSpPr/>
      </xdr:nvSpPr>
      <xdr:spPr>
        <a:xfrm>
          <a:off x="1079500" y="135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77</xdr:row>
      <xdr:rowOff>144290</xdr:rowOff>
    </xdr:from>
    <xdr:ext cx="405111" cy="259045"/>
    <xdr:sp macro="" textlink="">
      <xdr:nvSpPr>
        <xdr:cNvPr id="303" name="n_4aveValue【福祉施設】&#10;有形固定資産減価償却率">
          <a:extLst>
            <a:ext uri="{FF2B5EF4-FFF2-40B4-BE49-F238E27FC236}">
              <a16:creationId xmlns:a16="http://schemas.microsoft.com/office/drawing/2014/main" id="{E632F56A-89BD-4B98-BAC8-CCCAC2F3FD71}"/>
            </a:ext>
          </a:extLst>
        </xdr:cNvPr>
        <xdr:cNvSpPr txBox="1"/>
      </xdr:nvSpPr>
      <xdr:spPr>
        <a:xfrm>
          <a:off x="927744" y="1334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C8F9D3D6-804A-4F89-B15B-FD2342E260E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4D1A32B5-040C-4759-857F-21B68479187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2D77D832-CCE1-4138-BFF5-2191372A001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743D1A4F-266F-4434-A966-9CBDDC7760F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DD7E50D1-ADF5-4010-AC62-53D7142F0C8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39878</xdr:rowOff>
    </xdr:from>
    <xdr:to>
      <xdr:col>24</xdr:col>
      <xdr:colOff>114300</xdr:colOff>
      <xdr:row>81</xdr:row>
      <xdr:rowOff>141478</xdr:rowOff>
    </xdr:to>
    <xdr:sp macro="" textlink="">
      <xdr:nvSpPr>
        <xdr:cNvPr id="309" name="楕円 308">
          <a:extLst>
            <a:ext uri="{FF2B5EF4-FFF2-40B4-BE49-F238E27FC236}">
              <a16:creationId xmlns:a16="http://schemas.microsoft.com/office/drawing/2014/main" id="{68022C64-998A-4F21-A3F5-38C1DFD2BCD1}"/>
            </a:ext>
          </a:extLst>
        </xdr:cNvPr>
        <xdr:cNvSpPr/>
      </xdr:nvSpPr>
      <xdr:spPr>
        <a:xfrm>
          <a:off x="4584700" y="1392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18305</xdr:rowOff>
    </xdr:from>
    <xdr:ext cx="405111" cy="259045"/>
    <xdr:sp macro="" textlink="">
      <xdr:nvSpPr>
        <xdr:cNvPr id="310" name="【福祉施設】&#10;有形固定資産減価償却率該当値テキスト">
          <a:extLst>
            <a:ext uri="{FF2B5EF4-FFF2-40B4-BE49-F238E27FC236}">
              <a16:creationId xmlns:a16="http://schemas.microsoft.com/office/drawing/2014/main" id="{318FA60A-B8B4-48C1-84AF-35C9FB1515D0}"/>
            </a:ext>
          </a:extLst>
        </xdr:cNvPr>
        <xdr:cNvSpPr txBox="1"/>
      </xdr:nvSpPr>
      <xdr:spPr>
        <a:xfrm>
          <a:off x="4673600" y="1390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145035</xdr:rowOff>
    </xdr:from>
    <xdr:to>
      <xdr:col>20</xdr:col>
      <xdr:colOff>38100</xdr:colOff>
      <xdr:row>81</xdr:row>
      <xdr:rowOff>75185</xdr:rowOff>
    </xdr:to>
    <xdr:sp macro="" textlink="">
      <xdr:nvSpPr>
        <xdr:cNvPr id="311" name="楕円 310">
          <a:extLst>
            <a:ext uri="{FF2B5EF4-FFF2-40B4-BE49-F238E27FC236}">
              <a16:creationId xmlns:a16="http://schemas.microsoft.com/office/drawing/2014/main" id="{79223FB9-E5F0-4DC0-93CA-A5135F830768}"/>
            </a:ext>
          </a:extLst>
        </xdr:cNvPr>
        <xdr:cNvSpPr/>
      </xdr:nvSpPr>
      <xdr:spPr>
        <a:xfrm>
          <a:off x="3746500" y="138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24385</xdr:rowOff>
    </xdr:from>
    <xdr:to>
      <xdr:col>24</xdr:col>
      <xdr:colOff>63500</xdr:colOff>
      <xdr:row>81</xdr:row>
      <xdr:rowOff>90678</xdr:rowOff>
    </xdr:to>
    <xdr:cxnSp macro="">
      <xdr:nvCxnSpPr>
        <xdr:cNvPr id="312" name="直線コネクタ 311">
          <a:extLst>
            <a:ext uri="{FF2B5EF4-FFF2-40B4-BE49-F238E27FC236}">
              <a16:creationId xmlns:a16="http://schemas.microsoft.com/office/drawing/2014/main" id="{9ED3B00F-AD8F-48E4-B788-F015E039E55D}"/>
            </a:ext>
          </a:extLst>
        </xdr:cNvPr>
        <xdr:cNvCxnSpPr/>
      </xdr:nvCxnSpPr>
      <xdr:spPr>
        <a:xfrm>
          <a:off x="3797300" y="13911835"/>
          <a:ext cx="8382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101600</xdr:rowOff>
    </xdr:from>
    <xdr:to>
      <xdr:col>15</xdr:col>
      <xdr:colOff>101600</xdr:colOff>
      <xdr:row>81</xdr:row>
      <xdr:rowOff>31750</xdr:rowOff>
    </xdr:to>
    <xdr:sp macro="" textlink="">
      <xdr:nvSpPr>
        <xdr:cNvPr id="313" name="楕円 312">
          <a:extLst>
            <a:ext uri="{FF2B5EF4-FFF2-40B4-BE49-F238E27FC236}">
              <a16:creationId xmlns:a16="http://schemas.microsoft.com/office/drawing/2014/main" id="{1B9CBD49-DAC4-44DD-873D-154D5042DDEC}"/>
            </a:ext>
          </a:extLst>
        </xdr:cNvPr>
        <xdr:cNvSpPr/>
      </xdr:nvSpPr>
      <xdr:spPr>
        <a:xfrm>
          <a:off x="2857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152400</xdr:rowOff>
    </xdr:from>
    <xdr:to>
      <xdr:col>19</xdr:col>
      <xdr:colOff>177800</xdr:colOff>
      <xdr:row>81</xdr:row>
      <xdr:rowOff>24385</xdr:rowOff>
    </xdr:to>
    <xdr:cxnSp macro="">
      <xdr:nvCxnSpPr>
        <xdr:cNvPr id="314" name="直線コネクタ 313">
          <a:extLst>
            <a:ext uri="{FF2B5EF4-FFF2-40B4-BE49-F238E27FC236}">
              <a16:creationId xmlns:a16="http://schemas.microsoft.com/office/drawing/2014/main" id="{A837894A-9DF7-4F05-936E-00088E4B4EA0}"/>
            </a:ext>
          </a:extLst>
        </xdr:cNvPr>
        <xdr:cNvCxnSpPr/>
      </xdr:nvCxnSpPr>
      <xdr:spPr>
        <a:xfrm>
          <a:off x="2908300" y="13868400"/>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53594</xdr:rowOff>
    </xdr:from>
    <xdr:to>
      <xdr:col>10</xdr:col>
      <xdr:colOff>165100</xdr:colOff>
      <xdr:row>80</xdr:row>
      <xdr:rowOff>155194</xdr:rowOff>
    </xdr:to>
    <xdr:sp macro="" textlink="">
      <xdr:nvSpPr>
        <xdr:cNvPr id="315" name="楕円 314">
          <a:extLst>
            <a:ext uri="{FF2B5EF4-FFF2-40B4-BE49-F238E27FC236}">
              <a16:creationId xmlns:a16="http://schemas.microsoft.com/office/drawing/2014/main" id="{A1A33CED-A3D3-4CA5-8BB3-7C4514D4D561}"/>
            </a:ext>
          </a:extLst>
        </xdr:cNvPr>
        <xdr:cNvSpPr/>
      </xdr:nvSpPr>
      <xdr:spPr>
        <a:xfrm>
          <a:off x="1968500" y="1376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104394</xdr:rowOff>
    </xdr:from>
    <xdr:to>
      <xdr:col>15</xdr:col>
      <xdr:colOff>50800</xdr:colOff>
      <xdr:row>80</xdr:row>
      <xdr:rowOff>152400</xdr:rowOff>
    </xdr:to>
    <xdr:cxnSp macro="">
      <xdr:nvCxnSpPr>
        <xdr:cNvPr id="316" name="直線コネクタ 315">
          <a:extLst>
            <a:ext uri="{FF2B5EF4-FFF2-40B4-BE49-F238E27FC236}">
              <a16:creationId xmlns:a16="http://schemas.microsoft.com/office/drawing/2014/main" id="{47B819BD-0777-401E-8DDA-4733FD7E2809}"/>
            </a:ext>
          </a:extLst>
        </xdr:cNvPr>
        <xdr:cNvCxnSpPr/>
      </xdr:nvCxnSpPr>
      <xdr:spPr>
        <a:xfrm>
          <a:off x="2019300" y="1382039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129032</xdr:rowOff>
    </xdr:from>
    <xdr:to>
      <xdr:col>6</xdr:col>
      <xdr:colOff>38100</xdr:colOff>
      <xdr:row>80</xdr:row>
      <xdr:rowOff>59182</xdr:rowOff>
    </xdr:to>
    <xdr:sp macro="" textlink="">
      <xdr:nvSpPr>
        <xdr:cNvPr id="317" name="楕円 316">
          <a:extLst>
            <a:ext uri="{FF2B5EF4-FFF2-40B4-BE49-F238E27FC236}">
              <a16:creationId xmlns:a16="http://schemas.microsoft.com/office/drawing/2014/main" id="{08609A2D-FC12-4403-A4B0-1C4C4C9F8DDE}"/>
            </a:ext>
          </a:extLst>
        </xdr:cNvPr>
        <xdr:cNvSpPr/>
      </xdr:nvSpPr>
      <xdr:spPr>
        <a:xfrm>
          <a:off x="1079500" y="136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8382</xdr:rowOff>
    </xdr:from>
    <xdr:to>
      <xdr:col>10</xdr:col>
      <xdr:colOff>114300</xdr:colOff>
      <xdr:row>80</xdr:row>
      <xdr:rowOff>104394</xdr:rowOff>
    </xdr:to>
    <xdr:cxnSp macro="">
      <xdr:nvCxnSpPr>
        <xdr:cNvPr id="318" name="直線コネクタ 317">
          <a:extLst>
            <a:ext uri="{FF2B5EF4-FFF2-40B4-BE49-F238E27FC236}">
              <a16:creationId xmlns:a16="http://schemas.microsoft.com/office/drawing/2014/main" id="{3B3D1CB3-CF98-4EB7-87C1-4B30DD088435}"/>
            </a:ext>
          </a:extLst>
        </xdr:cNvPr>
        <xdr:cNvCxnSpPr/>
      </xdr:nvCxnSpPr>
      <xdr:spPr>
        <a:xfrm>
          <a:off x="1130300" y="1372438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66312</xdr:rowOff>
    </xdr:from>
    <xdr:ext cx="405111" cy="259045"/>
    <xdr:sp macro="" textlink="">
      <xdr:nvSpPr>
        <xdr:cNvPr id="319" name="n_1mainValue【福祉施設】&#10;有形固定資産減価償却率">
          <a:extLst>
            <a:ext uri="{FF2B5EF4-FFF2-40B4-BE49-F238E27FC236}">
              <a16:creationId xmlns:a16="http://schemas.microsoft.com/office/drawing/2014/main" id="{C5A113CE-5BEA-4E98-B0FE-9ADC4C59CF07}"/>
            </a:ext>
          </a:extLst>
        </xdr:cNvPr>
        <xdr:cNvSpPr txBox="1"/>
      </xdr:nvSpPr>
      <xdr:spPr>
        <a:xfrm>
          <a:off x="3582044" y="1395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22877</xdr:rowOff>
    </xdr:from>
    <xdr:ext cx="405111" cy="259045"/>
    <xdr:sp macro="" textlink="">
      <xdr:nvSpPr>
        <xdr:cNvPr id="320" name="n_2mainValue【福祉施設】&#10;有形固定資産減価償却率">
          <a:extLst>
            <a:ext uri="{FF2B5EF4-FFF2-40B4-BE49-F238E27FC236}">
              <a16:creationId xmlns:a16="http://schemas.microsoft.com/office/drawing/2014/main" id="{252EC87D-3140-483B-AEE4-BD15F1BA3C1E}"/>
            </a:ext>
          </a:extLst>
        </xdr:cNvPr>
        <xdr:cNvSpPr txBox="1"/>
      </xdr:nvSpPr>
      <xdr:spPr>
        <a:xfrm>
          <a:off x="27057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146321</xdr:rowOff>
    </xdr:from>
    <xdr:ext cx="405111" cy="259045"/>
    <xdr:sp macro="" textlink="">
      <xdr:nvSpPr>
        <xdr:cNvPr id="321" name="n_3mainValue【福祉施設】&#10;有形固定資産減価償却率">
          <a:extLst>
            <a:ext uri="{FF2B5EF4-FFF2-40B4-BE49-F238E27FC236}">
              <a16:creationId xmlns:a16="http://schemas.microsoft.com/office/drawing/2014/main" id="{DBB58D09-F9DB-47B6-BC0A-A6ABD66EF19F}"/>
            </a:ext>
          </a:extLst>
        </xdr:cNvPr>
        <xdr:cNvSpPr txBox="1"/>
      </xdr:nvSpPr>
      <xdr:spPr>
        <a:xfrm>
          <a:off x="1816744" y="1386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50309</xdr:rowOff>
    </xdr:from>
    <xdr:ext cx="405111" cy="259045"/>
    <xdr:sp macro="" textlink="">
      <xdr:nvSpPr>
        <xdr:cNvPr id="322" name="n_4mainValue【福祉施設】&#10;有形固定資産減価償却率">
          <a:extLst>
            <a:ext uri="{FF2B5EF4-FFF2-40B4-BE49-F238E27FC236}">
              <a16:creationId xmlns:a16="http://schemas.microsoft.com/office/drawing/2014/main" id="{6683AE69-65BF-40B3-B038-B7FB14B618D7}"/>
            </a:ext>
          </a:extLst>
        </xdr:cNvPr>
        <xdr:cNvSpPr txBox="1"/>
      </xdr:nvSpPr>
      <xdr:spPr>
        <a:xfrm>
          <a:off x="927744" y="1376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8824F154-78FF-4891-8684-4B7AD513805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F226C97D-F18C-46FD-B77C-5CE90DFB5EE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C325966B-6969-4BA7-9645-DC85E3B87DF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DA26C150-0A84-420A-9DD4-A524ACE0900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92D599EC-3495-44CC-AB6B-F7B0A649E41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D3FCD876-EA22-4E1B-910D-FDD4134841B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B3F0255D-C21B-4396-8D2D-8BDF533DBAA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4EE80E0A-DC28-4FF7-9E12-2E7E24AB8F9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E80BCE99-50A6-4EAA-BDD6-49EB4A3A3A9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E709871D-F825-49DD-A41A-A8E151F23B2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a:extLst>
            <a:ext uri="{FF2B5EF4-FFF2-40B4-BE49-F238E27FC236}">
              <a16:creationId xmlns:a16="http://schemas.microsoft.com/office/drawing/2014/main" id="{ADACC111-88A8-470C-85C0-FC61B603AFBC}"/>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867806DE-9729-4148-8E8C-4FCFF3AEC528}"/>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a:extLst>
            <a:ext uri="{FF2B5EF4-FFF2-40B4-BE49-F238E27FC236}">
              <a16:creationId xmlns:a16="http://schemas.microsoft.com/office/drawing/2014/main" id="{D9501424-F96E-40A0-B153-ECF995A0A92E}"/>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a:extLst>
            <a:ext uri="{FF2B5EF4-FFF2-40B4-BE49-F238E27FC236}">
              <a16:creationId xmlns:a16="http://schemas.microsoft.com/office/drawing/2014/main" id="{D6CD540F-E7BB-4D9C-9D4C-7C8DA3E0E8B4}"/>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a:extLst>
            <a:ext uri="{FF2B5EF4-FFF2-40B4-BE49-F238E27FC236}">
              <a16:creationId xmlns:a16="http://schemas.microsoft.com/office/drawing/2014/main" id="{7D5C44B5-8615-4D9C-9FCB-3C981048503A}"/>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a:extLst>
            <a:ext uri="{FF2B5EF4-FFF2-40B4-BE49-F238E27FC236}">
              <a16:creationId xmlns:a16="http://schemas.microsoft.com/office/drawing/2014/main" id="{54DB8864-9066-4A17-A80B-8D37DD0AFF4D}"/>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a:extLst>
            <a:ext uri="{FF2B5EF4-FFF2-40B4-BE49-F238E27FC236}">
              <a16:creationId xmlns:a16="http://schemas.microsoft.com/office/drawing/2014/main" id="{74A0093D-E3BA-4008-B7BC-7483FEF15CED}"/>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a:extLst>
            <a:ext uri="{FF2B5EF4-FFF2-40B4-BE49-F238E27FC236}">
              <a16:creationId xmlns:a16="http://schemas.microsoft.com/office/drawing/2014/main" id="{4DFCEC64-76E6-4F6F-B334-166627D5A119}"/>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a:extLst>
            <a:ext uri="{FF2B5EF4-FFF2-40B4-BE49-F238E27FC236}">
              <a16:creationId xmlns:a16="http://schemas.microsoft.com/office/drawing/2014/main" id="{18B4FF23-4C1A-4442-BD56-A2C2476356D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a:extLst>
            <a:ext uri="{FF2B5EF4-FFF2-40B4-BE49-F238E27FC236}">
              <a16:creationId xmlns:a16="http://schemas.microsoft.com/office/drawing/2014/main" id="{1D7621A2-42DE-4ABD-8E26-52C953809EE6}"/>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a:extLst>
            <a:ext uri="{FF2B5EF4-FFF2-40B4-BE49-F238E27FC236}">
              <a16:creationId xmlns:a16="http://schemas.microsoft.com/office/drawing/2014/main" id="{D8DD4AC7-A1CE-4DFF-BD42-1149F0DFF3C1}"/>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a:extLst>
            <a:ext uri="{FF2B5EF4-FFF2-40B4-BE49-F238E27FC236}">
              <a16:creationId xmlns:a16="http://schemas.microsoft.com/office/drawing/2014/main" id="{471709B7-CAD6-45F6-98AC-89606C5E258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663B497E-E3DB-4606-8F50-FB5AD57A09A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BB305FB2-7F55-4D2F-A6ED-E24B29C2CA2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0A91A75C-F645-4D9A-81FE-EC62F893B3A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44631</xdr:rowOff>
    </xdr:to>
    <xdr:cxnSp macro="">
      <xdr:nvCxnSpPr>
        <xdr:cNvPr id="348" name="直線コネクタ 347">
          <a:extLst>
            <a:ext uri="{FF2B5EF4-FFF2-40B4-BE49-F238E27FC236}">
              <a16:creationId xmlns:a16="http://schemas.microsoft.com/office/drawing/2014/main" id="{EC4007E3-A6D3-4DBA-BF05-F670D1BC0EFD}"/>
            </a:ext>
          </a:extLst>
        </xdr:cNvPr>
        <xdr:cNvCxnSpPr/>
      </xdr:nvCxnSpPr>
      <xdr:spPr>
        <a:xfrm flipV="1">
          <a:off x="10476865" y="13414466"/>
          <a:ext cx="0" cy="1374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48458</xdr:rowOff>
    </xdr:from>
    <xdr:ext cx="469744" cy="259045"/>
    <xdr:sp macro="" textlink="">
      <xdr:nvSpPr>
        <xdr:cNvPr id="349" name="【福祉施設】&#10;一人当たり面積最小値テキスト">
          <a:extLst>
            <a:ext uri="{FF2B5EF4-FFF2-40B4-BE49-F238E27FC236}">
              <a16:creationId xmlns:a16="http://schemas.microsoft.com/office/drawing/2014/main" id="{A3B8B860-90CD-4B21-A559-C9D326964C45}"/>
            </a:ext>
          </a:extLst>
        </xdr:cNvPr>
        <xdr:cNvSpPr txBox="1"/>
      </xdr:nvSpPr>
      <xdr:spPr>
        <a:xfrm>
          <a:off x="10515600" y="1479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44631</xdr:rowOff>
    </xdr:from>
    <xdr:to>
      <xdr:col>55</xdr:col>
      <xdr:colOff>88900</xdr:colOff>
      <xdr:row>86</xdr:row>
      <xdr:rowOff>44631</xdr:rowOff>
    </xdr:to>
    <xdr:cxnSp macro="">
      <xdr:nvCxnSpPr>
        <xdr:cNvPr id="350" name="直線コネクタ 349">
          <a:extLst>
            <a:ext uri="{FF2B5EF4-FFF2-40B4-BE49-F238E27FC236}">
              <a16:creationId xmlns:a16="http://schemas.microsoft.com/office/drawing/2014/main" id="{78D0D951-4C9A-4DF4-A52F-2EB52285AE70}"/>
            </a:ext>
          </a:extLst>
        </xdr:cNvPr>
        <xdr:cNvCxnSpPr/>
      </xdr:nvCxnSpPr>
      <xdr:spPr>
        <a:xfrm>
          <a:off x="10388600" y="1478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351" name="【福祉施設】&#10;一人当たり面積最大値テキスト">
          <a:extLst>
            <a:ext uri="{FF2B5EF4-FFF2-40B4-BE49-F238E27FC236}">
              <a16:creationId xmlns:a16="http://schemas.microsoft.com/office/drawing/2014/main" id="{1E0FBAD9-FC87-4D94-8C5E-E3CB99E639B0}"/>
            </a:ext>
          </a:extLst>
        </xdr:cNvPr>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352" name="直線コネクタ 351">
          <a:extLst>
            <a:ext uri="{FF2B5EF4-FFF2-40B4-BE49-F238E27FC236}">
              <a16:creationId xmlns:a16="http://schemas.microsoft.com/office/drawing/2014/main" id="{CB879802-8974-4517-8EC0-3C0002F99454}"/>
            </a:ext>
          </a:extLst>
        </xdr:cNvPr>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84926</xdr:rowOff>
    </xdr:from>
    <xdr:ext cx="469744" cy="259045"/>
    <xdr:sp macro="" textlink="">
      <xdr:nvSpPr>
        <xdr:cNvPr id="353" name="【福祉施設】&#10;一人当たり面積平均値テキスト">
          <a:extLst>
            <a:ext uri="{FF2B5EF4-FFF2-40B4-BE49-F238E27FC236}">
              <a16:creationId xmlns:a16="http://schemas.microsoft.com/office/drawing/2014/main" id="{11667DCE-7F65-4EDD-B859-6B1AB879178B}"/>
            </a:ext>
          </a:extLst>
        </xdr:cNvPr>
        <xdr:cNvSpPr txBox="1"/>
      </xdr:nvSpPr>
      <xdr:spPr>
        <a:xfrm>
          <a:off x="10515600" y="14315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106499</xdr:rowOff>
    </xdr:from>
    <xdr:to>
      <xdr:col>55</xdr:col>
      <xdr:colOff>50800</xdr:colOff>
      <xdr:row>84</xdr:row>
      <xdr:rowOff>36649</xdr:rowOff>
    </xdr:to>
    <xdr:sp macro="" textlink="">
      <xdr:nvSpPr>
        <xdr:cNvPr id="354" name="フローチャート: 判断 353">
          <a:extLst>
            <a:ext uri="{FF2B5EF4-FFF2-40B4-BE49-F238E27FC236}">
              <a16:creationId xmlns:a16="http://schemas.microsoft.com/office/drawing/2014/main" id="{DB898BB3-8C14-430C-81A1-83AE69399445}"/>
            </a:ext>
          </a:extLst>
        </xdr:cNvPr>
        <xdr:cNvSpPr/>
      </xdr:nvSpPr>
      <xdr:spPr>
        <a:xfrm>
          <a:off x="10426700" y="1433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153851</xdr:rowOff>
    </xdr:from>
    <xdr:to>
      <xdr:col>50</xdr:col>
      <xdr:colOff>165100</xdr:colOff>
      <xdr:row>83</xdr:row>
      <xdr:rowOff>84001</xdr:rowOff>
    </xdr:to>
    <xdr:sp macro="" textlink="">
      <xdr:nvSpPr>
        <xdr:cNvPr id="355" name="フローチャート: 判断 354">
          <a:extLst>
            <a:ext uri="{FF2B5EF4-FFF2-40B4-BE49-F238E27FC236}">
              <a16:creationId xmlns:a16="http://schemas.microsoft.com/office/drawing/2014/main" id="{0EC0E166-E691-43BC-B8B4-1CA7C7AEA39E}"/>
            </a:ext>
          </a:extLst>
        </xdr:cNvPr>
        <xdr:cNvSpPr/>
      </xdr:nvSpPr>
      <xdr:spPr>
        <a:xfrm>
          <a:off x="95885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75128</xdr:rowOff>
    </xdr:from>
    <xdr:ext cx="469744" cy="259045"/>
    <xdr:sp macro="" textlink="">
      <xdr:nvSpPr>
        <xdr:cNvPr id="356" name="n_1aveValue【福祉施設】&#10;一人当たり面積">
          <a:extLst>
            <a:ext uri="{FF2B5EF4-FFF2-40B4-BE49-F238E27FC236}">
              <a16:creationId xmlns:a16="http://schemas.microsoft.com/office/drawing/2014/main" id="{635E4D25-577E-4BB7-840C-12826FDF6622}"/>
            </a:ext>
          </a:extLst>
        </xdr:cNvPr>
        <xdr:cNvSpPr txBox="1"/>
      </xdr:nvSpPr>
      <xdr:spPr>
        <a:xfrm>
          <a:off x="9391727" y="1430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47716</xdr:rowOff>
    </xdr:from>
    <xdr:to>
      <xdr:col>46</xdr:col>
      <xdr:colOff>38100</xdr:colOff>
      <xdr:row>83</xdr:row>
      <xdr:rowOff>149316</xdr:rowOff>
    </xdr:to>
    <xdr:sp macro="" textlink="">
      <xdr:nvSpPr>
        <xdr:cNvPr id="357" name="フローチャート: 判断 356">
          <a:extLst>
            <a:ext uri="{FF2B5EF4-FFF2-40B4-BE49-F238E27FC236}">
              <a16:creationId xmlns:a16="http://schemas.microsoft.com/office/drawing/2014/main" id="{7A03D910-5F2A-4350-8CA7-6266DEB79FE1}"/>
            </a:ext>
          </a:extLst>
        </xdr:cNvPr>
        <xdr:cNvSpPr/>
      </xdr:nvSpPr>
      <xdr:spPr>
        <a:xfrm>
          <a:off x="8699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140443</xdr:rowOff>
    </xdr:from>
    <xdr:ext cx="469744" cy="259045"/>
    <xdr:sp macro="" textlink="">
      <xdr:nvSpPr>
        <xdr:cNvPr id="358" name="n_2aveValue【福祉施設】&#10;一人当たり面積">
          <a:extLst>
            <a:ext uri="{FF2B5EF4-FFF2-40B4-BE49-F238E27FC236}">
              <a16:creationId xmlns:a16="http://schemas.microsoft.com/office/drawing/2014/main" id="{5BC4467E-40A8-478C-BE87-4A55C13129BF}"/>
            </a:ext>
          </a:extLst>
        </xdr:cNvPr>
        <xdr:cNvSpPr txBox="1"/>
      </xdr:nvSpPr>
      <xdr:spPr>
        <a:xfrm>
          <a:off x="8515427" y="1437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135889</xdr:rowOff>
    </xdr:from>
    <xdr:to>
      <xdr:col>41</xdr:col>
      <xdr:colOff>101600</xdr:colOff>
      <xdr:row>84</xdr:row>
      <xdr:rowOff>66039</xdr:rowOff>
    </xdr:to>
    <xdr:sp macro="" textlink="">
      <xdr:nvSpPr>
        <xdr:cNvPr id="359" name="フローチャート: 判断 358">
          <a:extLst>
            <a:ext uri="{FF2B5EF4-FFF2-40B4-BE49-F238E27FC236}">
              <a16:creationId xmlns:a16="http://schemas.microsoft.com/office/drawing/2014/main" id="{0E4A7522-E7BE-4C47-A69B-B3BC9844B83F}"/>
            </a:ext>
          </a:extLst>
        </xdr:cNvPr>
        <xdr:cNvSpPr/>
      </xdr:nvSpPr>
      <xdr:spPr>
        <a:xfrm>
          <a:off x="7810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57166</xdr:rowOff>
    </xdr:from>
    <xdr:ext cx="469744" cy="259045"/>
    <xdr:sp macro="" textlink="">
      <xdr:nvSpPr>
        <xdr:cNvPr id="360" name="n_3aveValue【福祉施設】&#10;一人当たり面積">
          <a:extLst>
            <a:ext uri="{FF2B5EF4-FFF2-40B4-BE49-F238E27FC236}">
              <a16:creationId xmlns:a16="http://schemas.microsoft.com/office/drawing/2014/main" id="{D6E94946-DD9B-46A3-AE85-4A4091482272}"/>
            </a:ext>
          </a:extLst>
        </xdr:cNvPr>
        <xdr:cNvSpPr txBox="1"/>
      </xdr:nvSpPr>
      <xdr:spPr>
        <a:xfrm>
          <a:off x="7626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83</xdr:row>
      <xdr:rowOff>77107</xdr:rowOff>
    </xdr:from>
    <xdr:to>
      <xdr:col>36</xdr:col>
      <xdr:colOff>165100</xdr:colOff>
      <xdr:row>84</xdr:row>
      <xdr:rowOff>7257</xdr:rowOff>
    </xdr:to>
    <xdr:sp macro="" textlink="">
      <xdr:nvSpPr>
        <xdr:cNvPr id="361" name="フローチャート: 判断 360">
          <a:extLst>
            <a:ext uri="{FF2B5EF4-FFF2-40B4-BE49-F238E27FC236}">
              <a16:creationId xmlns:a16="http://schemas.microsoft.com/office/drawing/2014/main" id="{7537BEDF-24DC-4AB6-BB47-6E98A660EBFD}"/>
            </a:ext>
          </a:extLst>
        </xdr:cNvPr>
        <xdr:cNvSpPr/>
      </xdr:nvSpPr>
      <xdr:spPr>
        <a:xfrm>
          <a:off x="6921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83</xdr:row>
      <xdr:rowOff>169834</xdr:rowOff>
    </xdr:from>
    <xdr:ext cx="469744" cy="259045"/>
    <xdr:sp macro="" textlink="">
      <xdr:nvSpPr>
        <xdr:cNvPr id="362" name="n_4aveValue【福祉施設】&#10;一人当たり面積">
          <a:extLst>
            <a:ext uri="{FF2B5EF4-FFF2-40B4-BE49-F238E27FC236}">
              <a16:creationId xmlns:a16="http://schemas.microsoft.com/office/drawing/2014/main" id="{115A6932-5AE4-4515-BA92-B5370A68DE07}"/>
            </a:ext>
          </a:extLst>
        </xdr:cNvPr>
        <xdr:cNvSpPr txBox="1"/>
      </xdr:nvSpPr>
      <xdr:spPr>
        <a:xfrm>
          <a:off x="6737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77B3ABAC-E647-45BF-B39E-50CCD068628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71B26DF9-A592-40F9-BFA9-D636E21FC44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8922874C-ADCE-4A29-B149-5E6C54B77F2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595EBEF9-EE42-4890-B9DE-E062F6A1AAF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64B1B6BA-7387-4634-B6A2-4800E0B0C5A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162016</xdr:rowOff>
    </xdr:from>
    <xdr:to>
      <xdr:col>55</xdr:col>
      <xdr:colOff>50800</xdr:colOff>
      <xdr:row>82</xdr:row>
      <xdr:rowOff>92166</xdr:rowOff>
    </xdr:to>
    <xdr:sp macro="" textlink="">
      <xdr:nvSpPr>
        <xdr:cNvPr id="368" name="楕円 367">
          <a:extLst>
            <a:ext uri="{FF2B5EF4-FFF2-40B4-BE49-F238E27FC236}">
              <a16:creationId xmlns:a16="http://schemas.microsoft.com/office/drawing/2014/main" id="{4F16CED1-324B-457E-8EE1-86001BD07EC7}"/>
            </a:ext>
          </a:extLst>
        </xdr:cNvPr>
        <xdr:cNvSpPr/>
      </xdr:nvSpPr>
      <xdr:spPr>
        <a:xfrm>
          <a:off x="104267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13443</xdr:rowOff>
    </xdr:from>
    <xdr:ext cx="469744" cy="259045"/>
    <xdr:sp macro="" textlink="">
      <xdr:nvSpPr>
        <xdr:cNvPr id="369" name="【福祉施設】&#10;一人当たり面積該当値テキスト">
          <a:extLst>
            <a:ext uri="{FF2B5EF4-FFF2-40B4-BE49-F238E27FC236}">
              <a16:creationId xmlns:a16="http://schemas.microsoft.com/office/drawing/2014/main" id="{25D8C22B-4F3F-45CD-9377-D84270BCD145}"/>
            </a:ext>
          </a:extLst>
        </xdr:cNvPr>
        <xdr:cNvSpPr txBox="1"/>
      </xdr:nvSpPr>
      <xdr:spPr>
        <a:xfrm>
          <a:off x="10515600" y="1390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49349</xdr:rowOff>
    </xdr:from>
    <xdr:to>
      <xdr:col>50</xdr:col>
      <xdr:colOff>165100</xdr:colOff>
      <xdr:row>82</xdr:row>
      <xdr:rowOff>150949</xdr:rowOff>
    </xdr:to>
    <xdr:sp macro="" textlink="">
      <xdr:nvSpPr>
        <xdr:cNvPr id="370" name="楕円 369">
          <a:extLst>
            <a:ext uri="{FF2B5EF4-FFF2-40B4-BE49-F238E27FC236}">
              <a16:creationId xmlns:a16="http://schemas.microsoft.com/office/drawing/2014/main" id="{A74442FA-2DFB-42AD-892C-5E93D9D7234F}"/>
            </a:ext>
          </a:extLst>
        </xdr:cNvPr>
        <xdr:cNvSpPr/>
      </xdr:nvSpPr>
      <xdr:spPr>
        <a:xfrm>
          <a:off x="9588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41366</xdr:rowOff>
    </xdr:from>
    <xdr:to>
      <xdr:col>55</xdr:col>
      <xdr:colOff>0</xdr:colOff>
      <xdr:row>82</xdr:row>
      <xdr:rowOff>100149</xdr:rowOff>
    </xdr:to>
    <xdr:cxnSp macro="">
      <xdr:nvCxnSpPr>
        <xdr:cNvPr id="371" name="直線コネクタ 370">
          <a:extLst>
            <a:ext uri="{FF2B5EF4-FFF2-40B4-BE49-F238E27FC236}">
              <a16:creationId xmlns:a16="http://schemas.microsoft.com/office/drawing/2014/main" id="{D97324C2-DCDA-4218-9BA5-47AC78923925}"/>
            </a:ext>
          </a:extLst>
        </xdr:cNvPr>
        <xdr:cNvCxnSpPr/>
      </xdr:nvCxnSpPr>
      <xdr:spPr>
        <a:xfrm flipV="1">
          <a:off x="9639300" y="14100266"/>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62412</xdr:rowOff>
    </xdr:from>
    <xdr:to>
      <xdr:col>46</xdr:col>
      <xdr:colOff>38100</xdr:colOff>
      <xdr:row>82</xdr:row>
      <xdr:rowOff>164012</xdr:rowOff>
    </xdr:to>
    <xdr:sp macro="" textlink="">
      <xdr:nvSpPr>
        <xdr:cNvPr id="372" name="楕円 371">
          <a:extLst>
            <a:ext uri="{FF2B5EF4-FFF2-40B4-BE49-F238E27FC236}">
              <a16:creationId xmlns:a16="http://schemas.microsoft.com/office/drawing/2014/main" id="{9BC98AB7-FABF-453A-83EE-8460047C2FB4}"/>
            </a:ext>
          </a:extLst>
        </xdr:cNvPr>
        <xdr:cNvSpPr/>
      </xdr:nvSpPr>
      <xdr:spPr>
        <a:xfrm>
          <a:off x="8699500" y="141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100149</xdr:rowOff>
    </xdr:from>
    <xdr:to>
      <xdr:col>50</xdr:col>
      <xdr:colOff>114300</xdr:colOff>
      <xdr:row>82</xdr:row>
      <xdr:rowOff>113212</xdr:rowOff>
    </xdr:to>
    <xdr:cxnSp macro="">
      <xdr:nvCxnSpPr>
        <xdr:cNvPr id="373" name="直線コネクタ 372">
          <a:extLst>
            <a:ext uri="{FF2B5EF4-FFF2-40B4-BE49-F238E27FC236}">
              <a16:creationId xmlns:a16="http://schemas.microsoft.com/office/drawing/2014/main" id="{4CB0CEE5-6DEA-45A5-A9DF-C60946666510}"/>
            </a:ext>
          </a:extLst>
        </xdr:cNvPr>
        <xdr:cNvCxnSpPr/>
      </xdr:nvCxnSpPr>
      <xdr:spPr>
        <a:xfrm flipV="1">
          <a:off x="8750300" y="141590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72208</xdr:rowOff>
    </xdr:from>
    <xdr:to>
      <xdr:col>41</xdr:col>
      <xdr:colOff>101600</xdr:colOff>
      <xdr:row>83</xdr:row>
      <xdr:rowOff>2358</xdr:rowOff>
    </xdr:to>
    <xdr:sp macro="" textlink="">
      <xdr:nvSpPr>
        <xdr:cNvPr id="374" name="楕円 373">
          <a:extLst>
            <a:ext uri="{FF2B5EF4-FFF2-40B4-BE49-F238E27FC236}">
              <a16:creationId xmlns:a16="http://schemas.microsoft.com/office/drawing/2014/main" id="{9F545116-C222-4A12-9980-1218B46AEED2}"/>
            </a:ext>
          </a:extLst>
        </xdr:cNvPr>
        <xdr:cNvSpPr/>
      </xdr:nvSpPr>
      <xdr:spPr>
        <a:xfrm>
          <a:off x="78105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113212</xdr:rowOff>
    </xdr:from>
    <xdr:to>
      <xdr:col>45</xdr:col>
      <xdr:colOff>177800</xdr:colOff>
      <xdr:row>82</xdr:row>
      <xdr:rowOff>123008</xdr:rowOff>
    </xdr:to>
    <xdr:cxnSp macro="">
      <xdr:nvCxnSpPr>
        <xdr:cNvPr id="375" name="直線コネクタ 374">
          <a:extLst>
            <a:ext uri="{FF2B5EF4-FFF2-40B4-BE49-F238E27FC236}">
              <a16:creationId xmlns:a16="http://schemas.microsoft.com/office/drawing/2014/main" id="{E314135A-FAC5-419D-B945-ED26E8EC1196}"/>
            </a:ext>
          </a:extLst>
        </xdr:cNvPr>
        <xdr:cNvCxnSpPr/>
      </xdr:nvCxnSpPr>
      <xdr:spPr>
        <a:xfrm flipV="1">
          <a:off x="7861300" y="1417211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98334</xdr:rowOff>
    </xdr:from>
    <xdr:to>
      <xdr:col>36</xdr:col>
      <xdr:colOff>165100</xdr:colOff>
      <xdr:row>83</xdr:row>
      <xdr:rowOff>28484</xdr:rowOff>
    </xdr:to>
    <xdr:sp macro="" textlink="">
      <xdr:nvSpPr>
        <xdr:cNvPr id="376" name="楕円 375">
          <a:extLst>
            <a:ext uri="{FF2B5EF4-FFF2-40B4-BE49-F238E27FC236}">
              <a16:creationId xmlns:a16="http://schemas.microsoft.com/office/drawing/2014/main" id="{E73CA910-7402-4777-B8F0-DEF66722A0D2}"/>
            </a:ext>
          </a:extLst>
        </xdr:cNvPr>
        <xdr:cNvSpPr/>
      </xdr:nvSpPr>
      <xdr:spPr>
        <a:xfrm>
          <a:off x="69215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123008</xdr:rowOff>
    </xdr:from>
    <xdr:to>
      <xdr:col>41</xdr:col>
      <xdr:colOff>50800</xdr:colOff>
      <xdr:row>82</xdr:row>
      <xdr:rowOff>149134</xdr:rowOff>
    </xdr:to>
    <xdr:cxnSp macro="">
      <xdr:nvCxnSpPr>
        <xdr:cNvPr id="377" name="直線コネクタ 376">
          <a:extLst>
            <a:ext uri="{FF2B5EF4-FFF2-40B4-BE49-F238E27FC236}">
              <a16:creationId xmlns:a16="http://schemas.microsoft.com/office/drawing/2014/main" id="{7526DC31-2A1D-4787-BA2A-C541843FF0B8}"/>
            </a:ext>
          </a:extLst>
        </xdr:cNvPr>
        <xdr:cNvCxnSpPr/>
      </xdr:nvCxnSpPr>
      <xdr:spPr>
        <a:xfrm flipV="1">
          <a:off x="6972300" y="1418190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167476</xdr:rowOff>
    </xdr:from>
    <xdr:ext cx="469744" cy="259045"/>
    <xdr:sp macro="" textlink="">
      <xdr:nvSpPr>
        <xdr:cNvPr id="378" name="n_1mainValue【福祉施設】&#10;一人当たり面積">
          <a:extLst>
            <a:ext uri="{FF2B5EF4-FFF2-40B4-BE49-F238E27FC236}">
              <a16:creationId xmlns:a16="http://schemas.microsoft.com/office/drawing/2014/main" id="{0E9BD29A-AF0C-4A25-AD59-0CB498652B63}"/>
            </a:ext>
          </a:extLst>
        </xdr:cNvPr>
        <xdr:cNvSpPr txBox="1"/>
      </xdr:nvSpPr>
      <xdr:spPr>
        <a:xfrm>
          <a:off x="9391727" y="1388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9089</xdr:rowOff>
    </xdr:from>
    <xdr:ext cx="469744" cy="259045"/>
    <xdr:sp macro="" textlink="">
      <xdr:nvSpPr>
        <xdr:cNvPr id="379" name="n_2mainValue【福祉施設】&#10;一人当たり面積">
          <a:extLst>
            <a:ext uri="{FF2B5EF4-FFF2-40B4-BE49-F238E27FC236}">
              <a16:creationId xmlns:a16="http://schemas.microsoft.com/office/drawing/2014/main" id="{525A6CDE-738C-47F0-AFF0-EA76B19CCFBB}"/>
            </a:ext>
          </a:extLst>
        </xdr:cNvPr>
        <xdr:cNvSpPr txBox="1"/>
      </xdr:nvSpPr>
      <xdr:spPr>
        <a:xfrm>
          <a:off x="8515427" y="1389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18885</xdr:rowOff>
    </xdr:from>
    <xdr:ext cx="469744" cy="259045"/>
    <xdr:sp macro="" textlink="">
      <xdr:nvSpPr>
        <xdr:cNvPr id="380" name="n_3mainValue【福祉施設】&#10;一人当たり面積">
          <a:extLst>
            <a:ext uri="{FF2B5EF4-FFF2-40B4-BE49-F238E27FC236}">
              <a16:creationId xmlns:a16="http://schemas.microsoft.com/office/drawing/2014/main" id="{03219FB1-D04F-4C14-BC53-305B58EB7585}"/>
            </a:ext>
          </a:extLst>
        </xdr:cNvPr>
        <xdr:cNvSpPr txBox="1"/>
      </xdr:nvSpPr>
      <xdr:spPr>
        <a:xfrm>
          <a:off x="7626427" y="1390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45011</xdr:rowOff>
    </xdr:from>
    <xdr:ext cx="469744" cy="259045"/>
    <xdr:sp macro="" textlink="">
      <xdr:nvSpPr>
        <xdr:cNvPr id="381" name="n_4mainValue【福祉施設】&#10;一人当たり面積">
          <a:extLst>
            <a:ext uri="{FF2B5EF4-FFF2-40B4-BE49-F238E27FC236}">
              <a16:creationId xmlns:a16="http://schemas.microsoft.com/office/drawing/2014/main" id="{2B2E4728-8AEE-43F3-AE5B-8C62F1704977}"/>
            </a:ext>
          </a:extLst>
        </xdr:cNvPr>
        <xdr:cNvSpPr txBox="1"/>
      </xdr:nvSpPr>
      <xdr:spPr>
        <a:xfrm>
          <a:off x="6737427" y="1393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81E5CC05-F74A-45B1-8D31-D926D0ADA8E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30B5CD27-0110-485C-9F94-6AB94EFEF38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0DC1AD58-2335-4A2A-B6A9-C5D157CBE80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C51007C1-0712-420C-8276-B9038667B16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F0E7C638-511C-4720-A999-BAF7907BB31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83C142A7-9506-497D-969E-68992627666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E838C4CD-3A76-4892-BE36-AD211F97D54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50717BBB-8976-474A-9EF0-D64F6B91B2E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83C1EE68-22FC-443D-8D5E-BC7D12AE356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DED5E64B-7765-453E-816C-ECCAC614FCD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E84E5C1C-E191-45B9-AF43-C7422D5C383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3" name="直線コネクタ 392">
          <a:extLst>
            <a:ext uri="{FF2B5EF4-FFF2-40B4-BE49-F238E27FC236}">
              <a16:creationId xmlns:a16="http://schemas.microsoft.com/office/drawing/2014/main" id="{B2B42145-2FEA-4E72-812A-F60DFDBFA5D8}"/>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94" name="テキスト ボックス 393">
          <a:extLst>
            <a:ext uri="{FF2B5EF4-FFF2-40B4-BE49-F238E27FC236}">
              <a16:creationId xmlns:a16="http://schemas.microsoft.com/office/drawing/2014/main" id="{86C8222B-7BBA-4D68-A233-743CBBCBBAFE}"/>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5" name="直線コネクタ 394">
          <a:extLst>
            <a:ext uri="{FF2B5EF4-FFF2-40B4-BE49-F238E27FC236}">
              <a16:creationId xmlns:a16="http://schemas.microsoft.com/office/drawing/2014/main" id="{D93B3EA8-4C1C-4ED1-A718-C4A3A4A4269C}"/>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6" name="テキスト ボックス 395">
          <a:extLst>
            <a:ext uri="{FF2B5EF4-FFF2-40B4-BE49-F238E27FC236}">
              <a16:creationId xmlns:a16="http://schemas.microsoft.com/office/drawing/2014/main" id="{D74A9085-9F9A-4B22-97F5-BDEF2399BF0F}"/>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7" name="直線コネクタ 396">
          <a:extLst>
            <a:ext uri="{FF2B5EF4-FFF2-40B4-BE49-F238E27FC236}">
              <a16:creationId xmlns:a16="http://schemas.microsoft.com/office/drawing/2014/main" id="{852D683B-7688-4AE0-A860-498BD816D461}"/>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8" name="テキスト ボックス 397">
          <a:extLst>
            <a:ext uri="{FF2B5EF4-FFF2-40B4-BE49-F238E27FC236}">
              <a16:creationId xmlns:a16="http://schemas.microsoft.com/office/drawing/2014/main" id="{F5569725-B62E-43B2-83C1-C365B90139D3}"/>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9" name="直線コネクタ 398">
          <a:extLst>
            <a:ext uri="{FF2B5EF4-FFF2-40B4-BE49-F238E27FC236}">
              <a16:creationId xmlns:a16="http://schemas.microsoft.com/office/drawing/2014/main" id="{A8E885A5-CF42-4177-86AB-FD46076B0CE9}"/>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400" name="テキスト ボックス 399">
          <a:extLst>
            <a:ext uri="{FF2B5EF4-FFF2-40B4-BE49-F238E27FC236}">
              <a16:creationId xmlns:a16="http://schemas.microsoft.com/office/drawing/2014/main" id="{4FD97407-9078-4910-9B37-AC69467A46AD}"/>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2BA7F9FB-B5C7-4AB4-9A1C-A08C7E1A1E3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2" name="テキスト ボックス 401">
          <a:extLst>
            <a:ext uri="{FF2B5EF4-FFF2-40B4-BE49-F238E27FC236}">
              <a16:creationId xmlns:a16="http://schemas.microsoft.com/office/drawing/2014/main" id="{1F5835F2-3496-47D8-B07D-918FE938A1F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8DD5039C-36EE-4A92-BC21-ACD231819EB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35052</xdr:rowOff>
    </xdr:from>
    <xdr:to>
      <xdr:col>24</xdr:col>
      <xdr:colOff>62865</xdr:colOff>
      <xdr:row>108</xdr:row>
      <xdr:rowOff>108204</xdr:rowOff>
    </xdr:to>
    <xdr:cxnSp macro="">
      <xdr:nvCxnSpPr>
        <xdr:cNvPr id="404" name="直線コネクタ 403">
          <a:extLst>
            <a:ext uri="{FF2B5EF4-FFF2-40B4-BE49-F238E27FC236}">
              <a16:creationId xmlns:a16="http://schemas.microsoft.com/office/drawing/2014/main" id="{8B27A7ED-6B6E-4AB0-8C09-58C48514689A}"/>
            </a:ext>
          </a:extLst>
        </xdr:cNvPr>
        <xdr:cNvCxnSpPr/>
      </xdr:nvCxnSpPr>
      <xdr:spPr>
        <a:xfrm flipV="1">
          <a:off x="4634865" y="17351502"/>
          <a:ext cx="0"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112031</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918D29F7-6D17-4F19-A83B-487968ED0C2C}"/>
            </a:ext>
          </a:extLst>
        </xdr:cNvPr>
        <xdr:cNvSpPr txBox="1"/>
      </xdr:nvSpPr>
      <xdr:spPr>
        <a:xfrm>
          <a:off x="4673600" y="1862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108204</xdr:rowOff>
    </xdr:from>
    <xdr:to>
      <xdr:col>24</xdr:col>
      <xdr:colOff>152400</xdr:colOff>
      <xdr:row>108</xdr:row>
      <xdr:rowOff>108204</xdr:rowOff>
    </xdr:to>
    <xdr:cxnSp macro="">
      <xdr:nvCxnSpPr>
        <xdr:cNvPr id="406" name="直線コネクタ 405">
          <a:extLst>
            <a:ext uri="{FF2B5EF4-FFF2-40B4-BE49-F238E27FC236}">
              <a16:creationId xmlns:a16="http://schemas.microsoft.com/office/drawing/2014/main" id="{7948FB71-F28D-4F28-9F99-CBBCC0C8B338}"/>
            </a:ext>
          </a:extLst>
        </xdr:cNvPr>
        <xdr:cNvCxnSpPr/>
      </xdr:nvCxnSpPr>
      <xdr:spPr>
        <a:xfrm>
          <a:off x="4546600" y="1862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153179</xdr:rowOff>
    </xdr:from>
    <xdr:ext cx="405111" cy="259045"/>
    <xdr:sp macro="" textlink="">
      <xdr:nvSpPr>
        <xdr:cNvPr id="407" name="【市民会館】&#10;有形固定資産減価償却率最大値テキスト">
          <a:extLst>
            <a:ext uri="{FF2B5EF4-FFF2-40B4-BE49-F238E27FC236}">
              <a16:creationId xmlns:a16="http://schemas.microsoft.com/office/drawing/2014/main" id="{2F9D08DC-36D3-46D6-9167-F7884A7EB86D}"/>
            </a:ext>
          </a:extLst>
        </xdr:cNvPr>
        <xdr:cNvSpPr txBox="1"/>
      </xdr:nvSpPr>
      <xdr:spPr>
        <a:xfrm>
          <a:off x="4673600" y="17126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35052</xdr:rowOff>
    </xdr:from>
    <xdr:to>
      <xdr:col>24</xdr:col>
      <xdr:colOff>152400</xdr:colOff>
      <xdr:row>101</xdr:row>
      <xdr:rowOff>35052</xdr:rowOff>
    </xdr:to>
    <xdr:cxnSp macro="">
      <xdr:nvCxnSpPr>
        <xdr:cNvPr id="408" name="直線コネクタ 407">
          <a:extLst>
            <a:ext uri="{FF2B5EF4-FFF2-40B4-BE49-F238E27FC236}">
              <a16:creationId xmlns:a16="http://schemas.microsoft.com/office/drawing/2014/main" id="{467AACA8-5433-4843-9E88-186042D3BC75}"/>
            </a:ext>
          </a:extLst>
        </xdr:cNvPr>
        <xdr:cNvCxnSpPr/>
      </xdr:nvCxnSpPr>
      <xdr:spPr>
        <a:xfrm>
          <a:off x="4546600" y="1735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114571</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4D7243BB-27D3-4B18-9AA9-107A134A10DC}"/>
            </a:ext>
          </a:extLst>
        </xdr:cNvPr>
        <xdr:cNvSpPr txBox="1"/>
      </xdr:nvSpPr>
      <xdr:spPr>
        <a:xfrm>
          <a:off x="4673600" y="17773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91694</xdr:rowOff>
    </xdr:from>
    <xdr:to>
      <xdr:col>24</xdr:col>
      <xdr:colOff>114300</xdr:colOff>
      <xdr:row>105</xdr:row>
      <xdr:rowOff>21844</xdr:rowOff>
    </xdr:to>
    <xdr:sp macro="" textlink="">
      <xdr:nvSpPr>
        <xdr:cNvPr id="410" name="フローチャート: 判断 409">
          <a:extLst>
            <a:ext uri="{FF2B5EF4-FFF2-40B4-BE49-F238E27FC236}">
              <a16:creationId xmlns:a16="http://schemas.microsoft.com/office/drawing/2014/main" id="{A0D4CDFA-9E7C-40A5-B7E1-B46A256614A4}"/>
            </a:ext>
          </a:extLst>
        </xdr:cNvPr>
        <xdr:cNvSpPr/>
      </xdr:nvSpPr>
      <xdr:spPr>
        <a:xfrm>
          <a:off x="45847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48261</xdr:rowOff>
    </xdr:from>
    <xdr:to>
      <xdr:col>20</xdr:col>
      <xdr:colOff>38100</xdr:colOff>
      <xdr:row>105</xdr:row>
      <xdr:rowOff>149861</xdr:rowOff>
    </xdr:to>
    <xdr:sp macro="" textlink="">
      <xdr:nvSpPr>
        <xdr:cNvPr id="411" name="フローチャート: 判断 410">
          <a:extLst>
            <a:ext uri="{FF2B5EF4-FFF2-40B4-BE49-F238E27FC236}">
              <a16:creationId xmlns:a16="http://schemas.microsoft.com/office/drawing/2014/main" id="{D732560C-22C6-4246-A2A0-2B88F825A833}"/>
            </a:ext>
          </a:extLst>
        </xdr:cNvPr>
        <xdr:cNvSpPr/>
      </xdr:nvSpPr>
      <xdr:spPr>
        <a:xfrm>
          <a:off x="3746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140988</xdr:rowOff>
    </xdr:from>
    <xdr:ext cx="405111" cy="259045"/>
    <xdr:sp macro="" textlink="">
      <xdr:nvSpPr>
        <xdr:cNvPr id="412" name="n_1aveValue【市民会館】&#10;有形固定資産減価償却率">
          <a:extLst>
            <a:ext uri="{FF2B5EF4-FFF2-40B4-BE49-F238E27FC236}">
              <a16:creationId xmlns:a16="http://schemas.microsoft.com/office/drawing/2014/main" id="{34226CEC-2749-41A2-BB1B-E2AC64149D6D}"/>
            </a:ext>
          </a:extLst>
        </xdr:cNvPr>
        <xdr:cNvSpPr txBox="1"/>
      </xdr:nvSpPr>
      <xdr:spPr>
        <a:xfrm>
          <a:off x="35820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141987</xdr:rowOff>
    </xdr:from>
    <xdr:to>
      <xdr:col>15</xdr:col>
      <xdr:colOff>101600</xdr:colOff>
      <xdr:row>105</xdr:row>
      <xdr:rowOff>72137</xdr:rowOff>
    </xdr:to>
    <xdr:sp macro="" textlink="">
      <xdr:nvSpPr>
        <xdr:cNvPr id="413" name="フローチャート: 判断 412">
          <a:extLst>
            <a:ext uri="{FF2B5EF4-FFF2-40B4-BE49-F238E27FC236}">
              <a16:creationId xmlns:a16="http://schemas.microsoft.com/office/drawing/2014/main" id="{04A91250-E0B6-4523-BFCC-FB6DA96F2889}"/>
            </a:ext>
          </a:extLst>
        </xdr:cNvPr>
        <xdr:cNvSpPr/>
      </xdr:nvSpPr>
      <xdr:spPr>
        <a:xfrm>
          <a:off x="28575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63264</xdr:rowOff>
    </xdr:from>
    <xdr:ext cx="405111" cy="259045"/>
    <xdr:sp macro="" textlink="">
      <xdr:nvSpPr>
        <xdr:cNvPr id="414" name="n_2aveValue【市民会館】&#10;有形固定資産減価償却率">
          <a:extLst>
            <a:ext uri="{FF2B5EF4-FFF2-40B4-BE49-F238E27FC236}">
              <a16:creationId xmlns:a16="http://schemas.microsoft.com/office/drawing/2014/main" id="{A87F0D4A-1036-4DF8-A4DE-7CB64CB74C65}"/>
            </a:ext>
          </a:extLst>
        </xdr:cNvPr>
        <xdr:cNvSpPr txBox="1"/>
      </xdr:nvSpPr>
      <xdr:spPr>
        <a:xfrm>
          <a:off x="2705744" y="180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64263</xdr:rowOff>
    </xdr:from>
    <xdr:to>
      <xdr:col>10</xdr:col>
      <xdr:colOff>165100</xdr:colOff>
      <xdr:row>103</xdr:row>
      <xdr:rowOff>165863</xdr:rowOff>
    </xdr:to>
    <xdr:sp macro="" textlink="">
      <xdr:nvSpPr>
        <xdr:cNvPr id="415" name="フローチャート: 判断 414">
          <a:extLst>
            <a:ext uri="{FF2B5EF4-FFF2-40B4-BE49-F238E27FC236}">
              <a16:creationId xmlns:a16="http://schemas.microsoft.com/office/drawing/2014/main" id="{D47BBCE3-BC8A-414B-B65C-BD6C415597D4}"/>
            </a:ext>
          </a:extLst>
        </xdr:cNvPr>
        <xdr:cNvSpPr/>
      </xdr:nvSpPr>
      <xdr:spPr>
        <a:xfrm>
          <a:off x="1968500" y="1772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10940</xdr:rowOff>
    </xdr:from>
    <xdr:ext cx="405111" cy="259045"/>
    <xdr:sp macro="" textlink="">
      <xdr:nvSpPr>
        <xdr:cNvPr id="416" name="n_3aveValue【市民会館】&#10;有形固定資産減価償却率">
          <a:extLst>
            <a:ext uri="{FF2B5EF4-FFF2-40B4-BE49-F238E27FC236}">
              <a16:creationId xmlns:a16="http://schemas.microsoft.com/office/drawing/2014/main" id="{16FA2EAA-1527-42F8-9A33-D001618ABA4C}"/>
            </a:ext>
          </a:extLst>
        </xdr:cNvPr>
        <xdr:cNvSpPr txBox="1"/>
      </xdr:nvSpPr>
      <xdr:spPr>
        <a:xfrm>
          <a:off x="1816744" y="1749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103</xdr:row>
      <xdr:rowOff>157987</xdr:rowOff>
    </xdr:from>
    <xdr:to>
      <xdr:col>6</xdr:col>
      <xdr:colOff>38100</xdr:colOff>
      <xdr:row>104</xdr:row>
      <xdr:rowOff>88137</xdr:rowOff>
    </xdr:to>
    <xdr:sp macro="" textlink="">
      <xdr:nvSpPr>
        <xdr:cNvPr id="417" name="フローチャート: 判断 416">
          <a:extLst>
            <a:ext uri="{FF2B5EF4-FFF2-40B4-BE49-F238E27FC236}">
              <a16:creationId xmlns:a16="http://schemas.microsoft.com/office/drawing/2014/main" id="{C1830488-2B6F-4B13-8A29-EB0CEDBF3CB1}"/>
            </a:ext>
          </a:extLst>
        </xdr:cNvPr>
        <xdr:cNvSpPr/>
      </xdr:nvSpPr>
      <xdr:spPr>
        <a:xfrm>
          <a:off x="10795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104</xdr:row>
      <xdr:rowOff>79264</xdr:rowOff>
    </xdr:from>
    <xdr:ext cx="405111" cy="259045"/>
    <xdr:sp macro="" textlink="">
      <xdr:nvSpPr>
        <xdr:cNvPr id="418" name="n_4aveValue【市民会館】&#10;有形固定資産減価償却率">
          <a:extLst>
            <a:ext uri="{FF2B5EF4-FFF2-40B4-BE49-F238E27FC236}">
              <a16:creationId xmlns:a16="http://schemas.microsoft.com/office/drawing/2014/main" id="{CB290071-5694-466F-9306-E1D97D7EBBE4}"/>
            </a:ext>
          </a:extLst>
        </xdr:cNvPr>
        <xdr:cNvSpPr txBox="1"/>
      </xdr:nvSpPr>
      <xdr:spPr>
        <a:xfrm>
          <a:off x="927744" y="17910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CA4FAD1A-5395-4C99-BE15-88406E8AD83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54F54EB3-0064-4549-A221-8BB58E08FEE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1C6660BE-5B15-4DE2-8D96-7083570905B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C0A1E07B-9136-49DC-99CE-E7029115D72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6A14EE7B-6F86-4B8A-808B-AC31D30E7C4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424" name="楕円 423">
          <a:extLst>
            <a:ext uri="{FF2B5EF4-FFF2-40B4-BE49-F238E27FC236}">
              <a16:creationId xmlns:a16="http://schemas.microsoft.com/office/drawing/2014/main" id="{372AD60B-C7E5-45E8-8B17-815CDDDA5066}"/>
            </a:ext>
          </a:extLst>
        </xdr:cNvPr>
        <xdr:cNvSpPr/>
      </xdr:nvSpPr>
      <xdr:spPr>
        <a:xfrm>
          <a:off x="45847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106697</xdr:rowOff>
    </xdr:from>
    <xdr:ext cx="405111" cy="259045"/>
    <xdr:sp macro="" textlink="">
      <xdr:nvSpPr>
        <xdr:cNvPr id="425" name="【市民会館】&#10;有形固定資産減価償却率該当値テキスト">
          <a:extLst>
            <a:ext uri="{FF2B5EF4-FFF2-40B4-BE49-F238E27FC236}">
              <a16:creationId xmlns:a16="http://schemas.microsoft.com/office/drawing/2014/main" id="{A71F5AC7-94DF-4AB1-B0A2-3DFC9DC52B11}"/>
            </a:ext>
          </a:extLst>
        </xdr:cNvPr>
        <xdr:cNvSpPr txBox="1"/>
      </xdr:nvSpPr>
      <xdr:spPr>
        <a:xfrm>
          <a:off x="4673600"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75692</xdr:rowOff>
    </xdr:from>
    <xdr:to>
      <xdr:col>20</xdr:col>
      <xdr:colOff>38100</xdr:colOff>
      <xdr:row>105</xdr:row>
      <xdr:rowOff>5842</xdr:rowOff>
    </xdr:to>
    <xdr:sp macro="" textlink="">
      <xdr:nvSpPr>
        <xdr:cNvPr id="426" name="楕円 425">
          <a:extLst>
            <a:ext uri="{FF2B5EF4-FFF2-40B4-BE49-F238E27FC236}">
              <a16:creationId xmlns:a16="http://schemas.microsoft.com/office/drawing/2014/main" id="{E738FE5F-D364-41DC-B3DB-D45269949698}"/>
            </a:ext>
          </a:extLst>
        </xdr:cNvPr>
        <xdr:cNvSpPr/>
      </xdr:nvSpPr>
      <xdr:spPr>
        <a:xfrm>
          <a:off x="3746500" y="179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126492</xdr:rowOff>
    </xdr:from>
    <xdr:to>
      <xdr:col>24</xdr:col>
      <xdr:colOff>63500</xdr:colOff>
      <xdr:row>105</xdr:row>
      <xdr:rowOff>7620</xdr:rowOff>
    </xdr:to>
    <xdr:cxnSp macro="">
      <xdr:nvCxnSpPr>
        <xdr:cNvPr id="427" name="直線コネクタ 426">
          <a:extLst>
            <a:ext uri="{FF2B5EF4-FFF2-40B4-BE49-F238E27FC236}">
              <a16:creationId xmlns:a16="http://schemas.microsoft.com/office/drawing/2014/main" id="{49B03900-D854-44B4-ACD1-DADD693F4255}"/>
            </a:ext>
          </a:extLst>
        </xdr:cNvPr>
        <xdr:cNvCxnSpPr/>
      </xdr:nvCxnSpPr>
      <xdr:spPr>
        <a:xfrm>
          <a:off x="3797300" y="17957292"/>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20828</xdr:rowOff>
    </xdr:from>
    <xdr:to>
      <xdr:col>15</xdr:col>
      <xdr:colOff>101600</xdr:colOff>
      <xdr:row>104</xdr:row>
      <xdr:rowOff>122428</xdr:rowOff>
    </xdr:to>
    <xdr:sp macro="" textlink="">
      <xdr:nvSpPr>
        <xdr:cNvPr id="428" name="楕円 427">
          <a:extLst>
            <a:ext uri="{FF2B5EF4-FFF2-40B4-BE49-F238E27FC236}">
              <a16:creationId xmlns:a16="http://schemas.microsoft.com/office/drawing/2014/main" id="{32C98B68-FEB2-49D9-9812-20477DBC0452}"/>
            </a:ext>
          </a:extLst>
        </xdr:cNvPr>
        <xdr:cNvSpPr/>
      </xdr:nvSpPr>
      <xdr:spPr>
        <a:xfrm>
          <a:off x="2857500" y="178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71628</xdr:rowOff>
    </xdr:from>
    <xdr:to>
      <xdr:col>19</xdr:col>
      <xdr:colOff>177800</xdr:colOff>
      <xdr:row>104</xdr:row>
      <xdr:rowOff>126492</xdr:rowOff>
    </xdr:to>
    <xdr:cxnSp macro="">
      <xdr:nvCxnSpPr>
        <xdr:cNvPr id="429" name="直線コネクタ 428">
          <a:extLst>
            <a:ext uri="{FF2B5EF4-FFF2-40B4-BE49-F238E27FC236}">
              <a16:creationId xmlns:a16="http://schemas.microsoft.com/office/drawing/2014/main" id="{A95C67A8-F58E-4690-870D-577D1A765164}"/>
            </a:ext>
          </a:extLst>
        </xdr:cNvPr>
        <xdr:cNvCxnSpPr/>
      </xdr:nvCxnSpPr>
      <xdr:spPr>
        <a:xfrm>
          <a:off x="2908300" y="179024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137413</xdr:rowOff>
    </xdr:from>
    <xdr:to>
      <xdr:col>10</xdr:col>
      <xdr:colOff>165100</xdr:colOff>
      <xdr:row>104</xdr:row>
      <xdr:rowOff>67563</xdr:rowOff>
    </xdr:to>
    <xdr:sp macro="" textlink="">
      <xdr:nvSpPr>
        <xdr:cNvPr id="430" name="楕円 429">
          <a:extLst>
            <a:ext uri="{FF2B5EF4-FFF2-40B4-BE49-F238E27FC236}">
              <a16:creationId xmlns:a16="http://schemas.microsoft.com/office/drawing/2014/main" id="{BCE6A905-30C4-4D89-B83A-7E1A780FB916}"/>
            </a:ext>
          </a:extLst>
        </xdr:cNvPr>
        <xdr:cNvSpPr/>
      </xdr:nvSpPr>
      <xdr:spPr>
        <a:xfrm>
          <a:off x="1968500" y="1779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16763</xdr:rowOff>
    </xdr:from>
    <xdr:to>
      <xdr:col>15</xdr:col>
      <xdr:colOff>50800</xdr:colOff>
      <xdr:row>104</xdr:row>
      <xdr:rowOff>71628</xdr:rowOff>
    </xdr:to>
    <xdr:cxnSp macro="">
      <xdr:nvCxnSpPr>
        <xdr:cNvPr id="431" name="直線コネクタ 430">
          <a:extLst>
            <a:ext uri="{FF2B5EF4-FFF2-40B4-BE49-F238E27FC236}">
              <a16:creationId xmlns:a16="http://schemas.microsoft.com/office/drawing/2014/main" id="{70538FE9-67E1-4DBA-81A7-B1940528A1A1}"/>
            </a:ext>
          </a:extLst>
        </xdr:cNvPr>
        <xdr:cNvCxnSpPr/>
      </xdr:nvCxnSpPr>
      <xdr:spPr>
        <a:xfrm>
          <a:off x="2019300" y="17847563"/>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84837</xdr:rowOff>
    </xdr:from>
    <xdr:to>
      <xdr:col>6</xdr:col>
      <xdr:colOff>38100</xdr:colOff>
      <xdr:row>104</xdr:row>
      <xdr:rowOff>14987</xdr:rowOff>
    </xdr:to>
    <xdr:sp macro="" textlink="">
      <xdr:nvSpPr>
        <xdr:cNvPr id="432" name="楕円 431">
          <a:extLst>
            <a:ext uri="{FF2B5EF4-FFF2-40B4-BE49-F238E27FC236}">
              <a16:creationId xmlns:a16="http://schemas.microsoft.com/office/drawing/2014/main" id="{9D972CA2-0B7D-4BD6-A7C5-B271B6E0BBB0}"/>
            </a:ext>
          </a:extLst>
        </xdr:cNvPr>
        <xdr:cNvSpPr/>
      </xdr:nvSpPr>
      <xdr:spPr>
        <a:xfrm>
          <a:off x="1079500" y="1774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135637</xdr:rowOff>
    </xdr:from>
    <xdr:to>
      <xdr:col>10</xdr:col>
      <xdr:colOff>114300</xdr:colOff>
      <xdr:row>104</xdr:row>
      <xdr:rowOff>16763</xdr:rowOff>
    </xdr:to>
    <xdr:cxnSp macro="">
      <xdr:nvCxnSpPr>
        <xdr:cNvPr id="433" name="直線コネクタ 432">
          <a:extLst>
            <a:ext uri="{FF2B5EF4-FFF2-40B4-BE49-F238E27FC236}">
              <a16:creationId xmlns:a16="http://schemas.microsoft.com/office/drawing/2014/main" id="{0014B475-40A7-4698-AB5B-672BEB8139F1}"/>
            </a:ext>
          </a:extLst>
        </xdr:cNvPr>
        <xdr:cNvCxnSpPr/>
      </xdr:nvCxnSpPr>
      <xdr:spPr>
        <a:xfrm>
          <a:off x="1130300" y="17794987"/>
          <a:ext cx="8890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22369</xdr:rowOff>
    </xdr:from>
    <xdr:ext cx="405111" cy="259045"/>
    <xdr:sp macro="" textlink="">
      <xdr:nvSpPr>
        <xdr:cNvPr id="434" name="n_1mainValue【市民会館】&#10;有形固定資産減価償却率">
          <a:extLst>
            <a:ext uri="{FF2B5EF4-FFF2-40B4-BE49-F238E27FC236}">
              <a16:creationId xmlns:a16="http://schemas.microsoft.com/office/drawing/2014/main" id="{CD2E3F00-EC68-4614-867B-D256F1D854FE}"/>
            </a:ext>
          </a:extLst>
        </xdr:cNvPr>
        <xdr:cNvSpPr txBox="1"/>
      </xdr:nvSpPr>
      <xdr:spPr>
        <a:xfrm>
          <a:off x="3582044" y="1768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138955</xdr:rowOff>
    </xdr:from>
    <xdr:ext cx="405111" cy="259045"/>
    <xdr:sp macro="" textlink="">
      <xdr:nvSpPr>
        <xdr:cNvPr id="435" name="n_2mainValue【市民会館】&#10;有形固定資産減価償却率">
          <a:extLst>
            <a:ext uri="{FF2B5EF4-FFF2-40B4-BE49-F238E27FC236}">
              <a16:creationId xmlns:a16="http://schemas.microsoft.com/office/drawing/2014/main" id="{B0A9A451-6145-46C9-9057-E3617FCFB1CB}"/>
            </a:ext>
          </a:extLst>
        </xdr:cNvPr>
        <xdr:cNvSpPr txBox="1"/>
      </xdr:nvSpPr>
      <xdr:spPr>
        <a:xfrm>
          <a:off x="2705744" y="1762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58690</xdr:rowOff>
    </xdr:from>
    <xdr:ext cx="405111" cy="259045"/>
    <xdr:sp macro="" textlink="">
      <xdr:nvSpPr>
        <xdr:cNvPr id="436" name="n_3mainValue【市民会館】&#10;有形固定資産減価償却率">
          <a:extLst>
            <a:ext uri="{FF2B5EF4-FFF2-40B4-BE49-F238E27FC236}">
              <a16:creationId xmlns:a16="http://schemas.microsoft.com/office/drawing/2014/main" id="{29E46FCD-038E-4AF6-965E-215C685504C0}"/>
            </a:ext>
          </a:extLst>
        </xdr:cNvPr>
        <xdr:cNvSpPr txBox="1"/>
      </xdr:nvSpPr>
      <xdr:spPr>
        <a:xfrm>
          <a:off x="1816744" y="1788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31514</xdr:rowOff>
    </xdr:from>
    <xdr:ext cx="405111" cy="259045"/>
    <xdr:sp macro="" textlink="">
      <xdr:nvSpPr>
        <xdr:cNvPr id="437" name="n_4mainValue【市民会館】&#10;有形固定資産減価償却率">
          <a:extLst>
            <a:ext uri="{FF2B5EF4-FFF2-40B4-BE49-F238E27FC236}">
              <a16:creationId xmlns:a16="http://schemas.microsoft.com/office/drawing/2014/main" id="{BB5B6CE1-38C3-4692-9BEE-0A74C276D880}"/>
            </a:ext>
          </a:extLst>
        </xdr:cNvPr>
        <xdr:cNvSpPr txBox="1"/>
      </xdr:nvSpPr>
      <xdr:spPr>
        <a:xfrm>
          <a:off x="927744" y="17519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8233E31A-562C-48BB-BE2A-C5D78FB4931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21BBDC54-91A4-4246-B136-E4167082EC2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2EFAB9B3-95FE-4F76-9857-02BDA686C33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7FBB7FC-2E1F-423F-9570-CF28F313D48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70A2171E-B4AF-4373-90E1-B72717F398B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AF740131-A646-4A28-B72D-EB417E72584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C64D5CED-7E9D-4E26-8B2E-80AA8481273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A73DDEF2-8FD9-4568-A5D1-F07AA69DD45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10215E45-AAA0-4305-A69F-AD14E60A67D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F44BD977-B347-466C-BCDD-55532B9E2C5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8" name="直線コネクタ 447">
          <a:extLst>
            <a:ext uri="{FF2B5EF4-FFF2-40B4-BE49-F238E27FC236}">
              <a16:creationId xmlns:a16="http://schemas.microsoft.com/office/drawing/2014/main" id="{FAE7D4B7-64E3-49F2-B2F4-8824B6EE89E7}"/>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9" name="テキスト ボックス 448">
          <a:extLst>
            <a:ext uri="{FF2B5EF4-FFF2-40B4-BE49-F238E27FC236}">
              <a16:creationId xmlns:a16="http://schemas.microsoft.com/office/drawing/2014/main" id="{CC0D299B-BF7F-49C3-8983-0FD65889923C}"/>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0" name="直線コネクタ 449">
          <a:extLst>
            <a:ext uri="{FF2B5EF4-FFF2-40B4-BE49-F238E27FC236}">
              <a16:creationId xmlns:a16="http://schemas.microsoft.com/office/drawing/2014/main" id="{77AA35AF-B447-4486-9AF8-19A151566E0A}"/>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1" name="テキスト ボックス 450">
          <a:extLst>
            <a:ext uri="{FF2B5EF4-FFF2-40B4-BE49-F238E27FC236}">
              <a16:creationId xmlns:a16="http://schemas.microsoft.com/office/drawing/2014/main" id="{2173DBF4-9AA8-452B-9CC8-34B61B951776}"/>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2" name="直線コネクタ 451">
          <a:extLst>
            <a:ext uri="{FF2B5EF4-FFF2-40B4-BE49-F238E27FC236}">
              <a16:creationId xmlns:a16="http://schemas.microsoft.com/office/drawing/2014/main" id="{BAD10ECC-C8C0-4B39-AFBE-37F565A7396C}"/>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3" name="テキスト ボックス 452">
          <a:extLst>
            <a:ext uri="{FF2B5EF4-FFF2-40B4-BE49-F238E27FC236}">
              <a16:creationId xmlns:a16="http://schemas.microsoft.com/office/drawing/2014/main" id="{0F0D3AE4-10E0-40EE-A1C3-AB14DBADDD82}"/>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4" name="直線コネクタ 453">
          <a:extLst>
            <a:ext uri="{FF2B5EF4-FFF2-40B4-BE49-F238E27FC236}">
              <a16:creationId xmlns:a16="http://schemas.microsoft.com/office/drawing/2014/main" id="{D1DFF42C-7D18-4F17-A453-F5DF48334DFF}"/>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5" name="テキスト ボックス 454">
          <a:extLst>
            <a:ext uri="{FF2B5EF4-FFF2-40B4-BE49-F238E27FC236}">
              <a16:creationId xmlns:a16="http://schemas.microsoft.com/office/drawing/2014/main" id="{5B920AC9-1B50-4D8D-ABE8-5EEDD5282AD9}"/>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6" name="直線コネクタ 455">
          <a:extLst>
            <a:ext uri="{FF2B5EF4-FFF2-40B4-BE49-F238E27FC236}">
              <a16:creationId xmlns:a16="http://schemas.microsoft.com/office/drawing/2014/main" id="{E3C5BA15-DBD1-476D-BE70-7CA983972C1D}"/>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7" name="テキスト ボックス 456">
          <a:extLst>
            <a:ext uri="{FF2B5EF4-FFF2-40B4-BE49-F238E27FC236}">
              <a16:creationId xmlns:a16="http://schemas.microsoft.com/office/drawing/2014/main" id="{6BE6258F-2B82-4760-8923-F8BD4494BF12}"/>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8" name="直線コネクタ 457">
          <a:extLst>
            <a:ext uri="{FF2B5EF4-FFF2-40B4-BE49-F238E27FC236}">
              <a16:creationId xmlns:a16="http://schemas.microsoft.com/office/drawing/2014/main" id="{ECE95E7D-96E2-404E-BCA8-3800090FA68A}"/>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9" name="テキスト ボックス 458">
          <a:extLst>
            <a:ext uri="{FF2B5EF4-FFF2-40B4-BE49-F238E27FC236}">
              <a16:creationId xmlns:a16="http://schemas.microsoft.com/office/drawing/2014/main" id="{A59ACFFE-7BEE-40DB-B623-F8325F155F5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198EA8DE-57C2-466E-AE2E-10EE91FE78C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D09DFD93-3D48-4BC6-A0B9-FBBB4A24DB8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D0AE016B-D414-49D7-9B99-03A64C8212B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157843</xdr:rowOff>
    </xdr:from>
    <xdr:to>
      <xdr:col>54</xdr:col>
      <xdr:colOff>189865</xdr:colOff>
      <xdr:row>108</xdr:row>
      <xdr:rowOff>72934</xdr:rowOff>
    </xdr:to>
    <xdr:cxnSp macro="">
      <xdr:nvCxnSpPr>
        <xdr:cNvPr id="463" name="直線コネクタ 462">
          <a:extLst>
            <a:ext uri="{FF2B5EF4-FFF2-40B4-BE49-F238E27FC236}">
              <a16:creationId xmlns:a16="http://schemas.microsoft.com/office/drawing/2014/main" id="{8C8859DC-4CF1-411B-87AA-13A5341558A8}"/>
            </a:ext>
          </a:extLst>
        </xdr:cNvPr>
        <xdr:cNvCxnSpPr/>
      </xdr:nvCxnSpPr>
      <xdr:spPr>
        <a:xfrm flipV="1">
          <a:off x="10476865" y="17302843"/>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76761</xdr:rowOff>
    </xdr:from>
    <xdr:ext cx="469744" cy="259045"/>
    <xdr:sp macro="" textlink="">
      <xdr:nvSpPr>
        <xdr:cNvPr id="464" name="【市民会館】&#10;一人当たり面積最小値テキスト">
          <a:extLst>
            <a:ext uri="{FF2B5EF4-FFF2-40B4-BE49-F238E27FC236}">
              <a16:creationId xmlns:a16="http://schemas.microsoft.com/office/drawing/2014/main" id="{3C640FAC-5005-4132-827B-B505424220D4}"/>
            </a:ext>
          </a:extLst>
        </xdr:cNvPr>
        <xdr:cNvSpPr txBox="1"/>
      </xdr:nvSpPr>
      <xdr:spPr>
        <a:xfrm>
          <a:off x="10515600" y="1859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72934</xdr:rowOff>
    </xdr:from>
    <xdr:to>
      <xdr:col>55</xdr:col>
      <xdr:colOff>88900</xdr:colOff>
      <xdr:row>108</xdr:row>
      <xdr:rowOff>72934</xdr:rowOff>
    </xdr:to>
    <xdr:cxnSp macro="">
      <xdr:nvCxnSpPr>
        <xdr:cNvPr id="465" name="直線コネクタ 464">
          <a:extLst>
            <a:ext uri="{FF2B5EF4-FFF2-40B4-BE49-F238E27FC236}">
              <a16:creationId xmlns:a16="http://schemas.microsoft.com/office/drawing/2014/main" id="{583474B8-299A-41ED-A7A6-BFFFBFE62277}"/>
            </a:ext>
          </a:extLst>
        </xdr:cNvPr>
        <xdr:cNvCxnSpPr/>
      </xdr:nvCxnSpPr>
      <xdr:spPr>
        <a:xfrm>
          <a:off x="10388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104520</xdr:rowOff>
    </xdr:from>
    <xdr:ext cx="469744" cy="259045"/>
    <xdr:sp macro="" textlink="">
      <xdr:nvSpPr>
        <xdr:cNvPr id="466" name="【市民会館】&#10;一人当たり面積最大値テキスト">
          <a:extLst>
            <a:ext uri="{FF2B5EF4-FFF2-40B4-BE49-F238E27FC236}">
              <a16:creationId xmlns:a16="http://schemas.microsoft.com/office/drawing/2014/main" id="{FB906D24-41FE-4A2C-8440-775FCDBDA39B}"/>
            </a:ext>
          </a:extLst>
        </xdr:cNvPr>
        <xdr:cNvSpPr txBox="1"/>
      </xdr:nvSpPr>
      <xdr:spPr>
        <a:xfrm>
          <a:off x="10515600" y="1707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157843</xdr:rowOff>
    </xdr:from>
    <xdr:to>
      <xdr:col>55</xdr:col>
      <xdr:colOff>88900</xdr:colOff>
      <xdr:row>100</xdr:row>
      <xdr:rowOff>157843</xdr:rowOff>
    </xdr:to>
    <xdr:cxnSp macro="">
      <xdr:nvCxnSpPr>
        <xdr:cNvPr id="467" name="直線コネクタ 466">
          <a:extLst>
            <a:ext uri="{FF2B5EF4-FFF2-40B4-BE49-F238E27FC236}">
              <a16:creationId xmlns:a16="http://schemas.microsoft.com/office/drawing/2014/main" id="{BD20808A-AE96-4131-B203-6BD0D3F3ABBE}"/>
            </a:ext>
          </a:extLst>
        </xdr:cNvPr>
        <xdr:cNvCxnSpPr/>
      </xdr:nvCxnSpPr>
      <xdr:spPr>
        <a:xfrm>
          <a:off x="10388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29953</xdr:rowOff>
    </xdr:from>
    <xdr:ext cx="469744" cy="259045"/>
    <xdr:sp macro="" textlink="">
      <xdr:nvSpPr>
        <xdr:cNvPr id="468" name="【市民会館】&#10;一人当たり面積平均値テキスト">
          <a:extLst>
            <a:ext uri="{FF2B5EF4-FFF2-40B4-BE49-F238E27FC236}">
              <a16:creationId xmlns:a16="http://schemas.microsoft.com/office/drawing/2014/main" id="{86D33714-6C9C-497A-A54E-B457344D167A}"/>
            </a:ext>
          </a:extLst>
        </xdr:cNvPr>
        <xdr:cNvSpPr txBox="1"/>
      </xdr:nvSpPr>
      <xdr:spPr>
        <a:xfrm>
          <a:off x="10515600" y="17860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51526</xdr:rowOff>
    </xdr:from>
    <xdr:to>
      <xdr:col>55</xdr:col>
      <xdr:colOff>50800</xdr:colOff>
      <xdr:row>104</xdr:row>
      <xdr:rowOff>153126</xdr:rowOff>
    </xdr:to>
    <xdr:sp macro="" textlink="">
      <xdr:nvSpPr>
        <xdr:cNvPr id="469" name="フローチャート: 判断 468">
          <a:extLst>
            <a:ext uri="{FF2B5EF4-FFF2-40B4-BE49-F238E27FC236}">
              <a16:creationId xmlns:a16="http://schemas.microsoft.com/office/drawing/2014/main" id="{6CD800C9-9865-44B6-86AF-2B26F3E5DC30}"/>
            </a:ext>
          </a:extLst>
        </xdr:cNvPr>
        <xdr:cNvSpPr/>
      </xdr:nvSpPr>
      <xdr:spPr>
        <a:xfrm>
          <a:off x="104267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93980</xdr:rowOff>
    </xdr:from>
    <xdr:to>
      <xdr:col>50</xdr:col>
      <xdr:colOff>165100</xdr:colOff>
      <xdr:row>105</xdr:row>
      <xdr:rowOff>24130</xdr:rowOff>
    </xdr:to>
    <xdr:sp macro="" textlink="">
      <xdr:nvSpPr>
        <xdr:cNvPr id="470" name="フローチャート: 判断 469">
          <a:extLst>
            <a:ext uri="{FF2B5EF4-FFF2-40B4-BE49-F238E27FC236}">
              <a16:creationId xmlns:a16="http://schemas.microsoft.com/office/drawing/2014/main" id="{C47997AC-F9A6-4C4D-8414-68FA7CCFEE50}"/>
            </a:ext>
          </a:extLst>
        </xdr:cNvPr>
        <xdr:cNvSpPr/>
      </xdr:nvSpPr>
      <xdr:spPr>
        <a:xfrm>
          <a:off x="9588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15257</xdr:rowOff>
    </xdr:from>
    <xdr:ext cx="469744" cy="259045"/>
    <xdr:sp macro="" textlink="">
      <xdr:nvSpPr>
        <xdr:cNvPr id="471" name="n_1aveValue【市民会館】&#10;一人当たり面積">
          <a:extLst>
            <a:ext uri="{FF2B5EF4-FFF2-40B4-BE49-F238E27FC236}">
              <a16:creationId xmlns:a16="http://schemas.microsoft.com/office/drawing/2014/main" id="{A268665C-265A-4C8B-84A2-BFA48C7C72B2}"/>
            </a:ext>
          </a:extLst>
        </xdr:cNvPr>
        <xdr:cNvSpPr txBox="1"/>
      </xdr:nvSpPr>
      <xdr:spPr>
        <a:xfrm>
          <a:off x="9391727"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149498</xdr:rowOff>
    </xdr:from>
    <xdr:to>
      <xdr:col>46</xdr:col>
      <xdr:colOff>38100</xdr:colOff>
      <xdr:row>105</xdr:row>
      <xdr:rowOff>79648</xdr:rowOff>
    </xdr:to>
    <xdr:sp macro="" textlink="">
      <xdr:nvSpPr>
        <xdr:cNvPr id="472" name="フローチャート: 判断 471">
          <a:extLst>
            <a:ext uri="{FF2B5EF4-FFF2-40B4-BE49-F238E27FC236}">
              <a16:creationId xmlns:a16="http://schemas.microsoft.com/office/drawing/2014/main" id="{3AA03A0F-89C1-46BA-8E01-6A7F8C7061ED}"/>
            </a:ext>
          </a:extLst>
        </xdr:cNvPr>
        <xdr:cNvSpPr/>
      </xdr:nvSpPr>
      <xdr:spPr>
        <a:xfrm>
          <a:off x="8699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70775</xdr:rowOff>
    </xdr:from>
    <xdr:ext cx="469744" cy="259045"/>
    <xdr:sp macro="" textlink="">
      <xdr:nvSpPr>
        <xdr:cNvPr id="473" name="n_2aveValue【市民会館】&#10;一人当たり面積">
          <a:extLst>
            <a:ext uri="{FF2B5EF4-FFF2-40B4-BE49-F238E27FC236}">
              <a16:creationId xmlns:a16="http://schemas.microsoft.com/office/drawing/2014/main" id="{E62F4517-B744-4BD1-80AC-2BD235221E1E}"/>
            </a:ext>
          </a:extLst>
        </xdr:cNvPr>
        <xdr:cNvSpPr txBox="1"/>
      </xdr:nvSpPr>
      <xdr:spPr>
        <a:xfrm>
          <a:off x="8515427" y="1807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146231</xdr:rowOff>
    </xdr:from>
    <xdr:to>
      <xdr:col>41</xdr:col>
      <xdr:colOff>101600</xdr:colOff>
      <xdr:row>105</xdr:row>
      <xdr:rowOff>76381</xdr:rowOff>
    </xdr:to>
    <xdr:sp macro="" textlink="">
      <xdr:nvSpPr>
        <xdr:cNvPr id="474" name="フローチャート: 判断 473">
          <a:extLst>
            <a:ext uri="{FF2B5EF4-FFF2-40B4-BE49-F238E27FC236}">
              <a16:creationId xmlns:a16="http://schemas.microsoft.com/office/drawing/2014/main" id="{F31A02C0-1FB1-48E4-82E9-A67E54C60687}"/>
            </a:ext>
          </a:extLst>
        </xdr:cNvPr>
        <xdr:cNvSpPr/>
      </xdr:nvSpPr>
      <xdr:spPr>
        <a:xfrm>
          <a:off x="7810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67508</xdr:rowOff>
    </xdr:from>
    <xdr:ext cx="469744" cy="259045"/>
    <xdr:sp macro="" textlink="">
      <xdr:nvSpPr>
        <xdr:cNvPr id="475" name="n_3aveValue【市民会館】&#10;一人当たり面積">
          <a:extLst>
            <a:ext uri="{FF2B5EF4-FFF2-40B4-BE49-F238E27FC236}">
              <a16:creationId xmlns:a16="http://schemas.microsoft.com/office/drawing/2014/main" id="{601E693E-26EE-4AD0-AE2A-626B73A4B5EC}"/>
            </a:ext>
          </a:extLst>
        </xdr:cNvPr>
        <xdr:cNvSpPr txBox="1"/>
      </xdr:nvSpPr>
      <xdr:spPr>
        <a:xfrm>
          <a:off x="7626427" y="1806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105</xdr:row>
      <xdr:rowOff>43362</xdr:rowOff>
    </xdr:from>
    <xdr:to>
      <xdr:col>36</xdr:col>
      <xdr:colOff>165100</xdr:colOff>
      <xdr:row>105</xdr:row>
      <xdr:rowOff>144962</xdr:rowOff>
    </xdr:to>
    <xdr:sp macro="" textlink="">
      <xdr:nvSpPr>
        <xdr:cNvPr id="476" name="フローチャート: 判断 475">
          <a:extLst>
            <a:ext uri="{FF2B5EF4-FFF2-40B4-BE49-F238E27FC236}">
              <a16:creationId xmlns:a16="http://schemas.microsoft.com/office/drawing/2014/main" id="{A722B9CA-B72A-487D-A982-4E03094A6316}"/>
            </a:ext>
          </a:extLst>
        </xdr:cNvPr>
        <xdr:cNvSpPr/>
      </xdr:nvSpPr>
      <xdr:spPr>
        <a:xfrm>
          <a:off x="692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105</xdr:row>
      <xdr:rowOff>136089</xdr:rowOff>
    </xdr:from>
    <xdr:ext cx="469744" cy="259045"/>
    <xdr:sp macro="" textlink="">
      <xdr:nvSpPr>
        <xdr:cNvPr id="477" name="n_4aveValue【市民会館】&#10;一人当たり面積">
          <a:extLst>
            <a:ext uri="{FF2B5EF4-FFF2-40B4-BE49-F238E27FC236}">
              <a16:creationId xmlns:a16="http://schemas.microsoft.com/office/drawing/2014/main" id="{04565AF8-F6EC-417E-8AC1-F21046608EC0}"/>
            </a:ext>
          </a:extLst>
        </xdr:cNvPr>
        <xdr:cNvSpPr txBox="1"/>
      </xdr:nvSpPr>
      <xdr:spPr>
        <a:xfrm>
          <a:off x="6737427" y="1813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F45CCE49-2A92-41DB-9727-1914A9426ED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55E68857-A469-4AC0-9CDE-8FE5B4F8B08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9F77EF1D-F6C8-4FDC-A343-0BDD1F90F91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4D75B2E9-DED3-4529-AAC2-5E828365DEA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E2BD86C5-6DCB-4E5B-8A2E-3DE5713918F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162561</xdr:rowOff>
    </xdr:from>
    <xdr:to>
      <xdr:col>55</xdr:col>
      <xdr:colOff>50800</xdr:colOff>
      <xdr:row>103</xdr:row>
      <xdr:rowOff>92711</xdr:rowOff>
    </xdr:to>
    <xdr:sp macro="" textlink="">
      <xdr:nvSpPr>
        <xdr:cNvPr id="483" name="楕円 482">
          <a:extLst>
            <a:ext uri="{FF2B5EF4-FFF2-40B4-BE49-F238E27FC236}">
              <a16:creationId xmlns:a16="http://schemas.microsoft.com/office/drawing/2014/main" id="{493ED59F-9051-4FA6-955E-697204874170}"/>
            </a:ext>
          </a:extLst>
        </xdr:cNvPr>
        <xdr:cNvSpPr/>
      </xdr:nvSpPr>
      <xdr:spPr>
        <a:xfrm>
          <a:off x="104267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13988</xdr:rowOff>
    </xdr:from>
    <xdr:ext cx="469744" cy="259045"/>
    <xdr:sp macro="" textlink="">
      <xdr:nvSpPr>
        <xdr:cNvPr id="484" name="【市民会館】&#10;一人当たり面積該当値テキスト">
          <a:extLst>
            <a:ext uri="{FF2B5EF4-FFF2-40B4-BE49-F238E27FC236}">
              <a16:creationId xmlns:a16="http://schemas.microsoft.com/office/drawing/2014/main" id="{90A9A6DC-5EC3-428E-8A1B-D0D5FF786A5E}"/>
            </a:ext>
          </a:extLst>
        </xdr:cNvPr>
        <xdr:cNvSpPr txBox="1"/>
      </xdr:nvSpPr>
      <xdr:spPr>
        <a:xfrm>
          <a:off x="10515600" y="1750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93980</xdr:rowOff>
    </xdr:from>
    <xdr:to>
      <xdr:col>50</xdr:col>
      <xdr:colOff>165100</xdr:colOff>
      <xdr:row>103</xdr:row>
      <xdr:rowOff>24130</xdr:rowOff>
    </xdr:to>
    <xdr:sp macro="" textlink="">
      <xdr:nvSpPr>
        <xdr:cNvPr id="485" name="楕円 484">
          <a:extLst>
            <a:ext uri="{FF2B5EF4-FFF2-40B4-BE49-F238E27FC236}">
              <a16:creationId xmlns:a16="http://schemas.microsoft.com/office/drawing/2014/main" id="{EFFDB65E-F5A2-4670-BCF0-79BFAF641EB8}"/>
            </a:ext>
          </a:extLst>
        </xdr:cNvPr>
        <xdr:cNvSpPr/>
      </xdr:nvSpPr>
      <xdr:spPr>
        <a:xfrm>
          <a:off x="9588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144780</xdr:rowOff>
    </xdr:from>
    <xdr:to>
      <xdr:col>55</xdr:col>
      <xdr:colOff>0</xdr:colOff>
      <xdr:row>103</xdr:row>
      <xdr:rowOff>41911</xdr:rowOff>
    </xdr:to>
    <xdr:cxnSp macro="">
      <xdr:nvCxnSpPr>
        <xdr:cNvPr id="486" name="直線コネクタ 485">
          <a:extLst>
            <a:ext uri="{FF2B5EF4-FFF2-40B4-BE49-F238E27FC236}">
              <a16:creationId xmlns:a16="http://schemas.microsoft.com/office/drawing/2014/main" id="{4E1AEFF1-EF50-4999-A112-9CB1D0C7FD94}"/>
            </a:ext>
          </a:extLst>
        </xdr:cNvPr>
        <xdr:cNvCxnSpPr/>
      </xdr:nvCxnSpPr>
      <xdr:spPr>
        <a:xfrm>
          <a:off x="9639300" y="176326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113574</xdr:rowOff>
    </xdr:from>
    <xdr:to>
      <xdr:col>46</xdr:col>
      <xdr:colOff>38100</xdr:colOff>
      <xdr:row>103</xdr:row>
      <xdr:rowOff>43724</xdr:rowOff>
    </xdr:to>
    <xdr:sp macro="" textlink="">
      <xdr:nvSpPr>
        <xdr:cNvPr id="487" name="楕円 486">
          <a:extLst>
            <a:ext uri="{FF2B5EF4-FFF2-40B4-BE49-F238E27FC236}">
              <a16:creationId xmlns:a16="http://schemas.microsoft.com/office/drawing/2014/main" id="{9DD6CFA5-D6CD-4ADD-93AC-58B5C94013AE}"/>
            </a:ext>
          </a:extLst>
        </xdr:cNvPr>
        <xdr:cNvSpPr/>
      </xdr:nvSpPr>
      <xdr:spPr>
        <a:xfrm>
          <a:off x="8699500" y="1760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144780</xdr:rowOff>
    </xdr:from>
    <xdr:to>
      <xdr:col>50</xdr:col>
      <xdr:colOff>114300</xdr:colOff>
      <xdr:row>102</xdr:row>
      <xdr:rowOff>164374</xdr:rowOff>
    </xdr:to>
    <xdr:cxnSp macro="">
      <xdr:nvCxnSpPr>
        <xdr:cNvPr id="488" name="直線コネクタ 487">
          <a:extLst>
            <a:ext uri="{FF2B5EF4-FFF2-40B4-BE49-F238E27FC236}">
              <a16:creationId xmlns:a16="http://schemas.microsoft.com/office/drawing/2014/main" id="{301AF250-2B60-49A0-974F-205569B39EF1}"/>
            </a:ext>
          </a:extLst>
        </xdr:cNvPr>
        <xdr:cNvCxnSpPr/>
      </xdr:nvCxnSpPr>
      <xdr:spPr>
        <a:xfrm flipV="1">
          <a:off x="8750300" y="176326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126637</xdr:rowOff>
    </xdr:from>
    <xdr:to>
      <xdr:col>41</xdr:col>
      <xdr:colOff>101600</xdr:colOff>
      <xdr:row>103</xdr:row>
      <xdr:rowOff>56787</xdr:rowOff>
    </xdr:to>
    <xdr:sp macro="" textlink="">
      <xdr:nvSpPr>
        <xdr:cNvPr id="489" name="楕円 488">
          <a:extLst>
            <a:ext uri="{FF2B5EF4-FFF2-40B4-BE49-F238E27FC236}">
              <a16:creationId xmlns:a16="http://schemas.microsoft.com/office/drawing/2014/main" id="{969BFA47-D2CA-4107-82C1-A9E0404E7AC4}"/>
            </a:ext>
          </a:extLst>
        </xdr:cNvPr>
        <xdr:cNvSpPr/>
      </xdr:nvSpPr>
      <xdr:spPr>
        <a:xfrm>
          <a:off x="78105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164374</xdr:rowOff>
    </xdr:from>
    <xdr:to>
      <xdr:col>45</xdr:col>
      <xdr:colOff>177800</xdr:colOff>
      <xdr:row>103</xdr:row>
      <xdr:rowOff>5987</xdr:rowOff>
    </xdr:to>
    <xdr:cxnSp macro="">
      <xdr:nvCxnSpPr>
        <xdr:cNvPr id="490" name="直線コネクタ 489">
          <a:extLst>
            <a:ext uri="{FF2B5EF4-FFF2-40B4-BE49-F238E27FC236}">
              <a16:creationId xmlns:a16="http://schemas.microsoft.com/office/drawing/2014/main" id="{D541D135-3BAF-44DF-9C73-1465866BF8FA}"/>
            </a:ext>
          </a:extLst>
        </xdr:cNvPr>
        <xdr:cNvCxnSpPr/>
      </xdr:nvCxnSpPr>
      <xdr:spPr>
        <a:xfrm flipV="1">
          <a:off x="7861300" y="176522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142966</xdr:rowOff>
    </xdr:from>
    <xdr:to>
      <xdr:col>36</xdr:col>
      <xdr:colOff>165100</xdr:colOff>
      <xdr:row>103</xdr:row>
      <xdr:rowOff>73116</xdr:rowOff>
    </xdr:to>
    <xdr:sp macro="" textlink="">
      <xdr:nvSpPr>
        <xdr:cNvPr id="491" name="楕円 490">
          <a:extLst>
            <a:ext uri="{FF2B5EF4-FFF2-40B4-BE49-F238E27FC236}">
              <a16:creationId xmlns:a16="http://schemas.microsoft.com/office/drawing/2014/main" id="{4262A204-380E-4443-A442-112697329E7B}"/>
            </a:ext>
          </a:extLst>
        </xdr:cNvPr>
        <xdr:cNvSpPr/>
      </xdr:nvSpPr>
      <xdr:spPr>
        <a:xfrm>
          <a:off x="6921500" y="176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5987</xdr:rowOff>
    </xdr:from>
    <xdr:to>
      <xdr:col>41</xdr:col>
      <xdr:colOff>50800</xdr:colOff>
      <xdr:row>103</xdr:row>
      <xdr:rowOff>22316</xdr:rowOff>
    </xdr:to>
    <xdr:cxnSp macro="">
      <xdr:nvCxnSpPr>
        <xdr:cNvPr id="492" name="直線コネクタ 491">
          <a:extLst>
            <a:ext uri="{FF2B5EF4-FFF2-40B4-BE49-F238E27FC236}">
              <a16:creationId xmlns:a16="http://schemas.microsoft.com/office/drawing/2014/main" id="{07C1B2AF-45C9-4D41-805B-3E1393C380C7}"/>
            </a:ext>
          </a:extLst>
        </xdr:cNvPr>
        <xdr:cNvCxnSpPr/>
      </xdr:nvCxnSpPr>
      <xdr:spPr>
        <a:xfrm flipV="1">
          <a:off x="6972300" y="1766533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101</xdr:row>
      <xdr:rowOff>40657</xdr:rowOff>
    </xdr:from>
    <xdr:ext cx="469744" cy="259045"/>
    <xdr:sp macro="" textlink="">
      <xdr:nvSpPr>
        <xdr:cNvPr id="493" name="n_1mainValue【市民会館】&#10;一人当たり面積">
          <a:extLst>
            <a:ext uri="{FF2B5EF4-FFF2-40B4-BE49-F238E27FC236}">
              <a16:creationId xmlns:a16="http://schemas.microsoft.com/office/drawing/2014/main" id="{F5E0817E-72A4-476F-881B-6A958AFE7DAF}"/>
            </a:ext>
          </a:extLst>
        </xdr:cNvPr>
        <xdr:cNvSpPr txBox="1"/>
      </xdr:nvSpPr>
      <xdr:spPr>
        <a:xfrm>
          <a:off x="93917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60251</xdr:rowOff>
    </xdr:from>
    <xdr:ext cx="469744" cy="259045"/>
    <xdr:sp macro="" textlink="">
      <xdr:nvSpPr>
        <xdr:cNvPr id="494" name="n_2mainValue【市民会館】&#10;一人当たり面積">
          <a:extLst>
            <a:ext uri="{FF2B5EF4-FFF2-40B4-BE49-F238E27FC236}">
              <a16:creationId xmlns:a16="http://schemas.microsoft.com/office/drawing/2014/main" id="{0AE22C57-6C93-4435-9118-74EAE5537EEE}"/>
            </a:ext>
          </a:extLst>
        </xdr:cNvPr>
        <xdr:cNvSpPr txBox="1"/>
      </xdr:nvSpPr>
      <xdr:spPr>
        <a:xfrm>
          <a:off x="8515427" y="1737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73314</xdr:rowOff>
    </xdr:from>
    <xdr:ext cx="469744" cy="259045"/>
    <xdr:sp macro="" textlink="">
      <xdr:nvSpPr>
        <xdr:cNvPr id="495" name="n_3mainValue【市民会館】&#10;一人当たり面積">
          <a:extLst>
            <a:ext uri="{FF2B5EF4-FFF2-40B4-BE49-F238E27FC236}">
              <a16:creationId xmlns:a16="http://schemas.microsoft.com/office/drawing/2014/main" id="{E4EA3024-303F-4153-85A5-2E5FB10208BB}"/>
            </a:ext>
          </a:extLst>
        </xdr:cNvPr>
        <xdr:cNvSpPr txBox="1"/>
      </xdr:nvSpPr>
      <xdr:spPr>
        <a:xfrm>
          <a:off x="7626427" y="1738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89643</xdr:rowOff>
    </xdr:from>
    <xdr:ext cx="469744" cy="259045"/>
    <xdr:sp macro="" textlink="">
      <xdr:nvSpPr>
        <xdr:cNvPr id="496" name="n_4mainValue【市民会館】&#10;一人当たり面積">
          <a:extLst>
            <a:ext uri="{FF2B5EF4-FFF2-40B4-BE49-F238E27FC236}">
              <a16:creationId xmlns:a16="http://schemas.microsoft.com/office/drawing/2014/main" id="{F9F88682-D33A-4E07-B3A9-5F51FE72733B}"/>
            </a:ext>
          </a:extLst>
        </xdr:cNvPr>
        <xdr:cNvSpPr txBox="1"/>
      </xdr:nvSpPr>
      <xdr:spPr>
        <a:xfrm>
          <a:off x="6737427" y="1740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B66DB874-550B-4F57-92D6-BF4CA3BF094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DAEB0179-BCA8-4D99-B495-59A61A29FE1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3F6E33A2-293A-414A-B24C-A1D85F2C6B3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8910C426-7C42-4F81-8521-34458D2877C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9C740E38-F939-4841-9647-692AF04F136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D4A9C82B-5AE9-40FB-AEB9-2B8B637B7E0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3D723C40-A8BE-46AD-998C-3E1397AFD35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4DF7831F-9B28-45EA-AFA8-C9CB68ABCEE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CA24F5DF-CE49-4378-8B17-0972D81FAA7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D36C92CD-03F3-4A47-8807-95F5507928B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2AF11A59-7833-43EB-A95C-F16B66A99DF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a:extLst>
            <a:ext uri="{FF2B5EF4-FFF2-40B4-BE49-F238E27FC236}">
              <a16:creationId xmlns:a16="http://schemas.microsoft.com/office/drawing/2014/main" id="{9B50B77D-71A3-4B6B-978D-1AE86FAB72F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a:extLst>
            <a:ext uri="{FF2B5EF4-FFF2-40B4-BE49-F238E27FC236}">
              <a16:creationId xmlns:a16="http://schemas.microsoft.com/office/drawing/2014/main" id="{3D252581-68E7-4272-85DC-913D2F8A42A8}"/>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a:extLst>
            <a:ext uri="{FF2B5EF4-FFF2-40B4-BE49-F238E27FC236}">
              <a16:creationId xmlns:a16="http://schemas.microsoft.com/office/drawing/2014/main" id="{559E100E-FB8C-4854-BC53-0A908A09889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a:extLst>
            <a:ext uri="{FF2B5EF4-FFF2-40B4-BE49-F238E27FC236}">
              <a16:creationId xmlns:a16="http://schemas.microsoft.com/office/drawing/2014/main" id="{020024F6-C916-404C-92A3-B6E7C94993E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a:extLst>
            <a:ext uri="{FF2B5EF4-FFF2-40B4-BE49-F238E27FC236}">
              <a16:creationId xmlns:a16="http://schemas.microsoft.com/office/drawing/2014/main" id="{E7B55263-2189-4A1F-B845-47B446141FE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a:extLst>
            <a:ext uri="{FF2B5EF4-FFF2-40B4-BE49-F238E27FC236}">
              <a16:creationId xmlns:a16="http://schemas.microsoft.com/office/drawing/2014/main" id="{9F315FA0-6678-4303-9747-2CCE24A8EDB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a:extLst>
            <a:ext uri="{FF2B5EF4-FFF2-40B4-BE49-F238E27FC236}">
              <a16:creationId xmlns:a16="http://schemas.microsoft.com/office/drawing/2014/main" id="{F7E7A53A-8F37-477A-8BDA-A9168A115A8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a:extLst>
            <a:ext uri="{FF2B5EF4-FFF2-40B4-BE49-F238E27FC236}">
              <a16:creationId xmlns:a16="http://schemas.microsoft.com/office/drawing/2014/main" id="{47287BF5-606E-40AA-891A-157E4DB4F57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a:extLst>
            <a:ext uri="{FF2B5EF4-FFF2-40B4-BE49-F238E27FC236}">
              <a16:creationId xmlns:a16="http://schemas.microsoft.com/office/drawing/2014/main" id="{9B3F0AB8-7B6C-4D6F-8EF1-C244AE58300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a:extLst>
            <a:ext uri="{FF2B5EF4-FFF2-40B4-BE49-F238E27FC236}">
              <a16:creationId xmlns:a16="http://schemas.microsoft.com/office/drawing/2014/main" id="{D8F23FE4-4DC5-4F08-BA14-B5999659C8E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22BA9FD6-37FC-4E4A-B024-FB1D800FB23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9" name="テキスト ボックス 518">
          <a:extLst>
            <a:ext uri="{FF2B5EF4-FFF2-40B4-BE49-F238E27FC236}">
              <a16:creationId xmlns:a16="http://schemas.microsoft.com/office/drawing/2014/main" id="{A5F3417F-73AB-4F11-B710-246E174FD26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E2D2AC37-8D2D-4F99-BC95-6D4FBF918B9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104775</xdr:rowOff>
    </xdr:from>
    <xdr:to>
      <xdr:col>85</xdr:col>
      <xdr:colOff>126364</xdr:colOff>
      <xdr:row>41</xdr:row>
      <xdr:rowOff>133350</xdr:rowOff>
    </xdr:to>
    <xdr:cxnSp macro="">
      <xdr:nvCxnSpPr>
        <xdr:cNvPr id="521" name="直線コネクタ 520">
          <a:extLst>
            <a:ext uri="{FF2B5EF4-FFF2-40B4-BE49-F238E27FC236}">
              <a16:creationId xmlns:a16="http://schemas.microsoft.com/office/drawing/2014/main" id="{831D2A99-FD72-4108-9550-732BF9E65165}"/>
            </a:ext>
          </a:extLst>
        </xdr:cNvPr>
        <xdr:cNvCxnSpPr/>
      </xdr:nvCxnSpPr>
      <xdr:spPr>
        <a:xfrm flipV="1">
          <a:off x="16318864" y="57626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15DF484B-14AB-4761-ABA1-1141AF3309DF}"/>
            </a:ext>
          </a:extLst>
        </xdr:cNvPr>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523" name="直線コネクタ 522">
          <a:extLst>
            <a:ext uri="{FF2B5EF4-FFF2-40B4-BE49-F238E27FC236}">
              <a16:creationId xmlns:a16="http://schemas.microsoft.com/office/drawing/2014/main" id="{8CF60A4D-0CEE-4343-A085-2FF97333E705}"/>
            </a:ext>
          </a:extLst>
        </xdr:cNvPr>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51452</xdr:rowOff>
    </xdr:from>
    <xdr:ext cx="405111" cy="259045"/>
    <xdr:sp macro="" textlink="">
      <xdr:nvSpPr>
        <xdr:cNvPr id="524" name="【一般廃棄物処理施設】&#10;有形固定資産減価償却率最大値テキスト">
          <a:extLst>
            <a:ext uri="{FF2B5EF4-FFF2-40B4-BE49-F238E27FC236}">
              <a16:creationId xmlns:a16="http://schemas.microsoft.com/office/drawing/2014/main" id="{B02263E6-573D-4DC5-A752-B37DFD948732}"/>
            </a:ext>
          </a:extLst>
        </xdr:cNvPr>
        <xdr:cNvSpPr txBox="1"/>
      </xdr:nvSpPr>
      <xdr:spPr>
        <a:xfrm>
          <a:off x="16357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104775</xdr:rowOff>
    </xdr:from>
    <xdr:to>
      <xdr:col>86</xdr:col>
      <xdr:colOff>25400</xdr:colOff>
      <xdr:row>33</xdr:row>
      <xdr:rowOff>104775</xdr:rowOff>
    </xdr:to>
    <xdr:cxnSp macro="">
      <xdr:nvCxnSpPr>
        <xdr:cNvPr id="525" name="直線コネクタ 524">
          <a:extLst>
            <a:ext uri="{FF2B5EF4-FFF2-40B4-BE49-F238E27FC236}">
              <a16:creationId xmlns:a16="http://schemas.microsoft.com/office/drawing/2014/main" id="{432ECBDE-7C3B-4D07-B268-3F36F9F2B58F}"/>
            </a:ext>
          </a:extLst>
        </xdr:cNvPr>
        <xdr:cNvCxnSpPr/>
      </xdr:nvCxnSpPr>
      <xdr:spPr>
        <a:xfrm>
          <a:off x="16230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993BB975-1D14-429D-85C4-3F0495D1CD6A}"/>
            </a:ext>
          </a:extLst>
        </xdr:cNvPr>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27" name="フローチャート: 判断 526">
          <a:extLst>
            <a:ext uri="{FF2B5EF4-FFF2-40B4-BE49-F238E27FC236}">
              <a16:creationId xmlns:a16="http://schemas.microsoft.com/office/drawing/2014/main" id="{861E5239-718F-4A1F-9423-2C40961D8FCD}"/>
            </a:ext>
          </a:extLst>
        </xdr:cNvPr>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170180</xdr:rowOff>
    </xdr:from>
    <xdr:to>
      <xdr:col>81</xdr:col>
      <xdr:colOff>101600</xdr:colOff>
      <xdr:row>38</xdr:row>
      <xdr:rowOff>100330</xdr:rowOff>
    </xdr:to>
    <xdr:sp macro="" textlink="">
      <xdr:nvSpPr>
        <xdr:cNvPr id="528" name="フローチャート: 判断 527">
          <a:extLst>
            <a:ext uri="{FF2B5EF4-FFF2-40B4-BE49-F238E27FC236}">
              <a16:creationId xmlns:a16="http://schemas.microsoft.com/office/drawing/2014/main" id="{E78FBD0C-6311-4D51-9A84-EC4951C47169}"/>
            </a:ext>
          </a:extLst>
        </xdr:cNvPr>
        <xdr:cNvSpPr/>
      </xdr:nvSpPr>
      <xdr:spPr>
        <a:xfrm>
          <a:off x="15430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116857</xdr:rowOff>
    </xdr:from>
    <xdr:ext cx="405111" cy="259045"/>
    <xdr:sp macro="" textlink="">
      <xdr:nvSpPr>
        <xdr:cNvPr id="529" name="n_1aveValue【一般廃棄物処理施設】&#10;有形固定資産減価償却率">
          <a:extLst>
            <a:ext uri="{FF2B5EF4-FFF2-40B4-BE49-F238E27FC236}">
              <a16:creationId xmlns:a16="http://schemas.microsoft.com/office/drawing/2014/main" id="{C83AB61A-0CE9-45F0-82A2-63B35868DAB9}"/>
            </a:ext>
          </a:extLst>
        </xdr:cNvPr>
        <xdr:cNvSpPr txBox="1"/>
      </xdr:nvSpPr>
      <xdr:spPr>
        <a:xfrm>
          <a:off x="15266044"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149225</xdr:rowOff>
    </xdr:from>
    <xdr:to>
      <xdr:col>76</xdr:col>
      <xdr:colOff>165100</xdr:colOff>
      <xdr:row>38</xdr:row>
      <xdr:rowOff>79375</xdr:rowOff>
    </xdr:to>
    <xdr:sp macro="" textlink="">
      <xdr:nvSpPr>
        <xdr:cNvPr id="530" name="フローチャート: 判断 529">
          <a:extLst>
            <a:ext uri="{FF2B5EF4-FFF2-40B4-BE49-F238E27FC236}">
              <a16:creationId xmlns:a16="http://schemas.microsoft.com/office/drawing/2014/main" id="{DEFE1862-E238-4ABB-B7E6-E4667E87E83B}"/>
            </a:ext>
          </a:extLst>
        </xdr:cNvPr>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95902</xdr:rowOff>
    </xdr:from>
    <xdr:ext cx="405111" cy="259045"/>
    <xdr:sp macro="" textlink="">
      <xdr:nvSpPr>
        <xdr:cNvPr id="531" name="n_2aveValue【一般廃棄物処理施設】&#10;有形固定資産減価償却率">
          <a:extLst>
            <a:ext uri="{FF2B5EF4-FFF2-40B4-BE49-F238E27FC236}">
              <a16:creationId xmlns:a16="http://schemas.microsoft.com/office/drawing/2014/main" id="{394891F0-3DD2-4624-B549-2BFC85FDDD4E}"/>
            </a:ext>
          </a:extLst>
        </xdr:cNvPr>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139700</xdr:rowOff>
    </xdr:from>
    <xdr:to>
      <xdr:col>72</xdr:col>
      <xdr:colOff>38100</xdr:colOff>
      <xdr:row>38</xdr:row>
      <xdr:rowOff>69850</xdr:rowOff>
    </xdr:to>
    <xdr:sp macro="" textlink="">
      <xdr:nvSpPr>
        <xdr:cNvPr id="532" name="フローチャート: 判断 531">
          <a:extLst>
            <a:ext uri="{FF2B5EF4-FFF2-40B4-BE49-F238E27FC236}">
              <a16:creationId xmlns:a16="http://schemas.microsoft.com/office/drawing/2014/main" id="{52325D77-79DC-4C93-9F3B-1D413584B21C}"/>
            </a:ext>
          </a:extLst>
        </xdr:cNvPr>
        <xdr:cNvSpPr/>
      </xdr:nvSpPr>
      <xdr:spPr>
        <a:xfrm>
          <a:off x="13652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60977</xdr:rowOff>
    </xdr:from>
    <xdr:ext cx="405111" cy="259045"/>
    <xdr:sp macro="" textlink="">
      <xdr:nvSpPr>
        <xdr:cNvPr id="533" name="n_3aveValue【一般廃棄物処理施設】&#10;有形固定資産減価償却率">
          <a:extLst>
            <a:ext uri="{FF2B5EF4-FFF2-40B4-BE49-F238E27FC236}">
              <a16:creationId xmlns:a16="http://schemas.microsoft.com/office/drawing/2014/main" id="{1374C1D4-42CC-481F-A936-4EEACE0821AF}"/>
            </a:ext>
          </a:extLst>
        </xdr:cNvPr>
        <xdr:cNvSpPr txBox="1"/>
      </xdr:nvSpPr>
      <xdr:spPr>
        <a:xfrm>
          <a:off x="13500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13970</xdr:rowOff>
    </xdr:from>
    <xdr:to>
      <xdr:col>67</xdr:col>
      <xdr:colOff>101600</xdr:colOff>
      <xdr:row>33</xdr:row>
      <xdr:rowOff>115570</xdr:rowOff>
    </xdr:to>
    <xdr:sp macro="" textlink="">
      <xdr:nvSpPr>
        <xdr:cNvPr id="534" name="フローチャート: 判断 533">
          <a:extLst>
            <a:ext uri="{FF2B5EF4-FFF2-40B4-BE49-F238E27FC236}">
              <a16:creationId xmlns:a16="http://schemas.microsoft.com/office/drawing/2014/main" id="{309FF102-D742-4488-BA88-E4C9B784377F}"/>
            </a:ext>
          </a:extLst>
        </xdr:cNvPr>
        <xdr:cNvSpPr/>
      </xdr:nvSpPr>
      <xdr:spPr>
        <a:xfrm>
          <a:off x="12763500" y="567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31</xdr:row>
      <xdr:rowOff>132097</xdr:rowOff>
    </xdr:from>
    <xdr:ext cx="405111" cy="259045"/>
    <xdr:sp macro="" textlink="">
      <xdr:nvSpPr>
        <xdr:cNvPr id="535" name="n_4aveValue【一般廃棄物処理施設】&#10;有形固定資産減価償却率">
          <a:extLst>
            <a:ext uri="{FF2B5EF4-FFF2-40B4-BE49-F238E27FC236}">
              <a16:creationId xmlns:a16="http://schemas.microsoft.com/office/drawing/2014/main" id="{91292A04-DDE7-4DB1-99EC-84C2FEFC791B}"/>
            </a:ext>
          </a:extLst>
        </xdr:cNvPr>
        <xdr:cNvSpPr txBox="1"/>
      </xdr:nvSpPr>
      <xdr:spPr>
        <a:xfrm>
          <a:off x="12611744" y="54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1CAF636A-9520-498E-B2C6-BED551DD6C6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6CDF834-69D1-4D7B-A829-40960EEE30B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51C06E40-A355-4A32-9E08-B356CCFAAC9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6DC99761-928A-4C5C-9080-F141E17BA57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81D16DFF-0638-471F-A456-F08ABCAB57E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114935</xdr:rowOff>
    </xdr:from>
    <xdr:to>
      <xdr:col>85</xdr:col>
      <xdr:colOff>177800</xdr:colOff>
      <xdr:row>37</xdr:row>
      <xdr:rowOff>45085</xdr:rowOff>
    </xdr:to>
    <xdr:sp macro="" textlink="">
      <xdr:nvSpPr>
        <xdr:cNvPr id="541" name="楕円 540">
          <a:extLst>
            <a:ext uri="{FF2B5EF4-FFF2-40B4-BE49-F238E27FC236}">
              <a16:creationId xmlns:a16="http://schemas.microsoft.com/office/drawing/2014/main" id="{456A772B-949A-43DE-86B7-DF442E765DD0}"/>
            </a:ext>
          </a:extLst>
        </xdr:cNvPr>
        <xdr:cNvSpPr/>
      </xdr:nvSpPr>
      <xdr:spPr>
        <a:xfrm>
          <a:off x="162687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137812</xdr:rowOff>
    </xdr:from>
    <xdr:ext cx="405111" cy="259045"/>
    <xdr:sp macro="" textlink="">
      <xdr:nvSpPr>
        <xdr:cNvPr id="542" name="【一般廃棄物処理施設】&#10;有形固定資産減価償却率該当値テキスト">
          <a:extLst>
            <a:ext uri="{FF2B5EF4-FFF2-40B4-BE49-F238E27FC236}">
              <a16:creationId xmlns:a16="http://schemas.microsoft.com/office/drawing/2014/main" id="{A494AC0C-D3DA-48DB-B7BA-BBA8DA572052}"/>
            </a:ext>
          </a:extLst>
        </xdr:cNvPr>
        <xdr:cNvSpPr txBox="1"/>
      </xdr:nvSpPr>
      <xdr:spPr>
        <a:xfrm>
          <a:off x="16357600"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69215</xdr:rowOff>
    </xdr:from>
    <xdr:to>
      <xdr:col>81</xdr:col>
      <xdr:colOff>101600</xdr:colOff>
      <xdr:row>38</xdr:row>
      <xdr:rowOff>170815</xdr:rowOff>
    </xdr:to>
    <xdr:sp macro="" textlink="">
      <xdr:nvSpPr>
        <xdr:cNvPr id="543" name="楕円 542">
          <a:extLst>
            <a:ext uri="{FF2B5EF4-FFF2-40B4-BE49-F238E27FC236}">
              <a16:creationId xmlns:a16="http://schemas.microsoft.com/office/drawing/2014/main" id="{6479ACFF-F0DA-4E14-B97D-85F2872EB9EC}"/>
            </a:ext>
          </a:extLst>
        </xdr:cNvPr>
        <xdr:cNvSpPr/>
      </xdr:nvSpPr>
      <xdr:spPr>
        <a:xfrm>
          <a:off x="15430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165735</xdr:rowOff>
    </xdr:from>
    <xdr:to>
      <xdr:col>85</xdr:col>
      <xdr:colOff>127000</xdr:colOff>
      <xdr:row>38</xdr:row>
      <xdr:rowOff>120015</xdr:rowOff>
    </xdr:to>
    <xdr:cxnSp macro="">
      <xdr:nvCxnSpPr>
        <xdr:cNvPr id="544" name="直線コネクタ 543">
          <a:extLst>
            <a:ext uri="{FF2B5EF4-FFF2-40B4-BE49-F238E27FC236}">
              <a16:creationId xmlns:a16="http://schemas.microsoft.com/office/drawing/2014/main" id="{ADB9F112-5178-4481-BA52-99E4409EA319}"/>
            </a:ext>
          </a:extLst>
        </xdr:cNvPr>
        <xdr:cNvCxnSpPr/>
      </xdr:nvCxnSpPr>
      <xdr:spPr>
        <a:xfrm flipV="1">
          <a:off x="15481300" y="6337935"/>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17780</xdr:rowOff>
    </xdr:from>
    <xdr:to>
      <xdr:col>76</xdr:col>
      <xdr:colOff>165100</xdr:colOff>
      <xdr:row>38</xdr:row>
      <xdr:rowOff>119380</xdr:rowOff>
    </xdr:to>
    <xdr:sp macro="" textlink="">
      <xdr:nvSpPr>
        <xdr:cNvPr id="545" name="楕円 544">
          <a:extLst>
            <a:ext uri="{FF2B5EF4-FFF2-40B4-BE49-F238E27FC236}">
              <a16:creationId xmlns:a16="http://schemas.microsoft.com/office/drawing/2014/main" id="{7AC150FB-8A43-440B-ADAD-2495DB432945}"/>
            </a:ext>
          </a:extLst>
        </xdr:cNvPr>
        <xdr:cNvSpPr/>
      </xdr:nvSpPr>
      <xdr:spPr>
        <a:xfrm>
          <a:off x="14541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68580</xdr:rowOff>
    </xdr:from>
    <xdr:to>
      <xdr:col>81</xdr:col>
      <xdr:colOff>50800</xdr:colOff>
      <xdr:row>38</xdr:row>
      <xdr:rowOff>120015</xdr:rowOff>
    </xdr:to>
    <xdr:cxnSp macro="">
      <xdr:nvCxnSpPr>
        <xdr:cNvPr id="546" name="直線コネクタ 545">
          <a:extLst>
            <a:ext uri="{FF2B5EF4-FFF2-40B4-BE49-F238E27FC236}">
              <a16:creationId xmlns:a16="http://schemas.microsoft.com/office/drawing/2014/main" id="{7DC09EC2-5351-435F-9803-85BCFF28DB74}"/>
            </a:ext>
          </a:extLst>
        </xdr:cNvPr>
        <xdr:cNvCxnSpPr/>
      </xdr:nvCxnSpPr>
      <xdr:spPr>
        <a:xfrm>
          <a:off x="14592300" y="658368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137795</xdr:rowOff>
    </xdr:from>
    <xdr:to>
      <xdr:col>72</xdr:col>
      <xdr:colOff>38100</xdr:colOff>
      <xdr:row>38</xdr:row>
      <xdr:rowOff>67945</xdr:rowOff>
    </xdr:to>
    <xdr:sp macro="" textlink="">
      <xdr:nvSpPr>
        <xdr:cNvPr id="547" name="楕円 546">
          <a:extLst>
            <a:ext uri="{FF2B5EF4-FFF2-40B4-BE49-F238E27FC236}">
              <a16:creationId xmlns:a16="http://schemas.microsoft.com/office/drawing/2014/main" id="{77C4835F-0F86-44B9-87DA-EB48980CF5E3}"/>
            </a:ext>
          </a:extLst>
        </xdr:cNvPr>
        <xdr:cNvSpPr/>
      </xdr:nvSpPr>
      <xdr:spPr>
        <a:xfrm>
          <a:off x="13652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17145</xdr:rowOff>
    </xdr:from>
    <xdr:to>
      <xdr:col>76</xdr:col>
      <xdr:colOff>114300</xdr:colOff>
      <xdr:row>38</xdr:row>
      <xdr:rowOff>68580</xdr:rowOff>
    </xdr:to>
    <xdr:cxnSp macro="">
      <xdr:nvCxnSpPr>
        <xdr:cNvPr id="548" name="直線コネクタ 547">
          <a:extLst>
            <a:ext uri="{FF2B5EF4-FFF2-40B4-BE49-F238E27FC236}">
              <a16:creationId xmlns:a16="http://schemas.microsoft.com/office/drawing/2014/main" id="{53994D3F-CC13-4963-A150-48E8EA182B65}"/>
            </a:ext>
          </a:extLst>
        </xdr:cNvPr>
        <xdr:cNvCxnSpPr/>
      </xdr:nvCxnSpPr>
      <xdr:spPr>
        <a:xfrm>
          <a:off x="13703300" y="65322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50165</xdr:rowOff>
    </xdr:from>
    <xdr:to>
      <xdr:col>67</xdr:col>
      <xdr:colOff>101600</xdr:colOff>
      <xdr:row>37</xdr:row>
      <xdr:rowOff>151765</xdr:rowOff>
    </xdr:to>
    <xdr:sp macro="" textlink="">
      <xdr:nvSpPr>
        <xdr:cNvPr id="549" name="楕円 548">
          <a:extLst>
            <a:ext uri="{FF2B5EF4-FFF2-40B4-BE49-F238E27FC236}">
              <a16:creationId xmlns:a16="http://schemas.microsoft.com/office/drawing/2014/main" id="{98A8B515-4402-4ABF-A4C3-AECEC36A562A}"/>
            </a:ext>
          </a:extLst>
        </xdr:cNvPr>
        <xdr:cNvSpPr/>
      </xdr:nvSpPr>
      <xdr:spPr>
        <a:xfrm>
          <a:off x="12763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100965</xdr:rowOff>
    </xdr:from>
    <xdr:to>
      <xdr:col>71</xdr:col>
      <xdr:colOff>177800</xdr:colOff>
      <xdr:row>38</xdr:row>
      <xdr:rowOff>17145</xdr:rowOff>
    </xdr:to>
    <xdr:cxnSp macro="">
      <xdr:nvCxnSpPr>
        <xdr:cNvPr id="550" name="直線コネクタ 549">
          <a:extLst>
            <a:ext uri="{FF2B5EF4-FFF2-40B4-BE49-F238E27FC236}">
              <a16:creationId xmlns:a16="http://schemas.microsoft.com/office/drawing/2014/main" id="{F4793505-C94E-41E2-9CC9-BEC24DD70B05}"/>
            </a:ext>
          </a:extLst>
        </xdr:cNvPr>
        <xdr:cNvCxnSpPr/>
      </xdr:nvCxnSpPr>
      <xdr:spPr>
        <a:xfrm>
          <a:off x="12814300" y="644461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161942</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506BBCC9-8DFA-40AD-A631-1E4118429B80}"/>
            </a:ext>
          </a:extLst>
        </xdr:cNvPr>
        <xdr:cNvSpPr txBox="1"/>
      </xdr:nvSpPr>
      <xdr:spPr>
        <a:xfrm>
          <a:off x="15266044"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110507</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EF182704-1065-4100-8CFB-9B5ACD76DE6A}"/>
            </a:ext>
          </a:extLst>
        </xdr:cNvPr>
        <xdr:cNvSpPr txBox="1"/>
      </xdr:nvSpPr>
      <xdr:spPr>
        <a:xfrm>
          <a:off x="14389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84472</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55C3CBD0-EE11-46DC-B183-5D9A62AF595B}"/>
            </a:ext>
          </a:extLst>
        </xdr:cNvPr>
        <xdr:cNvSpPr txBox="1"/>
      </xdr:nvSpPr>
      <xdr:spPr>
        <a:xfrm>
          <a:off x="13500744"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142892</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29401A0A-CB95-4504-8EF3-986E477120E0}"/>
            </a:ext>
          </a:extLst>
        </xdr:cNvPr>
        <xdr:cNvSpPr txBox="1"/>
      </xdr:nvSpPr>
      <xdr:spPr>
        <a:xfrm>
          <a:off x="1261174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CB80A5ED-54FB-4DA3-BC25-C41E85D3E7B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9120243E-8C8C-4EBC-A737-72B3600E320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165AF1BA-4FEB-476A-B4FD-C7949ECC15A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F5FC6ED5-C629-4592-A8CC-E16D278D053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49C4DACB-F89C-4922-B222-97F121E11FC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5B11FF7C-63CA-4406-8635-F51C57E1D40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AD9CE163-6A9F-4266-9081-26465205697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A3627429-1D8E-4FD2-9CED-96567C85BEC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98C7E342-B969-4D1E-A1B0-86951EB6001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7F1AB67F-7841-4914-94EA-25D0D808873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5" name="直線コネクタ 564">
          <a:extLst>
            <a:ext uri="{FF2B5EF4-FFF2-40B4-BE49-F238E27FC236}">
              <a16:creationId xmlns:a16="http://schemas.microsoft.com/office/drawing/2014/main" id="{C2B41E10-25CF-439C-80BD-5311A25C230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6" name="テキスト ボックス 565">
          <a:extLst>
            <a:ext uri="{FF2B5EF4-FFF2-40B4-BE49-F238E27FC236}">
              <a16:creationId xmlns:a16="http://schemas.microsoft.com/office/drawing/2014/main" id="{E6194F43-8B93-4F0D-A79A-E1995CEE682B}"/>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7" name="直線コネクタ 566">
          <a:extLst>
            <a:ext uri="{FF2B5EF4-FFF2-40B4-BE49-F238E27FC236}">
              <a16:creationId xmlns:a16="http://schemas.microsoft.com/office/drawing/2014/main" id="{8AD5C595-7D86-47D2-BBAF-3CA4795FD20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8" name="テキスト ボックス 567">
          <a:extLst>
            <a:ext uri="{FF2B5EF4-FFF2-40B4-BE49-F238E27FC236}">
              <a16:creationId xmlns:a16="http://schemas.microsoft.com/office/drawing/2014/main" id="{3B7A23F5-2CCB-4256-A339-47E6414C5A2A}"/>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9" name="直線コネクタ 568">
          <a:extLst>
            <a:ext uri="{FF2B5EF4-FFF2-40B4-BE49-F238E27FC236}">
              <a16:creationId xmlns:a16="http://schemas.microsoft.com/office/drawing/2014/main" id="{C0CAAF13-4279-48B8-B4E6-33A1A93E070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0" name="テキスト ボックス 569">
          <a:extLst>
            <a:ext uri="{FF2B5EF4-FFF2-40B4-BE49-F238E27FC236}">
              <a16:creationId xmlns:a16="http://schemas.microsoft.com/office/drawing/2014/main" id="{869264B5-9437-42EB-98DD-A38921651D6F}"/>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1" name="直線コネクタ 570">
          <a:extLst>
            <a:ext uri="{FF2B5EF4-FFF2-40B4-BE49-F238E27FC236}">
              <a16:creationId xmlns:a16="http://schemas.microsoft.com/office/drawing/2014/main" id="{70CABAA1-C7F5-4E1A-B01F-1BAAFF54E33D}"/>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2" name="テキスト ボックス 571">
          <a:extLst>
            <a:ext uri="{FF2B5EF4-FFF2-40B4-BE49-F238E27FC236}">
              <a16:creationId xmlns:a16="http://schemas.microsoft.com/office/drawing/2014/main" id="{7205426F-4194-474E-A4FA-7BA40BBEFFB6}"/>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3" name="直線コネクタ 572">
          <a:extLst>
            <a:ext uri="{FF2B5EF4-FFF2-40B4-BE49-F238E27FC236}">
              <a16:creationId xmlns:a16="http://schemas.microsoft.com/office/drawing/2014/main" id="{68C395F2-EA62-4513-A659-8B625B46E9E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4" name="テキスト ボックス 573">
          <a:extLst>
            <a:ext uri="{FF2B5EF4-FFF2-40B4-BE49-F238E27FC236}">
              <a16:creationId xmlns:a16="http://schemas.microsoft.com/office/drawing/2014/main" id="{26C75BCD-BA0C-43D3-96EA-E3FAC7029F3D}"/>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8F880170-7F91-42EE-9D35-4FBBFBE361B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96BF6FA8-36BE-4691-89C1-D320EFF4DC01}"/>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5C3246DA-D669-4BDF-A592-934D915490D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62214</xdr:rowOff>
    </xdr:from>
    <xdr:to>
      <xdr:col>116</xdr:col>
      <xdr:colOff>62864</xdr:colOff>
      <xdr:row>42</xdr:row>
      <xdr:rowOff>24270</xdr:rowOff>
    </xdr:to>
    <xdr:cxnSp macro="">
      <xdr:nvCxnSpPr>
        <xdr:cNvPr id="578" name="直線コネクタ 577">
          <a:extLst>
            <a:ext uri="{FF2B5EF4-FFF2-40B4-BE49-F238E27FC236}">
              <a16:creationId xmlns:a16="http://schemas.microsoft.com/office/drawing/2014/main" id="{C7C5FC28-7F42-4B0F-96B0-87DC2C5073ED}"/>
            </a:ext>
          </a:extLst>
        </xdr:cNvPr>
        <xdr:cNvCxnSpPr/>
      </xdr:nvCxnSpPr>
      <xdr:spPr>
        <a:xfrm flipV="1">
          <a:off x="22160864" y="5891514"/>
          <a:ext cx="0" cy="1333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28097</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F2DD52B7-3668-402D-8551-06721138AEF0}"/>
            </a:ext>
          </a:extLst>
        </xdr:cNvPr>
        <xdr:cNvSpPr txBox="1"/>
      </xdr:nvSpPr>
      <xdr:spPr>
        <a:xfrm>
          <a:off x="22199600" y="722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24270</xdr:rowOff>
    </xdr:from>
    <xdr:to>
      <xdr:col>116</xdr:col>
      <xdr:colOff>152400</xdr:colOff>
      <xdr:row>42</xdr:row>
      <xdr:rowOff>24270</xdr:rowOff>
    </xdr:to>
    <xdr:cxnSp macro="">
      <xdr:nvCxnSpPr>
        <xdr:cNvPr id="580" name="直線コネクタ 579">
          <a:extLst>
            <a:ext uri="{FF2B5EF4-FFF2-40B4-BE49-F238E27FC236}">
              <a16:creationId xmlns:a16="http://schemas.microsoft.com/office/drawing/2014/main" id="{F721940A-9AC1-45EE-9C20-0EDF74877FC9}"/>
            </a:ext>
          </a:extLst>
        </xdr:cNvPr>
        <xdr:cNvCxnSpPr/>
      </xdr:nvCxnSpPr>
      <xdr:spPr>
        <a:xfrm>
          <a:off x="22072600" y="722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8891</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3195D1ED-D3BF-4167-A8E2-E5B0884865AF}"/>
            </a:ext>
          </a:extLst>
        </xdr:cNvPr>
        <xdr:cNvSpPr txBox="1"/>
      </xdr:nvSpPr>
      <xdr:spPr>
        <a:xfrm>
          <a:off x="22199600" y="566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62214</xdr:rowOff>
    </xdr:from>
    <xdr:to>
      <xdr:col>116</xdr:col>
      <xdr:colOff>152400</xdr:colOff>
      <xdr:row>34</xdr:row>
      <xdr:rowOff>62214</xdr:rowOff>
    </xdr:to>
    <xdr:cxnSp macro="">
      <xdr:nvCxnSpPr>
        <xdr:cNvPr id="582" name="直線コネクタ 581">
          <a:extLst>
            <a:ext uri="{FF2B5EF4-FFF2-40B4-BE49-F238E27FC236}">
              <a16:creationId xmlns:a16="http://schemas.microsoft.com/office/drawing/2014/main" id="{71F2785B-4907-4893-A703-C11E33F386FC}"/>
            </a:ext>
          </a:extLst>
        </xdr:cNvPr>
        <xdr:cNvCxnSpPr/>
      </xdr:nvCxnSpPr>
      <xdr:spPr>
        <a:xfrm>
          <a:off x="22072600" y="5891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124499</xdr:rowOff>
    </xdr:from>
    <xdr:ext cx="599010" cy="259045"/>
    <xdr:sp macro="" textlink="">
      <xdr:nvSpPr>
        <xdr:cNvPr id="583" name="【一般廃棄物処理施設】&#10;一人当たり有形固定資産（償却資産）額平均値テキスト">
          <a:extLst>
            <a:ext uri="{FF2B5EF4-FFF2-40B4-BE49-F238E27FC236}">
              <a16:creationId xmlns:a16="http://schemas.microsoft.com/office/drawing/2014/main" id="{2C1E64F6-CEAA-4BD3-BDA9-CF47F1EF414A}"/>
            </a:ext>
          </a:extLst>
        </xdr:cNvPr>
        <xdr:cNvSpPr txBox="1"/>
      </xdr:nvSpPr>
      <xdr:spPr>
        <a:xfrm>
          <a:off x="22199600" y="66395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101622</xdr:rowOff>
    </xdr:from>
    <xdr:to>
      <xdr:col>116</xdr:col>
      <xdr:colOff>114300</xdr:colOff>
      <xdr:row>40</xdr:row>
      <xdr:rowOff>31772</xdr:rowOff>
    </xdr:to>
    <xdr:sp macro="" textlink="">
      <xdr:nvSpPr>
        <xdr:cNvPr id="584" name="フローチャート: 判断 583">
          <a:extLst>
            <a:ext uri="{FF2B5EF4-FFF2-40B4-BE49-F238E27FC236}">
              <a16:creationId xmlns:a16="http://schemas.microsoft.com/office/drawing/2014/main" id="{2B4AC5EA-506A-423D-890E-A1EF927ECA95}"/>
            </a:ext>
          </a:extLst>
        </xdr:cNvPr>
        <xdr:cNvSpPr/>
      </xdr:nvSpPr>
      <xdr:spPr>
        <a:xfrm>
          <a:off x="22110700" y="678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93081</xdr:rowOff>
    </xdr:from>
    <xdr:to>
      <xdr:col>112</xdr:col>
      <xdr:colOff>38100</xdr:colOff>
      <xdr:row>40</xdr:row>
      <xdr:rowOff>23231</xdr:rowOff>
    </xdr:to>
    <xdr:sp macro="" textlink="">
      <xdr:nvSpPr>
        <xdr:cNvPr id="585" name="フローチャート: 判断 584">
          <a:extLst>
            <a:ext uri="{FF2B5EF4-FFF2-40B4-BE49-F238E27FC236}">
              <a16:creationId xmlns:a16="http://schemas.microsoft.com/office/drawing/2014/main" id="{2BFAD8E8-5501-437A-A403-DD316DBEC71D}"/>
            </a:ext>
          </a:extLst>
        </xdr:cNvPr>
        <xdr:cNvSpPr/>
      </xdr:nvSpPr>
      <xdr:spPr>
        <a:xfrm>
          <a:off x="21272500" y="677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39758</xdr:rowOff>
    </xdr:from>
    <xdr:ext cx="599010" cy="259045"/>
    <xdr:sp macro="" textlink="">
      <xdr:nvSpPr>
        <xdr:cNvPr id="586" name="n_1aveValue【一般廃棄物処理施設】&#10;一人当たり有形固定資産（償却資産）額">
          <a:extLst>
            <a:ext uri="{FF2B5EF4-FFF2-40B4-BE49-F238E27FC236}">
              <a16:creationId xmlns:a16="http://schemas.microsoft.com/office/drawing/2014/main" id="{4F3B5A22-F349-499F-9A55-336FE2BD8310}"/>
            </a:ext>
          </a:extLst>
        </xdr:cNvPr>
        <xdr:cNvSpPr txBox="1"/>
      </xdr:nvSpPr>
      <xdr:spPr>
        <a:xfrm>
          <a:off x="21011095" y="655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79262</xdr:rowOff>
    </xdr:from>
    <xdr:to>
      <xdr:col>107</xdr:col>
      <xdr:colOff>101600</xdr:colOff>
      <xdr:row>40</xdr:row>
      <xdr:rowOff>9412</xdr:rowOff>
    </xdr:to>
    <xdr:sp macro="" textlink="">
      <xdr:nvSpPr>
        <xdr:cNvPr id="587" name="フローチャート: 判断 586">
          <a:extLst>
            <a:ext uri="{FF2B5EF4-FFF2-40B4-BE49-F238E27FC236}">
              <a16:creationId xmlns:a16="http://schemas.microsoft.com/office/drawing/2014/main" id="{69DC4B1B-CC02-40E9-B91F-20D02AD363CD}"/>
            </a:ext>
          </a:extLst>
        </xdr:cNvPr>
        <xdr:cNvSpPr/>
      </xdr:nvSpPr>
      <xdr:spPr>
        <a:xfrm>
          <a:off x="20383500" y="676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25939</xdr:rowOff>
    </xdr:from>
    <xdr:ext cx="599010" cy="259045"/>
    <xdr:sp macro="" textlink="">
      <xdr:nvSpPr>
        <xdr:cNvPr id="588" name="n_2aveValue【一般廃棄物処理施設】&#10;一人当たり有形固定資産（償却資産）額">
          <a:extLst>
            <a:ext uri="{FF2B5EF4-FFF2-40B4-BE49-F238E27FC236}">
              <a16:creationId xmlns:a16="http://schemas.microsoft.com/office/drawing/2014/main" id="{71A6FF24-FD80-43FB-9E8C-887292572CE5}"/>
            </a:ext>
          </a:extLst>
        </xdr:cNvPr>
        <xdr:cNvSpPr txBox="1"/>
      </xdr:nvSpPr>
      <xdr:spPr>
        <a:xfrm>
          <a:off x="20134795" y="654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50474</xdr:rowOff>
    </xdr:from>
    <xdr:to>
      <xdr:col>102</xdr:col>
      <xdr:colOff>165100</xdr:colOff>
      <xdr:row>39</xdr:row>
      <xdr:rowOff>152074</xdr:rowOff>
    </xdr:to>
    <xdr:sp macro="" textlink="">
      <xdr:nvSpPr>
        <xdr:cNvPr id="589" name="フローチャート: 判断 588">
          <a:extLst>
            <a:ext uri="{FF2B5EF4-FFF2-40B4-BE49-F238E27FC236}">
              <a16:creationId xmlns:a16="http://schemas.microsoft.com/office/drawing/2014/main" id="{8D3371CC-D8FF-4F22-AC9B-C93E045B2A7D}"/>
            </a:ext>
          </a:extLst>
        </xdr:cNvPr>
        <xdr:cNvSpPr/>
      </xdr:nvSpPr>
      <xdr:spPr>
        <a:xfrm>
          <a:off x="19494500" y="673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37</xdr:row>
      <xdr:rowOff>168601</xdr:rowOff>
    </xdr:from>
    <xdr:ext cx="599010" cy="259045"/>
    <xdr:sp macro="" textlink="">
      <xdr:nvSpPr>
        <xdr:cNvPr id="590" name="n_3aveValue【一般廃棄物処理施設】&#10;一人当たり有形固定資産（償却資産）額">
          <a:extLst>
            <a:ext uri="{FF2B5EF4-FFF2-40B4-BE49-F238E27FC236}">
              <a16:creationId xmlns:a16="http://schemas.microsoft.com/office/drawing/2014/main" id="{CFF37869-22F7-46AF-B05A-8A5DA0AB2C94}"/>
            </a:ext>
          </a:extLst>
        </xdr:cNvPr>
        <xdr:cNvSpPr txBox="1"/>
      </xdr:nvSpPr>
      <xdr:spPr>
        <a:xfrm>
          <a:off x="19245795" y="651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146836</xdr:rowOff>
    </xdr:from>
    <xdr:to>
      <xdr:col>98</xdr:col>
      <xdr:colOff>38100</xdr:colOff>
      <xdr:row>33</xdr:row>
      <xdr:rowOff>76986</xdr:rowOff>
    </xdr:to>
    <xdr:sp macro="" textlink="">
      <xdr:nvSpPr>
        <xdr:cNvPr id="591" name="フローチャート: 判断 590">
          <a:extLst>
            <a:ext uri="{FF2B5EF4-FFF2-40B4-BE49-F238E27FC236}">
              <a16:creationId xmlns:a16="http://schemas.microsoft.com/office/drawing/2014/main" id="{BFF63C16-6C07-4A25-B6C9-87F00023DF08}"/>
            </a:ext>
          </a:extLst>
        </xdr:cNvPr>
        <xdr:cNvSpPr/>
      </xdr:nvSpPr>
      <xdr:spPr>
        <a:xfrm>
          <a:off x="18605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31</xdr:row>
      <xdr:rowOff>93513</xdr:rowOff>
    </xdr:from>
    <xdr:ext cx="599010" cy="259045"/>
    <xdr:sp macro="" textlink="">
      <xdr:nvSpPr>
        <xdr:cNvPr id="592" name="n_4aveValue【一般廃棄物処理施設】&#10;一人当たり有形固定資産（償却資産）額">
          <a:extLst>
            <a:ext uri="{FF2B5EF4-FFF2-40B4-BE49-F238E27FC236}">
              <a16:creationId xmlns:a16="http://schemas.microsoft.com/office/drawing/2014/main" id="{FDB209FB-601F-4017-B894-4AFCE585CDA7}"/>
            </a:ext>
          </a:extLst>
        </xdr:cNvPr>
        <xdr:cNvSpPr txBox="1"/>
      </xdr:nvSpPr>
      <xdr:spPr>
        <a:xfrm>
          <a:off x="183567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7169D991-DF8E-48F6-AD76-E60C667EF3F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92ED1A8F-FDC4-42D0-BD1E-1535C3692FA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A062B9F0-CA51-4443-A1D8-D8EC107C7E7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6" name="テキスト ボックス 595">
          <a:extLst>
            <a:ext uri="{FF2B5EF4-FFF2-40B4-BE49-F238E27FC236}">
              <a16:creationId xmlns:a16="http://schemas.microsoft.com/office/drawing/2014/main" id="{4E34B70F-3558-4D59-B587-48DD8B90507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7" name="テキスト ボックス 596">
          <a:extLst>
            <a:ext uri="{FF2B5EF4-FFF2-40B4-BE49-F238E27FC236}">
              <a16:creationId xmlns:a16="http://schemas.microsoft.com/office/drawing/2014/main" id="{30FA6076-E0EC-47D1-BE2D-739FA6F6018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122124</xdr:rowOff>
    </xdr:from>
    <xdr:to>
      <xdr:col>116</xdr:col>
      <xdr:colOff>114300</xdr:colOff>
      <xdr:row>41</xdr:row>
      <xdr:rowOff>52274</xdr:rowOff>
    </xdr:to>
    <xdr:sp macro="" textlink="">
      <xdr:nvSpPr>
        <xdr:cNvPr id="598" name="楕円 597">
          <a:extLst>
            <a:ext uri="{FF2B5EF4-FFF2-40B4-BE49-F238E27FC236}">
              <a16:creationId xmlns:a16="http://schemas.microsoft.com/office/drawing/2014/main" id="{DEEC8435-648D-429B-8598-195DB73C98AE}"/>
            </a:ext>
          </a:extLst>
        </xdr:cNvPr>
        <xdr:cNvSpPr/>
      </xdr:nvSpPr>
      <xdr:spPr>
        <a:xfrm>
          <a:off x="22110700" y="69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100551</xdr:rowOff>
    </xdr:from>
    <xdr:ext cx="534377" cy="259045"/>
    <xdr:sp macro="" textlink="">
      <xdr:nvSpPr>
        <xdr:cNvPr id="599" name="【一般廃棄物処理施設】&#10;一人当たり有形固定資産（償却資産）額該当値テキスト">
          <a:extLst>
            <a:ext uri="{FF2B5EF4-FFF2-40B4-BE49-F238E27FC236}">
              <a16:creationId xmlns:a16="http://schemas.microsoft.com/office/drawing/2014/main" id="{01B3EE02-56A9-4723-9A54-F13987BFDAFA}"/>
            </a:ext>
          </a:extLst>
        </xdr:cNvPr>
        <xdr:cNvSpPr txBox="1"/>
      </xdr:nvSpPr>
      <xdr:spPr>
        <a:xfrm>
          <a:off x="22199600" y="695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128472</xdr:rowOff>
    </xdr:from>
    <xdr:to>
      <xdr:col>112</xdr:col>
      <xdr:colOff>38100</xdr:colOff>
      <xdr:row>41</xdr:row>
      <xdr:rowOff>58622</xdr:rowOff>
    </xdr:to>
    <xdr:sp macro="" textlink="">
      <xdr:nvSpPr>
        <xdr:cNvPr id="600" name="楕円 599">
          <a:extLst>
            <a:ext uri="{FF2B5EF4-FFF2-40B4-BE49-F238E27FC236}">
              <a16:creationId xmlns:a16="http://schemas.microsoft.com/office/drawing/2014/main" id="{6F8B968E-5DA4-4E54-ACA8-12F6D1915010}"/>
            </a:ext>
          </a:extLst>
        </xdr:cNvPr>
        <xdr:cNvSpPr/>
      </xdr:nvSpPr>
      <xdr:spPr>
        <a:xfrm>
          <a:off x="21272500" y="698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1474</xdr:rowOff>
    </xdr:from>
    <xdr:to>
      <xdr:col>116</xdr:col>
      <xdr:colOff>63500</xdr:colOff>
      <xdr:row>41</xdr:row>
      <xdr:rowOff>7822</xdr:rowOff>
    </xdr:to>
    <xdr:cxnSp macro="">
      <xdr:nvCxnSpPr>
        <xdr:cNvPr id="601" name="直線コネクタ 600">
          <a:extLst>
            <a:ext uri="{FF2B5EF4-FFF2-40B4-BE49-F238E27FC236}">
              <a16:creationId xmlns:a16="http://schemas.microsoft.com/office/drawing/2014/main" id="{AEE25DCC-331C-4EA4-ABB1-F4485C64FAF2}"/>
            </a:ext>
          </a:extLst>
        </xdr:cNvPr>
        <xdr:cNvCxnSpPr/>
      </xdr:nvCxnSpPr>
      <xdr:spPr>
        <a:xfrm flipV="1">
          <a:off x="21323300" y="7030924"/>
          <a:ext cx="838200" cy="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133493</xdr:rowOff>
    </xdr:from>
    <xdr:to>
      <xdr:col>107</xdr:col>
      <xdr:colOff>101600</xdr:colOff>
      <xdr:row>41</xdr:row>
      <xdr:rowOff>63643</xdr:rowOff>
    </xdr:to>
    <xdr:sp macro="" textlink="">
      <xdr:nvSpPr>
        <xdr:cNvPr id="602" name="楕円 601">
          <a:extLst>
            <a:ext uri="{FF2B5EF4-FFF2-40B4-BE49-F238E27FC236}">
              <a16:creationId xmlns:a16="http://schemas.microsoft.com/office/drawing/2014/main" id="{6EE8EEA9-A37D-4CAA-A723-444CF8979B27}"/>
            </a:ext>
          </a:extLst>
        </xdr:cNvPr>
        <xdr:cNvSpPr/>
      </xdr:nvSpPr>
      <xdr:spPr>
        <a:xfrm>
          <a:off x="20383500" y="699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7822</xdr:rowOff>
    </xdr:from>
    <xdr:to>
      <xdr:col>111</xdr:col>
      <xdr:colOff>177800</xdr:colOff>
      <xdr:row>41</xdr:row>
      <xdr:rowOff>12843</xdr:rowOff>
    </xdr:to>
    <xdr:cxnSp macro="">
      <xdr:nvCxnSpPr>
        <xdr:cNvPr id="603" name="直線コネクタ 602">
          <a:extLst>
            <a:ext uri="{FF2B5EF4-FFF2-40B4-BE49-F238E27FC236}">
              <a16:creationId xmlns:a16="http://schemas.microsoft.com/office/drawing/2014/main" id="{7652ED85-C79B-4EBB-81BF-290A97C697DB}"/>
            </a:ext>
          </a:extLst>
        </xdr:cNvPr>
        <xdr:cNvCxnSpPr/>
      </xdr:nvCxnSpPr>
      <xdr:spPr>
        <a:xfrm flipV="1">
          <a:off x="20434300" y="7037272"/>
          <a:ext cx="889000" cy="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136008</xdr:rowOff>
    </xdr:from>
    <xdr:to>
      <xdr:col>102</xdr:col>
      <xdr:colOff>165100</xdr:colOff>
      <xdr:row>41</xdr:row>
      <xdr:rowOff>66158</xdr:rowOff>
    </xdr:to>
    <xdr:sp macro="" textlink="">
      <xdr:nvSpPr>
        <xdr:cNvPr id="604" name="楕円 603">
          <a:extLst>
            <a:ext uri="{FF2B5EF4-FFF2-40B4-BE49-F238E27FC236}">
              <a16:creationId xmlns:a16="http://schemas.microsoft.com/office/drawing/2014/main" id="{B4F178AF-043A-4CC4-A7D0-058C959360E0}"/>
            </a:ext>
          </a:extLst>
        </xdr:cNvPr>
        <xdr:cNvSpPr/>
      </xdr:nvSpPr>
      <xdr:spPr>
        <a:xfrm>
          <a:off x="19494500" y="699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12843</xdr:rowOff>
    </xdr:from>
    <xdr:to>
      <xdr:col>107</xdr:col>
      <xdr:colOff>50800</xdr:colOff>
      <xdr:row>41</xdr:row>
      <xdr:rowOff>15358</xdr:rowOff>
    </xdr:to>
    <xdr:cxnSp macro="">
      <xdr:nvCxnSpPr>
        <xdr:cNvPr id="605" name="直線コネクタ 604">
          <a:extLst>
            <a:ext uri="{FF2B5EF4-FFF2-40B4-BE49-F238E27FC236}">
              <a16:creationId xmlns:a16="http://schemas.microsoft.com/office/drawing/2014/main" id="{8D2597AA-9CE3-4236-BE6E-C028992D0B0B}"/>
            </a:ext>
          </a:extLst>
        </xdr:cNvPr>
        <xdr:cNvCxnSpPr/>
      </xdr:nvCxnSpPr>
      <xdr:spPr>
        <a:xfrm flipV="1">
          <a:off x="19545300" y="7042293"/>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147313</xdr:rowOff>
    </xdr:from>
    <xdr:to>
      <xdr:col>98</xdr:col>
      <xdr:colOff>38100</xdr:colOff>
      <xdr:row>41</xdr:row>
      <xdr:rowOff>77463</xdr:rowOff>
    </xdr:to>
    <xdr:sp macro="" textlink="">
      <xdr:nvSpPr>
        <xdr:cNvPr id="606" name="楕円 605">
          <a:extLst>
            <a:ext uri="{FF2B5EF4-FFF2-40B4-BE49-F238E27FC236}">
              <a16:creationId xmlns:a16="http://schemas.microsoft.com/office/drawing/2014/main" id="{43056A05-4604-47F9-83FC-8FE0277DD2CB}"/>
            </a:ext>
          </a:extLst>
        </xdr:cNvPr>
        <xdr:cNvSpPr/>
      </xdr:nvSpPr>
      <xdr:spPr>
        <a:xfrm>
          <a:off x="18605500" y="70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15358</xdr:rowOff>
    </xdr:from>
    <xdr:to>
      <xdr:col>102</xdr:col>
      <xdr:colOff>114300</xdr:colOff>
      <xdr:row>41</xdr:row>
      <xdr:rowOff>26663</xdr:rowOff>
    </xdr:to>
    <xdr:cxnSp macro="">
      <xdr:nvCxnSpPr>
        <xdr:cNvPr id="607" name="直線コネクタ 606">
          <a:extLst>
            <a:ext uri="{FF2B5EF4-FFF2-40B4-BE49-F238E27FC236}">
              <a16:creationId xmlns:a16="http://schemas.microsoft.com/office/drawing/2014/main" id="{2B27934B-A9F5-4920-BE46-A2E3A849E274}"/>
            </a:ext>
          </a:extLst>
        </xdr:cNvPr>
        <xdr:cNvCxnSpPr/>
      </xdr:nvCxnSpPr>
      <xdr:spPr>
        <a:xfrm flipV="1">
          <a:off x="18656300" y="7044808"/>
          <a:ext cx="889000" cy="1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49749</xdr:rowOff>
    </xdr:from>
    <xdr:ext cx="534377" cy="259045"/>
    <xdr:sp macro="" textlink="">
      <xdr:nvSpPr>
        <xdr:cNvPr id="608" name="n_1mainValue【一般廃棄物処理施設】&#10;一人当たり有形固定資産（償却資産）額">
          <a:extLst>
            <a:ext uri="{FF2B5EF4-FFF2-40B4-BE49-F238E27FC236}">
              <a16:creationId xmlns:a16="http://schemas.microsoft.com/office/drawing/2014/main" id="{1053DFB4-4654-4C9E-AE01-1273F8D3F81D}"/>
            </a:ext>
          </a:extLst>
        </xdr:cNvPr>
        <xdr:cNvSpPr txBox="1"/>
      </xdr:nvSpPr>
      <xdr:spPr>
        <a:xfrm>
          <a:off x="21043411" y="707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54770</xdr:rowOff>
    </xdr:from>
    <xdr:ext cx="534377" cy="259045"/>
    <xdr:sp macro="" textlink="">
      <xdr:nvSpPr>
        <xdr:cNvPr id="609" name="n_2mainValue【一般廃棄物処理施設】&#10;一人当たり有形固定資産（償却資産）額">
          <a:extLst>
            <a:ext uri="{FF2B5EF4-FFF2-40B4-BE49-F238E27FC236}">
              <a16:creationId xmlns:a16="http://schemas.microsoft.com/office/drawing/2014/main" id="{4322385B-CA33-46CE-99BE-4F99B1C91834}"/>
            </a:ext>
          </a:extLst>
        </xdr:cNvPr>
        <xdr:cNvSpPr txBox="1"/>
      </xdr:nvSpPr>
      <xdr:spPr>
        <a:xfrm>
          <a:off x="20167111" y="708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57285</xdr:rowOff>
    </xdr:from>
    <xdr:ext cx="534377" cy="259045"/>
    <xdr:sp macro="" textlink="">
      <xdr:nvSpPr>
        <xdr:cNvPr id="610" name="n_3mainValue【一般廃棄物処理施設】&#10;一人当たり有形固定資産（償却資産）額">
          <a:extLst>
            <a:ext uri="{FF2B5EF4-FFF2-40B4-BE49-F238E27FC236}">
              <a16:creationId xmlns:a16="http://schemas.microsoft.com/office/drawing/2014/main" id="{7861B212-85BA-4184-8F1D-33BAF23A8416}"/>
            </a:ext>
          </a:extLst>
        </xdr:cNvPr>
        <xdr:cNvSpPr txBox="1"/>
      </xdr:nvSpPr>
      <xdr:spPr>
        <a:xfrm>
          <a:off x="19278111" y="708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68590</xdr:rowOff>
    </xdr:from>
    <xdr:ext cx="534377" cy="259045"/>
    <xdr:sp macro="" textlink="">
      <xdr:nvSpPr>
        <xdr:cNvPr id="611" name="n_4mainValue【一般廃棄物処理施設】&#10;一人当たり有形固定資産（償却資産）額">
          <a:extLst>
            <a:ext uri="{FF2B5EF4-FFF2-40B4-BE49-F238E27FC236}">
              <a16:creationId xmlns:a16="http://schemas.microsoft.com/office/drawing/2014/main" id="{1773DAB0-743E-4630-B441-20252EBA6AA9}"/>
            </a:ext>
          </a:extLst>
        </xdr:cNvPr>
        <xdr:cNvSpPr txBox="1"/>
      </xdr:nvSpPr>
      <xdr:spPr>
        <a:xfrm>
          <a:off x="18389111" y="709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F492CE0B-72C5-4347-BBBC-0811DF478D7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E5DFFED9-D2BD-43E8-B752-C4BECBB93A2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C35868A0-A1C9-41CD-9C32-D197D86BB99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B4D5C317-CA34-4019-8810-0B7E7D7C9B0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E4126D40-B43A-497A-BC01-BADB56B22E3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96550253-B907-4BD7-A028-4178370EB48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84D07D32-E828-4739-9E80-2B9B21A88E5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159683A8-24AA-413B-88E6-2882F5C1452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82618DD6-5931-4A4B-B659-C9B681C444D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B70B6475-9BD4-4981-ADEB-D841D082476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BD1ECAA5-F545-4484-83CA-A684E2E8048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3" name="直線コネクタ 622">
          <a:extLst>
            <a:ext uri="{FF2B5EF4-FFF2-40B4-BE49-F238E27FC236}">
              <a16:creationId xmlns:a16="http://schemas.microsoft.com/office/drawing/2014/main" id="{F1C95BE9-8D8A-48D7-B38E-EA65111E6F2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24" name="テキスト ボックス 623">
          <a:extLst>
            <a:ext uri="{FF2B5EF4-FFF2-40B4-BE49-F238E27FC236}">
              <a16:creationId xmlns:a16="http://schemas.microsoft.com/office/drawing/2014/main" id="{322F23E4-AF21-42FF-ADDC-BD8B2036235B}"/>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5" name="直線コネクタ 624">
          <a:extLst>
            <a:ext uri="{FF2B5EF4-FFF2-40B4-BE49-F238E27FC236}">
              <a16:creationId xmlns:a16="http://schemas.microsoft.com/office/drawing/2014/main" id="{9B7DC62C-2738-42BE-A2CB-05E4ED393F1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6" name="テキスト ボックス 625">
          <a:extLst>
            <a:ext uri="{FF2B5EF4-FFF2-40B4-BE49-F238E27FC236}">
              <a16:creationId xmlns:a16="http://schemas.microsoft.com/office/drawing/2014/main" id="{5213B4A9-CC8D-4133-BCD9-12702296445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7" name="直線コネクタ 626">
          <a:extLst>
            <a:ext uri="{FF2B5EF4-FFF2-40B4-BE49-F238E27FC236}">
              <a16:creationId xmlns:a16="http://schemas.microsoft.com/office/drawing/2014/main" id="{B62B151D-32CC-4D36-BB0A-1A51EEA4691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8" name="テキスト ボックス 627">
          <a:extLst>
            <a:ext uri="{FF2B5EF4-FFF2-40B4-BE49-F238E27FC236}">
              <a16:creationId xmlns:a16="http://schemas.microsoft.com/office/drawing/2014/main" id="{B580D03E-66E1-4B1E-BD02-01985DDF151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9" name="直線コネクタ 628">
          <a:extLst>
            <a:ext uri="{FF2B5EF4-FFF2-40B4-BE49-F238E27FC236}">
              <a16:creationId xmlns:a16="http://schemas.microsoft.com/office/drawing/2014/main" id="{23DF5492-5970-4385-AF4F-B0591D64F06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0" name="テキスト ボックス 629">
          <a:extLst>
            <a:ext uri="{FF2B5EF4-FFF2-40B4-BE49-F238E27FC236}">
              <a16:creationId xmlns:a16="http://schemas.microsoft.com/office/drawing/2014/main" id="{29E2EC35-F1E3-4164-AFCE-B9ED585AFD3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1" name="直線コネクタ 630">
          <a:extLst>
            <a:ext uri="{FF2B5EF4-FFF2-40B4-BE49-F238E27FC236}">
              <a16:creationId xmlns:a16="http://schemas.microsoft.com/office/drawing/2014/main" id="{C2B379FB-C9F0-41DE-B544-9158FB9516C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32" name="テキスト ボックス 631">
          <a:extLst>
            <a:ext uri="{FF2B5EF4-FFF2-40B4-BE49-F238E27FC236}">
              <a16:creationId xmlns:a16="http://schemas.microsoft.com/office/drawing/2014/main" id="{D2883A8C-236F-4C3B-8735-946957580E6D}"/>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FE0FF3C7-1C7A-4113-8F36-C4E35AE13B0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86A90816-6336-4098-A140-CEE49CFD399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85725</xdr:rowOff>
    </xdr:from>
    <xdr:to>
      <xdr:col>85</xdr:col>
      <xdr:colOff>126364</xdr:colOff>
      <xdr:row>64</xdr:row>
      <xdr:rowOff>116205</xdr:rowOff>
    </xdr:to>
    <xdr:cxnSp macro="">
      <xdr:nvCxnSpPr>
        <xdr:cNvPr id="635" name="直線コネクタ 634">
          <a:extLst>
            <a:ext uri="{FF2B5EF4-FFF2-40B4-BE49-F238E27FC236}">
              <a16:creationId xmlns:a16="http://schemas.microsoft.com/office/drawing/2014/main" id="{127C9F06-A99F-40A1-BC3A-ECE127233905}"/>
            </a:ext>
          </a:extLst>
        </xdr:cNvPr>
        <xdr:cNvCxnSpPr/>
      </xdr:nvCxnSpPr>
      <xdr:spPr>
        <a:xfrm flipV="1">
          <a:off x="16318864" y="9686925"/>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120032</xdr:rowOff>
    </xdr:from>
    <xdr:ext cx="405111" cy="259045"/>
    <xdr:sp macro="" textlink="">
      <xdr:nvSpPr>
        <xdr:cNvPr id="636" name="【保健センター・保健所】&#10;有形固定資産減価償却率最小値テキスト">
          <a:extLst>
            <a:ext uri="{FF2B5EF4-FFF2-40B4-BE49-F238E27FC236}">
              <a16:creationId xmlns:a16="http://schemas.microsoft.com/office/drawing/2014/main" id="{C562B8A3-F305-4ED5-B34B-A49DC0255A13}"/>
            </a:ext>
          </a:extLst>
        </xdr:cNvPr>
        <xdr:cNvSpPr txBox="1"/>
      </xdr:nvSpPr>
      <xdr:spPr>
        <a:xfrm>
          <a:off x="16357600" y="1109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116205</xdr:rowOff>
    </xdr:from>
    <xdr:to>
      <xdr:col>86</xdr:col>
      <xdr:colOff>25400</xdr:colOff>
      <xdr:row>64</xdr:row>
      <xdr:rowOff>116205</xdr:rowOff>
    </xdr:to>
    <xdr:cxnSp macro="">
      <xdr:nvCxnSpPr>
        <xdr:cNvPr id="637" name="直線コネクタ 636">
          <a:extLst>
            <a:ext uri="{FF2B5EF4-FFF2-40B4-BE49-F238E27FC236}">
              <a16:creationId xmlns:a16="http://schemas.microsoft.com/office/drawing/2014/main" id="{54E481E1-8AA6-4AAD-BBFB-A24B87E81C8C}"/>
            </a:ext>
          </a:extLst>
        </xdr:cNvPr>
        <xdr:cNvCxnSpPr/>
      </xdr:nvCxnSpPr>
      <xdr:spPr>
        <a:xfrm>
          <a:off x="16230600" y="1108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32402</xdr:rowOff>
    </xdr:from>
    <xdr:ext cx="340478" cy="259045"/>
    <xdr:sp macro="" textlink="">
      <xdr:nvSpPr>
        <xdr:cNvPr id="638" name="【保健センター・保健所】&#10;有形固定資産減価償却率最大値テキスト">
          <a:extLst>
            <a:ext uri="{FF2B5EF4-FFF2-40B4-BE49-F238E27FC236}">
              <a16:creationId xmlns:a16="http://schemas.microsoft.com/office/drawing/2014/main" id="{27EB2462-C19C-46BB-B746-6BB4AEAA5156}"/>
            </a:ext>
          </a:extLst>
        </xdr:cNvPr>
        <xdr:cNvSpPr txBox="1"/>
      </xdr:nvSpPr>
      <xdr:spPr>
        <a:xfrm>
          <a:off x="16357600" y="9462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85725</xdr:rowOff>
    </xdr:from>
    <xdr:to>
      <xdr:col>86</xdr:col>
      <xdr:colOff>25400</xdr:colOff>
      <xdr:row>56</xdr:row>
      <xdr:rowOff>85725</xdr:rowOff>
    </xdr:to>
    <xdr:cxnSp macro="">
      <xdr:nvCxnSpPr>
        <xdr:cNvPr id="639" name="直線コネクタ 638">
          <a:extLst>
            <a:ext uri="{FF2B5EF4-FFF2-40B4-BE49-F238E27FC236}">
              <a16:creationId xmlns:a16="http://schemas.microsoft.com/office/drawing/2014/main" id="{47DEA611-F1B7-4E8B-9A00-8B206E4B75B4}"/>
            </a:ext>
          </a:extLst>
        </xdr:cNvPr>
        <xdr:cNvCxnSpPr/>
      </xdr:nvCxnSpPr>
      <xdr:spPr>
        <a:xfrm>
          <a:off x="16230600" y="968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103522</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63C83D61-5514-4D40-8E99-70991EDB6AFA}"/>
            </a:ext>
          </a:extLst>
        </xdr:cNvPr>
        <xdr:cNvSpPr txBox="1"/>
      </xdr:nvSpPr>
      <xdr:spPr>
        <a:xfrm>
          <a:off x="16357600" y="10390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80645</xdr:rowOff>
    </xdr:from>
    <xdr:to>
      <xdr:col>85</xdr:col>
      <xdr:colOff>177800</xdr:colOff>
      <xdr:row>62</xdr:row>
      <xdr:rowOff>10795</xdr:rowOff>
    </xdr:to>
    <xdr:sp macro="" textlink="">
      <xdr:nvSpPr>
        <xdr:cNvPr id="641" name="フローチャート: 判断 640">
          <a:extLst>
            <a:ext uri="{FF2B5EF4-FFF2-40B4-BE49-F238E27FC236}">
              <a16:creationId xmlns:a16="http://schemas.microsoft.com/office/drawing/2014/main" id="{7601DF8B-7075-4BC8-B970-8ABF9C966FA4}"/>
            </a:ext>
          </a:extLst>
        </xdr:cNvPr>
        <xdr:cNvSpPr/>
      </xdr:nvSpPr>
      <xdr:spPr>
        <a:xfrm>
          <a:off x="162687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162560</xdr:rowOff>
    </xdr:from>
    <xdr:to>
      <xdr:col>81</xdr:col>
      <xdr:colOff>101600</xdr:colOff>
      <xdr:row>62</xdr:row>
      <xdr:rowOff>92710</xdr:rowOff>
    </xdr:to>
    <xdr:sp macro="" textlink="">
      <xdr:nvSpPr>
        <xdr:cNvPr id="642" name="フローチャート: 判断 641">
          <a:extLst>
            <a:ext uri="{FF2B5EF4-FFF2-40B4-BE49-F238E27FC236}">
              <a16:creationId xmlns:a16="http://schemas.microsoft.com/office/drawing/2014/main" id="{9DD5B105-8984-4AF7-A140-0C90AF6F1BFB}"/>
            </a:ext>
          </a:extLst>
        </xdr:cNvPr>
        <xdr:cNvSpPr/>
      </xdr:nvSpPr>
      <xdr:spPr>
        <a:xfrm>
          <a:off x="154305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62</xdr:row>
      <xdr:rowOff>83837</xdr:rowOff>
    </xdr:from>
    <xdr:ext cx="405111" cy="259045"/>
    <xdr:sp macro="" textlink="">
      <xdr:nvSpPr>
        <xdr:cNvPr id="643" name="n_1aveValue【保健センター・保健所】&#10;有形固定資産減価償却率">
          <a:extLst>
            <a:ext uri="{FF2B5EF4-FFF2-40B4-BE49-F238E27FC236}">
              <a16:creationId xmlns:a16="http://schemas.microsoft.com/office/drawing/2014/main" id="{252BDFF2-447F-4EDF-B0F4-8C3511096558}"/>
            </a:ext>
          </a:extLst>
        </xdr:cNvPr>
        <xdr:cNvSpPr txBox="1"/>
      </xdr:nvSpPr>
      <xdr:spPr>
        <a:xfrm>
          <a:off x="152660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122555</xdr:rowOff>
    </xdr:from>
    <xdr:to>
      <xdr:col>76</xdr:col>
      <xdr:colOff>165100</xdr:colOff>
      <xdr:row>62</xdr:row>
      <xdr:rowOff>52705</xdr:rowOff>
    </xdr:to>
    <xdr:sp macro="" textlink="">
      <xdr:nvSpPr>
        <xdr:cNvPr id="644" name="フローチャート: 判断 643">
          <a:extLst>
            <a:ext uri="{FF2B5EF4-FFF2-40B4-BE49-F238E27FC236}">
              <a16:creationId xmlns:a16="http://schemas.microsoft.com/office/drawing/2014/main" id="{57B05180-F51E-437F-B69E-10778A4E13BD}"/>
            </a:ext>
          </a:extLst>
        </xdr:cNvPr>
        <xdr:cNvSpPr/>
      </xdr:nvSpPr>
      <xdr:spPr>
        <a:xfrm>
          <a:off x="14541500" y="1058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62</xdr:row>
      <xdr:rowOff>43832</xdr:rowOff>
    </xdr:from>
    <xdr:ext cx="405111" cy="259045"/>
    <xdr:sp macro="" textlink="">
      <xdr:nvSpPr>
        <xdr:cNvPr id="645" name="n_2aveValue【保健センター・保健所】&#10;有形固定資産減価償却率">
          <a:extLst>
            <a:ext uri="{FF2B5EF4-FFF2-40B4-BE49-F238E27FC236}">
              <a16:creationId xmlns:a16="http://schemas.microsoft.com/office/drawing/2014/main" id="{B7092376-7264-4CFA-B033-DE8229051A81}"/>
            </a:ext>
          </a:extLst>
        </xdr:cNvPr>
        <xdr:cNvSpPr txBox="1"/>
      </xdr:nvSpPr>
      <xdr:spPr>
        <a:xfrm>
          <a:off x="143897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44450</xdr:rowOff>
    </xdr:from>
    <xdr:to>
      <xdr:col>72</xdr:col>
      <xdr:colOff>38100</xdr:colOff>
      <xdr:row>61</xdr:row>
      <xdr:rowOff>146050</xdr:rowOff>
    </xdr:to>
    <xdr:sp macro="" textlink="">
      <xdr:nvSpPr>
        <xdr:cNvPr id="646" name="フローチャート: 判断 645">
          <a:extLst>
            <a:ext uri="{FF2B5EF4-FFF2-40B4-BE49-F238E27FC236}">
              <a16:creationId xmlns:a16="http://schemas.microsoft.com/office/drawing/2014/main" id="{476F8D32-F070-436D-9B4B-8115F1975EDE}"/>
            </a:ext>
          </a:extLst>
        </xdr:cNvPr>
        <xdr:cNvSpPr/>
      </xdr:nvSpPr>
      <xdr:spPr>
        <a:xfrm>
          <a:off x="1365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162577</xdr:rowOff>
    </xdr:from>
    <xdr:ext cx="405111" cy="259045"/>
    <xdr:sp macro="" textlink="">
      <xdr:nvSpPr>
        <xdr:cNvPr id="647" name="n_3aveValue【保健センター・保健所】&#10;有形固定資産減価償却率">
          <a:extLst>
            <a:ext uri="{FF2B5EF4-FFF2-40B4-BE49-F238E27FC236}">
              <a16:creationId xmlns:a16="http://schemas.microsoft.com/office/drawing/2014/main" id="{54765A69-5620-4986-944F-7F5CD374D627}"/>
            </a:ext>
          </a:extLst>
        </xdr:cNvPr>
        <xdr:cNvSpPr txBox="1"/>
      </xdr:nvSpPr>
      <xdr:spPr>
        <a:xfrm>
          <a:off x="13500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61</xdr:row>
      <xdr:rowOff>6350</xdr:rowOff>
    </xdr:from>
    <xdr:to>
      <xdr:col>67</xdr:col>
      <xdr:colOff>101600</xdr:colOff>
      <xdr:row>61</xdr:row>
      <xdr:rowOff>107950</xdr:rowOff>
    </xdr:to>
    <xdr:sp macro="" textlink="">
      <xdr:nvSpPr>
        <xdr:cNvPr id="648" name="フローチャート: 判断 647">
          <a:extLst>
            <a:ext uri="{FF2B5EF4-FFF2-40B4-BE49-F238E27FC236}">
              <a16:creationId xmlns:a16="http://schemas.microsoft.com/office/drawing/2014/main" id="{6A1D1F38-BFAB-40EC-8539-E8D43959215B}"/>
            </a:ext>
          </a:extLst>
        </xdr:cNvPr>
        <xdr:cNvSpPr/>
      </xdr:nvSpPr>
      <xdr:spPr>
        <a:xfrm>
          <a:off x="1276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61</xdr:row>
      <xdr:rowOff>99077</xdr:rowOff>
    </xdr:from>
    <xdr:ext cx="405111" cy="259045"/>
    <xdr:sp macro="" textlink="">
      <xdr:nvSpPr>
        <xdr:cNvPr id="649" name="n_4aveValue【保健センター・保健所】&#10;有形固定資産減価償却率">
          <a:extLst>
            <a:ext uri="{FF2B5EF4-FFF2-40B4-BE49-F238E27FC236}">
              <a16:creationId xmlns:a16="http://schemas.microsoft.com/office/drawing/2014/main" id="{780AB55D-ED27-46F9-B8F1-42D996C9A24F}"/>
            </a:ext>
          </a:extLst>
        </xdr:cNvPr>
        <xdr:cNvSpPr txBox="1"/>
      </xdr:nvSpPr>
      <xdr:spPr>
        <a:xfrm>
          <a:off x="12611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6AEF9353-C6D6-4985-9BF1-0EDE2978455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6BE60763-6E1E-4D71-ADA8-E2B9E4D7359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27C5E4CC-CA71-4D72-9030-6B9B708FA4D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52871070-A76C-45AA-99F6-C2DCB225CC3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2EDE6B6C-D0C4-4815-8E0B-AD742418CFF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34925</xdr:rowOff>
    </xdr:from>
    <xdr:to>
      <xdr:col>85</xdr:col>
      <xdr:colOff>177800</xdr:colOff>
      <xdr:row>62</xdr:row>
      <xdr:rowOff>136525</xdr:rowOff>
    </xdr:to>
    <xdr:sp macro="" textlink="">
      <xdr:nvSpPr>
        <xdr:cNvPr id="655" name="楕円 654">
          <a:extLst>
            <a:ext uri="{FF2B5EF4-FFF2-40B4-BE49-F238E27FC236}">
              <a16:creationId xmlns:a16="http://schemas.microsoft.com/office/drawing/2014/main" id="{F679577C-1993-44DA-B5D5-CBA78B29584D}"/>
            </a:ext>
          </a:extLst>
        </xdr:cNvPr>
        <xdr:cNvSpPr/>
      </xdr:nvSpPr>
      <xdr:spPr>
        <a:xfrm>
          <a:off x="162687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13352</xdr:rowOff>
    </xdr:from>
    <xdr:ext cx="405111" cy="259045"/>
    <xdr:sp macro="" textlink="">
      <xdr:nvSpPr>
        <xdr:cNvPr id="656" name="【保健センター・保健所】&#10;有形固定資産減価償却率該当値テキスト">
          <a:extLst>
            <a:ext uri="{FF2B5EF4-FFF2-40B4-BE49-F238E27FC236}">
              <a16:creationId xmlns:a16="http://schemas.microsoft.com/office/drawing/2014/main" id="{1D520171-F110-4483-9231-CE0F0434B699}"/>
            </a:ext>
          </a:extLst>
        </xdr:cNvPr>
        <xdr:cNvSpPr txBox="1"/>
      </xdr:nvSpPr>
      <xdr:spPr>
        <a:xfrm>
          <a:off x="16357600"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154940</xdr:rowOff>
    </xdr:from>
    <xdr:to>
      <xdr:col>81</xdr:col>
      <xdr:colOff>101600</xdr:colOff>
      <xdr:row>62</xdr:row>
      <xdr:rowOff>85090</xdr:rowOff>
    </xdr:to>
    <xdr:sp macro="" textlink="">
      <xdr:nvSpPr>
        <xdr:cNvPr id="657" name="楕円 656">
          <a:extLst>
            <a:ext uri="{FF2B5EF4-FFF2-40B4-BE49-F238E27FC236}">
              <a16:creationId xmlns:a16="http://schemas.microsoft.com/office/drawing/2014/main" id="{85DD3F4F-3D6F-4673-9F7B-65300070CE39}"/>
            </a:ext>
          </a:extLst>
        </xdr:cNvPr>
        <xdr:cNvSpPr/>
      </xdr:nvSpPr>
      <xdr:spPr>
        <a:xfrm>
          <a:off x="15430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34290</xdr:rowOff>
    </xdr:from>
    <xdr:to>
      <xdr:col>85</xdr:col>
      <xdr:colOff>127000</xdr:colOff>
      <xdr:row>62</xdr:row>
      <xdr:rowOff>85725</xdr:rowOff>
    </xdr:to>
    <xdr:cxnSp macro="">
      <xdr:nvCxnSpPr>
        <xdr:cNvPr id="658" name="直線コネクタ 657">
          <a:extLst>
            <a:ext uri="{FF2B5EF4-FFF2-40B4-BE49-F238E27FC236}">
              <a16:creationId xmlns:a16="http://schemas.microsoft.com/office/drawing/2014/main" id="{FA804E23-F56F-4161-B8A4-728F99652316}"/>
            </a:ext>
          </a:extLst>
        </xdr:cNvPr>
        <xdr:cNvCxnSpPr/>
      </xdr:nvCxnSpPr>
      <xdr:spPr>
        <a:xfrm>
          <a:off x="15481300" y="1066419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105410</xdr:rowOff>
    </xdr:from>
    <xdr:to>
      <xdr:col>76</xdr:col>
      <xdr:colOff>165100</xdr:colOff>
      <xdr:row>62</xdr:row>
      <xdr:rowOff>35560</xdr:rowOff>
    </xdr:to>
    <xdr:sp macro="" textlink="">
      <xdr:nvSpPr>
        <xdr:cNvPr id="659" name="楕円 658">
          <a:extLst>
            <a:ext uri="{FF2B5EF4-FFF2-40B4-BE49-F238E27FC236}">
              <a16:creationId xmlns:a16="http://schemas.microsoft.com/office/drawing/2014/main" id="{DFD6E9C9-32ED-4970-9253-99CD348D3F3C}"/>
            </a:ext>
          </a:extLst>
        </xdr:cNvPr>
        <xdr:cNvSpPr/>
      </xdr:nvSpPr>
      <xdr:spPr>
        <a:xfrm>
          <a:off x="14541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156210</xdr:rowOff>
    </xdr:from>
    <xdr:to>
      <xdr:col>81</xdr:col>
      <xdr:colOff>50800</xdr:colOff>
      <xdr:row>62</xdr:row>
      <xdr:rowOff>34290</xdr:rowOff>
    </xdr:to>
    <xdr:cxnSp macro="">
      <xdr:nvCxnSpPr>
        <xdr:cNvPr id="660" name="直線コネクタ 659">
          <a:extLst>
            <a:ext uri="{FF2B5EF4-FFF2-40B4-BE49-F238E27FC236}">
              <a16:creationId xmlns:a16="http://schemas.microsoft.com/office/drawing/2014/main" id="{3DE1543F-37E3-4302-A90A-081C5F1D9912}"/>
            </a:ext>
          </a:extLst>
        </xdr:cNvPr>
        <xdr:cNvCxnSpPr/>
      </xdr:nvCxnSpPr>
      <xdr:spPr>
        <a:xfrm>
          <a:off x="14592300" y="106146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53975</xdr:rowOff>
    </xdr:from>
    <xdr:to>
      <xdr:col>72</xdr:col>
      <xdr:colOff>38100</xdr:colOff>
      <xdr:row>61</xdr:row>
      <xdr:rowOff>155575</xdr:rowOff>
    </xdr:to>
    <xdr:sp macro="" textlink="">
      <xdr:nvSpPr>
        <xdr:cNvPr id="661" name="楕円 660">
          <a:extLst>
            <a:ext uri="{FF2B5EF4-FFF2-40B4-BE49-F238E27FC236}">
              <a16:creationId xmlns:a16="http://schemas.microsoft.com/office/drawing/2014/main" id="{1E7C3FCD-684B-43F6-84CD-7BCC4E07E3C4}"/>
            </a:ext>
          </a:extLst>
        </xdr:cNvPr>
        <xdr:cNvSpPr/>
      </xdr:nvSpPr>
      <xdr:spPr>
        <a:xfrm>
          <a:off x="13652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104775</xdr:rowOff>
    </xdr:from>
    <xdr:to>
      <xdr:col>76</xdr:col>
      <xdr:colOff>114300</xdr:colOff>
      <xdr:row>61</xdr:row>
      <xdr:rowOff>156210</xdr:rowOff>
    </xdr:to>
    <xdr:cxnSp macro="">
      <xdr:nvCxnSpPr>
        <xdr:cNvPr id="662" name="直線コネクタ 661">
          <a:extLst>
            <a:ext uri="{FF2B5EF4-FFF2-40B4-BE49-F238E27FC236}">
              <a16:creationId xmlns:a16="http://schemas.microsoft.com/office/drawing/2014/main" id="{A900199B-0390-42A9-A5B9-2E9B98F62DA1}"/>
            </a:ext>
          </a:extLst>
        </xdr:cNvPr>
        <xdr:cNvCxnSpPr/>
      </xdr:nvCxnSpPr>
      <xdr:spPr>
        <a:xfrm>
          <a:off x="13703300" y="105632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2540</xdr:rowOff>
    </xdr:from>
    <xdr:to>
      <xdr:col>67</xdr:col>
      <xdr:colOff>101600</xdr:colOff>
      <xdr:row>61</xdr:row>
      <xdr:rowOff>104140</xdr:rowOff>
    </xdr:to>
    <xdr:sp macro="" textlink="">
      <xdr:nvSpPr>
        <xdr:cNvPr id="663" name="楕円 662">
          <a:extLst>
            <a:ext uri="{FF2B5EF4-FFF2-40B4-BE49-F238E27FC236}">
              <a16:creationId xmlns:a16="http://schemas.microsoft.com/office/drawing/2014/main" id="{559DE76C-6802-442A-B948-742731F3A5FF}"/>
            </a:ext>
          </a:extLst>
        </xdr:cNvPr>
        <xdr:cNvSpPr/>
      </xdr:nvSpPr>
      <xdr:spPr>
        <a:xfrm>
          <a:off x="12763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53340</xdr:rowOff>
    </xdr:from>
    <xdr:to>
      <xdr:col>71</xdr:col>
      <xdr:colOff>177800</xdr:colOff>
      <xdr:row>61</xdr:row>
      <xdr:rowOff>104775</xdr:rowOff>
    </xdr:to>
    <xdr:cxnSp macro="">
      <xdr:nvCxnSpPr>
        <xdr:cNvPr id="664" name="直線コネクタ 663">
          <a:extLst>
            <a:ext uri="{FF2B5EF4-FFF2-40B4-BE49-F238E27FC236}">
              <a16:creationId xmlns:a16="http://schemas.microsoft.com/office/drawing/2014/main" id="{3698F345-C30A-45EF-9730-C3F95B98B416}"/>
            </a:ext>
          </a:extLst>
        </xdr:cNvPr>
        <xdr:cNvCxnSpPr/>
      </xdr:nvCxnSpPr>
      <xdr:spPr>
        <a:xfrm>
          <a:off x="12814300" y="105117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101617</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4CBB1D38-06D3-427E-916F-78BA2770713D}"/>
            </a:ext>
          </a:extLst>
        </xdr:cNvPr>
        <xdr:cNvSpPr txBox="1"/>
      </xdr:nvSpPr>
      <xdr:spPr>
        <a:xfrm>
          <a:off x="15266044" y="10388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52087</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121347DC-7748-4C15-9E9A-729C03C7DAAE}"/>
            </a:ext>
          </a:extLst>
        </xdr:cNvPr>
        <xdr:cNvSpPr txBox="1"/>
      </xdr:nvSpPr>
      <xdr:spPr>
        <a:xfrm>
          <a:off x="14389744" y="10339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146702</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107AE027-66E1-41C5-8527-D843304AFAFE}"/>
            </a:ext>
          </a:extLst>
        </xdr:cNvPr>
        <xdr:cNvSpPr txBox="1"/>
      </xdr:nvSpPr>
      <xdr:spPr>
        <a:xfrm>
          <a:off x="13500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120667</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B25BBFC2-A146-4B2A-97CC-90335059EC96}"/>
            </a:ext>
          </a:extLst>
        </xdr:cNvPr>
        <xdr:cNvSpPr txBox="1"/>
      </xdr:nvSpPr>
      <xdr:spPr>
        <a:xfrm>
          <a:off x="12611744" y="10236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EA2540B1-CC9B-451A-A0F4-F34AA2EC63C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87F338E1-6B1F-4580-A6A4-1D10470BDB1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69D160CC-332D-45BA-9B2B-02597725564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94E59873-1B6C-4A78-9765-39F0A065788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C1719704-2AA2-4F1D-8D2E-C72B0836C50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E7A9AD6A-8D74-486A-95AC-3C2BC339C4F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2B895288-5F1A-48D2-A6BC-C851EBE21CF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FF44B608-287D-4C8F-B5AE-241D42B503C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68F1B97E-FECC-4B85-8973-3FCBE26EC05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8E1038B9-CE8F-4E48-93F6-0F9DBCFE1E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9" name="直線コネクタ 678">
          <a:extLst>
            <a:ext uri="{FF2B5EF4-FFF2-40B4-BE49-F238E27FC236}">
              <a16:creationId xmlns:a16="http://schemas.microsoft.com/office/drawing/2014/main" id="{8EAACCEA-B6A3-4D8A-AD6F-ADD8208D5EC3}"/>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0" name="テキスト ボックス 679">
          <a:extLst>
            <a:ext uri="{FF2B5EF4-FFF2-40B4-BE49-F238E27FC236}">
              <a16:creationId xmlns:a16="http://schemas.microsoft.com/office/drawing/2014/main" id="{41867540-84C1-4DCD-9AE6-31752A0421B9}"/>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1" name="直線コネクタ 680">
          <a:extLst>
            <a:ext uri="{FF2B5EF4-FFF2-40B4-BE49-F238E27FC236}">
              <a16:creationId xmlns:a16="http://schemas.microsoft.com/office/drawing/2014/main" id="{59B279FD-A6A8-4056-AB32-7C2012415EE2}"/>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2" name="テキスト ボックス 681">
          <a:extLst>
            <a:ext uri="{FF2B5EF4-FFF2-40B4-BE49-F238E27FC236}">
              <a16:creationId xmlns:a16="http://schemas.microsoft.com/office/drawing/2014/main" id="{9BB17919-DA81-4D9F-9A76-4BF035B690C5}"/>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3" name="直線コネクタ 682">
          <a:extLst>
            <a:ext uri="{FF2B5EF4-FFF2-40B4-BE49-F238E27FC236}">
              <a16:creationId xmlns:a16="http://schemas.microsoft.com/office/drawing/2014/main" id="{F4BBD772-7645-4AB3-B281-CA8E97C2BAA7}"/>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4" name="テキスト ボックス 683">
          <a:extLst>
            <a:ext uri="{FF2B5EF4-FFF2-40B4-BE49-F238E27FC236}">
              <a16:creationId xmlns:a16="http://schemas.microsoft.com/office/drawing/2014/main" id="{598C3E76-741C-466B-8C67-13B1911557C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5" name="直線コネクタ 684">
          <a:extLst>
            <a:ext uri="{FF2B5EF4-FFF2-40B4-BE49-F238E27FC236}">
              <a16:creationId xmlns:a16="http://schemas.microsoft.com/office/drawing/2014/main" id="{5FD43F5F-ED07-435F-A764-BF7584AACCE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6" name="テキスト ボックス 685">
          <a:extLst>
            <a:ext uri="{FF2B5EF4-FFF2-40B4-BE49-F238E27FC236}">
              <a16:creationId xmlns:a16="http://schemas.microsoft.com/office/drawing/2014/main" id="{45E9825E-6AD0-4881-B0E8-96C631D3F92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521DC3A9-C3AD-471F-9E74-789A527D4AB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a:extLst>
            <a:ext uri="{FF2B5EF4-FFF2-40B4-BE49-F238E27FC236}">
              <a16:creationId xmlns:a16="http://schemas.microsoft.com/office/drawing/2014/main" id="{ADC896EB-6295-4DD4-A902-1B674EDA321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a:extLst>
            <a:ext uri="{FF2B5EF4-FFF2-40B4-BE49-F238E27FC236}">
              <a16:creationId xmlns:a16="http://schemas.microsoft.com/office/drawing/2014/main" id="{3E6BBBF7-D869-4818-85AC-0EBE3EE6DC3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134874</xdr:rowOff>
    </xdr:from>
    <xdr:to>
      <xdr:col>116</xdr:col>
      <xdr:colOff>62864</xdr:colOff>
      <xdr:row>63</xdr:row>
      <xdr:rowOff>107442</xdr:rowOff>
    </xdr:to>
    <xdr:cxnSp macro="">
      <xdr:nvCxnSpPr>
        <xdr:cNvPr id="690" name="直線コネクタ 689">
          <a:extLst>
            <a:ext uri="{FF2B5EF4-FFF2-40B4-BE49-F238E27FC236}">
              <a16:creationId xmlns:a16="http://schemas.microsoft.com/office/drawing/2014/main" id="{7A157F02-A9BE-4F05-8F77-0F3ED4FE1698}"/>
            </a:ext>
          </a:extLst>
        </xdr:cNvPr>
        <xdr:cNvCxnSpPr/>
      </xdr:nvCxnSpPr>
      <xdr:spPr>
        <a:xfrm flipV="1">
          <a:off x="22160864" y="9564624"/>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111269</xdr:rowOff>
    </xdr:from>
    <xdr:ext cx="469744" cy="259045"/>
    <xdr:sp macro="" textlink="">
      <xdr:nvSpPr>
        <xdr:cNvPr id="691" name="【保健センター・保健所】&#10;一人当たり面積最小値テキスト">
          <a:extLst>
            <a:ext uri="{FF2B5EF4-FFF2-40B4-BE49-F238E27FC236}">
              <a16:creationId xmlns:a16="http://schemas.microsoft.com/office/drawing/2014/main" id="{E766F1DB-C70D-4EA9-95F9-45AEFA1A7318}"/>
            </a:ext>
          </a:extLst>
        </xdr:cNvPr>
        <xdr:cNvSpPr txBox="1"/>
      </xdr:nvSpPr>
      <xdr:spPr>
        <a:xfrm>
          <a:off x="22199600" y="1091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107442</xdr:rowOff>
    </xdr:from>
    <xdr:to>
      <xdr:col>116</xdr:col>
      <xdr:colOff>152400</xdr:colOff>
      <xdr:row>63</xdr:row>
      <xdr:rowOff>107442</xdr:rowOff>
    </xdr:to>
    <xdr:cxnSp macro="">
      <xdr:nvCxnSpPr>
        <xdr:cNvPr id="692" name="直線コネクタ 691">
          <a:extLst>
            <a:ext uri="{FF2B5EF4-FFF2-40B4-BE49-F238E27FC236}">
              <a16:creationId xmlns:a16="http://schemas.microsoft.com/office/drawing/2014/main" id="{0B7CFF84-7495-401D-961B-0CF6B5FFE3F1}"/>
            </a:ext>
          </a:extLst>
        </xdr:cNvPr>
        <xdr:cNvCxnSpPr/>
      </xdr:nvCxnSpPr>
      <xdr:spPr>
        <a:xfrm>
          <a:off x="22072600" y="1090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81551</xdr:rowOff>
    </xdr:from>
    <xdr:ext cx="469744" cy="259045"/>
    <xdr:sp macro="" textlink="">
      <xdr:nvSpPr>
        <xdr:cNvPr id="693" name="【保健センター・保健所】&#10;一人当たり面積最大値テキスト">
          <a:extLst>
            <a:ext uri="{FF2B5EF4-FFF2-40B4-BE49-F238E27FC236}">
              <a16:creationId xmlns:a16="http://schemas.microsoft.com/office/drawing/2014/main" id="{78E46456-D9E4-474D-9E4E-422113A77AB0}"/>
            </a:ext>
          </a:extLst>
        </xdr:cNvPr>
        <xdr:cNvSpPr txBox="1"/>
      </xdr:nvSpPr>
      <xdr:spPr>
        <a:xfrm>
          <a:off x="22199600" y="933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134874</xdr:rowOff>
    </xdr:from>
    <xdr:to>
      <xdr:col>116</xdr:col>
      <xdr:colOff>152400</xdr:colOff>
      <xdr:row>55</xdr:row>
      <xdr:rowOff>134874</xdr:rowOff>
    </xdr:to>
    <xdr:cxnSp macro="">
      <xdr:nvCxnSpPr>
        <xdr:cNvPr id="694" name="直線コネクタ 693">
          <a:extLst>
            <a:ext uri="{FF2B5EF4-FFF2-40B4-BE49-F238E27FC236}">
              <a16:creationId xmlns:a16="http://schemas.microsoft.com/office/drawing/2014/main" id="{6340449C-C273-4243-A2C1-EB5D48F3B2D2}"/>
            </a:ext>
          </a:extLst>
        </xdr:cNvPr>
        <xdr:cNvCxnSpPr/>
      </xdr:nvCxnSpPr>
      <xdr:spPr>
        <a:xfrm>
          <a:off x="22072600" y="956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117365</xdr:rowOff>
    </xdr:from>
    <xdr:ext cx="469744" cy="259045"/>
    <xdr:sp macro="" textlink="">
      <xdr:nvSpPr>
        <xdr:cNvPr id="695" name="【保健センター・保健所】&#10;一人当たり面積平均値テキスト">
          <a:extLst>
            <a:ext uri="{FF2B5EF4-FFF2-40B4-BE49-F238E27FC236}">
              <a16:creationId xmlns:a16="http://schemas.microsoft.com/office/drawing/2014/main" id="{34A4D081-8BC8-4290-8DEC-5BABF9D95484}"/>
            </a:ext>
          </a:extLst>
        </xdr:cNvPr>
        <xdr:cNvSpPr txBox="1"/>
      </xdr:nvSpPr>
      <xdr:spPr>
        <a:xfrm>
          <a:off x="22199600" y="1057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138938</xdr:rowOff>
    </xdr:from>
    <xdr:to>
      <xdr:col>116</xdr:col>
      <xdr:colOff>114300</xdr:colOff>
      <xdr:row>62</xdr:row>
      <xdr:rowOff>69088</xdr:rowOff>
    </xdr:to>
    <xdr:sp macro="" textlink="">
      <xdr:nvSpPr>
        <xdr:cNvPr id="696" name="フローチャート: 判断 695">
          <a:extLst>
            <a:ext uri="{FF2B5EF4-FFF2-40B4-BE49-F238E27FC236}">
              <a16:creationId xmlns:a16="http://schemas.microsoft.com/office/drawing/2014/main" id="{A170AD4A-53E9-4F45-A938-849456D1B788}"/>
            </a:ext>
          </a:extLst>
        </xdr:cNvPr>
        <xdr:cNvSpPr/>
      </xdr:nvSpPr>
      <xdr:spPr>
        <a:xfrm>
          <a:off x="221107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97" name="フローチャート: 判断 696">
          <a:extLst>
            <a:ext uri="{FF2B5EF4-FFF2-40B4-BE49-F238E27FC236}">
              <a16:creationId xmlns:a16="http://schemas.microsoft.com/office/drawing/2014/main" id="{2A2E4B80-8625-4BA0-980F-EFA687A27286}"/>
            </a:ext>
          </a:extLst>
        </xdr:cNvPr>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147083</xdr:rowOff>
    </xdr:from>
    <xdr:ext cx="469744" cy="259045"/>
    <xdr:sp macro="" textlink="">
      <xdr:nvSpPr>
        <xdr:cNvPr id="698" name="n_1aveValue【保健センター・保健所】&#10;一人当たり面積">
          <a:extLst>
            <a:ext uri="{FF2B5EF4-FFF2-40B4-BE49-F238E27FC236}">
              <a16:creationId xmlns:a16="http://schemas.microsoft.com/office/drawing/2014/main" id="{70A7713D-EEE0-48BD-95D6-491DD8AE4746}"/>
            </a:ext>
          </a:extLst>
        </xdr:cNvPr>
        <xdr:cNvSpPr txBox="1"/>
      </xdr:nvSpPr>
      <xdr:spPr>
        <a:xfrm>
          <a:off x="210757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31496</xdr:rowOff>
    </xdr:from>
    <xdr:to>
      <xdr:col>107</xdr:col>
      <xdr:colOff>101600</xdr:colOff>
      <xdr:row>62</xdr:row>
      <xdr:rowOff>133096</xdr:rowOff>
    </xdr:to>
    <xdr:sp macro="" textlink="">
      <xdr:nvSpPr>
        <xdr:cNvPr id="699" name="フローチャート: 判断 698">
          <a:extLst>
            <a:ext uri="{FF2B5EF4-FFF2-40B4-BE49-F238E27FC236}">
              <a16:creationId xmlns:a16="http://schemas.microsoft.com/office/drawing/2014/main" id="{80096C63-88BA-490E-8AB0-81ADDF478815}"/>
            </a:ext>
          </a:extLst>
        </xdr:cNvPr>
        <xdr:cNvSpPr/>
      </xdr:nvSpPr>
      <xdr:spPr>
        <a:xfrm>
          <a:off x="20383500" y="1066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124223</xdr:rowOff>
    </xdr:from>
    <xdr:ext cx="469744" cy="259045"/>
    <xdr:sp macro="" textlink="">
      <xdr:nvSpPr>
        <xdr:cNvPr id="700" name="n_2aveValue【保健センター・保健所】&#10;一人当たり面積">
          <a:extLst>
            <a:ext uri="{FF2B5EF4-FFF2-40B4-BE49-F238E27FC236}">
              <a16:creationId xmlns:a16="http://schemas.microsoft.com/office/drawing/2014/main" id="{DE957D8B-6AEA-4B1D-A782-00A2300E6206}"/>
            </a:ext>
          </a:extLst>
        </xdr:cNvPr>
        <xdr:cNvSpPr txBox="1"/>
      </xdr:nvSpPr>
      <xdr:spPr>
        <a:xfrm>
          <a:off x="20199427" y="107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170942</xdr:rowOff>
    </xdr:from>
    <xdr:to>
      <xdr:col>102</xdr:col>
      <xdr:colOff>165100</xdr:colOff>
      <xdr:row>62</xdr:row>
      <xdr:rowOff>101092</xdr:rowOff>
    </xdr:to>
    <xdr:sp macro="" textlink="">
      <xdr:nvSpPr>
        <xdr:cNvPr id="701" name="フローチャート: 判断 700">
          <a:extLst>
            <a:ext uri="{FF2B5EF4-FFF2-40B4-BE49-F238E27FC236}">
              <a16:creationId xmlns:a16="http://schemas.microsoft.com/office/drawing/2014/main" id="{25579100-9D8E-4500-80BF-DBEA895EF742}"/>
            </a:ext>
          </a:extLst>
        </xdr:cNvPr>
        <xdr:cNvSpPr/>
      </xdr:nvSpPr>
      <xdr:spPr>
        <a:xfrm>
          <a:off x="19494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92219</xdr:rowOff>
    </xdr:from>
    <xdr:ext cx="469744" cy="259045"/>
    <xdr:sp macro="" textlink="">
      <xdr:nvSpPr>
        <xdr:cNvPr id="702" name="n_3aveValue【保健センター・保健所】&#10;一人当たり面積">
          <a:extLst>
            <a:ext uri="{FF2B5EF4-FFF2-40B4-BE49-F238E27FC236}">
              <a16:creationId xmlns:a16="http://schemas.microsoft.com/office/drawing/2014/main" id="{09E7079A-8FAD-47FB-AC7B-C1CA3602B121}"/>
            </a:ext>
          </a:extLst>
        </xdr:cNvPr>
        <xdr:cNvSpPr txBox="1"/>
      </xdr:nvSpPr>
      <xdr:spPr>
        <a:xfrm>
          <a:off x="19310427"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62</xdr:row>
      <xdr:rowOff>15494</xdr:rowOff>
    </xdr:from>
    <xdr:to>
      <xdr:col>98</xdr:col>
      <xdr:colOff>38100</xdr:colOff>
      <xdr:row>62</xdr:row>
      <xdr:rowOff>117094</xdr:rowOff>
    </xdr:to>
    <xdr:sp macro="" textlink="">
      <xdr:nvSpPr>
        <xdr:cNvPr id="703" name="フローチャート: 判断 702">
          <a:extLst>
            <a:ext uri="{FF2B5EF4-FFF2-40B4-BE49-F238E27FC236}">
              <a16:creationId xmlns:a16="http://schemas.microsoft.com/office/drawing/2014/main" id="{83711198-D252-46D4-999E-5F7F53931BC9}"/>
            </a:ext>
          </a:extLst>
        </xdr:cNvPr>
        <xdr:cNvSpPr/>
      </xdr:nvSpPr>
      <xdr:spPr>
        <a:xfrm>
          <a:off x="18605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62</xdr:row>
      <xdr:rowOff>108221</xdr:rowOff>
    </xdr:from>
    <xdr:ext cx="469744" cy="259045"/>
    <xdr:sp macro="" textlink="">
      <xdr:nvSpPr>
        <xdr:cNvPr id="704" name="n_4aveValue【保健センター・保健所】&#10;一人当たり面積">
          <a:extLst>
            <a:ext uri="{FF2B5EF4-FFF2-40B4-BE49-F238E27FC236}">
              <a16:creationId xmlns:a16="http://schemas.microsoft.com/office/drawing/2014/main" id="{50CEDD75-2F02-428D-96AD-F0E72C3FF9B0}"/>
            </a:ext>
          </a:extLst>
        </xdr:cNvPr>
        <xdr:cNvSpPr txBox="1"/>
      </xdr:nvSpPr>
      <xdr:spPr>
        <a:xfrm>
          <a:off x="18421427" y="1073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CE10619-AF71-45B3-AB55-17458239198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6C346705-DDD6-4770-8E94-23320055AAD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83C90E2-303A-4C79-B164-A01BACABD51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EC560F48-7924-442A-A12F-9FC457CF1CB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B235E29D-8D21-466B-96D3-DAD8DEE15BA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122936</xdr:rowOff>
    </xdr:from>
    <xdr:to>
      <xdr:col>116</xdr:col>
      <xdr:colOff>114300</xdr:colOff>
      <xdr:row>62</xdr:row>
      <xdr:rowOff>53086</xdr:rowOff>
    </xdr:to>
    <xdr:sp macro="" textlink="">
      <xdr:nvSpPr>
        <xdr:cNvPr id="710" name="楕円 709">
          <a:extLst>
            <a:ext uri="{FF2B5EF4-FFF2-40B4-BE49-F238E27FC236}">
              <a16:creationId xmlns:a16="http://schemas.microsoft.com/office/drawing/2014/main" id="{FA82E477-61DB-4F9A-B8C7-9A1B88FCD776}"/>
            </a:ext>
          </a:extLst>
        </xdr:cNvPr>
        <xdr:cNvSpPr/>
      </xdr:nvSpPr>
      <xdr:spPr>
        <a:xfrm>
          <a:off x="22110700" y="105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145813</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811BF480-79E6-451E-922F-DEA2CAE59241}"/>
            </a:ext>
          </a:extLst>
        </xdr:cNvPr>
        <xdr:cNvSpPr txBox="1"/>
      </xdr:nvSpPr>
      <xdr:spPr>
        <a:xfrm>
          <a:off x="22199600" y="1043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127508</xdr:rowOff>
    </xdr:from>
    <xdr:to>
      <xdr:col>112</xdr:col>
      <xdr:colOff>38100</xdr:colOff>
      <xdr:row>62</xdr:row>
      <xdr:rowOff>57658</xdr:rowOff>
    </xdr:to>
    <xdr:sp macro="" textlink="">
      <xdr:nvSpPr>
        <xdr:cNvPr id="712" name="楕円 711">
          <a:extLst>
            <a:ext uri="{FF2B5EF4-FFF2-40B4-BE49-F238E27FC236}">
              <a16:creationId xmlns:a16="http://schemas.microsoft.com/office/drawing/2014/main" id="{920C30E0-9D6F-4172-BB48-7916BEFB6DBE}"/>
            </a:ext>
          </a:extLst>
        </xdr:cNvPr>
        <xdr:cNvSpPr/>
      </xdr:nvSpPr>
      <xdr:spPr>
        <a:xfrm>
          <a:off x="21272500" y="10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2286</xdr:rowOff>
    </xdr:from>
    <xdr:to>
      <xdr:col>116</xdr:col>
      <xdr:colOff>63500</xdr:colOff>
      <xdr:row>62</xdr:row>
      <xdr:rowOff>6858</xdr:rowOff>
    </xdr:to>
    <xdr:cxnSp macro="">
      <xdr:nvCxnSpPr>
        <xdr:cNvPr id="713" name="直線コネクタ 712">
          <a:extLst>
            <a:ext uri="{FF2B5EF4-FFF2-40B4-BE49-F238E27FC236}">
              <a16:creationId xmlns:a16="http://schemas.microsoft.com/office/drawing/2014/main" id="{C0840079-E859-4A54-A1B4-9F9CE642E46E}"/>
            </a:ext>
          </a:extLst>
        </xdr:cNvPr>
        <xdr:cNvCxnSpPr/>
      </xdr:nvCxnSpPr>
      <xdr:spPr>
        <a:xfrm flipV="1">
          <a:off x="21323300" y="1063218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134366</xdr:rowOff>
    </xdr:from>
    <xdr:to>
      <xdr:col>107</xdr:col>
      <xdr:colOff>101600</xdr:colOff>
      <xdr:row>62</xdr:row>
      <xdr:rowOff>64516</xdr:rowOff>
    </xdr:to>
    <xdr:sp macro="" textlink="">
      <xdr:nvSpPr>
        <xdr:cNvPr id="714" name="楕円 713">
          <a:extLst>
            <a:ext uri="{FF2B5EF4-FFF2-40B4-BE49-F238E27FC236}">
              <a16:creationId xmlns:a16="http://schemas.microsoft.com/office/drawing/2014/main" id="{A924DBF6-35F9-497C-855A-891D1051CA0F}"/>
            </a:ext>
          </a:extLst>
        </xdr:cNvPr>
        <xdr:cNvSpPr/>
      </xdr:nvSpPr>
      <xdr:spPr>
        <a:xfrm>
          <a:off x="20383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6858</xdr:rowOff>
    </xdr:from>
    <xdr:to>
      <xdr:col>111</xdr:col>
      <xdr:colOff>177800</xdr:colOff>
      <xdr:row>62</xdr:row>
      <xdr:rowOff>13716</xdr:rowOff>
    </xdr:to>
    <xdr:cxnSp macro="">
      <xdr:nvCxnSpPr>
        <xdr:cNvPr id="715" name="直線コネクタ 714">
          <a:extLst>
            <a:ext uri="{FF2B5EF4-FFF2-40B4-BE49-F238E27FC236}">
              <a16:creationId xmlns:a16="http://schemas.microsoft.com/office/drawing/2014/main" id="{6BC20D82-B466-47AD-B794-1D922D085248}"/>
            </a:ext>
          </a:extLst>
        </xdr:cNvPr>
        <xdr:cNvCxnSpPr/>
      </xdr:nvCxnSpPr>
      <xdr:spPr>
        <a:xfrm flipV="1">
          <a:off x="20434300" y="1063675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136652</xdr:rowOff>
    </xdr:from>
    <xdr:to>
      <xdr:col>102</xdr:col>
      <xdr:colOff>165100</xdr:colOff>
      <xdr:row>62</xdr:row>
      <xdr:rowOff>66802</xdr:rowOff>
    </xdr:to>
    <xdr:sp macro="" textlink="">
      <xdr:nvSpPr>
        <xdr:cNvPr id="716" name="楕円 715">
          <a:extLst>
            <a:ext uri="{FF2B5EF4-FFF2-40B4-BE49-F238E27FC236}">
              <a16:creationId xmlns:a16="http://schemas.microsoft.com/office/drawing/2014/main" id="{79CC1CC2-A6C5-449D-B295-BAE037EE362C}"/>
            </a:ext>
          </a:extLst>
        </xdr:cNvPr>
        <xdr:cNvSpPr/>
      </xdr:nvSpPr>
      <xdr:spPr>
        <a:xfrm>
          <a:off x="19494500" y="105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13716</xdr:rowOff>
    </xdr:from>
    <xdr:to>
      <xdr:col>107</xdr:col>
      <xdr:colOff>50800</xdr:colOff>
      <xdr:row>62</xdr:row>
      <xdr:rowOff>16002</xdr:rowOff>
    </xdr:to>
    <xdr:cxnSp macro="">
      <xdr:nvCxnSpPr>
        <xdr:cNvPr id="717" name="直線コネクタ 716">
          <a:extLst>
            <a:ext uri="{FF2B5EF4-FFF2-40B4-BE49-F238E27FC236}">
              <a16:creationId xmlns:a16="http://schemas.microsoft.com/office/drawing/2014/main" id="{E17F2BB0-2B15-42DD-8D85-9398FBFA6AE8}"/>
            </a:ext>
          </a:extLst>
        </xdr:cNvPr>
        <xdr:cNvCxnSpPr/>
      </xdr:nvCxnSpPr>
      <xdr:spPr>
        <a:xfrm flipV="1">
          <a:off x="19545300" y="1064361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141224</xdr:rowOff>
    </xdr:from>
    <xdr:to>
      <xdr:col>98</xdr:col>
      <xdr:colOff>38100</xdr:colOff>
      <xdr:row>62</xdr:row>
      <xdr:rowOff>71374</xdr:rowOff>
    </xdr:to>
    <xdr:sp macro="" textlink="">
      <xdr:nvSpPr>
        <xdr:cNvPr id="718" name="楕円 717">
          <a:extLst>
            <a:ext uri="{FF2B5EF4-FFF2-40B4-BE49-F238E27FC236}">
              <a16:creationId xmlns:a16="http://schemas.microsoft.com/office/drawing/2014/main" id="{D7D78940-4BF1-4994-933F-B70F2D7ACC9A}"/>
            </a:ext>
          </a:extLst>
        </xdr:cNvPr>
        <xdr:cNvSpPr/>
      </xdr:nvSpPr>
      <xdr:spPr>
        <a:xfrm>
          <a:off x="186055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16002</xdr:rowOff>
    </xdr:from>
    <xdr:to>
      <xdr:col>102</xdr:col>
      <xdr:colOff>114300</xdr:colOff>
      <xdr:row>62</xdr:row>
      <xdr:rowOff>20574</xdr:rowOff>
    </xdr:to>
    <xdr:cxnSp macro="">
      <xdr:nvCxnSpPr>
        <xdr:cNvPr id="719" name="直線コネクタ 718">
          <a:extLst>
            <a:ext uri="{FF2B5EF4-FFF2-40B4-BE49-F238E27FC236}">
              <a16:creationId xmlns:a16="http://schemas.microsoft.com/office/drawing/2014/main" id="{59832117-0E82-4FB2-8AD6-4849156D97E9}"/>
            </a:ext>
          </a:extLst>
        </xdr:cNvPr>
        <xdr:cNvCxnSpPr/>
      </xdr:nvCxnSpPr>
      <xdr:spPr>
        <a:xfrm flipV="1">
          <a:off x="18656300" y="1064590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74185</xdr:rowOff>
    </xdr:from>
    <xdr:ext cx="469744" cy="259045"/>
    <xdr:sp macro="" textlink="">
      <xdr:nvSpPr>
        <xdr:cNvPr id="720" name="n_1mainValue【保健センター・保健所】&#10;一人当たり面積">
          <a:extLst>
            <a:ext uri="{FF2B5EF4-FFF2-40B4-BE49-F238E27FC236}">
              <a16:creationId xmlns:a16="http://schemas.microsoft.com/office/drawing/2014/main" id="{E85E1C9F-DE70-4D7D-892C-3E02B1DB709D}"/>
            </a:ext>
          </a:extLst>
        </xdr:cNvPr>
        <xdr:cNvSpPr txBox="1"/>
      </xdr:nvSpPr>
      <xdr:spPr>
        <a:xfrm>
          <a:off x="21075727" y="1036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81043</xdr:rowOff>
    </xdr:from>
    <xdr:ext cx="469744" cy="259045"/>
    <xdr:sp macro="" textlink="">
      <xdr:nvSpPr>
        <xdr:cNvPr id="721" name="n_2mainValue【保健センター・保健所】&#10;一人当たり面積">
          <a:extLst>
            <a:ext uri="{FF2B5EF4-FFF2-40B4-BE49-F238E27FC236}">
              <a16:creationId xmlns:a16="http://schemas.microsoft.com/office/drawing/2014/main" id="{1A344BC6-9CEF-4693-BAA6-6C155AF75F89}"/>
            </a:ext>
          </a:extLst>
        </xdr:cNvPr>
        <xdr:cNvSpPr txBox="1"/>
      </xdr:nvSpPr>
      <xdr:spPr>
        <a:xfrm>
          <a:off x="20199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83329</xdr:rowOff>
    </xdr:from>
    <xdr:ext cx="469744" cy="259045"/>
    <xdr:sp macro="" textlink="">
      <xdr:nvSpPr>
        <xdr:cNvPr id="722" name="n_3mainValue【保健センター・保健所】&#10;一人当たり面積">
          <a:extLst>
            <a:ext uri="{FF2B5EF4-FFF2-40B4-BE49-F238E27FC236}">
              <a16:creationId xmlns:a16="http://schemas.microsoft.com/office/drawing/2014/main" id="{03CA75B0-5319-40F7-8193-C2E05969D2C8}"/>
            </a:ext>
          </a:extLst>
        </xdr:cNvPr>
        <xdr:cNvSpPr txBox="1"/>
      </xdr:nvSpPr>
      <xdr:spPr>
        <a:xfrm>
          <a:off x="19310427" y="1037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87901</xdr:rowOff>
    </xdr:from>
    <xdr:ext cx="469744" cy="259045"/>
    <xdr:sp macro="" textlink="">
      <xdr:nvSpPr>
        <xdr:cNvPr id="723" name="n_4mainValue【保健センター・保健所】&#10;一人当たり面積">
          <a:extLst>
            <a:ext uri="{FF2B5EF4-FFF2-40B4-BE49-F238E27FC236}">
              <a16:creationId xmlns:a16="http://schemas.microsoft.com/office/drawing/2014/main" id="{4347F6AF-1A94-4C34-92C5-A5A6F499DC5D}"/>
            </a:ext>
          </a:extLst>
        </xdr:cNvPr>
        <xdr:cNvSpPr txBox="1"/>
      </xdr:nvSpPr>
      <xdr:spPr>
        <a:xfrm>
          <a:off x="18421427" y="1037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7C4604F9-CF7A-4CC9-877B-9B5BFE30554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B8D210C4-0F44-4ED1-BE49-DEBD727271B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FE43FDF4-9C5D-48DC-AA59-18C69FA54C7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020DACD4-18A5-4B00-ACB5-F4037015A1C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92B78A56-528F-4AE9-B1A2-C6DBC41317D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DF3BCA9B-2520-4E34-B6E7-A2897A2225F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FAD39666-B9B1-4C7B-A74A-A915234DA45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AD08AFC9-741E-469B-B1AB-FC09E008998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a:extLst>
            <a:ext uri="{FF2B5EF4-FFF2-40B4-BE49-F238E27FC236}">
              <a16:creationId xmlns:a16="http://schemas.microsoft.com/office/drawing/2014/main" id="{AD8783A1-E0FA-4FB4-96AA-B22F0FE7CC3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a:extLst>
            <a:ext uri="{FF2B5EF4-FFF2-40B4-BE49-F238E27FC236}">
              <a16:creationId xmlns:a16="http://schemas.microsoft.com/office/drawing/2014/main" id="{A574E3B7-BCA1-4422-9C25-EC63E0AA322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a:extLst>
            <a:ext uri="{FF2B5EF4-FFF2-40B4-BE49-F238E27FC236}">
              <a16:creationId xmlns:a16="http://schemas.microsoft.com/office/drawing/2014/main" id="{83391EAF-E1FE-487C-91E5-ED0FE4EA1B3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735" name="直線コネクタ 734">
          <a:extLst>
            <a:ext uri="{FF2B5EF4-FFF2-40B4-BE49-F238E27FC236}">
              <a16:creationId xmlns:a16="http://schemas.microsoft.com/office/drawing/2014/main" id="{C2C2803A-EF52-4AA0-AC59-F1860865584C}"/>
            </a:ext>
          </a:extLst>
        </xdr:cNvPr>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736" name="テキスト ボックス 735">
          <a:extLst>
            <a:ext uri="{FF2B5EF4-FFF2-40B4-BE49-F238E27FC236}">
              <a16:creationId xmlns:a16="http://schemas.microsoft.com/office/drawing/2014/main" id="{FAE485ED-6D58-453A-99D9-4B6801E206F3}"/>
            </a:ext>
          </a:extLst>
        </xdr:cNvPr>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737" name="直線コネクタ 736">
          <a:extLst>
            <a:ext uri="{FF2B5EF4-FFF2-40B4-BE49-F238E27FC236}">
              <a16:creationId xmlns:a16="http://schemas.microsoft.com/office/drawing/2014/main" id="{5EF279A5-E420-4B44-ADF9-D79161EDE114}"/>
            </a:ext>
          </a:extLst>
        </xdr:cNvPr>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738" name="テキスト ボックス 737">
          <a:extLst>
            <a:ext uri="{FF2B5EF4-FFF2-40B4-BE49-F238E27FC236}">
              <a16:creationId xmlns:a16="http://schemas.microsoft.com/office/drawing/2014/main" id="{B650B46B-E9CD-4E3E-B3DC-E2C99BB927BF}"/>
            </a:ext>
          </a:extLst>
        </xdr:cNvPr>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739" name="直線コネクタ 738">
          <a:extLst>
            <a:ext uri="{FF2B5EF4-FFF2-40B4-BE49-F238E27FC236}">
              <a16:creationId xmlns:a16="http://schemas.microsoft.com/office/drawing/2014/main" id="{B9422CD0-1076-42DB-B0D2-0A6D7C322686}"/>
            </a:ext>
          </a:extLst>
        </xdr:cNvPr>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740" name="テキスト ボックス 739">
          <a:extLst>
            <a:ext uri="{FF2B5EF4-FFF2-40B4-BE49-F238E27FC236}">
              <a16:creationId xmlns:a16="http://schemas.microsoft.com/office/drawing/2014/main" id="{9AFDBA91-6D77-43F6-9DB2-F5090B7BC5D7}"/>
            </a:ext>
          </a:extLst>
        </xdr:cNvPr>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a:extLst>
            <a:ext uri="{FF2B5EF4-FFF2-40B4-BE49-F238E27FC236}">
              <a16:creationId xmlns:a16="http://schemas.microsoft.com/office/drawing/2014/main" id="{B51ACC1D-9804-4DE1-AAA3-16D0EA19AE53}"/>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a:extLst>
            <a:ext uri="{FF2B5EF4-FFF2-40B4-BE49-F238E27FC236}">
              <a16:creationId xmlns:a16="http://schemas.microsoft.com/office/drawing/2014/main" id="{1574FE1B-654B-434C-B531-4F44D50719F4}"/>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743" name="直線コネクタ 742">
          <a:extLst>
            <a:ext uri="{FF2B5EF4-FFF2-40B4-BE49-F238E27FC236}">
              <a16:creationId xmlns:a16="http://schemas.microsoft.com/office/drawing/2014/main" id="{99FF20FF-38DA-404F-881B-E79E71906EA3}"/>
            </a:ext>
          </a:extLst>
        </xdr:cNvPr>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744" name="テキスト ボックス 743">
          <a:extLst>
            <a:ext uri="{FF2B5EF4-FFF2-40B4-BE49-F238E27FC236}">
              <a16:creationId xmlns:a16="http://schemas.microsoft.com/office/drawing/2014/main" id="{180BE38E-97E4-4BE8-B40D-D7F8B9494EAF}"/>
            </a:ext>
          </a:extLst>
        </xdr:cNvPr>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745" name="直線コネクタ 744">
          <a:extLst>
            <a:ext uri="{FF2B5EF4-FFF2-40B4-BE49-F238E27FC236}">
              <a16:creationId xmlns:a16="http://schemas.microsoft.com/office/drawing/2014/main" id="{8B4B80A5-FED0-44F6-8E35-3A90BE1E3F5F}"/>
            </a:ext>
          </a:extLst>
        </xdr:cNvPr>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746" name="テキスト ボックス 745">
          <a:extLst>
            <a:ext uri="{FF2B5EF4-FFF2-40B4-BE49-F238E27FC236}">
              <a16:creationId xmlns:a16="http://schemas.microsoft.com/office/drawing/2014/main" id="{E513CA6E-89ED-42E1-B61A-F4D3A5AA0A2B}"/>
            </a:ext>
          </a:extLst>
        </xdr:cNvPr>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747" name="直線コネクタ 746">
          <a:extLst>
            <a:ext uri="{FF2B5EF4-FFF2-40B4-BE49-F238E27FC236}">
              <a16:creationId xmlns:a16="http://schemas.microsoft.com/office/drawing/2014/main" id="{6C429767-22C2-4783-8F2B-B6EACBA79BC0}"/>
            </a:ext>
          </a:extLst>
        </xdr:cNvPr>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748" name="テキスト ボックス 747">
          <a:extLst>
            <a:ext uri="{FF2B5EF4-FFF2-40B4-BE49-F238E27FC236}">
              <a16:creationId xmlns:a16="http://schemas.microsoft.com/office/drawing/2014/main" id="{CA670902-8213-435C-8C14-5E8D398F7248}"/>
            </a:ext>
          </a:extLst>
        </xdr:cNvPr>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2FEB9C1F-3132-4E5F-8CA3-9AC92CB6E13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50" name="テキスト ボックス 749">
          <a:extLst>
            <a:ext uri="{FF2B5EF4-FFF2-40B4-BE49-F238E27FC236}">
              <a16:creationId xmlns:a16="http://schemas.microsoft.com/office/drawing/2014/main" id="{DA378CFA-A1C9-4E73-BD77-0805970A718D}"/>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E6A261F1-29A7-4285-B726-92DE668BD0D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26670</xdr:rowOff>
    </xdr:to>
    <xdr:cxnSp macro="">
      <xdr:nvCxnSpPr>
        <xdr:cNvPr id="752" name="直線コネクタ 751">
          <a:extLst>
            <a:ext uri="{FF2B5EF4-FFF2-40B4-BE49-F238E27FC236}">
              <a16:creationId xmlns:a16="http://schemas.microsoft.com/office/drawing/2014/main" id="{41BBC8F6-6A20-4733-8AC4-EF308FF7712E}"/>
            </a:ext>
          </a:extLst>
        </xdr:cNvPr>
        <xdr:cNvCxnSpPr/>
      </xdr:nvCxnSpPr>
      <xdr:spPr>
        <a:xfrm flipV="1">
          <a:off x="16318864" y="13388339"/>
          <a:ext cx="0" cy="1383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30497</xdr:rowOff>
    </xdr:from>
    <xdr:ext cx="405111" cy="259045"/>
    <xdr:sp macro="" textlink="">
      <xdr:nvSpPr>
        <xdr:cNvPr id="753" name="【消防施設】&#10;有形固定資産減価償却率最小値テキスト">
          <a:extLst>
            <a:ext uri="{FF2B5EF4-FFF2-40B4-BE49-F238E27FC236}">
              <a16:creationId xmlns:a16="http://schemas.microsoft.com/office/drawing/2014/main" id="{E3E8B79B-F1B9-4C4B-8A4D-43EA1FBE9EEF}"/>
            </a:ext>
          </a:extLst>
        </xdr:cNvPr>
        <xdr:cNvSpPr txBox="1"/>
      </xdr:nvSpPr>
      <xdr:spPr>
        <a:xfrm>
          <a:off x="163576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26670</xdr:rowOff>
    </xdr:from>
    <xdr:to>
      <xdr:col>86</xdr:col>
      <xdr:colOff>25400</xdr:colOff>
      <xdr:row>86</xdr:row>
      <xdr:rowOff>26670</xdr:rowOff>
    </xdr:to>
    <xdr:cxnSp macro="">
      <xdr:nvCxnSpPr>
        <xdr:cNvPr id="754" name="直線コネクタ 753">
          <a:extLst>
            <a:ext uri="{FF2B5EF4-FFF2-40B4-BE49-F238E27FC236}">
              <a16:creationId xmlns:a16="http://schemas.microsoft.com/office/drawing/2014/main" id="{65435FF5-B483-42B4-B17E-D138292D2C07}"/>
            </a:ext>
          </a:extLst>
        </xdr:cNvPr>
        <xdr:cNvCxnSpPr/>
      </xdr:nvCxnSpPr>
      <xdr:spPr>
        <a:xfrm>
          <a:off x="16230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45C79225-A788-4E26-936A-46BE2099F154}"/>
            </a:ext>
          </a:extLst>
        </xdr:cNvPr>
        <xdr:cNvSpPr txBox="1"/>
      </xdr:nvSpPr>
      <xdr:spPr>
        <a:xfrm>
          <a:off x="16357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756" name="直線コネクタ 755">
          <a:extLst>
            <a:ext uri="{FF2B5EF4-FFF2-40B4-BE49-F238E27FC236}">
              <a16:creationId xmlns:a16="http://schemas.microsoft.com/office/drawing/2014/main" id="{1A61007F-8A63-4BE7-A355-34E44D4EF413}"/>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4463</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78179D38-581C-40EE-9804-1B04AAE56125}"/>
            </a:ext>
          </a:extLst>
        </xdr:cNvPr>
        <xdr:cNvSpPr txBox="1"/>
      </xdr:nvSpPr>
      <xdr:spPr>
        <a:xfrm>
          <a:off x="16357600" y="13891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758" name="フローチャート: 判断 757">
          <a:extLst>
            <a:ext uri="{FF2B5EF4-FFF2-40B4-BE49-F238E27FC236}">
              <a16:creationId xmlns:a16="http://schemas.microsoft.com/office/drawing/2014/main" id="{81B92549-AD92-4471-A3F9-00A5BA492E43}"/>
            </a:ext>
          </a:extLst>
        </xdr:cNvPr>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33020</xdr:rowOff>
    </xdr:from>
    <xdr:to>
      <xdr:col>81</xdr:col>
      <xdr:colOff>101600</xdr:colOff>
      <xdr:row>81</xdr:row>
      <xdr:rowOff>134620</xdr:rowOff>
    </xdr:to>
    <xdr:sp macro="" textlink="">
      <xdr:nvSpPr>
        <xdr:cNvPr id="759" name="フローチャート: 判断 758">
          <a:extLst>
            <a:ext uri="{FF2B5EF4-FFF2-40B4-BE49-F238E27FC236}">
              <a16:creationId xmlns:a16="http://schemas.microsoft.com/office/drawing/2014/main" id="{F8E198A2-8301-491D-82A1-A125461EBF0A}"/>
            </a:ext>
          </a:extLst>
        </xdr:cNvPr>
        <xdr:cNvSpPr/>
      </xdr:nvSpPr>
      <xdr:spPr>
        <a:xfrm>
          <a:off x="15430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151147</xdr:rowOff>
    </xdr:from>
    <xdr:ext cx="405111" cy="259045"/>
    <xdr:sp macro="" textlink="">
      <xdr:nvSpPr>
        <xdr:cNvPr id="760" name="n_1aveValue【消防施設】&#10;有形固定資産減価償却率">
          <a:extLst>
            <a:ext uri="{FF2B5EF4-FFF2-40B4-BE49-F238E27FC236}">
              <a16:creationId xmlns:a16="http://schemas.microsoft.com/office/drawing/2014/main" id="{E7568CA1-32C8-493B-B53C-5C07EA2C7FCA}"/>
            </a:ext>
          </a:extLst>
        </xdr:cNvPr>
        <xdr:cNvSpPr txBox="1"/>
      </xdr:nvSpPr>
      <xdr:spPr>
        <a:xfrm>
          <a:off x="15266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127318</xdr:rowOff>
    </xdr:from>
    <xdr:to>
      <xdr:col>76</xdr:col>
      <xdr:colOff>165100</xdr:colOff>
      <xdr:row>81</xdr:row>
      <xdr:rowOff>57468</xdr:rowOff>
    </xdr:to>
    <xdr:sp macro="" textlink="">
      <xdr:nvSpPr>
        <xdr:cNvPr id="761" name="フローチャート: 判断 760">
          <a:extLst>
            <a:ext uri="{FF2B5EF4-FFF2-40B4-BE49-F238E27FC236}">
              <a16:creationId xmlns:a16="http://schemas.microsoft.com/office/drawing/2014/main" id="{3BF93F69-B1DB-4942-9AFE-63E00FDF61B0}"/>
            </a:ext>
          </a:extLst>
        </xdr:cNvPr>
        <xdr:cNvSpPr/>
      </xdr:nvSpPr>
      <xdr:spPr>
        <a:xfrm>
          <a:off x="14541500" y="1384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73995</xdr:rowOff>
    </xdr:from>
    <xdr:ext cx="405111" cy="259045"/>
    <xdr:sp macro="" textlink="">
      <xdr:nvSpPr>
        <xdr:cNvPr id="762" name="n_2aveValue【消防施設】&#10;有形固定資産減価償却率">
          <a:extLst>
            <a:ext uri="{FF2B5EF4-FFF2-40B4-BE49-F238E27FC236}">
              <a16:creationId xmlns:a16="http://schemas.microsoft.com/office/drawing/2014/main" id="{04AED283-5EF1-4C6A-9C2A-B350C7F27639}"/>
            </a:ext>
          </a:extLst>
        </xdr:cNvPr>
        <xdr:cNvSpPr txBox="1"/>
      </xdr:nvSpPr>
      <xdr:spPr>
        <a:xfrm>
          <a:off x="14389744" y="13618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78739</xdr:rowOff>
    </xdr:from>
    <xdr:to>
      <xdr:col>72</xdr:col>
      <xdr:colOff>38100</xdr:colOff>
      <xdr:row>81</xdr:row>
      <xdr:rowOff>8889</xdr:rowOff>
    </xdr:to>
    <xdr:sp macro="" textlink="">
      <xdr:nvSpPr>
        <xdr:cNvPr id="763" name="フローチャート: 判断 762">
          <a:extLst>
            <a:ext uri="{FF2B5EF4-FFF2-40B4-BE49-F238E27FC236}">
              <a16:creationId xmlns:a16="http://schemas.microsoft.com/office/drawing/2014/main" id="{40AC0849-F26C-4E00-A07F-173FC669E3CA}"/>
            </a:ext>
          </a:extLst>
        </xdr:cNvPr>
        <xdr:cNvSpPr/>
      </xdr:nvSpPr>
      <xdr:spPr>
        <a:xfrm>
          <a:off x="13652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25416</xdr:rowOff>
    </xdr:from>
    <xdr:ext cx="405111" cy="259045"/>
    <xdr:sp macro="" textlink="">
      <xdr:nvSpPr>
        <xdr:cNvPr id="764" name="n_3aveValue【消防施設】&#10;有形固定資産減価償却率">
          <a:extLst>
            <a:ext uri="{FF2B5EF4-FFF2-40B4-BE49-F238E27FC236}">
              <a16:creationId xmlns:a16="http://schemas.microsoft.com/office/drawing/2014/main" id="{A34957A9-499A-4B05-BFD8-54200121CF4A}"/>
            </a:ext>
          </a:extLst>
        </xdr:cNvPr>
        <xdr:cNvSpPr txBox="1"/>
      </xdr:nvSpPr>
      <xdr:spPr>
        <a:xfrm>
          <a:off x="13500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80</xdr:row>
      <xdr:rowOff>15875</xdr:rowOff>
    </xdr:from>
    <xdr:to>
      <xdr:col>67</xdr:col>
      <xdr:colOff>101600</xdr:colOff>
      <xdr:row>80</xdr:row>
      <xdr:rowOff>117475</xdr:rowOff>
    </xdr:to>
    <xdr:sp macro="" textlink="">
      <xdr:nvSpPr>
        <xdr:cNvPr id="765" name="フローチャート: 判断 764">
          <a:extLst>
            <a:ext uri="{FF2B5EF4-FFF2-40B4-BE49-F238E27FC236}">
              <a16:creationId xmlns:a16="http://schemas.microsoft.com/office/drawing/2014/main" id="{E93AB53B-C891-4FDD-9336-DE95F30254FA}"/>
            </a:ext>
          </a:extLst>
        </xdr:cNvPr>
        <xdr:cNvSpPr/>
      </xdr:nvSpPr>
      <xdr:spPr>
        <a:xfrm>
          <a:off x="12763500" y="1373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78</xdr:row>
      <xdr:rowOff>134002</xdr:rowOff>
    </xdr:from>
    <xdr:ext cx="405111" cy="259045"/>
    <xdr:sp macro="" textlink="">
      <xdr:nvSpPr>
        <xdr:cNvPr id="766" name="n_4aveValue【消防施設】&#10;有形固定資産減価償却率">
          <a:extLst>
            <a:ext uri="{FF2B5EF4-FFF2-40B4-BE49-F238E27FC236}">
              <a16:creationId xmlns:a16="http://schemas.microsoft.com/office/drawing/2014/main" id="{3248101B-31A4-400F-8A9D-DD5B06E51334}"/>
            </a:ext>
          </a:extLst>
        </xdr:cNvPr>
        <xdr:cNvSpPr txBox="1"/>
      </xdr:nvSpPr>
      <xdr:spPr>
        <a:xfrm>
          <a:off x="126117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2051C931-9D86-4199-8659-DC0003649FE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0CF73099-C0FD-43D1-9975-54914600896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5A8C0342-38E9-4707-A171-A5654094C11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0B7F4988-22FC-4B77-ACF3-19CDF08FA8F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86BD50D0-B3D5-4757-8E8F-2E6B7A2BE5E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127318</xdr:rowOff>
    </xdr:from>
    <xdr:to>
      <xdr:col>85</xdr:col>
      <xdr:colOff>177800</xdr:colOff>
      <xdr:row>83</xdr:row>
      <xdr:rowOff>57468</xdr:rowOff>
    </xdr:to>
    <xdr:sp macro="" textlink="">
      <xdr:nvSpPr>
        <xdr:cNvPr id="772" name="楕円 771">
          <a:extLst>
            <a:ext uri="{FF2B5EF4-FFF2-40B4-BE49-F238E27FC236}">
              <a16:creationId xmlns:a16="http://schemas.microsoft.com/office/drawing/2014/main" id="{C9F75C78-F88F-4CAB-A588-4311CF0369D0}"/>
            </a:ext>
          </a:extLst>
        </xdr:cNvPr>
        <xdr:cNvSpPr/>
      </xdr:nvSpPr>
      <xdr:spPr>
        <a:xfrm>
          <a:off x="16268700" y="1418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105745</xdr:rowOff>
    </xdr:from>
    <xdr:ext cx="405111" cy="259045"/>
    <xdr:sp macro="" textlink="">
      <xdr:nvSpPr>
        <xdr:cNvPr id="773" name="【消防施設】&#10;有形固定資産減価償却率該当値テキスト">
          <a:extLst>
            <a:ext uri="{FF2B5EF4-FFF2-40B4-BE49-F238E27FC236}">
              <a16:creationId xmlns:a16="http://schemas.microsoft.com/office/drawing/2014/main" id="{F11A8EB7-E9B4-47DD-BC52-8CD618C1304B}"/>
            </a:ext>
          </a:extLst>
        </xdr:cNvPr>
        <xdr:cNvSpPr txBox="1"/>
      </xdr:nvSpPr>
      <xdr:spPr>
        <a:xfrm>
          <a:off x="16357600" y="14164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133032</xdr:rowOff>
    </xdr:from>
    <xdr:to>
      <xdr:col>81</xdr:col>
      <xdr:colOff>101600</xdr:colOff>
      <xdr:row>83</xdr:row>
      <xdr:rowOff>63182</xdr:rowOff>
    </xdr:to>
    <xdr:sp macro="" textlink="">
      <xdr:nvSpPr>
        <xdr:cNvPr id="774" name="楕円 773">
          <a:extLst>
            <a:ext uri="{FF2B5EF4-FFF2-40B4-BE49-F238E27FC236}">
              <a16:creationId xmlns:a16="http://schemas.microsoft.com/office/drawing/2014/main" id="{7A1E78A3-99BB-4EDA-9B73-688F6F4981B5}"/>
            </a:ext>
          </a:extLst>
        </xdr:cNvPr>
        <xdr:cNvSpPr/>
      </xdr:nvSpPr>
      <xdr:spPr>
        <a:xfrm>
          <a:off x="15430500" y="1419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6668</xdr:rowOff>
    </xdr:from>
    <xdr:to>
      <xdr:col>85</xdr:col>
      <xdr:colOff>127000</xdr:colOff>
      <xdr:row>83</xdr:row>
      <xdr:rowOff>12382</xdr:rowOff>
    </xdr:to>
    <xdr:cxnSp macro="">
      <xdr:nvCxnSpPr>
        <xdr:cNvPr id="775" name="直線コネクタ 774">
          <a:extLst>
            <a:ext uri="{FF2B5EF4-FFF2-40B4-BE49-F238E27FC236}">
              <a16:creationId xmlns:a16="http://schemas.microsoft.com/office/drawing/2014/main" id="{1156235D-B56E-4C9F-B368-610C93ADB69F}"/>
            </a:ext>
          </a:extLst>
        </xdr:cNvPr>
        <xdr:cNvCxnSpPr/>
      </xdr:nvCxnSpPr>
      <xdr:spPr>
        <a:xfrm flipV="1">
          <a:off x="15481300" y="14237018"/>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110173</xdr:rowOff>
    </xdr:from>
    <xdr:to>
      <xdr:col>76</xdr:col>
      <xdr:colOff>165100</xdr:colOff>
      <xdr:row>83</xdr:row>
      <xdr:rowOff>40323</xdr:rowOff>
    </xdr:to>
    <xdr:sp macro="" textlink="">
      <xdr:nvSpPr>
        <xdr:cNvPr id="776" name="楕円 775">
          <a:extLst>
            <a:ext uri="{FF2B5EF4-FFF2-40B4-BE49-F238E27FC236}">
              <a16:creationId xmlns:a16="http://schemas.microsoft.com/office/drawing/2014/main" id="{DE9D8475-B75A-45B1-AD2A-646809BDD46E}"/>
            </a:ext>
          </a:extLst>
        </xdr:cNvPr>
        <xdr:cNvSpPr/>
      </xdr:nvSpPr>
      <xdr:spPr>
        <a:xfrm>
          <a:off x="14541500" y="1416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160973</xdr:rowOff>
    </xdr:from>
    <xdr:to>
      <xdr:col>81</xdr:col>
      <xdr:colOff>50800</xdr:colOff>
      <xdr:row>83</xdr:row>
      <xdr:rowOff>12382</xdr:rowOff>
    </xdr:to>
    <xdr:cxnSp macro="">
      <xdr:nvCxnSpPr>
        <xdr:cNvPr id="777" name="直線コネクタ 776">
          <a:extLst>
            <a:ext uri="{FF2B5EF4-FFF2-40B4-BE49-F238E27FC236}">
              <a16:creationId xmlns:a16="http://schemas.microsoft.com/office/drawing/2014/main" id="{009BDB59-35E0-4B77-920F-8520990CA099}"/>
            </a:ext>
          </a:extLst>
        </xdr:cNvPr>
        <xdr:cNvCxnSpPr/>
      </xdr:nvCxnSpPr>
      <xdr:spPr>
        <a:xfrm>
          <a:off x="14592300" y="1421987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1588</xdr:rowOff>
    </xdr:from>
    <xdr:to>
      <xdr:col>72</xdr:col>
      <xdr:colOff>38100</xdr:colOff>
      <xdr:row>82</xdr:row>
      <xdr:rowOff>103188</xdr:rowOff>
    </xdr:to>
    <xdr:sp macro="" textlink="">
      <xdr:nvSpPr>
        <xdr:cNvPr id="778" name="楕円 777">
          <a:extLst>
            <a:ext uri="{FF2B5EF4-FFF2-40B4-BE49-F238E27FC236}">
              <a16:creationId xmlns:a16="http://schemas.microsoft.com/office/drawing/2014/main" id="{7E0E4054-CAE8-4762-89D7-546A8360FBB1}"/>
            </a:ext>
          </a:extLst>
        </xdr:cNvPr>
        <xdr:cNvSpPr/>
      </xdr:nvSpPr>
      <xdr:spPr>
        <a:xfrm>
          <a:off x="13652500" y="1406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52388</xdr:rowOff>
    </xdr:from>
    <xdr:to>
      <xdr:col>76</xdr:col>
      <xdr:colOff>114300</xdr:colOff>
      <xdr:row>82</xdr:row>
      <xdr:rowOff>160973</xdr:rowOff>
    </xdr:to>
    <xdr:cxnSp macro="">
      <xdr:nvCxnSpPr>
        <xdr:cNvPr id="779" name="直線コネクタ 778">
          <a:extLst>
            <a:ext uri="{FF2B5EF4-FFF2-40B4-BE49-F238E27FC236}">
              <a16:creationId xmlns:a16="http://schemas.microsoft.com/office/drawing/2014/main" id="{D13AB5E7-B07A-4F2E-9F69-631DA57BFD81}"/>
            </a:ext>
          </a:extLst>
        </xdr:cNvPr>
        <xdr:cNvCxnSpPr/>
      </xdr:nvCxnSpPr>
      <xdr:spPr>
        <a:xfrm>
          <a:off x="13703300" y="14111288"/>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141605</xdr:rowOff>
    </xdr:from>
    <xdr:to>
      <xdr:col>67</xdr:col>
      <xdr:colOff>101600</xdr:colOff>
      <xdr:row>82</xdr:row>
      <xdr:rowOff>71755</xdr:rowOff>
    </xdr:to>
    <xdr:sp macro="" textlink="">
      <xdr:nvSpPr>
        <xdr:cNvPr id="780" name="楕円 779">
          <a:extLst>
            <a:ext uri="{FF2B5EF4-FFF2-40B4-BE49-F238E27FC236}">
              <a16:creationId xmlns:a16="http://schemas.microsoft.com/office/drawing/2014/main" id="{0BC6E76D-E06B-4FE7-877B-8A1F8F5F0D13}"/>
            </a:ext>
          </a:extLst>
        </xdr:cNvPr>
        <xdr:cNvSpPr/>
      </xdr:nvSpPr>
      <xdr:spPr>
        <a:xfrm>
          <a:off x="12763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20955</xdr:rowOff>
    </xdr:from>
    <xdr:to>
      <xdr:col>71</xdr:col>
      <xdr:colOff>177800</xdr:colOff>
      <xdr:row>82</xdr:row>
      <xdr:rowOff>52388</xdr:rowOff>
    </xdr:to>
    <xdr:cxnSp macro="">
      <xdr:nvCxnSpPr>
        <xdr:cNvPr id="781" name="直線コネクタ 780">
          <a:extLst>
            <a:ext uri="{FF2B5EF4-FFF2-40B4-BE49-F238E27FC236}">
              <a16:creationId xmlns:a16="http://schemas.microsoft.com/office/drawing/2014/main" id="{2CF86B0D-257F-4E81-AF92-D3A01B0D49A0}"/>
            </a:ext>
          </a:extLst>
        </xdr:cNvPr>
        <xdr:cNvCxnSpPr/>
      </xdr:nvCxnSpPr>
      <xdr:spPr>
        <a:xfrm>
          <a:off x="12814300" y="14079855"/>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54309</xdr:rowOff>
    </xdr:from>
    <xdr:ext cx="405111" cy="259045"/>
    <xdr:sp macro="" textlink="">
      <xdr:nvSpPr>
        <xdr:cNvPr id="782" name="n_1mainValue【消防施設】&#10;有形固定資産減価償却率">
          <a:extLst>
            <a:ext uri="{FF2B5EF4-FFF2-40B4-BE49-F238E27FC236}">
              <a16:creationId xmlns:a16="http://schemas.microsoft.com/office/drawing/2014/main" id="{48F16192-7921-4EF1-A851-09A117A989D5}"/>
            </a:ext>
          </a:extLst>
        </xdr:cNvPr>
        <xdr:cNvSpPr txBox="1"/>
      </xdr:nvSpPr>
      <xdr:spPr>
        <a:xfrm>
          <a:off x="15266044" y="14284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31450</xdr:rowOff>
    </xdr:from>
    <xdr:ext cx="405111" cy="259045"/>
    <xdr:sp macro="" textlink="">
      <xdr:nvSpPr>
        <xdr:cNvPr id="783" name="n_2mainValue【消防施設】&#10;有形固定資産減価償却率">
          <a:extLst>
            <a:ext uri="{FF2B5EF4-FFF2-40B4-BE49-F238E27FC236}">
              <a16:creationId xmlns:a16="http://schemas.microsoft.com/office/drawing/2014/main" id="{291A9FA6-46EE-4E1B-8964-5D19B9F97AE8}"/>
            </a:ext>
          </a:extLst>
        </xdr:cNvPr>
        <xdr:cNvSpPr txBox="1"/>
      </xdr:nvSpPr>
      <xdr:spPr>
        <a:xfrm>
          <a:off x="14389744" y="14261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94315</xdr:rowOff>
    </xdr:from>
    <xdr:ext cx="405111" cy="259045"/>
    <xdr:sp macro="" textlink="">
      <xdr:nvSpPr>
        <xdr:cNvPr id="784" name="n_3mainValue【消防施設】&#10;有形固定資産減価償却率">
          <a:extLst>
            <a:ext uri="{FF2B5EF4-FFF2-40B4-BE49-F238E27FC236}">
              <a16:creationId xmlns:a16="http://schemas.microsoft.com/office/drawing/2014/main" id="{5BDBFF13-979B-42EB-92C1-1ED07622FF39}"/>
            </a:ext>
          </a:extLst>
        </xdr:cNvPr>
        <xdr:cNvSpPr txBox="1"/>
      </xdr:nvSpPr>
      <xdr:spPr>
        <a:xfrm>
          <a:off x="13500744" y="14153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62882</xdr:rowOff>
    </xdr:from>
    <xdr:ext cx="405111" cy="259045"/>
    <xdr:sp macro="" textlink="">
      <xdr:nvSpPr>
        <xdr:cNvPr id="785" name="n_4mainValue【消防施設】&#10;有形固定資産減価償却率">
          <a:extLst>
            <a:ext uri="{FF2B5EF4-FFF2-40B4-BE49-F238E27FC236}">
              <a16:creationId xmlns:a16="http://schemas.microsoft.com/office/drawing/2014/main" id="{3A0DDDD5-EFDB-4DBA-AC61-81E814859733}"/>
            </a:ext>
          </a:extLst>
        </xdr:cNvPr>
        <xdr:cNvSpPr txBox="1"/>
      </xdr:nvSpPr>
      <xdr:spPr>
        <a:xfrm>
          <a:off x="12611744"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4AF31AE4-A31F-4866-83F0-AFFC5460CF3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7735EF49-11B2-42A9-AC56-417CCE0FCD6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A841EEA6-BAD2-4282-BE78-66937605610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909F29D6-1487-46A2-9F15-BAF1E57ADE8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BFB31BF9-6F50-463E-ADFA-A34B2C4DF32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A9461FF4-5658-433A-9312-961E90311AB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0F299E7F-E37B-413B-B36A-F579F9099EA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65934B26-7075-49E1-8FE6-174F5E095B0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61DBE7C0-A253-4965-B927-1A5033B27E3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91D78ACC-EF9C-4E1C-9922-573FAE72841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a:extLst>
            <a:ext uri="{FF2B5EF4-FFF2-40B4-BE49-F238E27FC236}">
              <a16:creationId xmlns:a16="http://schemas.microsoft.com/office/drawing/2014/main" id="{6896B0BF-0FEB-4DE4-8A2A-96F3F930E92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a:extLst>
            <a:ext uri="{FF2B5EF4-FFF2-40B4-BE49-F238E27FC236}">
              <a16:creationId xmlns:a16="http://schemas.microsoft.com/office/drawing/2014/main" id="{7CCFC727-B27A-4036-A0BD-287D5B69609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a:extLst>
            <a:ext uri="{FF2B5EF4-FFF2-40B4-BE49-F238E27FC236}">
              <a16:creationId xmlns:a16="http://schemas.microsoft.com/office/drawing/2014/main" id="{7CAF8142-AAAE-447E-8061-8A88571BFEA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a:extLst>
            <a:ext uri="{FF2B5EF4-FFF2-40B4-BE49-F238E27FC236}">
              <a16:creationId xmlns:a16="http://schemas.microsoft.com/office/drawing/2014/main" id="{974D338D-43E9-4BD0-B28E-445AEF64FAF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a:extLst>
            <a:ext uri="{FF2B5EF4-FFF2-40B4-BE49-F238E27FC236}">
              <a16:creationId xmlns:a16="http://schemas.microsoft.com/office/drawing/2014/main" id="{D75E1862-5954-4492-86E8-C33E7D6E699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a:extLst>
            <a:ext uri="{FF2B5EF4-FFF2-40B4-BE49-F238E27FC236}">
              <a16:creationId xmlns:a16="http://schemas.microsoft.com/office/drawing/2014/main" id="{0A244867-3238-45F6-9BE7-2CF0DB2AFD5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a:extLst>
            <a:ext uri="{FF2B5EF4-FFF2-40B4-BE49-F238E27FC236}">
              <a16:creationId xmlns:a16="http://schemas.microsoft.com/office/drawing/2014/main" id="{C69E51BA-A17B-49FB-B134-BF0BC8507D5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a:extLst>
            <a:ext uri="{FF2B5EF4-FFF2-40B4-BE49-F238E27FC236}">
              <a16:creationId xmlns:a16="http://schemas.microsoft.com/office/drawing/2014/main" id="{6ED9E337-9ECB-45BF-A1E2-5D2186D67D8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a:extLst>
            <a:ext uri="{FF2B5EF4-FFF2-40B4-BE49-F238E27FC236}">
              <a16:creationId xmlns:a16="http://schemas.microsoft.com/office/drawing/2014/main" id="{EB2C1F7D-011B-42CA-B138-BF893699A4E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a:extLst>
            <a:ext uri="{FF2B5EF4-FFF2-40B4-BE49-F238E27FC236}">
              <a16:creationId xmlns:a16="http://schemas.microsoft.com/office/drawing/2014/main" id="{4DDFA4E6-4ACA-47AD-9A96-FF4BB456A58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a:extLst>
            <a:ext uri="{FF2B5EF4-FFF2-40B4-BE49-F238E27FC236}">
              <a16:creationId xmlns:a16="http://schemas.microsoft.com/office/drawing/2014/main" id="{8BC1F36B-0ED0-49C8-90C9-78BC6668979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a:extLst>
            <a:ext uri="{FF2B5EF4-FFF2-40B4-BE49-F238E27FC236}">
              <a16:creationId xmlns:a16="http://schemas.microsoft.com/office/drawing/2014/main" id="{2C41F2F7-2578-481F-A33D-2EA53E77DF8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a:extLst>
            <a:ext uri="{FF2B5EF4-FFF2-40B4-BE49-F238E27FC236}">
              <a16:creationId xmlns:a16="http://schemas.microsoft.com/office/drawing/2014/main" id="{B07D7747-818F-4541-A851-D940414A782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106680</xdr:rowOff>
    </xdr:from>
    <xdr:to>
      <xdr:col>116</xdr:col>
      <xdr:colOff>62864</xdr:colOff>
      <xdr:row>85</xdr:row>
      <xdr:rowOff>148589</xdr:rowOff>
    </xdr:to>
    <xdr:cxnSp macro="">
      <xdr:nvCxnSpPr>
        <xdr:cNvPr id="809" name="直線コネクタ 808">
          <a:extLst>
            <a:ext uri="{FF2B5EF4-FFF2-40B4-BE49-F238E27FC236}">
              <a16:creationId xmlns:a16="http://schemas.microsoft.com/office/drawing/2014/main" id="{9466D7EF-8539-4D47-B199-89894F58ED04}"/>
            </a:ext>
          </a:extLst>
        </xdr:cNvPr>
        <xdr:cNvCxnSpPr/>
      </xdr:nvCxnSpPr>
      <xdr:spPr>
        <a:xfrm flipV="1">
          <a:off x="22160864" y="13308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810" name="【消防施設】&#10;一人当たり面積最小値テキスト">
          <a:extLst>
            <a:ext uri="{FF2B5EF4-FFF2-40B4-BE49-F238E27FC236}">
              <a16:creationId xmlns:a16="http://schemas.microsoft.com/office/drawing/2014/main" id="{63978045-1C2D-4404-A407-ADD226D0D921}"/>
            </a:ext>
          </a:extLst>
        </xdr:cNvPr>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811" name="直線コネクタ 810">
          <a:extLst>
            <a:ext uri="{FF2B5EF4-FFF2-40B4-BE49-F238E27FC236}">
              <a16:creationId xmlns:a16="http://schemas.microsoft.com/office/drawing/2014/main" id="{D17B0FE3-3ACC-41F5-85E5-8C74C92AB482}"/>
            </a:ext>
          </a:extLst>
        </xdr:cNvPr>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53357</xdr:rowOff>
    </xdr:from>
    <xdr:ext cx="469744" cy="259045"/>
    <xdr:sp macro="" textlink="">
      <xdr:nvSpPr>
        <xdr:cNvPr id="812" name="【消防施設】&#10;一人当たり面積最大値テキスト">
          <a:extLst>
            <a:ext uri="{FF2B5EF4-FFF2-40B4-BE49-F238E27FC236}">
              <a16:creationId xmlns:a16="http://schemas.microsoft.com/office/drawing/2014/main" id="{756D2CDA-A8BA-49A5-960F-9AC02B9D843C}"/>
            </a:ext>
          </a:extLst>
        </xdr:cNvPr>
        <xdr:cNvSpPr txBox="1"/>
      </xdr:nvSpPr>
      <xdr:spPr>
        <a:xfrm>
          <a:off x="22199600" y="1308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106680</xdr:rowOff>
    </xdr:from>
    <xdr:to>
      <xdr:col>116</xdr:col>
      <xdr:colOff>152400</xdr:colOff>
      <xdr:row>77</xdr:row>
      <xdr:rowOff>106680</xdr:rowOff>
    </xdr:to>
    <xdr:cxnSp macro="">
      <xdr:nvCxnSpPr>
        <xdr:cNvPr id="813" name="直線コネクタ 812">
          <a:extLst>
            <a:ext uri="{FF2B5EF4-FFF2-40B4-BE49-F238E27FC236}">
              <a16:creationId xmlns:a16="http://schemas.microsoft.com/office/drawing/2014/main" id="{5E3C7C95-59E3-4DC2-9226-8748E4737657}"/>
            </a:ext>
          </a:extLst>
        </xdr:cNvPr>
        <xdr:cNvCxnSpPr/>
      </xdr:nvCxnSpPr>
      <xdr:spPr>
        <a:xfrm>
          <a:off x="22072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64788</xdr:rowOff>
    </xdr:from>
    <xdr:ext cx="469744" cy="259045"/>
    <xdr:sp macro="" textlink="">
      <xdr:nvSpPr>
        <xdr:cNvPr id="814" name="【消防施設】&#10;一人当たり面積平均値テキスト">
          <a:extLst>
            <a:ext uri="{FF2B5EF4-FFF2-40B4-BE49-F238E27FC236}">
              <a16:creationId xmlns:a16="http://schemas.microsoft.com/office/drawing/2014/main" id="{AEAC7CA1-DFCE-46F8-883D-147800221D16}"/>
            </a:ext>
          </a:extLst>
        </xdr:cNvPr>
        <xdr:cNvSpPr txBox="1"/>
      </xdr:nvSpPr>
      <xdr:spPr>
        <a:xfrm>
          <a:off x="22199600" y="14123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86361</xdr:rowOff>
    </xdr:from>
    <xdr:to>
      <xdr:col>116</xdr:col>
      <xdr:colOff>114300</xdr:colOff>
      <xdr:row>83</xdr:row>
      <xdr:rowOff>16511</xdr:rowOff>
    </xdr:to>
    <xdr:sp macro="" textlink="">
      <xdr:nvSpPr>
        <xdr:cNvPr id="815" name="フローチャート: 判断 814">
          <a:extLst>
            <a:ext uri="{FF2B5EF4-FFF2-40B4-BE49-F238E27FC236}">
              <a16:creationId xmlns:a16="http://schemas.microsoft.com/office/drawing/2014/main" id="{B01D7137-0342-4728-BA90-C0B97773069C}"/>
            </a:ext>
          </a:extLst>
        </xdr:cNvPr>
        <xdr:cNvSpPr/>
      </xdr:nvSpPr>
      <xdr:spPr>
        <a:xfrm>
          <a:off x="22110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816" name="フローチャート: 判断 815">
          <a:extLst>
            <a:ext uri="{FF2B5EF4-FFF2-40B4-BE49-F238E27FC236}">
              <a16:creationId xmlns:a16="http://schemas.microsoft.com/office/drawing/2014/main" id="{4732E8C1-5538-4BF1-B5A0-32AE5C6D3597}"/>
            </a:ext>
          </a:extLst>
        </xdr:cNvPr>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22877</xdr:rowOff>
    </xdr:from>
    <xdr:ext cx="469744" cy="259045"/>
    <xdr:sp macro="" textlink="">
      <xdr:nvSpPr>
        <xdr:cNvPr id="817" name="n_1aveValue【消防施設】&#10;一人当たり面積">
          <a:extLst>
            <a:ext uri="{FF2B5EF4-FFF2-40B4-BE49-F238E27FC236}">
              <a16:creationId xmlns:a16="http://schemas.microsoft.com/office/drawing/2014/main" id="{FF2920CE-6F09-4379-ADE3-1A83FEF91934}"/>
            </a:ext>
          </a:extLst>
        </xdr:cNvPr>
        <xdr:cNvSpPr txBox="1"/>
      </xdr:nvSpPr>
      <xdr:spPr>
        <a:xfrm>
          <a:off x="21075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120650</xdr:rowOff>
    </xdr:from>
    <xdr:to>
      <xdr:col>107</xdr:col>
      <xdr:colOff>101600</xdr:colOff>
      <xdr:row>83</xdr:row>
      <xdr:rowOff>50800</xdr:rowOff>
    </xdr:to>
    <xdr:sp macro="" textlink="">
      <xdr:nvSpPr>
        <xdr:cNvPr id="818" name="フローチャート: 判断 817">
          <a:extLst>
            <a:ext uri="{FF2B5EF4-FFF2-40B4-BE49-F238E27FC236}">
              <a16:creationId xmlns:a16="http://schemas.microsoft.com/office/drawing/2014/main" id="{CF93FF79-F54E-405F-B42B-A22B6B35BC2B}"/>
            </a:ext>
          </a:extLst>
        </xdr:cNvPr>
        <xdr:cNvSpPr/>
      </xdr:nvSpPr>
      <xdr:spPr>
        <a:xfrm>
          <a:off x="20383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41927</xdr:rowOff>
    </xdr:from>
    <xdr:ext cx="469744" cy="259045"/>
    <xdr:sp macro="" textlink="">
      <xdr:nvSpPr>
        <xdr:cNvPr id="819" name="n_2aveValue【消防施設】&#10;一人当たり面積">
          <a:extLst>
            <a:ext uri="{FF2B5EF4-FFF2-40B4-BE49-F238E27FC236}">
              <a16:creationId xmlns:a16="http://schemas.microsoft.com/office/drawing/2014/main" id="{C91B1CE1-D5E5-4F77-83A4-B6F0983FED77}"/>
            </a:ext>
          </a:extLst>
        </xdr:cNvPr>
        <xdr:cNvSpPr txBox="1"/>
      </xdr:nvSpPr>
      <xdr:spPr>
        <a:xfrm>
          <a:off x="2019942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82</xdr:row>
      <xdr:rowOff>120650</xdr:rowOff>
    </xdr:from>
    <xdr:to>
      <xdr:col>102</xdr:col>
      <xdr:colOff>165100</xdr:colOff>
      <xdr:row>83</xdr:row>
      <xdr:rowOff>50800</xdr:rowOff>
    </xdr:to>
    <xdr:sp macro="" textlink="">
      <xdr:nvSpPr>
        <xdr:cNvPr id="820" name="フローチャート: 判断 819">
          <a:extLst>
            <a:ext uri="{FF2B5EF4-FFF2-40B4-BE49-F238E27FC236}">
              <a16:creationId xmlns:a16="http://schemas.microsoft.com/office/drawing/2014/main" id="{8B6579A9-E827-40DA-ACF0-CDDC53AF415A}"/>
            </a:ext>
          </a:extLst>
        </xdr:cNvPr>
        <xdr:cNvSpPr/>
      </xdr:nvSpPr>
      <xdr:spPr>
        <a:xfrm>
          <a:off x="19494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81</xdr:row>
      <xdr:rowOff>67327</xdr:rowOff>
    </xdr:from>
    <xdr:ext cx="469744" cy="259045"/>
    <xdr:sp macro="" textlink="">
      <xdr:nvSpPr>
        <xdr:cNvPr id="821" name="n_3aveValue【消防施設】&#10;一人当たり面積">
          <a:extLst>
            <a:ext uri="{FF2B5EF4-FFF2-40B4-BE49-F238E27FC236}">
              <a16:creationId xmlns:a16="http://schemas.microsoft.com/office/drawing/2014/main" id="{1A5BB179-1F3C-4691-BCBA-2625D7B9F606}"/>
            </a:ext>
          </a:extLst>
        </xdr:cNvPr>
        <xdr:cNvSpPr txBox="1"/>
      </xdr:nvSpPr>
      <xdr:spPr>
        <a:xfrm>
          <a:off x="193104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82</xdr:row>
      <xdr:rowOff>151130</xdr:rowOff>
    </xdr:from>
    <xdr:to>
      <xdr:col>98</xdr:col>
      <xdr:colOff>38100</xdr:colOff>
      <xdr:row>83</xdr:row>
      <xdr:rowOff>81280</xdr:rowOff>
    </xdr:to>
    <xdr:sp macro="" textlink="">
      <xdr:nvSpPr>
        <xdr:cNvPr id="822" name="フローチャート: 判断 821">
          <a:extLst>
            <a:ext uri="{FF2B5EF4-FFF2-40B4-BE49-F238E27FC236}">
              <a16:creationId xmlns:a16="http://schemas.microsoft.com/office/drawing/2014/main" id="{402F1138-E293-476B-AD22-A59D520E6A63}"/>
            </a:ext>
          </a:extLst>
        </xdr:cNvPr>
        <xdr:cNvSpPr/>
      </xdr:nvSpPr>
      <xdr:spPr>
        <a:xfrm>
          <a:off x="18605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83</xdr:row>
      <xdr:rowOff>72407</xdr:rowOff>
    </xdr:from>
    <xdr:ext cx="469744" cy="259045"/>
    <xdr:sp macro="" textlink="">
      <xdr:nvSpPr>
        <xdr:cNvPr id="823" name="n_4aveValue【消防施設】&#10;一人当たり面積">
          <a:extLst>
            <a:ext uri="{FF2B5EF4-FFF2-40B4-BE49-F238E27FC236}">
              <a16:creationId xmlns:a16="http://schemas.microsoft.com/office/drawing/2014/main" id="{61809D9E-66E6-47B8-AB4A-04FADDB82124}"/>
            </a:ext>
          </a:extLst>
        </xdr:cNvPr>
        <xdr:cNvSpPr txBox="1"/>
      </xdr:nvSpPr>
      <xdr:spPr>
        <a:xfrm>
          <a:off x="18421427" y="1430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914524AE-7824-4B44-BD70-91BA4564A9B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089BCDF2-2FC3-488C-97A1-0ACEEA64DCB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468BA464-F739-4186-82D9-5422CAE4D18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7" name="テキスト ボックス 826">
          <a:extLst>
            <a:ext uri="{FF2B5EF4-FFF2-40B4-BE49-F238E27FC236}">
              <a16:creationId xmlns:a16="http://schemas.microsoft.com/office/drawing/2014/main" id="{2B0D3C42-0697-4037-A36F-E6785C7E0DC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8" name="テキスト ボックス 827">
          <a:extLst>
            <a:ext uri="{FF2B5EF4-FFF2-40B4-BE49-F238E27FC236}">
              <a16:creationId xmlns:a16="http://schemas.microsoft.com/office/drawing/2014/main" id="{EABB0F02-B631-4DAF-BF78-D3DE8D09A54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128270</xdr:rowOff>
    </xdr:from>
    <xdr:to>
      <xdr:col>116</xdr:col>
      <xdr:colOff>114300</xdr:colOff>
      <xdr:row>82</xdr:row>
      <xdr:rowOff>58420</xdr:rowOff>
    </xdr:to>
    <xdr:sp macro="" textlink="">
      <xdr:nvSpPr>
        <xdr:cNvPr id="829" name="楕円 828">
          <a:extLst>
            <a:ext uri="{FF2B5EF4-FFF2-40B4-BE49-F238E27FC236}">
              <a16:creationId xmlns:a16="http://schemas.microsoft.com/office/drawing/2014/main" id="{157EEE57-B54A-4EAB-9A84-F7BFB85B5464}"/>
            </a:ext>
          </a:extLst>
        </xdr:cNvPr>
        <xdr:cNvSpPr/>
      </xdr:nvSpPr>
      <xdr:spPr>
        <a:xfrm>
          <a:off x="221107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151147</xdr:rowOff>
    </xdr:from>
    <xdr:ext cx="469744" cy="259045"/>
    <xdr:sp macro="" textlink="">
      <xdr:nvSpPr>
        <xdr:cNvPr id="830" name="【消防施設】&#10;一人当たり面積該当値テキスト">
          <a:extLst>
            <a:ext uri="{FF2B5EF4-FFF2-40B4-BE49-F238E27FC236}">
              <a16:creationId xmlns:a16="http://schemas.microsoft.com/office/drawing/2014/main" id="{B668A7C2-96C2-40C0-BE22-8C57964C371F}"/>
            </a:ext>
          </a:extLst>
        </xdr:cNvPr>
        <xdr:cNvSpPr txBox="1"/>
      </xdr:nvSpPr>
      <xdr:spPr>
        <a:xfrm>
          <a:off x="22199600"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147320</xdr:rowOff>
    </xdr:from>
    <xdr:to>
      <xdr:col>112</xdr:col>
      <xdr:colOff>38100</xdr:colOff>
      <xdr:row>82</xdr:row>
      <xdr:rowOff>77470</xdr:rowOff>
    </xdr:to>
    <xdr:sp macro="" textlink="">
      <xdr:nvSpPr>
        <xdr:cNvPr id="831" name="楕円 830">
          <a:extLst>
            <a:ext uri="{FF2B5EF4-FFF2-40B4-BE49-F238E27FC236}">
              <a16:creationId xmlns:a16="http://schemas.microsoft.com/office/drawing/2014/main" id="{DAA043F0-F2A4-434B-82A9-E24178B6DABF}"/>
            </a:ext>
          </a:extLst>
        </xdr:cNvPr>
        <xdr:cNvSpPr/>
      </xdr:nvSpPr>
      <xdr:spPr>
        <a:xfrm>
          <a:off x="21272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7620</xdr:rowOff>
    </xdr:from>
    <xdr:to>
      <xdr:col>116</xdr:col>
      <xdr:colOff>63500</xdr:colOff>
      <xdr:row>82</xdr:row>
      <xdr:rowOff>26670</xdr:rowOff>
    </xdr:to>
    <xdr:cxnSp macro="">
      <xdr:nvCxnSpPr>
        <xdr:cNvPr id="832" name="直線コネクタ 831">
          <a:extLst>
            <a:ext uri="{FF2B5EF4-FFF2-40B4-BE49-F238E27FC236}">
              <a16:creationId xmlns:a16="http://schemas.microsoft.com/office/drawing/2014/main" id="{D2D8A4CB-9D81-478B-8200-B8A107828D0E}"/>
            </a:ext>
          </a:extLst>
        </xdr:cNvPr>
        <xdr:cNvCxnSpPr/>
      </xdr:nvCxnSpPr>
      <xdr:spPr>
        <a:xfrm flipV="1">
          <a:off x="21323300" y="140665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162561</xdr:rowOff>
    </xdr:from>
    <xdr:to>
      <xdr:col>107</xdr:col>
      <xdr:colOff>101600</xdr:colOff>
      <xdr:row>82</xdr:row>
      <xdr:rowOff>92711</xdr:rowOff>
    </xdr:to>
    <xdr:sp macro="" textlink="">
      <xdr:nvSpPr>
        <xdr:cNvPr id="833" name="楕円 832">
          <a:extLst>
            <a:ext uri="{FF2B5EF4-FFF2-40B4-BE49-F238E27FC236}">
              <a16:creationId xmlns:a16="http://schemas.microsoft.com/office/drawing/2014/main" id="{0EB8A1B6-5340-40EA-89DC-61E94165D647}"/>
            </a:ext>
          </a:extLst>
        </xdr:cNvPr>
        <xdr:cNvSpPr/>
      </xdr:nvSpPr>
      <xdr:spPr>
        <a:xfrm>
          <a:off x="20383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26670</xdr:rowOff>
    </xdr:from>
    <xdr:to>
      <xdr:col>111</xdr:col>
      <xdr:colOff>177800</xdr:colOff>
      <xdr:row>82</xdr:row>
      <xdr:rowOff>41911</xdr:rowOff>
    </xdr:to>
    <xdr:cxnSp macro="">
      <xdr:nvCxnSpPr>
        <xdr:cNvPr id="834" name="直線コネクタ 833">
          <a:extLst>
            <a:ext uri="{FF2B5EF4-FFF2-40B4-BE49-F238E27FC236}">
              <a16:creationId xmlns:a16="http://schemas.microsoft.com/office/drawing/2014/main" id="{37DC9099-0914-4D17-88DB-5468CAC45ECD}"/>
            </a:ext>
          </a:extLst>
        </xdr:cNvPr>
        <xdr:cNvCxnSpPr/>
      </xdr:nvCxnSpPr>
      <xdr:spPr>
        <a:xfrm flipV="1">
          <a:off x="20434300" y="140855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36830</xdr:rowOff>
    </xdr:from>
    <xdr:to>
      <xdr:col>102</xdr:col>
      <xdr:colOff>165100</xdr:colOff>
      <xdr:row>83</xdr:row>
      <xdr:rowOff>138430</xdr:rowOff>
    </xdr:to>
    <xdr:sp macro="" textlink="">
      <xdr:nvSpPr>
        <xdr:cNvPr id="835" name="楕円 834">
          <a:extLst>
            <a:ext uri="{FF2B5EF4-FFF2-40B4-BE49-F238E27FC236}">
              <a16:creationId xmlns:a16="http://schemas.microsoft.com/office/drawing/2014/main" id="{1EEAC538-C172-4166-8631-0C14115EF2DD}"/>
            </a:ext>
          </a:extLst>
        </xdr:cNvPr>
        <xdr:cNvSpPr/>
      </xdr:nvSpPr>
      <xdr:spPr>
        <a:xfrm>
          <a:off x="19494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41911</xdr:rowOff>
    </xdr:from>
    <xdr:to>
      <xdr:col>107</xdr:col>
      <xdr:colOff>50800</xdr:colOff>
      <xdr:row>83</xdr:row>
      <xdr:rowOff>87630</xdr:rowOff>
    </xdr:to>
    <xdr:cxnSp macro="">
      <xdr:nvCxnSpPr>
        <xdr:cNvPr id="836" name="直線コネクタ 835">
          <a:extLst>
            <a:ext uri="{FF2B5EF4-FFF2-40B4-BE49-F238E27FC236}">
              <a16:creationId xmlns:a16="http://schemas.microsoft.com/office/drawing/2014/main" id="{E517D7FF-F16C-428B-96D1-051E343B810B}"/>
            </a:ext>
          </a:extLst>
        </xdr:cNvPr>
        <xdr:cNvCxnSpPr/>
      </xdr:nvCxnSpPr>
      <xdr:spPr>
        <a:xfrm flipV="1">
          <a:off x="19545300" y="14100811"/>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10161</xdr:rowOff>
    </xdr:from>
    <xdr:to>
      <xdr:col>98</xdr:col>
      <xdr:colOff>38100</xdr:colOff>
      <xdr:row>82</xdr:row>
      <xdr:rowOff>111761</xdr:rowOff>
    </xdr:to>
    <xdr:sp macro="" textlink="">
      <xdr:nvSpPr>
        <xdr:cNvPr id="837" name="楕円 836">
          <a:extLst>
            <a:ext uri="{FF2B5EF4-FFF2-40B4-BE49-F238E27FC236}">
              <a16:creationId xmlns:a16="http://schemas.microsoft.com/office/drawing/2014/main" id="{DC8704BF-FC85-4C39-A0B1-433D33C145FF}"/>
            </a:ext>
          </a:extLst>
        </xdr:cNvPr>
        <xdr:cNvSpPr/>
      </xdr:nvSpPr>
      <xdr:spPr>
        <a:xfrm>
          <a:off x="18605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60961</xdr:rowOff>
    </xdr:from>
    <xdr:to>
      <xdr:col>102</xdr:col>
      <xdr:colOff>114300</xdr:colOff>
      <xdr:row>83</xdr:row>
      <xdr:rowOff>87630</xdr:rowOff>
    </xdr:to>
    <xdr:cxnSp macro="">
      <xdr:nvCxnSpPr>
        <xdr:cNvPr id="838" name="直線コネクタ 837">
          <a:extLst>
            <a:ext uri="{FF2B5EF4-FFF2-40B4-BE49-F238E27FC236}">
              <a16:creationId xmlns:a16="http://schemas.microsoft.com/office/drawing/2014/main" id="{2FB6F54C-3219-4078-ACD0-40755CB94F73}"/>
            </a:ext>
          </a:extLst>
        </xdr:cNvPr>
        <xdr:cNvCxnSpPr/>
      </xdr:nvCxnSpPr>
      <xdr:spPr>
        <a:xfrm>
          <a:off x="18656300" y="14119861"/>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93997</xdr:rowOff>
    </xdr:from>
    <xdr:ext cx="469744" cy="259045"/>
    <xdr:sp macro="" textlink="">
      <xdr:nvSpPr>
        <xdr:cNvPr id="839" name="n_1mainValue【消防施設】&#10;一人当たり面積">
          <a:extLst>
            <a:ext uri="{FF2B5EF4-FFF2-40B4-BE49-F238E27FC236}">
              <a16:creationId xmlns:a16="http://schemas.microsoft.com/office/drawing/2014/main" id="{1C327033-14D8-4E18-B501-AEA6E4630076}"/>
            </a:ext>
          </a:extLst>
        </xdr:cNvPr>
        <xdr:cNvSpPr txBox="1"/>
      </xdr:nvSpPr>
      <xdr:spPr>
        <a:xfrm>
          <a:off x="21075727" y="1380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109238</xdr:rowOff>
    </xdr:from>
    <xdr:ext cx="469744" cy="259045"/>
    <xdr:sp macro="" textlink="">
      <xdr:nvSpPr>
        <xdr:cNvPr id="840" name="n_2mainValue【消防施設】&#10;一人当たり面積">
          <a:extLst>
            <a:ext uri="{FF2B5EF4-FFF2-40B4-BE49-F238E27FC236}">
              <a16:creationId xmlns:a16="http://schemas.microsoft.com/office/drawing/2014/main" id="{D6334CB1-AC93-4CFC-B693-05102C630D20}"/>
            </a:ext>
          </a:extLst>
        </xdr:cNvPr>
        <xdr:cNvSpPr txBox="1"/>
      </xdr:nvSpPr>
      <xdr:spPr>
        <a:xfrm>
          <a:off x="20199427" y="1382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129557</xdr:rowOff>
    </xdr:from>
    <xdr:ext cx="469744" cy="259045"/>
    <xdr:sp macro="" textlink="">
      <xdr:nvSpPr>
        <xdr:cNvPr id="841" name="n_3mainValue【消防施設】&#10;一人当たり面積">
          <a:extLst>
            <a:ext uri="{FF2B5EF4-FFF2-40B4-BE49-F238E27FC236}">
              <a16:creationId xmlns:a16="http://schemas.microsoft.com/office/drawing/2014/main" id="{0822234D-2FF2-438D-B337-924C5991C040}"/>
            </a:ext>
          </a:extLst>
        </xdr:cNvPr>
        <xdr:cNvSpPr txBox="1"/>
      </xdr:nvSpPr>
      <xdr:spPr>
        <a:xfrm>
          <a:off x="19310427" y="1435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128288</xdr:rowOff>
    </xdr:from>
    <xdr:ext cx="469744" cy="259045"/>
    <xdr:sp macro="" textlink="">
      <xdr:nvSpPr>
        <xdr:cNvPr id="842" name="n_4mainValue【消防施設】&#10;一人当たり面積">
          <a:extLst>
            <a:ext uri="{FF2B5EF4-FFF2-40B4-BE49-F238E27FC236}">
              <a16:creationId xmlns:a16="http://schemas.microsoft.com/office/drawing/2014/main" id="{F61E8257-9554-4293-B3BE-E298AB675B4A}"/>
            </a:ext>
          </a:extLst>
        </xdr:cNvPr>
        <xdr:cNvSpPr txBox="1"/>
      </xdr:nvSpPr>
      <xdr:spPr>
        <a:xfrm>
          <a:off x="18421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a:extLst>
            <a:ext uri="{FF2B5EF4-FFF2-40B4-BE49-F238E27FC236}">
              <a16:creationId xmlns:a16="http://schemas.microsoft.com/office/drawing/2014/main" id="{F10DEEA9-A679-4158-BBED-1D986DFBA41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a:extLst>
            <a:ext uri="{FF2B5EF4-FFF2-40B4-BE49-F238E27FC236}">
              <a16:creationId xmlns:a16="http://schemas.microsoft.com/office/drawing/2014/main" id="{10879D97-B9C9-4BA5-BD41-97C5BE1E5E9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a:extLst>
            <a:ext uri="{FF2B5EF4-FFF2-40B4-BE49-F238E27FC236}">
              <a16:creationId xmlns:a16="http://schemas.microsoft.com/office/drawing/2014/main" id="{A867E243-1180-45CB-BB96-78F9BD4CF55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a:extLst>
            <a:ext uri="{FF2B5EF4-FFF2-40B4-BE49-F238E27FC236}">
              <a16:creationId xmlns:a16="http://schemas.microsoft.com/office/drawing/2014/main" id="{52CB8F04-560F-4D7C-95A8-739A8815A55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a:extLst>
            <a:ext uri="{FF2B5EF4-FFF2-40B4-BE49-F238E27FC236}">
              <a16:creationId xmlns:a16="http://schemas.microsoft.com/office/drawing/2014/main" id="{52203939-BAFA-4B2C-86BB-ECC3F1F0640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a:extLst>
            <a:ext uri="{FF2B5EF4-FFF2-40B4-BE49-F238E27FC236}">
              <a16:creationId xmlns:a16="http://schemas.microsoft.com/office/drawing/2014/main" id="{934EED52-2C59-43CD-B2F2-56C09EA55EF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a:extLst>
            <a:ext uri="{FF2B5EF4-FFF2-40B4-BE49-F238E27FC236}">
              <a16:creationId xmlns:a16="http://schemas.microsoft.com/office/drawing/2014/main" id="{AAF32608-27E8-4620-BD7A-AEEC3F2D6A6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a:extLst>
            <a:ext uri="{FF2B5EF4-FFF2-40B4-BE49-F238E27FC236}">
              <a16:creationId xmlns:a16="http://schemas.microsoft.com/office/drawing/2014/main" id="{CD4A6E84-8DE8-44EC-A4B5-AC713F52684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a:extLst>
            <a:ext uri="{FF2B5EF4-FFF2-40B4-BE49-F238E27FC236}">
              <a16:creationId xmlns:a16="http://schemas.microsoft.com/office/drawing/2014/main" id="{247C2841-D7F5-4E85-AC1B-8317C4ECC91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a:extLst>
            <a:ext uri="{FF2B5EF4-FFF2-40B4-BE49-F238E27FC236}">
              <a16:creationId xmlns:a16="http://schemas.microsoft.com/office/drawing/2014/main" id="{78BB6921-3750-4351-94AA-745E6C667BE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a:extLst>
            <a:ext uri="{FF2B5EF4-FFF2-40B4-BE49-F238E27FC236}">
              <a16:creationId xmlns:a16="http://schemas.microsoft.com/office/drawing/2014/main" id="{DB6996D9-035B-4A6C-AC95-F19BA18F092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4" name="直線コネクタ 853">
          <a:extLst>
            <a:ext uri="{FF2B5EF4-FFF2-40B4-BE49-F238E27FC236}">
              <a16:creationId xmlns:a16="http://schemas.microsoft.com/office/drawing/2014/main" id="{175F588C-10EB-405C-9246-A30C06BF5FD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5" name="テキスト ボックス 854">
          <a:extLst>
            <a:ext uri="{FF2B5EF4-FFF2-40B4-BE49-F238E27FC236}">
              <a16:creationId xmlns:a16="http://schemas.microsoft.com/office/drawing/2014/main" id="{FF945974-1EB8-46EE-AEC4-2898BAD9743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6" name="直線コネクタ 855">
          <a:extLst>
            <a:ext uri="{FF2B5EF4-FFF2-40B4-BE49-F238E27FC236}">
              <a16:creationId xmlns:a16="http://schemas.microsoft.com/office/drawing/2014/main" id="{A45C1CF8-0052-4886-8197-92C0500D353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7" name="テキスト ボックス 856">
          <a:extLst>
            <a:ext uri="{FF2B5EF4-FFF2-40B4-BE49-F238E27FC236}">
              <a16:creationId xmlns:a16="http://schemas.microsoft.com/office/drawing/2014/main" id="{83C33302-AEFE-4E33-AB98-4E4E5EFE24D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8" name="直線コネクタ 857">
          <a:extLst>
            <a:ext uri="{FF2B5EF4-FFF2-40B4-BE49-F238E27FC236}">
              <a16:creationId xmlns:a16="http://schemas.microsoft.com/office/drawing/2014/main" id="{37B3DD9F-9194-4254-8520-A17628228DF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9" name="テキスト ボックス 858">
          <a:extLst>
            <a:ext uri="{FF2B5EF4-FFF2-40B4-BE49-F238E27FC236}">
              <a16:creationId xmlns:a16="http://schemas.microsoft.com/office/drawing/2014/main" id="{47B89327-F595-4B46-B683-ED45F386AE5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0" name="直線コネクタ 859">
          <a:extLst>
            <a:ext uri="{FF2B5EF4-FFF2-40B4-BE49-F238E27FC236}">
              <a16:creationId xmlns:a16="http://schemas.microsoft.com/office/drawing/2014/main" id="{AB9C5CC3-3B58-4392-98CE-38D3463A50F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1" name="テキスト ボックス 860">
          <a:extLst>
            <a:ext uri="{FF2B5EF4-FFF2-40B4-BE49-F238E27FC236}">
              <a16:creationId xmlns:a16="http://schemas.microsoft.com/office/drawing/2014/main" id="{F7A966FC-7ECD-4E56-B526-48BA101F2AD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2" name="直線コネクタ 861">
          <a:extLst>
            <a:ext uri="{FF2B5EF4-FFF2-40B4-BE49-F238E27FC236}">
              <a16:creationId xmlns:a16="http://schemas.microsoft.com/office/drawing/2014/main" id="{EFBDC86B-D951-45B3-BA3C-C4E991EF0DF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3" name="テキスト ボックス 862">
          <a:extLst>
            <a:ext uri="{FF2B5EF4-FFF2-40B4-BE49-F238E27FC236}">
              <a16:creationId xmlns:a16="http://schemas.microsoft.com/office/drawing/2014/main" id="{8ED6AB92-7366-4C1D-9065-1C996D58998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4" name="直線コネクタ 863">
          <a:extLst>
            <a:ext uri="{FF2B5EF4-FFF2-40B4-BE49-F238E27FC236}">
              <a16:creationId xmlns:a16="http://schemas.microsoft.com/office/drawing/2014/main" id="{0DFDA52B-DAD1-42E0-AC19-A0F6B956BD1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5" name="テキスト ボックス 864">
          <a:extLst>
            <a:ext uri="{FF2B5EF4-FFF2-40B4-BE49-F238E27FC236}">
              <a16:creationId xmlns:a16="http://schemas.microsoft.com/office/drawing/2014/main" id="{623FED0D-2338-4B32-A974-5F82DC1A712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6" name="直線コネクタ 865">
          <a:extLst>
            <a:ext uri="{FF2B5EF4-FFF2-40B4-BE49-F238E27FC236}">
              <a16:creationId xmlns:a16="http://schemas.microsoft.com/office/drawing/2014/main" id="{F61B5876-0777-455C-B3EF-25BB63C0673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a:extLst>
            <a:ext uri="{FF2B5EF4-FFF2-40B4-BE49-F238E27FC236}">
              <a16:creationId xmlns:a16="http://schemas.microsoft.com/office/drawing/2014/main" id="{F710DACE-F574-48AB-916F-62F8E1B805F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154577</xdr:rowOff>
    </xdr:to>
    <xdr:cxnSp macro="">
      <xdr:nvCxnSpPr>
        <xdr:cNvPr id="868" name="直線コネクタ 867">
          <a:extLst>
            <a:ext uri="{FF2B5EF4-FFF2-40B4-BE49-F238E27FC236}">
              <a16:creationId xmlns:a16="http://schemas.microsoft.com/office/drawing/2014/main" id="{C8E9B378-BECF-4AAC-A777-E6C34CDE7B4A}"/>
            </a:ext>
          </a:extLst>
        </xdr:cNvPr>
        <xdr:cNvCxnSpPr/>
      </xdr:nvCxnSpPr>
      <xdr:spPr>
        <a:xfrm flipV="1">
          <a:off x="16318864"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158404</xdr:rowOff>
    </xdr:from>
    <xdr:ext cx="405111" cy="259045"/>
    <xdr:sp macro="" textlink="">
      <xdr:nvSpPr>
        <xdr:cNvPr id="869" name="【庁舎】&#10;有形固定資産減価償却率最小値テキスト">
          <a:extLst>
            <a:ext uri="{FF2B5EF4-FFF2-40B4-BE49-F238E27FC236}">
              <a16:creationId xmlns:a16="http://schemas.microsoft.com/office/drawing/2014/main" id="{B45EAAF6-6788-44B0-87EB-3F98E1270CCD}"/>
            </a:ext>
          </a:extLst>
        </xdr:cNvPr>
        <xdr:cNvSpPr txBox="1"/>
      </xdr:nvSpPr>
      <xdr:spPr>
        <a:xfrm>
          <a:off x="16357600" y="186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154577</xdr:rowOff>
    </xdr:from>
    <xdr:to>
      <xdr:col>86</xdr:col>
      <xdr:colOff>25400</xdr:colOff>
      <xdr:row>108</xdr:row>
      <xdr:rowOff>154577</xdr:rowOff>
    </xdr:to>
    <xdr:cxnSp macro="">
      <xdr:nvCxnSpPr>
        <xdr:cNvPr id="870" name="直線コネクタ 869">
          <a:extLst>
            <a:ext uri="{FF2B5EF4-FFF2-40B4-BE49-F238E27FC236}">
              <a16:creationId xmlns:a16="http://schemas.microsoft.com/office/drawing/2014/main" id="{E4EA561F-D019-43C6-B35A-3BC000EF8B8B}"/>
            </a:ext>
          </a:extLst>
        </xdr:cNvPr>
        <xdr:cNvCxnSpPr/>
      </xdr:nvCxnSpPr>
      <xdr:spPr>
        <a:xfrm>
          <a:off x="16230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71" name="【庁舎】&#10;有形固定資産減価償却率最大値テキスト">
          <a:extLst>
            <a:ext uri="{FF2B5EF4-FFF2-40B4-BE49-F238E27FC236}">
              <a16:creationId xmlns:a16="http://schemas.microsoft.com/office/drawing/2014/main" id="{FFE234B9-D003-46E6-925C-76D2F53B2A68}"/>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72" name="直線コネクタ 871">
          <a:extLst>
            <a:ext uri="{FF2B5EF4-FFF2-40B4-BE49-F238E27FC236}">
              <a16:creationId xmlns:a16="http://schemas.microsoft.com/office/drawing/2014/main" id="{4B43713D-7E35-4DA6-B035-2D4782A246F4}"/>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84200</xdr:rowOff>
    </xdr:from>
    <xdr:ext cx="405111" cy="259045"/>
    <xdr:sp macro="" textlink="">
      <xdr:nvSpPr>
        <xdr:cNvPr id="873" name="【庁舎】&#10;有形固定資産減価償却率平均値テキスト">
          <a:extLst>
            <a:ext uri="{FF2B5EF4-FFF2-40B4-BE49-F238E27FC236}">
              <a16:creationId xmlns:a16="http://schemas.microsoft.com/office/drawing/2014/main" id="{A4F8CDDD-92F6-46D0-BD82-FDA5687F1ED3}"/>
            </a:ext>
          </a:extLst>
        </xdr:cNvPr>
        <xdr:cNvSpPr txBox="1"/>
      </xdr:nvSpPr>
      <xdr:spPr>
        <a:xfrm>
          <a:off x="16357600" y="1774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61323</xdr:rowOff>
    </xdr:from>
    <xdr:to>
      <xdr:col>85</xdr:col>
      <xdr:colOff>177800</xdr:colOff>
      <xdr:row>104</xdr:row>
      <xdr:rowOff>162923</xdr:rowOff>
    </xdr:to>
    <xdr:sp macro="" textlink="">
      <xdr:nvSpPr>
        <xdr:cNvPr id="874" name="フローチャート: 判断 873">
          <a:extLst>
            <a:ext uri="{FF2B5EF4-FFF2-40B4-BE49-F238E27FC236}">
              <a16:creationId xmlns:a16="http://schemas.microsoft.com/office/drawing/2014/main" id="{0F19D4FC-95B9-42A3-9F8D-F280DD3EF3BA}"/>
            </a:ext>
          </a:extLst>
        </xdr:cNvPr>
        <xdr:cNvSpPr/>
      </xdr:nvSpPr>
      <xdr:spPr>
        <a:xfrm>
          <a:off x="162687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75" name="フローチャート: 判断 874">
          <a:extLst>
            <a:ext uri="{FF2B5EF4-FFF2-40B4-BE49-F238E27FC236}">
              <a16:creationId xmlns:a16="http://schemas.microsoft.com/office/drawing/2014/main" id="{8657E1FB-F8B1-4C95-9D1E-62B32F729CD5}"/>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17797</xdr:rowOff>
    </xdr:from>
    <xdr:ext cx="405111" cy="259045"/>
    <xdr:sp macro="" textlink="">
      <xdr:nvSpPr>
        <xdr:cNvPr id="876" name="n_1aveValue【庁舎】&#10;有形固定資産減価償却率">
          <a:extLst>
            <a:ext uri="{FF2B5EF4-FFF2-40B4-BE49-F238E27FC236}">
              <a16:creationId xmlns:a16="http://schemas.microsoft.com/office/drawing/2014/main" id="{CE939647-7CDB-4098-8C62-BF0BD0F6746E}"/>
            </a:ext>
          </a:extLst>
        </xdr:cNvPr>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40095</xdr:rowOff>
    </xdr:from>
    <xdr:to>
      <xdr:col>76</xdr:col>
      <xdr:colOff>165100</xdr:colOff>
      <xdr:row>104</xdr:row>
      <xdr:rowOff>141695</xdr:rowOff>
    </xdr:to>
    <xdr:sp macro="" textlink="">
      <xdr:nvSpPr>
        <xdr:cNvPr id="877" name="フローチャート: 判断 876">
          <a:extLst>
            <a:ext uri="{FF2B5EF4-FFF2-40B4-BE49-F238E27FC236}">
              <a16:creationId xmlns:a16="http://schemas.microsoft.com/office/drawing/2014/main" id="{7893B451-B808-4B3D-B2A3-6B5505DBB7FF}"/>
            </a:ext>
          </a:extLst>
        </xdr:cNvPr>
        <xdr:cNvSpPr/>
      </xdr:nvSpPr>
      <xdr:spPr>
        <a:xfrm>
          <a:off x="14541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158222</xdr:rowOff>
    </xdr:from>
    <xdr:ext cx="405111" cy="259045"/>
    <xdr:sp macro="" textlink="">
      <xdr:nvSpPr>
        <xdr:cNvPr id="878" name="n_2aveValue【庁舎】&#10;有形固定資産減価償却率">
          <a:extLst>
            <a:ext uri="{FF2B5EF4-FFF2-40B4-BE49-F238E27FC236}">
              <a16:creationId xmlns:a16="http://schemas.microsoft.com/office/drawing/2014/main" id="{C8FCEDD6-8B5A-4F58-A96F-F8C84A01783A}"/>
            </a:ext>
          </a:extLst>
        </xdr:cNvPr>
        <xdr:cNvSpPr txBox="1"/>
      </xdr:nvSpPr>
      <xdr:spPr>
        <a:xfrm>
          <a:off x="14389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103777</xdr:rowOff>
    </xdr:from>
    <xdr:to>
      <xdr:col>72</xdr:col>
      <xdr:colOff>38100</xdr:colOff>
      <xdr:row>105</xdr:row>
      <xdr:rowOff>33927</xdr:rowOff>
    </xdr:to>
    <xdr:sp macro="" textlink="">
      <xdr:nvSpPr>
        <xdr:cNvPr id="879" name="フローチャート: 判断 878">
          <a:extLst>
            <a:ext uri="{FF2B5EF4-FFF2-40B4-BE49-F238E27FC236}">
              <a16:creationId xmlns:a16="http://schemas.microsoft.com/office/drawing/2014/main" id="{6C1820A4-C79B-4418-8914-ACBB6573BE63}"/>
            </a:ext>
          </a:extLst>
        </xdr:cNvPr>
        <xdr:cNvSpPr/>
      </xdr:nvSpPr>
      <xdr:spPr>
        <a:xfrm>
          <a:off x="13652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50454</xdr:rowOff>
    </xdr:from>
    <xdr:ext cx="405111" cy="259045"/>
    <xdr:sp macro="" textlink="">
      <xdr:nvSpPr>
        <xdr:cNvPr id="880" name="n_3aveValue【庁舎】&#10;有形固定資産減価償却率">
          <a:extLst>
            <a:ext uri="{FF2B5EF4-FFF2-40B4-BE49-F238E27FC236}">
              <a16:creationId xmlns:a16="http://schemas.microsoft.com/office/drawing/2014/main" id="{9D7967DD-A862-4994-9A57-377CDB9F1ACF}"/>
            </a:ext>
          </a:extLst>
        </xdr:cNvPr>
        <xdr:cNvSpPr txBox="1"/>
      </xdr:nvSpPr>
      <xdr:spPr>
        <a:xfrm>
          <a:off x="13500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72752</xdr:rowOff>
    </xdr:from>
    <xdr:to>
      <xdr:col>67</xdr:col>
      <xdr:colOff>101600</xdr:colOff>
      <xdr:row>105</xdr:row>
      <xdr:rowOff>2902</xdr:rowOff>
    </xdr:to>
    <xdr:sp macro="" textlink="">
      <xdr:nvSpPr>
        <xdr:cNvPr id="881" name="フローチャート: 判断 880">
          <a:extLst>
            <a:ext uri="{FF2B5EF4-FFF2-40B4-BE49-F238E27FC236}">
              <a16:creationId xmlns:a16="http://schemas.microsoft.com/office/drawing/2014/main" id="{1C76150C-A139-494E-9174-04F2F076CF7F}"/>
            </a:ext>
          </a:extLst>
        </xdr:cNvPr>
        <xdr:cNvSpPr/>
      </xdr:nvSpPr>
      <xdr:spPr>
        <a:xfrm>
          <a:off x="12763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103</xdr:row>
      <xdr:rowOff>19429</xdr:rowOff>
    </xdr:from>
    <xdr:ext cx="405111" cy="259045"/>
    <xdr:sp macro="" textlink="">
      <xdr:nvSpPr>
        <xdr:cNvPr id="882" name="n_4aveValue【庁舎】&#10;有形固定資産減価償却率">
          <a:extLst>
            <a:ext uri="{FF2B5EF4-FFF2-40B4-BE49-F238E27FC236}">
              <a16:creationId xmlns:a16="http://schemas.microsoft.com/office/drawing/2014/main" id="{6D74B4C7-D061-4D46-88F0-A5EFDF89E924}"/>
            </a:ext>
          </a:extLst>
        </xdr:cNvPr>
        <xdr:cNvSpPr txBox="1"/>
      </xdr:nvSpPr>
      <xdr:spPr>
        <a:xfrm>
          <a:off x="12611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96993BB7-3732-4F42-8C3D-9F3CFCF89D9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E3F8213C-E368-44F7-9AD9-B7DA2F68D98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BBB98363-BE95-403C-BEED-C2A1172BB33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BDC602AF-93AA-4D11-8547-EEF202254A0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7" name="テキスト ボックス 886">
          <a:extLst>
            <a:ext uri="{FF2B5EF4-FFF2-40B4-BE49-F238E27FC236}">
              <a16:creationId xmlns:a16="http://schemas.microsoft.com/office/drawing/2014/main" id="{6335F7C7-87DE-4103-B3FB-E8AA06661A6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108676</xdr:rowOff>
    </xdr:from>
    <xdr:to>
      <xdr:col>85</xdr:col>
      <xdr:colOff>177800</xdr:colOff>
      <xdr:row>108</xdr:row>
      <xdr:rowOff>38826</xdr:rowOff>
    </xdr:to>
    <xdr:sp macro="" textlink="">
      <xdr:nvSpPr>
        <xdr:cNvPr id="888" name="楕円 887">
          <a:extLst>
            <a:ext uri="{FF2B5EF4-FFF2-40B4-BE49-F238E27FC236}">
              <a16:creationId xmlns:a16="http://schemas.microsoft.com/office/drawing/2014/main" id="{B120DD3F-8BD5-4FC8-BA8D-A5EA4E9A799A}"/>
            </a:ext>
          </a:extLst>
        </xdr:cNvPr>
        <xdr:cNvSpPr/>
      </xdr:nvSpPr>
      <xdr:spPr>
        <a:xfrm>
          <a:off x="162687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87103</xdr:rowOff>
    </xdr:from>
    <xdr:ext cx="405111" cy="259045"/>
    <xdr:sp macro="" textlink="">
      <xdr:nvSpPr>
        <xdr:cNvPr id="889" name="【庁舎】&#10;有形固定資産減価償却率該当値テキスト">
          <a:extLst>
            <a:ext uri="{FF2B5EF4-FFF2-40B4-BE49-F238E27FC236}">
              <a16:creationId xmlns:a16="http://schemas.microsoft.com/office/drawing/2014/main" id="{BD634E4C-F623-4D52-9BC1-602F531348E1}"/>
            </a:ext>
          </a:extLst>
        </xdr:cNvPr>
        <xdr:cNvSpPr txBox="1"/>
      </xdr:nvSpPr>
      <xdr:spPr>
        <a:xfrm>
          <a:off x="16357600" y="184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125005</xdr:rowOff>
    </xdr:from>
    <xdr:to>
      <xdr:col>81</xdr:col>
      <xdr:colOff>101600</xdr:colOff>
      <xdr:row>108</xdr:row>
      <xdr:rowOff>55155</xdr:rowOff>
    </xdr:to>
    <xdr:sp macro="" textlink="">
      <xdr:nvSpPr>
        <xdr:cNvPr id="890" name="楕円 889">
          <a:extLst>
            <a:ext uri="{FF2B5EF4-FFF2-40B4-BE49-F238E27FC236}">
              <a16:creationId xmlns:a16="http://schemas.microsoft.com/office/drawing/2014/main" id="{7046F040-8A35-416F-8D18-FDD91E7F106A}"/>
            </a:ext>
          </a:extLst>
        </xdr:cNvPr>
        <xdr:cNvSpPr/>
      </xdr:nvSpPr>
      <xdr:spPr>
        <a:xfrm>
          <a:off x="15430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159476</xdr:rowOff>
    </xdr:from>
    <xdr:to>
      <xdr:col>85</xdr:col>
      <xdr:colOff>127000</xdr:colOff>
      <xdr:row>108</xdr:row>
      <xdr:rowOff>4355</xdr:rowOff>
    </xdr:to>
    <xdr:cxnSp macro="">
      <xdr:nvCxnSpPr>
        <xdr:cNvPr id="891" name="直線コネクタ 890">
          <a:extLst>
            <a:ext uri="{FF2B5EF4-FFF2-40B4-BE49-F238E27FC236}">
              <a16:creationId xmlns:a16="http://schemas.microsoft.com/office/drawing/2014/main" id="{0BC0FA31-545B-4683-A815-19D41B575CD1}"/>
            </a:ext>
          </a:extLst>
        </xdr:cNvPr>
        <xdr:cNvCxnSpPr/>
      </xdr:nvCxnSpPr>
      <xdr:spPr>
        <a:xfrm flipV="1">
          <a:off x="15481300" y="18504626"/>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102144</xdr:rowOff>
    </xdr:from>
    <xdr:to>
      <xdr:col>76</xdr:col>
      <xdr:colOff>165100</xdr:colOff>
      <xdr:row>108</xdr:row>
      <xdr:rowOff>32294</xdr:rowOff>
    </xdr:to>
    <xdr:sp macro="" textlink="">
      <xdr:nvSpPr>
        <xdr:cNvPr id="892" name="楕円 891">
          <a:extLst>
            <a:ext uri="{FF2B5EF4-FFF2-40B4-BE49-F238E27FC236}">
              <a16:creationId xmlns:a16="http://schemas.microsoft.com/office/drawing/2014/main" id="{50CE5F1D-B722-4E36-93D8-72F67A9CB1A9}"/>
            </a:ext>
          </a:extLst>
        </xdr:cNvPr>
        <xdr:cNvSpPr/>
      </xdr:nvSpPr>
      <xdr:spPr>
        <a:xfrm>
          <a:off x="14541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152944</xdr:rowOff>
    </xdr:from>
    <xdr:to>
      <xdr:col>81</xdr:col>
      <xdr:colOff>50800</xdr:colOff>
      <xdr:row>108</xdr:row>
      <xdr:rowOff>4355</xdr:rowOff>
    </xdr:to>
    <xdr:cxnSp macro="">
      <xdr:nvCxnSpPr>
        <xdr:cNvPr id="893" name="直線コネクタ 892">
          <a:extLst>
            <a:ext uri="{FF2B5EF4-FFF2-40B4-BE49-F238E27FC236}">
              <a16:creationId xmlns:a16="http://schemas.microsoft.com/office/drawing/2014/main" id="{3ABE350B-52AB-4FD3-B03A-91B9DD9ADF32}"/>
            </a:ext>
          </a:extLst>
        </xdr:cNvPr>
        <xdr:cNvCxnSpPr/>
      </xdr:nvCxnSpPr>
      <xdr:spPr>
        <a:xfrm>
          <a:off x="14592300" y="1849809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82550</xdr:rowOff>
    </xdr:from>
    <xdr:to>
      <xdr:col>72</xdr:col>
      <xdr:colOff>38100</xdr:colOff>
      <xdr:row>108</xdr:row>
      <xdr:rowOff>12700</xdr:rowOff>
    </xdr:to>
    <xdr:sp macro="" textlink="">
      <xdr:nvSpPr>
        <xdr:cNvPr id="894" name="楕円 893">
          <a:extLst>
            <a:ext uri="{FF2B5EF4-FFF2-40B4-BE49-F238E27FC236}">
              <a16:creationId xmlns:a16="http://schemas.microsoft.com/office/drawing/2014/main" id="{1AAB839F-3B31-4646-A550-23EEA57BD274}"/>
            </a:ext>
          </a:extLst>
        </xdr:cNvPr>
        <xdr:cNvSpPr/>
      </xdr:nvSpPr>
      <xdr:spPr>
        <a:xfrm>
          <a:off x="13652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133350</xdr:rowOff>
    </xdr:from>
    <xdr:to>
      <xdr:col>76</xdr:col>
      <xdr:colOff>114300</xdr:colOff>
      <xdr:row>107</xdr:row>
      <xdr:rowOff>152944</xdr:rowOff>
    </xdr:to>
    <xdr:cxnSp macro="">
      <xdr:nvCxnSpPr>
        <xdr:cNvPr id="895" name="直線コネクタ 894">
          <a:extLst>
            <a:ext uri="{FF2B5EF4-FFF2-40B4-BE49-F238E27FC236}">
              <a16:creationId xmlns:a16="http://schemas.microsoft.com/office/drawing/2014/main" id="{A18CF2E2-787A-416A-B5A4-13B2EBCCEE72}"/>
            </a:ext>
          </a:extLst>
        </xdr:cNvPr>
        <xdr:cNvCxnSpPr/>
      </xdr:nvCxnSpPr>
      <xdr:spPr>
        <a:xfrm>
          <a:off x="13703300" y="184785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98879</xdr:rowOff>
    </xdr:from>
    <xdr:to>
      <xdr:col>67</xdr:col>
      <xdr:colOff>101600</xdr:colOff>
      <xdr:row>108</xdr:row>
      <xdr:rowOff>29029</xdr:rowOff>
    </xdr:to>
    <xdr:sp macro="" textlink="">
      <xdr:nvSpPr>
        <xdr:cNvPr id="896" name="楕円 895">
          <a:extLst>
            <a:ext uri="{FF2B5EF4-FFF2-40B4-BE49-F238E27FC236}">
              <a16:creationId xmlns:a16="http://schemas.microsoft.com/office/drawing/2014/main" id="{EFD8BF82-141F-4E55-A4B9-03EC00560853}"/>
            </a:ext>
          </a:extLst>
        </xdr:cNvPr>
        <xdr:cNvSpPr/>
      </xdr:nvSpPr>
      <xdr:spPr>
        <a:xfrm>
          <a:off x="12763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133350</xdr:rowOff>
    </xdr:from>
    <xdr:to>
      <xdr:col>71</xdr:col>
      <xdr:colOff>177800</xdr:colOff>
      <xdr:row>107</xdr:row>
      <xdr:rowOff>149679</xdr:rowOff>
    </xdr:to>
    <xdr:cxnSp macro="">
      <xdr:nvCxnSpPr>
        <xdr:cNvPr id="897" name="直線コネクタ 896">
          <a:extLst>
            <a:ext uri="{FF2B5EF4-FFF2-40B4-BE49-F238E27FC236}">
              <a16:creationId xmlns:a16="http://schemas.microsoft.com/office/drawing/2014/main" id="{E23E77DB-7263-43E3-83AA-1FC6860C2449}"/>
            </a:ext>
          </a:extLst>
        </xdr:cNvPr>
        <xdr:cNvCxnSpPr/>
      </xdr:nvCxnSpPr>
      <xdr:spPr>
        <a:xfrm flipV="1">
          <a:off x="12814300" y="184785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108</xdr:row>
      <xdr:rowOff>46282</xdr:rowOff>
    </xdr:from>
    <xdr:ext cx="405111" cy="259045"/>
    <xdr:sp macro="" textlink="">
      <xdr:nvSpPr>
        <xdr:cNvPr id="898" name="n_1mainValue【庁舎】&#10;有形固定資産減価償却率">
          <a:extLst>
            <a:ext uri="{FF2B5EF4-FFF2-40B4-BE49-F238E27FC236}">
              <a16:creationId xmlns:a16="http://schemas.microsoft.com/office/drawing/2014/main" id="{42CDBAE5-9A12-4EF1-BDDB-B67DF7102CC7}"/>
            </a:ext>
          </a:extLst>
        </xdr:cNvPr>
        <xdr:cNvSpPr txBox="1"/>
      </xdr:nvSpPr>
      <xdr:spPr>
        <a:xfrm>
          <a:off x="15266044" y="1856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23421</xdr:rowOff>
    </xdr:from>
    <xdr:ext cx="405111" cy="259045"/>
    <xdr:sp macro="" textlink="">
      <xdr:nvSpPr>
        <xdr:cNvPr id="899" name="n_2mainValue【庁舎】&#10;有形固定資産減価償却率">
          <a:extLst>
            <a:ext uri="{FF2B5EF4-FFF2-40B4-BE49-F238E27FC236}">
              <a16:creationId xmlns:a16="http://schemas.microsoft.com/office/drawing/2014/main" id="{2FAB3C70-CAA7-4F39-8F37-0BC6339C72DB}"/>
            </a:ext>
          </a:extLst>
        </xdr:cNvPr>
        <xdr:cNvSpPr txBox="1"/>
      </xdr:nvSpPr>
      <xdr:spPr>
        <a:xfrm>
          <a:off x="14389744" y="1854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3827</xdr:rowOff>
    </xdr:from>
    <xdr:ext cx="405111" cy="259045"/>
    <xdr:sp macro="" textlink="">
      <xdr:nvSpPr>
        <xdr:cNvPr id="900" name="n_3mainValue【庁舎】&#10;有形固定資産減価償却率">
          <a:extLst>
            <a:ext uri="{FF2B5EF4-FFF2-40B4-BE49-F238E27FC236}">
              <a16:creationId xmlns:a16="http://schemas.microsoft.com/office/drawing/2014/main" id="{6AA1CE1B-6EB8-4BA9-BE02-798590C240DD}"/>
            </a:ext>
          </a:extLst>
        </xdr:cNvPr>
        <xdr:cNvSpPr txBox="1"/>
      </xdr:nvSpPr>
      <xdr:spPr>
        <a:xfrm>
          <a:off x="135007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20156</xdr:rowOff>
    </xdr:from>
    <xdr:ext cx="405111" cy="259045"/>
    <xdr:sp macro="" textlink="">
      <xdr:nvSpPr>
        <xdr:cNvPr id="901" name="n_4mainValue【庁舎】&#10;有形固定資産減価償却率">
          <a:extLst>
            <a:ext uri="{FF2B5EF4-FFF2-40B4-BE49-F238E27FC236}">
              <a16:creationId xmlns:a16="http://schemas.microsoft.com/office/drawing/2014/main" id="{9F2CBB64-2BB4-46AD-A54A-04B958325458}"/>
            </a:ext>
          </a:extLst>
        </xdr:cNvPr>
        <xdr:cNvSpPr txBox="1"/>
      </xdr:nvSpPr>
      <xdr:spPr>
        <a:xfrm>
          <a:off x="12611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a:extLst>
            <a:ext uri="{FF2B5EF4-FFF2-40B4-BE49-F238E27FC236}">
              <a16:creationId xmlns:a16="http://schemas.microsoft.com/office/drawing/2014/main" id="{53BF0C0A-3656-4D6E-B1AD-69AB3788B1D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a:extLst>
            <a:ext uri="{FF2B5EF4-FFF2-40B4-BE49-F238E27FC236}">
              <a16:creationId xmlns:a16="http://schemas.microsoft.com/office/drawing/2014/main" id="{E5C8EE97-35D1-4714-B254-11DF7B1025D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a:extLst>
            <a:ext uri="{FF2B5EF4-FFF2-40B4-BE49-F238E27FC236}">
              <a16:creationId xmlns:a16="http://schemas.microsoft.com/office/drawing/2014/main" id="{82F24AE3-ACFF-4DDF-9EBE-DA3092377F6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a:extLst>
            <a:ext uri="{FF2B5EF4-FFF2-40B4-BE49-F238E27FC236}">
              <a16:creationId xmlns:a16="http://schemas.microsoft.com/office/drawing/2014/main" id="{7FF56E06-D7A9-4D79-8B88-0AC4D90208F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a:extLst>
            <a:ext uri="{FF2B5EF4-FFF2-40B4-BE49-F238E27FC236}">
              <a16:creationId xmlns:a16="http://schemas.microsoft.com/office/drawing/2014/main" id="{A4AE98E2-6556-49DE-AD38-9E75F7E69DC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a:extLst>
            <a:ext uri="{FF2B5EF4-FFF2-40B4-BE49-F238E27FC236}">
              <a16:creationId xmlns:a16="http://schemas.microsoft.com/office/drawing/2014/main" id="{94F6CE3E-1DE7-4E23-8B8F-E92CEBCE46C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a:extLst>
            <a:ext uri="{FF2B5EF4-FFF2-40B4-BE49-F238E27FC236}">
              <a16:creationId xmlns:a16="http://schemas.microsoft.com/office/drawing/2014/main" id="{D335B1EF-3B07-4B84-9D6E-D3265E8052E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a:extLst>
            <a:ext uri="{FF2B5EF4-FFF2-40B4-BE49-F238E27FC236}">
              <a16:creationId xmlns:a16="http://schemas.microsoft.com/office/drawing/2014/main" id="{335B1A7F-7362-4877-AC6B-41637932478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a:extLst>
            <a:ext uri="{FF2B5EF4-FFF2-40B4-BE49-F238E27FC236}">
              <a16:creationId xmlns:a16="http://schemas.microsoft.com/office/drawing/2014/main" id="{BB7252CC-065B-4020-B743-986471872B0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a:extLst>
            <a:ext uri="{FF2B5EF4-FFF2-40B4-BE49-F238E27FC236}">
              <a16:creationId xmlns:a16="http://schemas.microsoft.com/office/drawing/2014/main" id="{B0E27F5F-2AD9-4D50-9C19-DF66E3BB2A6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2" name="テキスト ボックス 911">
          <a:extLst>
            <a:ext uri="{FF2B5EF4-FFF2-40B4-BE49-F238E27FC236}">
              <a16:creationId xmlns:a16="http://schemas.microsoft.com/office/drawing/2014/main" id="{8EE8DA39-0A88-448C-8AE3-5F83A5B1EA2C}"/>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13" name="直線コネクタ 912">
          <a:extLst>
            <a:ext uri="{FF2B5EF4-FFF2-40B4-BE49-F238E27FC236}">
              <a16:creationId xmlns:a16="http://schemas.microsoft.com/office/drawing/2014/main" id="{44169639-1045-415C-9B48-28F7DF96A6A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4" name="テキスト ボックス 913">
          <a:extLst>
            <a:ext uri="{FF2B5EF4-FFF2-40B4-BE49-F238E27FC236}">
              <a16:creationId xmlns:a16="http://schemas.microsoft.com/office/drawing/2014/main" id="{DF18068E-513F-49CE-A8DE-F1EAAA7DE66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5" name="直線コネクタ 914">
          <a:extLst>
            <a:ext uri="{FF2B5EF4-FFF2-40B4-BE49-F238E27FC236}">
              <a16:creationId xmlns:a16="http://schemas.microsoft.com/office/drawing/2014/main" id="{638942B4-84F2-42F1-8EE9-35CDEA1321F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6" name="テキスト ボックス 915">
          <a:extLst>
            <a:ext uri="{FF2B5EF4-FFF2-40B4-BE49-F238E27FC236}">
              <a16:creationId xmlns:a16="http://schemas.microsoft.com/office/drawing/2014/main" id="{4017732D-39A3-4A53-8413-FA04E6395C7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7" name="直線コネクタ 916">
          <a:extLst>
            <a:ext uri="{FF2B5EF4-FFF2-40B4-BE49-F238E27FC236}">
              <a16:creationId xmlns:a16="http://schemas.microsoft.com/office/drawing/2014/main" id="{5517159A-66EB-459C-B298-5B626619BE7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8" name="テキスト ボックス 917">
          <a:extLst>
            <a:ext uri="{FF2B5EF4-FFF2-40B4-BE49-F238E27FC236}">
              <a16:creationId xmlns:a16="http://schemas.microsoft.com/office/drawing/2014/main" id="{A79B2A8A-F3B3-4086-B4AF-77422357829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9" name="直線コネクタ 918">
          <a:extLst>
            <a:ext uri="{FF2B5EF4-FFF2-40B4-BE49-F238E27FC236}">
              <a16:creationId xmlns:a16="http://schemas.microsoft.com/office/drawing/2014/main" id="{F99169E4-09B4-4D79-AC0B-7D9B9053BE4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20" name="テキスト ボックス 919">
          <a:extLst>
            <a:ext uri="{FF2B5EF4-FFF2-40B4-BE49-F238E27FC236}">
              <a16:creationId xmlns:a16="http://schemas.microsoft.com/office/drawing/2014/main" id="{16C70614-2B20-4868-BBD3-B0FE024E9A8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1" name="直線コネクタ 920">
          <a:extLst>
            <a:ext uri="{FF2B5EF4-FFF2-40B4-BE49-F238E27FC236}">
              <a16:creationId xmlns:a16="http://schemas.microsoft.com/office/drawing/2014/main" id="{A067133C-434E-42B0-8FDF-981E0B5FC56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2" name="テキスト ボックス 921">
          <a:extLst>
            <a:ext uri="{FF2B5EF4-FFF2-40B4-BE49-F238E27FC236}">
              <a16:creationId xmlns:a16="http://schemas.microsoft.com/office/drawing/2014/main" id="{845C6940-5926-414A-9B55-180622521DB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3" name="直線コネクタ 922">
          <a:extLst>
            <a:ext uri="{FF2B5EF4-FFF2-40B4-BE49-F238E27FC236}">
              <a16:creationId xmlns:a16="http://schemas.microsoft.com/office/drawing/2014/main" id="{CC4CEB33-C70F-415D-9B25-4A674571160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4" name="テキスト ボックス 923">
          <a:extLst>
            <a:ext uri="{FF2B5EF4-FFF2-40B4-BE49-F238E27FC236}">
              <a16:creationId xmlns:a16="http://schemas.microsoft.com/office/drawing/2014/main" id="{A4362421-5E0A-4637-B5D9-DA12B557607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5" name="【庁舎】&#10;一人当たり面積グラフ枠">
          <a:extLst>
            <a:ext uri="{FF2B5EF4-FFF2-40B4-BE49-F238E27FC236}">
              <a16:creationId xmlns:a16="http://schemas.microsoft.com/office/drawing/2014/main" id="{42994B7F-45AE-409D-988E-470C55E8941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163830</xdr:rowOff>
    </xdr:to>
    <xdr:cxnSp macro="">
      <xdr:nvCxnSpPr>
        <xdr:cNvPr id="926" name="直線コネクタ 925">
          <a:extLst>
            <a:ext uri="{FF2B5EF4-FFF2-40B4-BE49-F238E27FC236}">
              <a16:creationId xmlns:a16="http://schemas.microsoft.com/office/drawing/2014/main" id="{AEC01BCC-C23D-4FB8-A969-CD66C056D1E8}"/>
            </a:ext>
          </a:extLst>
        </xdr:cNvPr>
        <xdr:cNvCxnSpPr/>
      </xdr:nvCxnSpPr>
      <xdr:spPr>
        <a:xfrm flipV="1">
          <a:off x="22160864" y="17038320"/>
          <a:ext cx="0" cy="1642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167657</xdr:rowOff>
    </xdr:from>
    <xdr:ext cx="469744" cy="259045"/>
    <xdr:sp macro="" textlink="">
      <xdr:nvSpPr>
        <xdr:cNvPr id="927" name="【庁舎】&#10;一人当たり面積最小値テキスト">
          <a:extLst>
            <a:ext uri="{FF2B5EF4-FFF2-40B4-BE49-F238E27FC236}">
              <a16:creationId xmlns:a16="http://schemas.microsoft.com/office/drawing/2014/main" id="{85CC8F59-F24B-4666-B648-B4B34E77B132}"/>
            </a:ext>
          </a:extLst>
        </xdr:cNvPr>
        <xdr:cNvSpPr txBox="1"/>
      </xdr:nvSpPr>
      <xdr:spPr>
        <a:xfrm>
          <a:off x="22199600"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163830</xdr:rowOff>
    </xdr:from>
    <xdr:to>
      <xdr:col>116</xdr:col>
      <xdr:colOff>152400</xdr:colOff>
      <xdr:row>108</xdr:row>
      <xdr:rowOff>163830</xdr:rowOff>
    </xdr:to>
    <xdr:cxnSp macro="">
      <xdr:nvCxnSpPr>
        <xdr:cNvPr id="928" name="直線コネクタ 927">
          <a:extLst>
            <a:ext uri="{FF2B5EF4-FFF2-40B4-BE49-F238E27FC236}">
              <a16:creationId xmlns:a16="http://schemas.microsoft.com/office/drawing/2014/main" id="{47E0B884-A0F2-47FE-B9A2-9A4FEC462C07}"/>
            </a:ext>
          </a:extLst>
        </xdr:cNvPr>
        <xdr:cNvCxnSpPr/>
      </xdr:nvCxnSpPr>
      <xdr:spPr>
        <a:xfrm>
          <a:off x="22072600" y="1868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929" name="【庁舎】&#10;一人当たり面積最大値テキスト">
          <a:extLst>
            <a:ext uri="{FF2B5EF4-FFF2-40B4-BE49-F238E27FC236}">
              <a16:creationId xmlns:a16="http://schemas.microsoft.com/office/drawing/2014/main" id="{7241B61F-A440-473E-9F8C-48317B215650}"/>
            </a:ext>
          </a:extLst>
        </xdr:cNvPr>
        <xdr:cNvSpPr txBox="1"/>
      </xdr:nvSpPr>
      <xdr:spPr>
        <a:xfrm>
          <a:off x="22199600" y="1681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930" name="直線コネクタ 929">
          <a:extLst>
            <a:ext uri="{FF2B5EF4-FFF2-40B4-BE49-F238E27FC236}">
              <a16:creationId xmlns:a16="http://schemas.microsoft.com/office/drawing/2014/main" id="{5D9AB915-99EF-4EB4-93FB-454DEE1B276F}"/>
            </a:ext>
          </a:extLst>
        </xdr:cNvPr>
        <xdr:cNvCxnSpPr/>
      </xdr:nvCxnSpPr>
      <xdr:spPr>
        <a:xfrm>
          <a:off x="22072600" y="1703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2557</xdr:rowOff>
    </xdr:from>
    <xdr:ext cx="469744" cy="259045"/>
    <xdr:sp macro="" textlink="">
      <xdr:nvSpPr>
        <xdr:cNvPr id="931" name="【庁舎】&#10;一人当たり面積平均値テキスト">
          <a:extLst>
            <a:ext uri="{FF2B5EF4-FFF2-40B4-BE49-F238E27FC236}">
              <a16:creationId xmlns:a16="http://schemas.microsoft.com/office/drawing/2014/main" id="{BD7AA353-620A-4D6F-BCE5-AE06CBB7D029}"/>
            </a:ext>
          </a:extLst>
        </xdr:cNvPr>
        <xdr:cNvSpPr txBox="1"/>
      </xdr:nvSpPr>
      <xdr:spPr>
        <a:xfrm>
          <a:off x="22199600" y="17661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151130</xdr:rowOff>
    </xdr:from>
    <xdr:to>
      <xdr:col>116</xdr:col>
      <xdr:colOff>114300</xdr:colOff>
      <xdr:row>104</xdr:row>
      <xdr:rowOff>81280</xdr:rowOff>
    </xdr:to>
    <xdr:sp macro="" textlink="">
      <xdr:nvSpPr>
        <xdr:cNvPr id="932" name="フローチャート: 判断 931">
          <a:extLst>
            <a:ext uri="{FF2B5EF4-FFF2-40B4-BE49-F238E27FC236}">
              <a16:creationId xmlns:a16="http://schemas.microsoft.com/office/drawing/2014/main" id="{88F3D1A7-3B4C-4671-8E05-7A842059B345}"/>
            </a:ext>
          </a:extLst>
        </xdr:cNvPr>
        <xdr:cNvSpPr/>
      </xdr:nvSpPr>
      <xdr:spPr>
        <a:xfrm>
          <a:off x="22110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97789</xdr:rowOff>
    </xdr:from>
    <xdr:to>
      <xdr:col>112</xdr:col>
      <xdr:colOff>38100</xdr:colOff>
      <xdr:row>105</xdr:row>
      <xdr:rowOff>27939</xdr:rowOff>
    </xdr:to>
    <xdr:sp macro="" textlink="">
      <xdr:nvSpPr>
        <xdr:cNvPr id="933" name="フローチャート: 判断 932">
          <a:extLst>
            <a:ext uri="{FF2B5EF4-FFF2-40B4-BE49-F238E27FC236}">
              <a16:creationId xmlns:a16="http://schemas.microsoft.com/office/drawing/2014/main" id="{70527E87-3CFD-4740-B756-9FB58A9E3082}"/>
            </a:ext>
          </a:extLst>
        </xdr:cNvPr>
        <xdr:cNvSpPr/>
      </xdr:nvSpPr>
      <xdr:spPr>
        <a:xfrm>
          <a:off x="2127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19066</xdr:rowOff>
    </xdr:from>
    <xdr:ext cx="469744" cy="259045"/>
    <xdr:sp macro="" textlink="">
      <xdr:nvSpPr>
        <xdr:cNvPr id="934" name="n_1aveValue【庁舎】&#10;一人当たり面積">
          <a:extLst>
            <a:ext uri="{FF2B5EF4-FFF2-40B4-BE49-F238E27FC236}">
              <a16:creationId xmlns:a16="http://schemas.microsoft.com/office/drawing/2014/main" id="{AA414563-1C52-4A76-A605-32CDDDF87172}"/>
            </a:ext>
          </a:extLst>
        </xdr:cNvPr>
        <xdr:cNvSpPr txBox="1"/>
      </xdr:nvSpPr>
      <xdr:spPr>
        <a:xfrm>
          <a:off x="21075727" y="1802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147320</xdr:rowOff>
    </xdr:from>
    <xdr:to>
      <xdr:col>107</xdr:col>
      <xdr:colOff>101600</xdr:colOff>
      <xdr:row>105</xdr:row>
      <xdr:rowOff>77470</xdr:rowOff>
    </xdr:to>
    <xdr:sp macro="" textlink="">
      <xdr:nvSpPr>
        <xdr:cNvPr id="935" name="フローチャート: 判断 934">
          <a:extLst>
            <a:ext uri="{FF2B5EF4-FFF2-40B4-BE49-F238E27FC236}">
              <a16:creationId xmlns:a16="http://schemas.microsoft.com/office/drawing/2014/main" id="{C3926162-972F-43ED-9AD7-289213C24263}"/>
            </a:ext>
          </a:extLst>
        </xdr:cNvPr>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68597</xdr:rowOff>
    </xdr:from>
    <xdr:ext cx="469744" cy="259045"/>
    <xdr:sp macro="" textlink="">
      <xdr:nvSpPr>
        <xdr:cNvPr id="936" name="n_2aveValue【庁舎】&#10;一人当たり面積">
          <a:extLst>
            <a:ext uri="{FF2B5EF4-FFF2-40B4-BE49-F238E27FC236}">
              <a16:creationId xmlns:a16="http://schemas.microsoft.com/office/drawing/2014/main" id="{B08E2FC2-0BF7-4871-991B-161D2DCA9C9C}"/>
            </a:ext>
          </a:extLst>
        </xdr:cNvPr>
        <xdr:cNvSpPr txBox="1"/>
      </xdr:nvSpPr>
      <xdr:spPr>
        <a:xfrm>
          <a:off x="20199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105411</xdr:rowOff>
    </xdr:from>
    <xdr:to>
      <xdr:col>102</xdr:col>
      <xdr:colOff>165100</xdr:colOff>
      <xdr:row>106</xdr:row>
      <xdr:rowOff>35561</xdr:rowOff>
    </xdr:to>
    <xdr:sp macro="" textlink="">
      <xdr:nvSpPr>
        <xdr:cNvPr id="937" name="フローチャート: 判断 936">
          <a:extLst>
            <a:ext uri="{FF2B5EF4-FFF2-40B4-BE49-F238E27FC236}">
              <a16:creationId xmlns:a16="http://schemas.microsoft.com/office/drawing/2014/main" id="{A46B8DE2-842A-40E9-B0C2-ACC6612E86E7}"/>
            </a:ext>
          </a:extLst>
        </xdr:cNvPr>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26688</xdr:rowOff>
    </xdr:from>
    <xdr:ext cx="469744" cy="259045"/>
    <xdr:sp macro="" textlink="">
      <xdr:nvSpPr>
        <xdr:cNvPr id="938" name="n_3aveValue【庁舎】&#10;一人当たり面積">
          <a:extLst>
            <a:ext uri="{FF2B5EF4-FFF2-40B4-BE49-F238E27FC236}">
              <a16:creationId xmlns:a16="http://schemas.microsoft.com/office/drawing/2014/main" id="{503E7136-F174-44CE-81B4-4DBF1E4AFE9E}"/>
            </a:ext>
          </a:extLst>
        </xdr:cNvPr>
        <xdr:cNvSpPr txBox="1"/>
      </xdr:nvSpPr>
      <xdr:spPr>
        <a:xfrm>
          <a:off x="19310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105</xdr:row>
      <xdr:rowOff>97789</xdr:rowOff>
    </xdr:from>
    <xdr:to>
      <xdr:col>98</xdr:col>
      <xdr:colOff>38100</xdr:colOff>
      <xdr:row>106</xdr:row>
      <xdr:rowOff>27939</xdr:rowOff>
    </xdr:to>
    <xdr:sp macro="" textlink="">
      <xdr:nvSpPr>
        <xdr:cNvPr id="939" name="フローチャート: 判断 938">
          <a:extLst>
            <a:ext uri="{FF2B5EF4-FFF2-40B4-BE49-F238E27FC236}">
              <a16:creationId xmlns:a16="http://schemas.microsoft.com/office/drawing/2014/main" id="{B96F4E63-764A-4B5C-895B-B9BF5C0D7FF1}"/>
            </a:ext>
          </a:extLst>
        </xdr:cNvPr>
        <xdr:cNvSpPr/>
      </xdr:nvSpPr>
      <xdr:spPr>
        <a:xfrm>
          <a:off x="18605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106</xdr:row>
      <xdr:rowOff>19066</xdr:rowOff>
    </xdr:from>
    <xdr:ext cx="469744" cy="259045"/>
    <xdr:sp macro="" textlink="">
      <xdr:nvSpPr>
        <xdr:cNvPr id="940" name="n_4aveValue【庁舎】&#10;一人当たり面積">
          <a:extLst>
            <a:ext uri="{FF2B5EF4-FFF2-40B4-BE49-F238E27FC236}">
              <a16:creationId xmlns:a16="http://schemas.microsoft.com/office/drawing/2014/main" id="{997EC28E-88F7-4FF1-AF19-808A54C455F5}"/>
            </a:ext>
          </a:extLst>
        </xdr:cNvPr>
        <xdr:cNvSpPr txBox="1"/>
      </xdr:nvSpPr>
      <xdr:spPr>
        <a:xfrm>
          <a:off x="184214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C9CA9D11-C9E9-470F-A356-F46CD6547EB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2" name="テキスト ボックス 941">
          <a:extLst>
            <a:ext uri="{FF2B5EF4-FFF2-40B4-BE49-F238E27FC236}">
              <a16:creationId xmlns:a16="http://schemas.microsoft.com/office/drawing/2014/main" id="{29EF8140-19E3-4385-8F8E-15FFBA00529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3" name="テキスト ボックス 942">
          <a:extLst>
            <a:ext uri="{FF2B5EF4-FFF2-40B4-BE49-F238E27FC236}">
              <a16:creationId xmlns:a16="http://schemas.microsoft.com/office/drawing/2014/main" id="{44275EB4-D7E8-4165-8C63-D973036CB3E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4" name="テキスト ボックス 943">
          <a:extLst>
            <a:ext uri="{FF2B5EF4-FFF2-40B4-BE49-F238E27FC236}">
              <a16:creationId xmlns:a16="http://schemas.microsoft.com/office/drawing/2014/main" id="{7C75368F-EC17-48FA-8DE5-609AE258F88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5" name="テキスト ボックス 944">
          <a:extLst>
            <a:ext uri="{FF2B5EF4-FFF2-40B4-BE49-F238E27FC236}">
              <a16:creationId xmlns:a16="http://schemas.microsoft.com/office/drawing/2014/main" id="{29A7CD74-DAA9-4C61-92D2-D405B8FEA51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36830</xdr:rowOff>
    </xdr:from>
    <xdr:to>
      <xdr:col>116</xdr:col>
      <xdr:colOff>114300</xdr:colOff>
      <xdr:row>104</xdr:row>
      <xdr:rowOff>138430</xdr:rowOff>
    </xdr:to>
    <xdr:sp macro="" textlink="">
      <xdr:nvSpPr>
        <xdr:cNvPr id="946" name="楕円 945">
          <a:extLst>
            <a:ext uri="{FF2B5EF4-FFF2-40B4-BE49-F238E27FC236}">
              <a16:creationId xmlns:a16="http://schemas.microsoft.com/office/drawing/2014/main" id="{D35EF6A3-C52D-4312-A989-B61D154E0A76}"/>
            </a:ext>
          </a:extLst>
        </xdr:cNvPr>
        <xdr:cNvSpPr/>
      </xdr:nvSpPr>
      <xdr:spPr>
        <a:xfrm>
          <a:off x="22110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15257</xdr:rowOff>
    </xdr:from>
    <xdr:ext cx="469744" cy="259045"/>
    <xdr:sp macro="" textlink="">
      <xdr:nvSpPr>
        <xdr:cNvPr id="947" name="【庁舎】&#10;一人当たり面積該当値テキスト">
          <a:extLst>
            <a:ext uri="{FF2B5EF4-FFF2-40B4-BE49-F238E27FC236}">
              <a16:creationId xmlns:a16="http://schemas.microsoft.com/office/drawing/2014/main" id="{B165ADEA-4BE6-4D3C-BFF1-14BD6084D9B9}"/>
            </a:ext>
          </a:extLst>
        </xdr:cNvPr>
        <xdr:cNvSpPr txBox="1"/>
      </xdr:nvSpPr>
      <xdr:spPr>
        <a:xfrm>
          <a:off x="22199600" y="1784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82550</xdr:rowOff>
    </xdr:from>
    <xdr:to>
      <xdr:col>112</xdr:col>
      <xdr:colOff>38100</xdr:colOff>
      <xdr:row>105</xdr:row>
      <xdr:rowOff>12700</xdr:rowOff>
    </xdr:to>
    <xdr:sp macro="" textlink="">
      <xdr:nvSpPr>
        <xdr:cNvPr id="948" name="楕円 947">
          <a:extLst>
            <a:ext uri="{FF2B5EF4-FFF2-40B4-BE49-F238E27FC236}">
              <a16:creationId xmlns:a16="http://schemas.microsoft.com/office/drawing/2014/main" id="{4B72C321-02DA-466C-9AA5-8B1EA8A70F33}"/>
            </a:ext>
          </a:extLst>
        </xdr:cNvPr>
        <xdr:cNvSpPr/>
      </xdr:nvSpPr>
      <xdr:spPr>
        <a:xfrm>
          <a:off x="21272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87630</xdr:rowOff>
    </xdr:from>
    <xdr:to>
      <xdr:col>116</xdr:col>
      <xdr:colOff>63500</xdr:colOff>
      <xdr:row>104</xdr:row>
      <xdr:rowOff>133350</xdr:rowOff>
    </xdr:to>
    <xdr:cxnSp macro="">
      <xdr:nvCxnSpPr>
        <xdr:cNvPr id="949" name="直線コネクタ 948">
          <a:extLst>
            <a:ext uri="{FF2B5EF4-FFF2-40B4-BE49-F238E27FC236}">
              <a16:creationId xmlns:a16="http://schemas.microsoft.com/office/drawing/2014/main" id="{8F4B3777-EA49-4879-8D29-52E326B33C37}"/>
            </a:ext>
          </a:extLst>
        </xdr:cNvPr>
        <xdr:cNvCxnSpPr/>
      </xdr:nvCxnSpPr>
      <xdr:spPr>
        <a:xfrm flipV="1">
          <a:off x="21323300" y="179184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109220</xdr:rowOff>
    </xdr:from>
    <xdr:to>
      <xdr:col>107</xdr:col>
      <xdr:colOff>101600</xdr:colOff>
      <xdr:row>105</xdr:row>
      <xdr:rowOff>39370</xdr:rowOff>
    </xdr:to>
    <xdr:sp macro="" textlink="">
      <xdr:nvSpPr>
        <xdr:cNvPr id="950" name="楕円 949">
          <a:extLst>
            <a:ext uri="{FF2B5EF4-FFF2-40B4-BE49-F238E27FC236}">
              <a16:creationId xmlns:a16="http://schemas.microsoft.com/office/drawing/2014/main" id="{03AC164E-E286-4B42-A7B0-F94E5B7AA37F}"/>
            </a:ext>
          </a:extLst>
        </xdr:cNvPr>
        <xdr:cNvSpPr/>
      </xdr:nvSpPr>
      <xdr:spPr>
        <a:xfrm>
          <a:off x="20383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133350</xdr:rowOff>
    </xdr:from>
    <xdr:to>
      <xdr:col>111</xdr:col>
      <xdr:colOff>177800</xdr:colOff>
      <xdr:row>104</xdr:row>
      <xdr:rowOff>160020</xdr:rowOff>
    </xdr:to>
    <xdr:cxnSp macro="">
      <xdr:nvCxnSpPr>
        <xdr:cNvPr id="951" name="直線コネクタ 950">
          <a:extLst>
            <a:ext uri="{FF2B5EF4-FFF2-40B4-BE49-F238E27FC236}">
              <a16:creationId xmlns:a16="http://schemas.microsoft.com/office/drawing/2014/main" id="{7DA4E8C3-BE4A-4F16-B46D-8863E85D3C11}"/>
            </a:ext>
          </a:extLst>
        </xdr:cNvPr>
        <xdr:cNvCxnSpPr/>
      </xdr:nvCxnSpPr>
      <xdr:spPr>
        <a:xfrm flipV="1">
          <a:off x="20434300" y="17964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93980</xdr:rowOff>
    </xdr:from>
    <xdr:to>
      <xdr:col>102</xdr:col>
      <xdr:colOff>165100</xdr:colOff>
      <xdr:row>105</xdr:row>
      <xdr:rowOff>24130</xdr:rowOff>
    </xdr:to>
    <xdr:sp macro="" textlink="">
      <xdr:nvSpPr>
        <xdr:cNvPr id="952" name="楕円 951">
          <a:extLst>
            <a:ext uri="{FF2B5EF4-FFF2-40B4-BE49-F238E27FC236}">
              <a16:creationId xmlns:a16="http://schemas.microsoft.com/office/drawing/2014/main" id="{AD77677B-C02F-4B7B-8364-49427F6E9997}"/>
            </a:ext>
          </a:extLst>
        </xdr:cNvPr>
        <xdr:cNvSpPr/>
      </xdr:nvSpPr>
      <xdr:spPr>
        <a:xfrm>
          <a:off x="19494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144780</xdr:rowOff>
    </xdr:from>
    <xdr:to>
      <xdr:col>107</xdr:col>
      <xdr:colOff>50800</xdr:colOff>
      <xdr:row>104</xdr:row>
      <xdr:rowOff>160020</xdr:rowOff>
    </xdr:to>
    <xdr:cxnSp macro="">
      <xdr:nvCxnSpPr>
        <xdr:cNvPr id="953" name="直線コネクタ 952">
          <a:extLst>
            <a:ext uri="{FF2B5EF4-FFF2-40B4-BE49-F238E27FC236}">
              <a16:creationId xmlns:a16="http://schemas.microsoft.com/office/drawing/2014/main" id="{A576F638-B219-4FB7-8A1D-C66899C00F7F}"/>
            </a:ext>
          </a:extLst>
        </xdr:cNvPr>
        <xdr:cNvCxnSpPr/>
      </xdr:nvCxnSpPr>
      <xdr:spPr>
        <a:xfrm>
          <a:off x="19545300" y="17975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147320</xdr:rowOff>
    </xdr:from>
    <xdr:to>
      <xdr:col>98</xdr:col>
      <xdr:colOff>38100</xdr:colOff>
      <xdr:row>105</xdr:row>
      <xdr:rowOff>77470</xdr:rowOff>
    </xdr:to>
    <xdr:sp macro="" textlink="">
      <xdr:nvSpPr>
        <xdr:cNvPr id="954" name="楕円 953">
          <a:extLst>
            <a:ext uri="{FF2B5EF4-FFF2-40B4-BE49-F238E27FC236}">
              <a16:creationId xmlns:a16="http://schemas.microsoft.com/office/drawing/2014/main" id="{9B2C3DB6-4AD8-4630-8DF7-514034043B2E}"/>
            </a:ext>
          </a:extLst>
        </xdr:cNvPr>
        <xdr:cNvSpPr/>
      </xdr:nvSpPr>
      <xdr:spPr>
        <a:xfrm>
          <a:off x="18605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144780</xdr:rowOff>
    </xdr:from>
    <xdr:to>
      <xdr:col>102</xdr:col>
      <xdr:colOff>114300</xdr:colOff>
      <xdr:row>105</xdr:row>
      <xdr:rowOff>26670</xdr:rowOff>
    </xdr:to>
    <xdr:cxnSp macro="">
      <xdr:nvCxnSpPr>
        <xdr:cNvPr id="955" name="直線コネクタ 954">
          <a:extLst>
            <a:ext uri="{FF2B5EF4-FFF2-40B4-BE49-F238E27FC236}">
              <a16:creationId xmlns:a16="http://schemas.microsoft.com/office/drawing/2014/main" id="{62E38DCE-C78B-43D0-88E6-27DB936ADFD4}"/>
            </a:ext>
          </a:extLst>
        </xdr:cNvPr>
        <xdr:cNvCxnSpPr/>
      </xdr:nvCxnSpPr>
      <xdr:spPr>
        <a:xfrm flipV="1">
          <a:off x="18656300" y="17975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29227</xdr:rowOff>
    </xdr:from>
    <xdr:ext cx="469744" cy="259045"/>
    <xdr:sp macro="" textlink="">
      <xdr:nvSpPr>
        <xdr:cNvPr id="956" name="n_1mainValue【庁舎】&#10;一人当たり面積">
          <a:extLst>
            <a:ext uri="{FF2B5EF4-FFF2-40B4-BE49-F238E27FC236}">
              <a16:creationId xmlns:a16="http://schemas.microsoft.com/office/drawing/2014/main" id="{3B7AB9E7-7F30-4861-AD2F-FE1DDAFB6830}"/>
            </a:ext>
          </a:extLst>
        </xdr:cNvPr>
        <xdr:cNvSpPr txBox="1"/>
      </xdr:nvSpPr>
      <xdr:spPr>
        <a:xfrm>
          <a:off x="21075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55897</xdr:rowOff>
    </xdr:from>
    <xdr:ext cx="469744" cy="259045"/>
    <xdr:sp macro="" textlink="">
      <xdr:nvSpPr>
        <xdr:cNvPr id="957" name="n_2mainValue【庁舎】&#10;一人当たり面積">
          <a:extLst>
            <a:ext uri="{FF2B5EF4-FFF2-40B4-BE49-F238E27FC236}">
              <a16:creationId xmlns:a16="http://schemas.microsoft.com/office/drawing/2014/main" id="{33002AB6-7650-4084-8851-1920AE9410FE}"/>
            </a:ext>
          </a:extLst>
        </xdr:cNvPr>
        <xdr:cNvSpPr txBox="1"/>
      </xdr:nvSpPr>
      <xdr:spPr>
        <a:xfrm>
          <a:off x="20199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40657</xdr:rowOff>
    </xdr:from>
    <xdr:ext cx="469744" cy="259045"/>
    <xdr:sp macro="" textlink="">
      <xdr:nvSpPr>
        <xdr:cNvPr id="958" name="n_3mainValue【庁舎】&#10;一人当たり面積">
          <a:extLst>
            <a:ext uri="{FF2B5EF4-FFF2-40B4-BE49-F238E27FC236}">
              <a16:creationId xmlns:a16="http://schemas.microsoft.com/office/drawing/2014/main" id="{1FC37FDE-E109-4121-8BD5-B4EE550D4B1A}"/>
            </a:ext>
          </a:extLst>
        </xdr:cNvPr>
        <xdr:cNvSpPr txBox="1"/>
      </xdr:nvSpPr>
      <xdr:spPr>
        <a:xfrm>
          <a:off x="19310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93997</xdr:rowOff>
    </xdr:from>
    <xdr:ext cx="469744" cy="259045"/>
    <xdr:sp macro="" textlink="">
      <xdr:nvSpPr>
        <xdr:cNvPr id="959" name="n_4mainValue【庁舎】&#10;一人当たり面積">
          <a:extLst>
            <a:ext uri="{FF2B5EF4-FFF2-40B4-BE49-F238E27FC236}">
              <a16:creationId xmlns:a16="http://schemas.microsoft.com/office/drawing/2014/main" id="{4B0F66E5-20ED-41A9-8139-2C4A7AE71BD5}"/>
            </a:ext>
          </a:extLst>
        </xdr:cNvPr>
        <xdr:cNvSpPr txBox="1"/>
      </xdr:nvSpPr>
      <xdr:spPr>
        <a:xfrm>
          <a:off x="18421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0" name="正方形/長方形 959">
          <a:extLst>
            <a:ext uri="{FF2B5EF4-FFF2-40B4-BE49-F238E27FC236}">
              <a16:creationId xmlns:a16="http://schemas.microsoft.com/office/drawing/2014/main" id="{91B5C04B-6077-40DC-A2C3-3A1A785C5BE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1" name="正方形/長方形 960">
          <a:extLst>
            <a:ext uri="{FF2B5EF4-FFF2-40B4-BE49-F238E27FC236}">
              <a16:creationId xmlns:a16="http://schemas.microsoft.com/office/drawing/2014/main" id="{41175F84-91B3-4C03-88E0-55AA2B3435D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2" name="テキスト ボックス 961">
          <a:extLst>
            <a:ext uri="{FF2B5EF4-FFF2-40B4-BE49-F238E27FC236}">
              <a16:creationId xmlns:a16="http://schemas.microsoft.com/office/drawing/2014/main" id="{3C9C8FC0-F6C6-451A-9EDA-B331546EBA6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図書館</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かつらぎ町立図書館は、町民会館内に設置されているため、前年度以前は市民会館として計上されていたが、令和２年度より該当部分を図書館に振り替えたことで、減価償却率が大きく減少した。</a:t>
          </a:r>
          <a:endParaRPr kumimoji="1" lang="en-US" altLang="ja-JP" sz="1000">
            <a:solidFill>
              <a:schemeClr val="dk1"/>
            </a:solidFill>
            <a:effectLst/>
            <a:latin typeface="+mn-lt"/>
            <a:ea typeface="+mn-ea"/>
            <a:cs typeface="+mn-cs"/>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一般廃棄物処理施設</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橋本周辺市町村圏組合</a:t>
          </a:r>
          <a:r>
            <a:rPr kumimoji="1" lang="ja-JP" altLang="en-US" sz="1000">
              <a:solidFill>
                <a:schemeClr val="dk1"/>
              </a:solidFill>
              <a:effectLst/>
              <a:latin typeface="+mn-lt"/>
              <a:ea typeface="+mn-ea"/>
              <a:cs typeface="+mn-cs"/>
            </a:rPr>
            <a:t>の施設を更新したことで、</a:t>
          </a:r>
          <a:r>
            <a:rPr kumimoji="1" lang="ja-JP" altLang="ja-JP" sz="1000">
              <a:solidFill>
                <a:schemeClr val="dk1"/>
              </a:solidFill>
              <a:effectLst/>
              <a:latin typeface="+mn-lt"/>
              <a:ea typeface="+mn-ea"/>
              <a:cs typeface="+mn-cs"/>
            </a:rPr>
            <a:t>有形固定資産減価償却率</a:t>
          </a:r>
          <a:r>
            <a:rPr kumimoji="1" lang="ja-JP" altLang="en-US" sz="1000">
              <a:solidFill>
                <a:schemeClr val="dk1"/>
              </a:solidFill>
              <a:effectLst/>
              <a:latin typeface="+mn-lt"/>
              <a:ea typeface="+mn-ea"/>
              <a:cs typeface="+mn-cs"/>
            </a:rPr>
            <a:t>が類似団体や和歌山県の平均を下回った、引き続き</a:t>
          </a:r>
          <a:r>
            <a:rPr kumimoji="1" lang="ja-JP" altLang="ja-JP" sz="1000">
              <a:solidFill>
                <a:schemeClr val="dk1"/>
              </a:solidFill>
              <a:effectLst/>
              <a:latin typeface="+mn-lt"/>
              <a:ea typeface="+mn-ea"/>
              <a:cs typeface="+mn-cs"/>
            </a:rPr>
            <a:t>、適切な施設の維持管理に努める必要がある。</a:t>
          </a:r>
          <a:endParaRPr lang="ja-JP" altLang="ja-JP" sz="1000">
            <a:effectLst/>
          </a:endParaRPr>
        </a:p>
        <a:p>
          <a:pPr eaLnBrk="1" fontAlgn="auto" latinLnBrk="0" hangingPunct="1"/>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体育館・プール</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体育館・プールについては、昭和５４年建設のかつらぎ体育センター耐震改修の実施等により、有形固定資産減価償却率が類似団体平均を大きく下回っている。</a:t>
          </a:r>
          <a:endParaRPr lang="ja-JP" altLang="ja-JP" sz="1000">
            <a:effectLst/>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消防施設</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消防施設について、消防納庫等は、老朽化した建物から順次建替えを行っているが、有形固定資産減価償却率が類似団体平均を上回っている。</a:t>
          </a:r>
          <a:endParaRPr lang="ja-JP" altLang="ja-JP" sz="1000">
            <a:effectLst/>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市民会館</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かつらぎ町総</a:t>
          </a:r>
          <a:r>
            <a:rPr kumimoji="1" lang="ja-JP" altLang="ja-JP" sz="1000" b="0">
              <a:solidFill>
                <a:schemeClr val="dk1"/>
              </a:solidFill>
              <a:effectLst/>
              <a:latin typeface="+mn-lt"/>
              <a:ea typeface="+mn-ea"/>
              <a:cs typeface="+mn-cs"/>
            </a:rPr>
            <a:t>合</a:t>
          </a:r>
          <a:r>
            <a:rPr kumimoji="1" lang="ja-JP" altLang="ja-JP" sz="1000">
              <a:solidFill>
                <a:schemeClr val="dk1"/>
              </a:solidFill>
              <a:effectLst/>
              <a:latin typeface="+mn-lt"/>
              <a:ea typeface="+mn-ea"/>
              <a:cs typeface="+mn-cs"/>
            </a:rPr>
            <a:t>文化会館は平成５年の建築であり、有形固定資産減価償却率が類似団体平均並みといえるが、電気設備、機械設備など今後の更新費用を考慮し、適切な施設の維持管理に努める必要がある。</a:t>
          </a:r>
          <a:endParaRPr lang="ja-JP" altLang="ja-JP" sz="1000">
            <a:effectLst/>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庁舎</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本庁舎は昭和３５年建築であり、有形固定資産減価償却率が類似団体平均を大きく上回っている。行政機能の中枢及び災害時の防災拠点としての機能維持と安全確保するため、建替えの検討を行うとともに、適正な維持管理が必要である。</a:t>
          </a:r>
          <a:endParaRPr lang="ja-JP" altLang="ja-JP" sz="10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16,399
16,310
151.69
12,566,206
12,263,439
284,137
6,137,823
13,961,638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H28</a:t>
          </a:r>
          <a:r>
            <a:rPr kumimoji="1" lang="ja-JP" altLang="en-US" sz="1000">
              <a:solidFill>
                <a:schemeClr val="dk1"/>
              </a:solidFill>
              <a:effectLst/>
              <a:latin typeface="+mn-lt"/>
              <a:ea typeface="+mn-ea"/>
              <a:cs typeface="+mn-cs"/>
            </a:rPr>
            <a:t>以降</a:t>
          </a:r>
          <a:r>
            <a:rPr kumimoji="1" lang="ja-JP" altLang="ja-JP" sz="1000">
              <a:solidFill>
                <a:schemeClr val="dk1"/>
              </a:solidFill>
              <a:effectLst/>
              <a:latin typeface="+mn-lt"/>
              <a:ea typeface="+mn-ea"/>
              <a:cs typeface="+mn-cs"/>
            </a:rPr>
            <a:t>横ばいで推移しているが、全国平均と比較して低指数となっている。</a:t>
          </a:r>
          <a:endParaRPr lang="ja-JP" altLang="ja-JP" sz="1000">
            <a:effectLst/>
          </a:endParaRPr>
        </a:p>
        <a:p>
          <a:r>
            <a:rPr kumimoji="1" lang="ja-JP" altLang="ja-JP" sz="1000">
              <a:solidFill>
                <a:schemeClr val="dk1"/>
              </a:solidFill>
              <a:effectLst/>
              <a:latin typeface="+mn-lt"/>
              <a:ea typeface="+mn-ea"/>
              <a:cs typeface="+mn-cs"/>
            </a:rPr>
            <a:t>　その要因として、人口減少や税収が少ないことなどがあげられる。今後も固定資産税償却資産減少の影響や町税の減少が見込まれることから、指数の低下が予想される。</a:t>
          </a:r>
          <a:endParaRPr lang="ja-JP" altLang="ja-JP" sz="1000">
            <a:effectLst/>
          </a:endParaRPr>
        </a:p>
        <a:p>
          <a:r>
            <a:rPr kumimoji="1" lang="ja-JP" altLang="ja-JP" sz="1000" baseline="0">
              <a:solidFill>
                <a:schemeClr val="dk1"/>
              </a:solidFill>
              <a:effectLst/>
              <a:latin typeface="+mn-lt"/>
              <a:ea typeface="+mn-ea"/>
              <a:cs typeface="+mn-cs"/>
            </a:rPr>
            <a:t>　</a:t>
          </a:r>
          <a:r>
            <a:rPr kumimoji="1" lang="ja-JP" altLang="ja-JP" sz="1000">
              <a:solidFill>
                <a:schemeClr val="dk1"/>
              </a:solidFill>
              <a:effectLst/>
              <a:latin typeface="+mn-lt"/>
              <a:ea typeface="+mn-ea"/>
              <a:cs typeface="+mn-cs"/>
            </a:rPr>
            <a:t>これらの現状に対し、町税の適正課税などによる財政基盤の強化に努める。</a:t>
          </a:r>
          <a:endParaRPr kumimoji="1" lang="en-US" altLang="ja-JP" sz="1000">
            <a:solidFill>
              <a:schemeClr val="dk1"/>
            </a:solidFill>
            <a:effectLst/>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68580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1632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30480</xdr:rowOff>
    </xdr:from>
    <xdr:to>
      <xdr:col>23</xdr:col>
      <xdr:colOff>133350</xdr:colOff>
      <xdr:row>40</xdr:row>
      <xdr:rowOff>78740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8884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96537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30480</xdr:rowOff>
    </xdr:from>
    <xdr:to>
      <xdr:col>19</xdr:col>
      <xdr:colOff>133350</xdr:colOff>
      <xdr:row>40</xdr:row>
      <xdr:rowOff>30480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27940</xdr:rowOff>
    </xdr:from>
    <xdr:to>
      <xdr:col>19</xdr:col>
      <xdr:colOff>184150</xdr:colOff>
      <xdr:row>40</xdr:row>
      <xdr:rowOff>129540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114317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30480</xdr:rowOff>
    </xdr:from>
    <xdr:to>
      <xdr:col>15</xdr:col>
      <xdr:colOff>82550</xdr:colOff>
      <xdr:row>40</xdr:row>
      <xdr:rowOff>30480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114317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30480</xdr:rowOff>
    </xdr:from>
    <xdr:to>
      <xdr:col>11</xdr:col>
      <xdr:colOff>31750</xdr:colOff>
      <xdr:row>40</xdr:row>
      <xdr:rowOff>30480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114317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44467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151130</xdr:rowOff>
    </xdr:from>
    <xdr:to>
      <xdr:col>19</xdr:col>
      <xdr:colOff>184150</xdr:colOff>
      <xdr:row>40</xdr:row>
      <xdr:rowOff>81280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91457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151130</xdr:rowOff>
    </xdr:from>
    <xdr:to>
      <xdr:col>15</xdr:col>
      <xdr:colOff>133350</xdr:colOff>
      <xdr:row>40</xdr:row>
      <xdr:rowOff>81280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91457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151130</xdr:rowOff>
    </xdr:from>
    <xdr:to>
      <xdr:col>11</xdr:col>
      <xdr:colOff>82550</xdr:colOff>
      <xdr:row>40</xdr:row>
      <xdr:rowOff>81280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91457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151130</xdr:rowOff>
    </xdr:from>
    <xdr:to>
      <xdr:col>7</xdr:col>
      <xdr:colOff>31750</xdr:colOff>
      <xdr:row>40</xdr:row>
      <xdr:rowOff>81280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91457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平成</a:t>
          </a:r>
          <a:r>
            <a:rPr kumimoji="1" lang="en-US" altLang="ja-JP" sz="1000" b="0" i="0" baseline="0">
              <a:solidFill>
                <a:schemeClr val="dk1"/>
              </a:solidFill>
              <a:effectLst/>
              <a:latin typeface="+mn-lt"/>
              <a:ea typeface="+mn-ea"/>
              <a:cs typeface="+mn-cs"/>
            </a:rPr>
            <a:t>27</a:t>
          </a:r>
          <a:r>
            <a:rPr kumimoji="1" lang="ja-JP" altLang="ja-JP" sz="1000" b="0" i="0" baseline="0">
              <a:solidFill>
                <a:schemeClr val="dk1"/>
              </a:solidFill>
              <a:effectLst/>
              <a:latin typeface="+mn-lt"/>
              <a:ea typeface="+mn-ea"/>
              <a:cs typeface="+mn-cs"/>
            </a:rPr>
            <a:t>年国勢調査による人口減少の反映及び合併算定替の段階的縮減の開始に伴う普通地方交付税減少などが要因となり、</a:t>
          </a:r>
          <a:r>
            <a:rPr kumimoji="1" lang="en-US" altLang="ja-JP" sz="1000" b="0" i="0" baseline="0">
              <a:solidFill>
                <a:schemeClr val="dk1"/>
              </a:solidFill>
              <a:effectLst/>
              <a:latin typeface="+mn-lt"/>
              <a:ea typeface="+mn-ea"/>
              <a:cs typeface="+mn-cs"/>
            </a:rPr>
            <a:t>H29</a:t>
          </a:r>
          <a:r>
            <a:rPr kumimoji="1" lang="ja-JP" altLang="ja-JP" sz="1000" b="0" i="0" baseline="0">
              <a:solidFill>
                <a:schemeClr val="dk1"/>
              </a:solidFill>
              <a:effectLst/>
              <a:latin typeface="+mn-lt"/>
              <a:ea typeface="+mn-ea"/>
              <a:cs typeface="+mn-cs"/>
            </a:rPr>
            <a:t>、</a:t>
          </a:r>
          <a:r>
            <a:rPr kumimoji="1" lang="en-US" altLang="ja-JP" sz="1000" b="0" i="0" baseline="0">
              <a:solidFill>
                <a:schemeClr val="dk1"/>
              </a:solidFill>
              <a:effectLst/>
              <a:latin typeface="+mn-lt"/>
              <a:ea typeface="+mn-ea"/>
              <a:cs typeface="+mn-cs"/>
            </a:rPr>
            <a:t>H30</a:t>
          </a:r>
          <a:r>
            <a:rPr kumimoji="1" lang="ja-JP" altLang="ja-JP" sz="1000" b="0" i="0" baseline="0">
              <a:solidFill>
                <a:schemeClr val="dk1"/>
              </a:solidFill>
              <a:effectLst/>
              <a:latin typeface="+mn-lt"/>
              <a:ea typeface="+mn-ea"/>
              <a:cs typeface="+mn-cs"/>
            </a:rPr>
            <a:t>は</a:t>
          </a:r>
          <a:r>
            <a:rPr kumimoji="1" lang="en-US" altLang="ja-JP" sz="1000" b="0" i="0" baseline="0">
              <a:solidFill>
                <a:schemeClr val="dk1"/>
              </a:solidFill>
              <a:effectLst/>
              <a:latin typeface="+mn-lt"/>
              <a:ea typeface="+mn-ea"/>
              <a:cs typeface="+mn-cs"/>
            </a:rPr>
            <a:t>100</a:t>
          </a:r>
          <a:r>
            <a:rPr kumimoji="1" lang="ja-JP" altLang="ja-JP" sz="1000" b="0" i="0" baseline="0">
              <a:solidFill>
                <a:schemeClr val="dk1"/>
              </a:solidFill>
              <a:effectLst/>
              <a:latin typeface="+mn-lt"/>
              <a:ea typeface="+mn-ea"/>
              <a:cs typeface="+mn-cs"/>
            </a:rPr>
            <a:t>％を超え非常に硬直した</a:t>
          </a:r>
          <a:r>
            <a:rPr kumimoji="1" lang="ja-JP" altLang="en-US" sz="1000" b="0" i="0" baseline="0">
              <a:solidFill>
                <a:schemeClr val="dk1"/>
              </a:solidFill>
              <a:effectLst/>
              <a:latin typeface="+mn-lt"/>
              <a:ea typeface="+mn-ea"/>
              <a:cs typeface="+mn-cs"/>
            </a:rPr>
            <a:t>財政</a:t>
          </a:r>
          <a:r>
            <a:rPr kumimoji="1" lang="ja-JP" altLang="ja-JP" sz="1000" b="0" i="0" baseline="0">
              <a:solidFill>
                <a:schemeClr val="dk1"/>
              </a:solidFill>
              <a:effectLst/>
              <a:latin typeface="+mn-lt"/>
              <a:ea typeface="+mn-ea"/>
              <a:cs typeface="+mn-cs"/>
            </a:rPr>
            <a:t>状況となった。</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a:t>
          </a:r>
          <a:r>
            <a:rPr kumimoji="1" lang="en-US" altLang="ja-JP" sz="1000" b="0" i="0" baseline="0">
              <a:solidFill>
                <a:schemeClr val="dk1"/>
              </a:solidFill>
              <a:effectLst/>
              <a:latin typeface="+mn-lt"/>
              <a:ea typeface="+mn-ea"/>
              <a:cs typeface="+mn-cs"/>
            </a:rPr>
            <a:t>R02</a:t>
          </a:r>
          <a:r>
            <a:rPr kumimoji="1" lang="ja-JP" altLang="en-US" sz="1000" b="0" i="0" baseline="0">
              <a:solidFill>
                <a:schemeClr val="dk1"/>
              </a:solidFill>
              <a:effectLst/>
              <a:latin typeface="+mn-lt"/>
              <a:ea typeface="+mn-ea"/>
              <a:cs typeface="+mn-cs"/>
            </a:rPr>
            <a:t>は地域社会再生事業費の増加等により普通地方交付税が増加し、</a:t>
          </a:r>
          <a:r>
            <a:rPr kumimoji="1" lang="ja-JP" altLang="ja-JP" sz="1000" b="0" i="0" baseline="0">
              <a:solidFill>
                <a:schemeClr val="dk1"/>
              </a:solidFill>
              <a:effectLst/>
              <a:latin typeface="+mn-lt"/>
              <a:ea typeface="+mn-ea"/>
              <a:cs typeface="+mn-cs"/>
            </a:rPr>
            <a:t>前年度</a:t>
          </a:r>
          <a:r>
            <a:rPr kumimoji="1" lang="ja-JP" altLang="en-US" sz="1000" b="0" i="0" baseline="0">
              <a:solidFill>
                <a:schemeClr val="dk1"/>
              </a:solidFill>
              <a:effectLst/>
              <a:latin typeface="+mn-lt"/>
              <a:ea typeface="+mn-ea"/>
              <a:cs typeface="+mn-cs"/>
            </a:rPr>
            <a:t>から</a:t>
          </a:r>
          <a:r>
            <a:rPr kumimoji="1" lang="ja-JP" altLang="ja-JP" sz="1000" b="0" i="0" baseline="0">
              <a:solidFill>
                <a:schemeClr val="dk1"/>
              </a:solidFill>
              <a:effectLst/>
              <a:latin typeface="+mn-lt"/>
              <a:ea typeface="+mn-ea"/>
              <a:cs typeface="+mn-cs"/>
            </a:rPr>
            <a:t>「－</a:t>
          </a:r>
          <a:r>
            <a:rPr kumimoji="1" lang="en-US" altLang="ja-JP" sz="1000" b="0" i="0" baseline="0">
              <a:solidFill>
                <a:schemeClr val="dk1"/>
              </a:solidFill>
              <a:effectLst/>
              <a:latin typeface="+mn-lt"/>
              <a:ea typeface="+mn-ea"/>
              <a:cs typeface="+mn-cs"/>
            </a:rPr>
            <a:t>1.8</a:t>
          </a:r>
          <a:r>
            <a:rPr kumimoji="1" lang="ja-JP" altLang="ja-JP" sz="1000" b="0" i="0" baseline="0">
              <a:solidFill>
                <a:schemeClr val="dk1"/>
              </a:solidFill>
              <a:effectLst/>
              <a:latin typeface="+mn-lt"/>
              <a:ea typeface="+mn-ea"/>
              <a:cs typeface="+mn-cs"/>
            </a:rPr>
            <a:t>」</a:t>
          </a:r>
          <a:r>
            <a:rPr kumimoji="1" lang="ja-JP" altLang="en-US" sz="1000" b="0" i="0" baseline="0">
              <a:solidFill>
                <a:schemeClr val="dk1"/>
              </a:solidFill>
              <a:effectLst/>
              <a:latin typeface="+mn-lt"/>
              <a:ea typeface="+mn-ea"/>
              <a:cs typeface="+mn-cs"/>
            </a:rPr>
            <a:t>改善した。</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全国平均と比較すると、依然硬直した状態が続いている</a:t>
          </a:r>
          <a:r>
            <a:rPr lang="ja-JP" altLang="ja-JP" sz="1000" b="0" i="0" baseline="0">
              <a:solidFill>
                <a:schemeClr val="dk1"/>
              </a:solidFill>
              <a:effectLst/>
              <a:latin typeface="+mn-lt"/>
              <a:ea typeface="+mn-ea"/>
              <a:cs typeface="+mn-cs"/>
            </a:rPr>
            <a:t>ため、財源の確保と徹底した歳出改革を進めることにより、収支が均衡した持続可能な財政構造に転換していく必要がある。</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64</xdr:row>
      <xdr:rowOff>39370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09708"/>
          <a:ext cx="0" cy="9024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11447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098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39370</xdr:rowOff>
    </xdr:from>
    <xdr:to>
      <xdr:col>24</xdr:col>
      <xdr:colOff>12700</xdr:colOff>
      <xdr:row>64</xdr:row>
      <xdr:rowOff>39370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01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85344</xdr:rowOff>
    </xdr:from>
    <xdr:to>
      <xdr:col>23</xdr:col>
      <xdr:colOff>133350</xdr:colOff>
      <xdr:row>64</xdr:row>
      <xdr:rowOff>762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88669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70629</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357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54102</xdr:rowOff>
    </xdr:from>
    <xdr:to>
      <xdr:col>23</xdr:col>
      <xdr:colOff>184150</xdr:colOff>
      <xdr:row>61</xdr:row>
      <xdr:rowOff>155702</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762</xdr:rowOff>
    </xdr:from>
    <xdr:to>
      <xdr:col>19</xdr:col>
      <xdr:colOff>133350</xdr:colOff>
      <xdr:row>64</xdr:row>
      <xdr:rowOff>87630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97356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49276</xdr:rowOff>
    </xdr:from>
    <xdr:to>
      <xdr:col>19</xdr:col>
      <xdr:colOff>184150</xdr:colOff>
      <xdr:row>61</xdr:row>
      <xdr:rowOff>150876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161053</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87630</xdr:rowOff>
    </xdr:from>
    <xdr:to>
      <xdr:col>15</xdr:col>
      <xdr:colOff>82550</xdr:colOff>
      <xdr:row>65</xdr:row>
      <xdr:rowOff>46482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106043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54102</xdr:rowOff>
    </xdr:from>
    <xdr:to>
      <xdr:col>15</xdr:col>
      <xdr:colOff>133350</xdr:colOff>
      <xdr:row>61</xdr:row>
      <xdr:rowOff>155702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165879</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20066</xdr:rowOff>
    </xdr:from>
    <xdr:to>
      <xdr:col>11</xdr:col>
      <xdr:colOff>31750</xdr:colOff>
      <xdr:row>65</xdr:row>
      <xdr:rowOff>46482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992866"/>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29972</xdr:rowOff>
    </xdr:from>
    <xdr:to>
      <xdr:col>11</xdr:col>
      <xdr:colOff>82550</xdr:colOff>
      <xdr:row>61</xdr:row>
      <xdr:rowOff>131572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48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141749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74185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101871</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7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121412</xdr:rowOff>
    </xdr:from>
    <xdr:to>
      <xdr:col>19</xdr:col>
      <xdr:colOff>184150</xdr:colOff>
      <xdr:row>64</xdr:row>
      <xdr:rowOff>51562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36830</xdr:rowOff>
    </xdr:from>
    <xdr:to>
      <xdr:col>15</xdr:col>
      <xdr:colOff>133350</xdr:colOff>
      <xdr:row>64</xdr:row>
      <xdr:rowOff>138430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167132</xdr:rowOff>
    </xdr:from>
    <xdr:to>
      <xdr:col>11</xdr:col>
      <xdr:colOff>82550</xdr:colOff>
      <xdr:row>65</xdr:row>
      <xdr:rowOff>97282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82059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140716</xdr:rowOff>
    </xdr:from>
    <xdr:to>
      <xdr:col>7</xdr:col>
      <xdr:colOff>31750</xdr:colOff>
      <xdr:row>64</xdr:row>
      <xdr:rowOff>70866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55643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0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[230,447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本町は、面積</a:t>
          </a:r>
          <a:r>
            <a:rPr kumimoji="1" lang="en-US" altLang="ja-JP" sz="1000" b="0" i="0" baseline="0">
              <a:solidFill>
                <a:schemeClr val="dk1"/>
              </a:solidFill>
              <a:effectLst/>
              <a:latin typeface="+mn-lt"/>
              <a:ea typeface="+mn-ea"/>
              <a:cs typeface="+mn-cs"/>
            </a:rPr>
            <a:t>151.69k㎡</a:t>
          </a:r>
          <a:r>
            <a:rPr kumimoji="1" lang="ja-JP" altLang="ja-JP" sz="1000" b="0" i="0" baseline="0">
              <a:solidFill>
                <a:schemeClr val="dk1"/>
              </a:solidFill>
              <a:effectLst/>
              <a:latin typeface="+mn-lt"/>
              <a:ea typeface="+mn-ea"/>
              <a:cs typeface="+mn-cs"/>
            </a:rPr>
            <a:t>、東西</a:t>
          </a:r>
          <a:r>
            <a:rPr kumimoji="1" lang="en-US" altLang="ja-JP" sz="1000" b="0" i="0" baseline="0">
              <a:solidFill>
                <a:schemeClr val="dk1"/>
              </a:solidFill>
              <a:effectLst/>
              <a:latin typeface="+mn-lt"/>
              <a:ea typeface="+mn-ea"/>
              <a:cs typeface="+mn-cs"/>
            </a:rPr>
            <a:t>14.7km</a:t>
          </a:r>
          <a:r>
            <a:rPr kumimoji="1" lang="ja-JP" altLang="ja-JP" sz="1000" b="0" i="0" baseline="0">
              <a:solidFill>
                <a:schemeClr val="dk1"/>
              </a:solidFill>
              <a:effectLst/>
              <a:latin typeface="+mn-lt"/>
              <a:ea typeface="+mn-ea"/>
              <a:cs typeface="+mn-cs"/>
            </a:rPr>
            <a:t>、南北</a:t>
          </a:r>
          <a:r>
            <a:rPr kumimoji="1" lang="en-US" altLang="ja-JP" sz="1000" b="0" i="0" baseline="0">
              <a:solidFill>
                <a:schemeClr val="dk1"/>
              </a:solidFill>
              <a:effectLst/>
              <a:latin typeface="+mn-lt"/>
              <a:ea typeface="+mn-ea"/>
              <a:cs typeface="+mn-cs"/>
            </a:rPr>
            <a:t>29.3km</a:t>
          </a:r>
          <a:r>
            <a:rPr kumimoji="1" lang="ja-JP" altLang="ja-JP" sz="1000" b="0" i="0" baseline="0">
              <a:solidFill>
                <a:schemeClr val="dk1"/>
              </a:solidFill>
              <a:effectLst/>
              <a:latin typeface="+mn-lt"/>
              <a:ea typeface="+mn-ea"/>
              <a:cs typeface="+mn-cs"/>
            </a:rPr>
            <a:t>と南北に長い山間へき地であり、またこども園</a:t>
          </a:r>
          <a:r>
            <a:rPr kumimoji="1" lang="en-US" altLang="ja-JP" sz="1000" b="0" i="0" baseline="0">
              <a:solidFill>
                <a:schemeClr val="dk1"/>
              </a:solidFill>
              <a:effectLst/>
              <a:latin typeface="+mn-lt"/>
              <a:ea typeface="+mn-ea"/>
              <a:cs typeface="+mn-cs"/>
            </a:rPr>
            <a:t>2</a:t>
          </a:r>
          <a:r>
            <a:rPr kumimoji="1" lang="ja-JP" altLang="ja-JP" sz="1000" b="0" i="0" baseline="0">
              <a:solidFill>
                <a:schemeClr val="dk1"/>
              </a:solidFill>
              <a:effectLst/>
              <a:latin typeface="+mn-lt"/>
              <a:ea typeface="+mn-ea"/>
              <a:cs typeface="+mn-cs"/>
            </a:rPr>
            <a:t>園、幼稚園１園、小学校</a:t>
          </a:r>
          <a:r>
            <a:rPr kumimoji="1" lang="en-US" altLang="ja-JP" sz="1000" b="0" i="0" baseline="0">
              <a:solidFill>
                <a:schemeClr val="dk1"/>
              </a:solidFill>
              <a:effectLst/>
              <a:latin typeface="+mn-lt"/>
              <a:ea typeface="+mn-ea"/>
              <a:cs typeface="+mn-cs"/>
            </a:rPr>
            <a:t>5</a:t>
          </a:r>
          <a:r>
            <a:rPr kumimoji="1" lang="ja-JP" altLang="ja-JP" sz="1000" b="0" i="0" baseline="0">
              <a:solidFill>
                <a:schemeClr val="dk1"/>
              </a:solidFill>
              <a:effectLst/>
              <a:latin typeface="+mn-lt"/>
              <a:ea typeface="+mn-ea"/>
              <a:cs typeface="+mn-cs"/>
            </a:rPr>
            <a:t>校、中学校</a:t>
          </a:r>
          <a:r>
            <a:rPr kumimoji="1" lang="en-US" altLang="ja-JP" sz="1000" b="0" i="0" baseline="0">
              <a:solidFill>
                <a:schemeClr val="dk1"/>
              </a:solidFill>
              <a:effectLst/>
              <a:latin typeface="+mn-lt"/>
              <a:ea typeface="+mn-ea"/>
              <a:cs typeface="+mn-cs"/>
            </a:rPr>
            <a:t>2</a:t>
          </a:r>
          <a:r>
            <a:rPr kumimoji="1" lang="ja-JP" altLang="ja-JP" sz="1000" b="0" i="0" baseline="0">
              <a:solidFill>
                <a:schemeClr val="dk1"/>
              </a:solidFill>
              <a:effectLst/>
              <a:latin typeface="+mn-lt"/>
              <a:ea typeface="+mn-ea"/>
              <a:cs typeface="+mn-cs"/>
            </a:rPr>
            <a:t>校、公民館</a:t>
          </a:r>
          <a:r>
            <a:rPr kumimoji="1" lang="en-US" altLang="ja-JP" sz="1000" b="0" i="0" baseline="0">
              <a:solidFill>
                <a:schemeClr val="dk1"/>
              </a:solidFill>
              <a:effectLst/>
              <a:latin typeface="+mn-lt"/>
              <a:ea typeface="+mn-ea"/>
              <a:cs typeface="+mn-cs"/>
            </a:rPr>
            <a:t>8</a:t>
          </a:r>
          <a:r>
            <a:rPr kumimoji="1" lang="ja-JP" altLang="ja-JP" sz="1000" b="0" i="0" baseline="0">
              <a:solidFill>
                <a:schemeClr val="dk1"/>
              </a:solidFill>
              <a:effectLst/>
              <a:latin typeface="+mn-lt"/>
              <a:ea typeface="+mn-ea"/>
              <a:cs typeface="+mn-cs"/>
            </a:rPr>
            <a:t>館、児童館</a:t>
          </a:r>
          <a:r>
            <a:rPr kumimoji="1" lang="en-US" altLang="ja-JP" sz="1000" b="0" i="0" baseline="0">
              <a:solidFill>
                <a:schemeClr val="dk1"/>
              </a:solidFill>
              <a:effectLst/>
              <a:latin typeface="+mn-lt"/>
              <a:ea typeface="+mn-ea"/>
              <a:cs typeface="+mn-cs"/>
            </a:rPr>
            <a:t>8</a:t>
          </a:r>
          <a:r>
            <a:rPr kumimoji="1" lang="ja-JP" altLang="ja-JP" sz="1000" b="0" i="0" baseline="0">
              <a:solidFill>
                <a:schemeClr val="dk1"/>
              </a:solidFill>
              <a:effectLst/>
              <a:latin typeface="+mn-lt"/>
              <a:ea typeface="+mn-ea"/>
              <a:cs typeface="+mn-cs"/>
            </a:rPr>
            <a:t>館と町としては極めて多くの施設があり、これら施設の管理運営に多額の経費を要している。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a:t>
          </a:r>
          <a:r>
            <a:rPr kumimoji="1" lang="en-US" altLang="ja-JP" sz="1000" b="0" i="0" baseline="0">
              <a:solidFill>
                <a:schemeClr val="dk1"/>
              </a:solidFill>
              <a:effectLst/>
              <a:latin typeface="+mn-lt"/>
              <a:ea typeface="+mn-ea"/>
              <a:cs typeface="+mn-cs"/>
            </a:rPr>
            <a:t>R02</a:t>
          </a:r>
          <a:r>
            <a:rPr kumimoji="1" lang="ja-JP" altLang="ja-JP" sz="1000" b="0" i="0" baseline="0">
              <a:solidFill>
                <a:schemeClr val="dk1"/>
              </a:solidFill>
              <a:effectLst/>
              <a:latin typeface="+mn-lt"/>
              <a:ea typeface="+mn-ea"/>
              <a:cs typeface="+mn-cs"/>
            </a:rPr>
            <a:t>は</a:t>
          </a:r>
          <a:r>
            <a:rPr kumimoji="1" lang="ja-JP" altLang="en-US" sz="1000" b="0" i="0" baseline="0">
              <a:solidFill>
                <a:schemeClr val="dk1"/>
              </a:solidFill>
              <a:effectLst/>
              <a:latin typeface="+mn-lt"/>
              <a:ea typeface="+mn-ea"/>
              <a:cs typeface="+mn-cs"/>
            </a:rPr>
            <a:t>地域経済活性化クーポン発行事業や新型コロナウイルス感染症対策物品の購入等により</a:t>
          </a:r>
          <a:r>
            <a:rPr kumimoji="1" lang="ja-JP" altLang="ja-JP" sz="1000" b="0" i="0" baseline="0">
              <a:solidFill>
                <a:schemeClr val="dk1"/>
              </a:solidFill>
              <a:effectLst/>
              <a:latin typeface="+mn-lt"/>
              <a:ea typeface="+mn-ea"/>
              <a:cs typeface="+mn-cs"/>
            </a:rPr>
            <a:t>全体として増加し</a:t>
          </a:r>
          <a:r>
            <a:rPr kumimoji="1" lang="ja-JP" altLang="en-US" sz="1000" b="0" i="0" baseline="0">
              <a:solidFill>
                <a:schemeClr val="dk1"/>
              </a:solidFill>
              <a:effectLst/>
              <a:latin typeface="+mn-lt"/>
              <a:ea typeface="+mn-ea"/>
              <a:cs typeface="+mn-cs"/>
            </a:rPr>
            <a:t>ている</a:t>
          </a:r>
          <a:r>
            <a:rPr kumimoji="1" lang="ja-JP" altLang="ja-JP" sz="1000" b="0" i="0" baseline="0">
              <a:solidFill>
                <a:schemeClr val="dk1"/>
              </a:solidFill>
              <a:effectLst/>
              <a:latin typeface="+mn-lt"/>
              <a:ea typeface="+mn-ea"/>
              <a:cs typeface="+mn-cs"/>
            </a:rPr>
            <a:t>。</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今後も一般職員適正化計画に基づく職員数の削減や廃止も含めた公共施設の管理運営について取り組みを推進していく。</a:t>
          </a:r>
          <a:endParaRPr lang="ja-JP" altLang="ja-JP" sz="10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71355</xdr:rowOff>
    </xdr:from>
    <xdr:to>
      <xdr:col>23</xdr:col>
      <xdr:colOff>133350</xdr:colOff>
      <xdr:row>89</xdr:row>
      <xdr:rowOff>14174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7355"/>
          <a:ext cx="0" cy="14858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157701</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45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14174</xdr:rowOff>
    </xdr:from>
    <xdr:to>
      <xdr:col>24</xdr:col>
      <xdr:colOff>12700</xdr:colOff>
      <xdr:row>89</xdr:row>
      <xdr:rowOff>14174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7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157732</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3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71355</xdr:rowOff>
    </xdr:from>
    <xdr:to>
      <xdr:col>24</xdr:col>
      <xdr:colOff>12700</xdr:colOff>
      <xdr:row>80</xdr:row>
      <xdr:rowOff>71355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159747</xdr:rowOff>
    </xdr:from>
    <xdr:to>
      <xdr:col>23</xdr:col>
      <xdr:colOff>133350</xdr:colOff>
      <xdr:row>84</xdr:row>
      <xdr:rowOff>45929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18647"/>
          <a:ext cx="838200" cy="22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80255</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39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63728</xdr:rowOff>
    </xdr:from>
    <xdr:to>
      <xdr:col>23</xdr:col>
      <xdr:colOff>184150</xdr:colOff>
      <xdr:row>83</xdr:row>
      <xdr:rowOff>165328</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9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114463</xdr:rowOff>
    </xdr:from>
    <xdr:to>
      <xdr:col>19</xdr:col>
      <xdr:colOff>133350</xdr:colOff>
      <xdr:row>82</xdr:row>
      <xdr:rowOff>159747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73363"/>
          <a:ext cx="889000" cy="4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110973</xdr:rowOff>
    </xdr:from>
    <xdr:to>
      <xdr:col>19</xdr:col>
      <xdr:colOff>184150</xdr:colOff>
      <xdr:row>83</xdr:row>
      <xdr:rowOff>41123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6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25900</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56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41774</xdr:rowOff>
    </xdr:from>
    <xdr:to>
      <xdr:col>15</xdr:col>
      <xdr:colOff>82550</xdr:colOff>
      <xdr:row>82</xdr:row>
      <xdr:rowOff>114463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00674"/>
          <a:ext cx="889000" cy="7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107426</xdr:rowOff>
    </xdr:from>
    <xdr:to>
      <xdr:col>15</xdr:col>
      <xdr:colOff>133350</xdr:colOff>
      <xdr:row>83</xdr:row>
      <xdr:rowOff>37576</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6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22353</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25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41774</xdr:rowOff>
    </xdr:from>
    <xdr:to>
      <xdr:col>11</xdr:col>
      <xdr:colOff>31750</xdr:colOff>
      <xdr:row>82</xdr:row>
      <xdr:rowOff>50333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100674"/>
          <a:ext cx="889000"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6998</xdr:rowOff>
    </xdr:from>
    <xdr:to>
      <xdr:col>11</xdr:col>
      <xdr:colOff>82550</xdr:colOff>
      <xdr:row>82</xdr:row>
      <xdr:rowOff>108598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6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93375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52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147272</xdr:rowOff>
    </xdr:from>
    <xdr:to>
      <xdr:col>7</xdr:col>
      <xdr:colOff>31750</xdr:colOff>
      <xdr:row>82</xdr:row>
      <xdr:rowOff>77422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87599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0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166579</xdr:rowOff>
    </xdr:from>
    <xdr:to>
      <xdr:col>23</xdr:col>
      <xdr:colOff>184150</xdr:colOff>
      <xdr:row>84</xdr:row>
      <xdr:rowOff>96729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39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138656</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36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108947</xdr:rowOff>
    </xdr:from>
    <xdr:to>
      <xdr:col>19</xdr:col>
      <xdr:colOff>184150</xdr:colOff>
      <xdr:row>83</xdr:row>
      <xdr:rowOff>39097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6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49274</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936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63663</xdr:rowOff>
    </xdr:from>
    <xdr:to>
      <xdr:col>15</xdr:col>
      <xdr:colOff>133350</xdr:colOff>
      <xdr:row>82</xdr:row>
      <xdr:rowOff>165263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2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3990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891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162424</xdr:rowOff>
    </xdr:from>
    <xdr:to>
      <xdr:col>11</xdr:col>
      <xdr:colOff>82550</xdr:colOff>
      <xdr:row>82</xdr:row>
      <xdr:rowOff>92574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4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102751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81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170983</xdr:rowOff>
    </xdr:from>
    <xdr:to>
      <xdr:col>7</xdr:col>
      <xdr:colOff>31750</xdr:colOff>
      <xdr:row>82</xdr:row>
      <xdr:rowOff>101133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5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85910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14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当町は職員の平均年齢が高く、人件費の抑制などの取組を行っているが、数値になかなか反映されず、若干の上下はあるものの高い水準となっている。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一般職員適正化計画とも連動しながら、今後も給与水準の適正化に努める。</a:t>
          </a:r>
          <a:endParaRPr lang="ja-JP" altLang="ja-JP" sz="10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39159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961534"/>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89</xdr:row>
      <xdr:rowOff>49741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5168034"/>
          <a:ext cx="8382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7002</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58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89</xdr:row>
      <xdr:rowOff>49741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520825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91016</xdr:rowOff>
    </xdr:from>
    <xdr:to>
      <xdr:col>77</xdr:col>
      <xdr:colOff>95250</xdr:colOff>
      <xdr:row>87</xdr:row>
      <xdr:rowOff>21166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31343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04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90</xdr:row>
      <xdr:rowOff>19050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520825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29634</xdr:rowOff>
    </xdr:from>
    <xdr:to>
      <xdr:col>68</xdr:col>
      <xdr:colOff>152400</xdr:colOff>
      <xdr:row>90</xdr:row>
      <xdr:rowOff>19050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528868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111777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20109</xdr:rowOff>
    </xdr:from>
    <xdr:to>
      <xdr:col>64</xdr:col>
      <xdr:colOff>152400</xdr:colOff>
      <xdr:row>87</xdr:row>
      <xdr:rowOff>121709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131886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1711</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508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170391</xdr:rowOff>
    </xdr:from>
    <xdr:to>
      <xdr:col>77</xdr:col>
      <xdr:colOff>95250</xdr:colOff>
      <xdr:row>89</xdr:row>
      <xdr:rowOff>100541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2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85318</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344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139700</xdr:rowOff>
    </xdr:from>
    <xdr:to>
      <xdr:col>68</xdr:col>
      <xdr:colOff>203200</xdr:colOff>
      <xdr:row>90</xdr:row>
      <xdr:rowOff>69850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54627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150284</xdr:rowOff>
    </xdr:from>
    <xdr:to>
      <xdr:col>64</xdr:col>
      <xdr:colOff>152400</xdr:colOff>
      <xdr:row>89</xdr:row>
      <xdr:rowOff>80434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65211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本町は、</a:t>
          </a:r>
          <a:r>
            <a:rPr kumimoji="1" lang="en-US" altLang="ja-JP" sz="1000" b="0" i="0" baseline="0">
              <a:solidFill>
                <a:schemeClr val="dk1"/>
              </a:solidFill>
              <a:effectLst/>
              <a:latin typeface="+mn-lt"/>
              <a:ea typeface="+mn-ea"/>
              <a:cs typeface="+mn-cs"/>
            </a:rPr>
            <a:t>H17.10</a:t>
          </a:r>
          <a:r>
            <a:rPr kumimoji="1" lang="ja-JP" altLang="ja-JP" sz="1000" b="0" i="0" baseline="0">
              <a:solidFill>
                <a:schemeClr val="dk1"/>
              </a:solidFill>
              <a:effectLst/>
              <a:latin typeface="+mn-lt"/>
              <a:ea typeface="+mn-ea"/>
              <a:cs typeface="+mn-cs"/>
            </a:rPr>
            <a:t>に花園村と合併したことにより、</a:t>
          </a:r>
          <a:r>
            <a:rPr kumimoji="1" lang="en-US" altLang="ja-JP" sz="1000" b="0" i="0" baseline="0">
              <a:solidFill>
                <a:schemeClr val="dk1"/>
              </a:solidFill>
              <a:effectLst/>
              <a:latin typeface="+mn-lt"/>
              <a:ea typeface="+mn-ea"/>
              <a:cs typeface="+mn-cs"/>
            </a:rPr>
            <a:t>151.69k㎡</a:t>
          </a:r>
          <a:r>
            <a:rPr kumimoji="1" lang="ja-JP" altLang="ja-JP" sz="1000" b="0" i="0" baseline="0">
              <a:solidFill>
                <a:schemeClr val="dk1"/>
              </a:solidFill>
              <a:effectLst/>
              <a:latin typeface="+mn-lt"/>
              <a:ea typeface="+mn-ea"/>
              <a:cs typeface="+mn-cs"/>
            </a:rPr>
            <a:t>という広大な面積を有し、山間へき地が多く、その複雑な地形に伴い多数の施設を要する。これら施設の管理運営に職員を要するため、これまで類似団体内平均値を上回ってきたが、一般職員適正化計画に基づく職員数削減を行ってきた結果、職員数も年々減少し、</a:t>
          </a:r>
          <a:r>
            <a:rPr kumimoji="1" lang="en-US" altLang="ja-JP" sz="1000" b="0" i="0" baseline="0">
              <a:solidFill>
                <a:schemeClr val="dk1"/>
              </a:solidFill>
              <a:effectLst/>
              <a:latin typeface="+mn-lt"/>
              <a:ea typeface="+mn-ea"/>
              <a:cs typeface="+mn-cs"/>
            </a:rPr>
            <a:t>H26</a:t>
          </a:r>
          <a:r>
            <a:rPr kumimoji="1" lang="ja-JP" altLang="ja-JP" sz="1000" b="0" i="0" baseline="0">
              <a:solidFill>
                <a:schemeClr val="dk1"/>
              </a:solidFill>
              <a:effectLst/>
              <a:latin typeface="+mn-lt"/>
              <a:ea typeface="+mn-ea"/>
              <a:cs typeface="+mn-cs"/>
            </a:rPr>
            <a:t>以降類似団体内平均値を下回り改善傾向にある。</a:t>
          </a:r>
          <a:endParaRPr lang="ja-JP" altLang="ja-JP" sz="1000">
            <a:effectLst/>
          </a:endParaRPr>
        </a:p>
        <a:p>
          <a:r>
            <a:rPr kumimoji="1" lang="ja-JP" altLang="ja-JP" sz="1000" b="0" i="0" baseline="0">
              <a:solidFill>
                <a:schemeClr val="dk1"/>
              </a:solidFill>
              <a:effectLst/>
              <a:latin typeface="+mn-lt"/>
              <a:ea typeface="+mn-ea"/>
              <a:cs typeface="+mn-cs"/>
            </a:rPr>
            <a:t>　現在も公共施設の統廃合や一般職員適正化計画に基づいた機構改革及び事務事業見直しを進めており、退職勧奨、退職者不補充などによる適正化に努めている</a:t>
          </a:r>
          <a:r>
            <a:rPr kumimoji="1" lang="en-US" altLang="ja-JP" sz="1000" b="0" i="0" baseline="0">
              <a:solidFill>
                <a:schemeClr val="dk1"/>
              </a:solidFill>
              <a:effectLst/>
              <a:latin typeface="+mn-lt"/>
              <a:ea typeface="+mn-ea"/>
              <a:cs typeface="+mn-cs"/>
            </a:rPr>
            <a:t>.</a:t>
          </a:r>
          <a:endParaRPr lang="ja-JP" altLang="ja-JP" sz="10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141746</xdr:rowOff>
    </xdr:from>
    <xdr:to>
      <xdr:col>81</xdr:col>
      <xdr:colOff>44450</xdr:colOff>
      <xdr:row>66</xdr:row>
      <xdr:rowOff>140194</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085846"/>
          <a:ext cx="0" cy="13700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112271</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2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140194</xdr:rowOff>
    </xdr:from>
    <xdr:to>
      <xdr:col>81</xdr:col>
      <xdr:colOff>133350</xdr:colOff>
      <xdr:row>66</xdr:row>
      <xdr:rowOff>140194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5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56673</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2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141746</xdr:rowOff>
    </xdr:from>
    <xdr:to>
      <xdr:col>81</xdr:col>
      <xdr:colOff>133350</xdr:colOff>
      <xdr:row>58</xdr:row>
      <xdr:rowOff>141746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085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104634</xdr:rowOff>
    </xdr:from>
    <xdr:to>
      <xdr:col>81</xdr:col>
      <xdr:colOff>44450</xdr:colOff>
      <xdr:row>61</xdr:row>
      <xdr:rowOff>134126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563084"/>
          <a:ext cx="838200" cy="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158626</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617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15099</xdr:rowOff>
    </xdr:from>
    <xdr:to>
      <xdr:col>81</xdr:col>
      <xdr:colOff>95250</xdr:colOff>
      <xdr:row>62</xdr:row>
      <xdr:rowOff>116699</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71120</xdr:rowOff>
    </xdr:from>
    <xdr:to>
      <xdr:col>77</xdr:col>
      <xdr:colOff>44450</xdr:colOff>
      <xdr:row>61</xdr:row>
      <xdr:rowOff>104634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529570"/>
          <a:ext cx="8890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11077</xdr:rowOff>
    </xdr:from>
    <xdr:to>
      <xdr:col>77</xdr:col>
      <xdr:colOff>95250</xdr:colOff>
      <xdr:row>62</xdr:row>
      <xdr:rowOff>112677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97454</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727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61736</xdr:rowOff>
    </xdr:from>
    <xdr:to>
      <xdr:col>72</xdr:col>
      <xdr:colOff>203200</xdr:colOff>
      <xdr:row>61</xdr:row>
      <xdr:rowOff>71120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520186"/>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136948</xdr:rowOff>
    </xdr:from>
    <xdr:to>
      <xdr:col>73</xdr:col>
      <xdr:colOff>44450</xdr:colOff>
      <xdr:row>62</xdr:row>
      <xdr:rowOff>67098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51875</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68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61736</xdr:rowOff>
    </xdr:from>
    <xdr:to>
      <xdr:col>68</xdr:col>
      <xdr:colOff>152400</xdr:colOff>
      <xdr:row>61</xdr:row>
      <xdr:rowOff>81845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52018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94051</xdr:rowOff>
    </xdr:from>
    <xdr:to>
      <xdr:col>68</xdr:col>
      <xdr:colOff>203200</xdr:colOff>
      <xdr:row>62</xdr:row>
      <xdr:rowOff>24201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8978</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63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96731</xdr:rowOff>
    </xdr:from>
    <xdr:to>
      <xdr:col>64</xdr:col>
      <xdr:colOff>152400</xdr:colOff>
      <xdr:row>62</xdr:row>
      <xdr:rowOff>26881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11658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83326</xdr:rowOff>
    </xdr:from>
    <xdr:to>
      <xdr:col>81</xdr:col>
      <xdr:colOff>95250</xdr:colOff>
      <xdr:row>62</xdr:row>
      <xdr:rowOff>13476</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54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99853</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386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53834</xdr:rowOff>
    </xdr:from>
    <xdr:to>
      <xdr:col>77</xdr:col>
      <xdr:colOff>95250</xdr:colOff>
      <xdr:row>61</xdr:row>
      <xdr:rowOff>155434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51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165611</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281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20320</xdr:rowOff>
    </xdr:from>
    <xdr:to>
      <xdr:col>73</xdr:col>
      <xdr:colOff>44450</xdr:colOff>
      <xdr:row>61</xdr:row>
      <xdr:rowOff>121920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132097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10936</xdr:rowOff>
    </xdr:from>
    <xdr:to>
      <xdr:col>68</xdr:col>
      <xdr:colOff>203200</xdr:colOff>
      <xdr:row>61</xdr:row>
      <xdr:rowOff>112536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46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122713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23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31045</xdr:rowOff>
    </xdr:from>
    <xdr:to>
      <xdr:col>64</xdr:col>
      <xdr:colOff>152400</xdr:colOff>
      <xdr:row>61</xdr:row>
      <xdr:rowOff>132645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4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142822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25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b="0" i="0" baseline="0">
              <a:solidFill>
                <a:schemeClr val="dk1"/>
              </a:solidFill>
              <a:effectLst/>
              <a:latin typeface="+mn-lt"/>
              <a:ea typeface="+mn-ea"/>
              <a:cs typeface="+mn-cs"/>
            </a:rPr>
            <a:t>　公債費が</a:t>
          </a:r>
          <a:r>
            <a:rPr kumimoji="1" lang="en-US" altLang="ja-JP" sz="1000" b="0" i="0" baseline="0">
              <a:solidFill>
                <a:schemeClr val="dk1"/>
              </a:solidFill>
              <a:effectLst/>
              <a:latin typeface="+mn-lt"/>
              <a:ea typeface="+mn-ea"/>
              <a:cs typeface="+mn-cs"/>
            </a:rPr>
            <a:t>H28</a:t>
          </a:r>
          <a:r>
            <a:rPr kumimoji="1" lang="ja-JP" altLang="ja-JP" sz="1000" b="0" i="0" baseline="0">
              <a:solidFill>
                <a:schemeClr val="dk1"/>
              </a:solidFill>
              <a:effectLst/>
              <a:latin typeface="+mn-lt"/>
              <a:ea typeface="+mn-ea"/>
              <a:cs typeface="+mn-cs"/>
            </a:rPr>
            <a:t>以降増加傾向</a:t>
          </a:r>
          <a:r>
            <a:rPr kumimoji="1" lang="ja-JP" altLang="en-US" sz="1000" b="0" i="0" baseline="0">
              <a:solidFill>
                <a:schemeClr val="dk1"/>
              </a:solidFill>
              <a:effectLst/>
              <a:latin typeface="+mn-lt"/>
              <a:ea typeface="+mn-ea"/>
              <a:cs typeface="+mn-cs"/>
            </a:rPr>
            <a:t>であったが、</a:t>
          </a:r>
          <a:r>
            <a:rPr kumimoji="1" lang="en-US" altLang="ja-JP" sz="1000" b="0" i="0" baseline="0">
              <a:solidFill>
                <a:schemeClr val="dk1"/>
              </a:solidFill>
              <a:effectLst/>
              <a:latin typeface="+mn-lt"/>
              <a:ea typeface="+mn-ea"/>
              <a:cs typeface="+mn-cs"/>
            </a:rPr>
            <a:t>H30</a:t>
          </a:r>
          <a:r>
            <a:rPr kumimoji="1" lang="ja-JP" altLang="en-US" sz="1000" b="0" i="0" baseline="0">
              <a:solidFill>
                <a:schemeClr val="dk1"/>
              </a:solidFill>
              <a:effectLst/>
              <a:latin typeface="+mn-lt"/>
              <a:ea typeface="+mn-ea"/>
              <a:cs typeface="+mn-cs"/>
            </a:rPr>
            <a:t>以降は減少傾向</a:t>
          </a:r>
          <a:r>
            <a:rPr kumimoji="1" lang="ja-JP" altLang="ja-JP" sz="1000" b="0" i="0" baseline="0">
              <a:solidFill>
                <a:schemeClr val="dk1"/>
              </a:solidFill>
              <a:effectLst/>
              <a:latin typeface="+mn-lt"/>
              <a:ea typeface="+mn-ea"/>
              <a:cs typeface="+mn-cs"/>
            </a:rPr>
            <a:t>となっている。</a:t>
          </a:r>
          <a:endParaRPr lang="ja-JP" altLang="ja-JP" sz="1000">
            <a:effectLst/>
          </a:endParaRPr>
        </a:p>
        <a:p>
          <a:r>
            <a:rPr kumimoji="1" lang="ja-JP" altLang="ja-JP" sz="1000" b="0" i="0" baseline="0">
              <a:solidFill>
                <a:schemeClr val="dk1"/>
              </a:solidFill>
              <a:effectLst/>
              <a:latin typeface="+mn-lt"/>
              <a:ea typeface="+mn-ea"/>
              <a:cs typeface="+mn-cs"/>
            </a:rPr>
            <a:t>　</a:t>
          </a:r>
          <a:r>
            <a:rPr kumimoji="1" lang="en-US" altLang="ja-JP" sz="1000" b="0" i="0" baseline="0">
              <a:solidFill>
                <a:schemeClr val="dk1"/>
              </a:solidFill>
              <a:effectLst/>
              <a:latin typeface="+mn-lt"/>
              <a:ea typeface="+mn-ea"/>
              <a:cs typeface="+mn-cs"/>
            </a:rPr>
            <a:t>R02</a:t>
          </a:r>
          <a:r>
            <a:rPr kumimoji="1" lang="ja-JP" altLang="ja-JP" sz="1000" b="0" i="0" baseline="0">
              <a:solidFill>
                <a:schemeClr val="dk1"/>
              </a:solidFill>
              <a:effectLst/>
              <a:latin typeface="+mn-lt"/>
              <a:ea typeface="+mn-ea"/>
              <a:cs typeface="+mn-cs"/>
            </a:rPr>
            <a:t>においては、</a:t>
          </a:r>
          <a:r>
            <a:rPr kumimoji="1" lang="ja-JP" altLang="en-US" sz="1000" b="0" i="0" baseline="0">
              <a:solidFill>
                <a:schemeClr val="dk1"/>
              </a:solidFill>
              <a:effectLst/>
              <a:latin typeface="+mn-lt"/>
              <a:ea typeface="+mn-ea"/>
              <a:cs typeface="+mn-cs"/>
            </a:rPr>
            <a:t>地方債発行の抑制により元利償還金が減少したことや普通交付税等の増加により標準財政規模が増加したことで、</a:t>
          </a:r>
          <a:r>
            <a:rPr kumimoji="1" lang="ja-JP" altLang="ja-JP" sz="1000">
              <a:solidFill>
                <a:schemeClr val="dk1"/>
              </a:solidFill>
              <a:effectLst/>
              <a:latin typeface="+mn-lt"/>
              <a:ea typeface="+mn-ea"/>
              <a:cs typeface="+mn-cs"/>
            </a:rPr>
            <a:t>前年度に</a:t>
          </a:r>
          <a:r>
            <a:rPr kumimoji="1" lang="ja-JP" altLang="ja-JP" sz="1000" b="0" i="0" baseline="0">
              <a:solidFill>
                <a:schemeClr val="dk1"/>
              </a:solidFill>
              <a:effectLst/>
              <a:latin typeface="+mn-lt"/>
              <a:ea typeface="+mn-ea"/>
              <a:cs typeface="+mn-cs"/>
            </a:rPr>
            <a:t>比べ「</a:t>
          </a:r>
          <a:r>
            <a:rPr kumimoji="1" lang="en-US" altLang="ja-JP" sz="1000" b="0" i="0" baseline="0">
              <a:solidFill>
                <a:schemeClr val="dk1"/>
              </a:solidFill>
              <a:effectLst/>
              <a:latin typeface="+mn-lt"/>
              <a:ea typeface="+mn-ea"/>
              <a:cs typeface="+mn-cs"/>
            </a:rPr>
            <a:t>-1.3</a:t>
          </a:r>
          <a:r>
            <a:rPr kumimoji="1" lang="ja-JP" altLang="ja-JP" sz="1000" b="0" i="0" baseline="0">
              <a:solidFill>
                <a:schemeClr val="dk1"/>
              </a:solidFill>
              <a:effectLst/>
              <a:latin typeface="+mn-lt"/>
              <a:ea typeface="+mn-ea"/>
              <a:cs typeface="+mn-cs"/>
            </a:rPr>
            <a:t>」改善している。</a:t>
          </a:r>
          <a:endParaRPr lang="ja-JP" altLang="ja-JP" sz="1000">
            <a:effectLst/>
          </a:endParaRPr>
        </a:p>
        <a:p>
          <a:r>
            <a:rPr kumimoji="1" lang="ja-JP" altLang="ja-JP" sz="1000" b="0" i="0" baseline="0">
              <a:solidFill>
                <a:schemeClr val="dk1"/>
              </a:solidFill>
              <a:effectLst/>
              <a:latin typeface="+mn-lt"/>
              <a:ea typeface="+mn-ea"/>
              <a:cs typeface="+mn-cs"/>
            </a:rPr>
            <a:t>　事業の延伸や、一時中止、後ろ倒し等による新規発行の抑制、財政健全化に向けた取り組みが必要である。</a:t>
          </a:r>
          <a:endParaRPr lang="ja-JP" altLang="ja-JP" sz="10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45</xdr:row>
      <xdr:rowOff>51102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30043"/>
          <a:ext cx="0" cy="1436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117324</xdr:rowOff>
    </xdr:from>
    <xdr:to>
      <xdr:col>81</xdr:col>
      <xdr:colOff>44450</xdr:colOff>
      <xdr:row>43</xdr:row>
      <xdr:rowOff>95250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318224"/>
          <a:ext cx="8382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59162</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42635</xdr:rowOff>
    </xdr:from>
    <xdr:to>
      <xdr:col>81</xdr:col>
      <xdr:colOff>95250</xdr:colOff>
      <xdr:row>41</xdr:row>
      <xdr:rowOff>144235</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95250</xdr:rowOff>
    </xdr:from>
    <xdr:to>
      <xdr:col>77</xdr:col>
      <xdr:colOff>44450</xdr:colOff>
      <xdr:row>44</xdr:row>
      <xdr:rowOff>27215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467600"/>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5944</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83759</xdr:rowOff>
    </xdr:from>
    <xdr:to>
      <xdr:col>72</xdr:col>
      <xdr:colOff>203200</xdr:colOff>
      <xdr:row>44</xdr:row>
      <xdr:rowOff>27215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456109"/>
          <a:ext cx="8890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54126</xdr:rowOff>
    </xdr:from>
    <xdr:to>
      <xdr:col>73</xdr:col>
      <xdr:colOff>44450</xdr:colOff>
      <xdr:row>41</xdr:row>
      <xdr:rowOff>155726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8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165903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163285</xdr:rowOff>
    </xdr:from>
    <xdr:to>
      <xdr:col>68</xdr:col>
      <xdr:colOff>152400</xdr:colOff>
      <xdr:row>43</xdr:row>
      <xdr:rowOff>83759</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364185"/>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88598</xdr:rowOff>
    </xdr:from>
    <xdr:to>
      <xdr:col>64</xdr:col>
      <xdr:colOff>152400</xdr:colOff>
      <xdr:row>42</xdr:row>
      <xdr:rowOff>18748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28925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66524</xdr:rowOff>
    </xdr:from>
    <xdr:to>
      <xdr:col>81</xdr:col>
      <xdr:colOff>95250</xdr:colOff>
      <xdr:row>42</xdr:row>
      <xdr:rowOff>168124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38601</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23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44450</xdr:rowOff>
    </xdr:from>
    <xdr:to>
      <xdr:col>77</xdr:col>
      <xdr:colOff>95250</xdr:colOff>
      <xdr:row>43</xdr:row>
      <xdr:rowOff>146050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130827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147865</xdr:rowOff>
    </xdr:from>
    <xdr:to>
      <xdr:col>73</xdr:col>
      <xdr:colOff>44450</xdr:colOff>
      <xdr:row>44</xdr:row>
      <xdr:rowOff>78015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62792</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32959</xdr:rowOff>
    </xdr:from>
    <xdr:to>
      <xdr:col>68</xdr:col>
      <xdr:colOff>203200</xdr:colOff>
      <xdr:row>43</xdr:row>
      <xdr:rowOff>134559</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119336</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112485</xdr:rowOff>
    </xdr:from>
    <xdr:to>
      <xdr:col>64</xdr:col>
      <xdr:colOff>152400</xdr:colOff>
      <xdr:row>43</xdr:row>
      <xdr:rowOff>42635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27412</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a:t>
          </a:r>
          <a:r>
            <a:rPr kumimoji="1" lang="en-US" altLang="ja-JP" sz="1000" b="0" i="0" baseline="0">
              <a:solidFill>
                <a:schemeClr val="dk1"/>
              </a:solidFill>
              <a:effectLst/>
              <a:latin typeface="+mn-lt"/>
              <a:ea typeface="+mn-ea"/>
              <a:cs typeface="+mn-cs"/>
            </a:rPr>
            <a:t>R01</a:t>
          </a:r>
          <a:r>
            <a:rPr kumimoji="1" lang="ja-JP" altLang="ja-JP" sz="1000" b="0" i="0" baseline="0">
              <a:solidFill>
                <a:schemeClr val="dk1"/>
              </a:solidFill>
              <a:effectLst/>
              <a:latin typeface="+mn-lt"/>
              <a:ea typeface="+mn-ea"/>
              <a:cs typeface="+mn-cs"/>
            </a:rPr>
            <a:t>においては、</a:t>
          </a:r>
          <a:r>
            <a:rPr lang="ja-JP" altLang="ja-JP" sz="1000" b="0" i="0" baseline="0">
              <a:solidFill>
                <a:schemeClr val="dk1"/>
              </a:solidFill>
              <a:effectLst/>
              <a:latin typeface="+mn-lt"/>
              <a:ea typeface="+mn-ea"/>
              <a:cs typeface="+mn-cs"/>
            </a:rPr>
            <a:t>第三セクター等改革推進債の繰上償還の実施により地方債現在高が大きく減少したことで「</a:t>
          </a:r>
          <a:r>
            <a:rPr lang="en-US" altLang="ja-JP" sz="1000" b="0" i="0" baseline="0">
              <a:solidFill>
                <a:schemeClr val="dk1"/>
              </a:solidFill>
              <a:effectLst/>
              <a:latin typeface="+mn-lt"/>
              <a:ea typeface="+mn-ea"/>
              <a:cs typeface="+mn-cs"/>
            </a:rPr>
            <a:t>-19.0</a:t>
          </a:r>
          <a:r>
            <a:rPr lang="ja-JP" altLang="ja-JP" sz="1000" b="0" i="0" baseline="0">
              <a:solidFill>
                <a:schemeClr val="dk1"/>
              </a:solidFill>
              <a:effectLst/>
              <a:latin typeface="+mn-lt"/>
              <a:ea typeface="+mn-ea"/>
              <a:cs typeface="+mn-cs"/>
            </a:rPr>
            <a:t>」と改善し</a:t>
          </a:r>
          <a:r>
            <a:rPr lang="ja-JP" altLang="en-US" sz="1000" b="0" i="0" baseline="0">
              <a:solidFill>
                <a:schemeClr val="dk1"/>
              </a:solidFill>
              <a:effectLst/>
              <a:latin typeface="+mn-lt"/>
              <a:ea typeface="+mn-ea"/>
              <a:cs typeface="+mn-cs"/>
            </a:rPr>
            <a:t>ている</a:t>
          </a:r>
          <a:r>
            <a:rPr lang="ja-JP" altLang="ja-JP" sz="1000" b="0" i="0" baseline="0">
              <a:solidFill>
                <a:schemeClr val="dk1"/>
              </a:solidFill>
              <a:effectLst/>
              <a:latin typeface="+mn-lt"/>
              <a:ea typeface="+mn-ea"/>
              <a:cs typeface="+mn-cs"/>
            </a:rPr>
            <a:t>。</a:t>
          </a:r>
          <a:endParaRPr lang="en-US" altLang="ja-JP" sz="1000" b="0" i="0" baseline="0">
            <a:solidFill>
              <a:schemeClr val="dk1"/>
            </a:solidFill>
            <a:effectLst/>
            <a:latin typeface="+mn-lt"/>
            <a:ea typeface="+mn-ea"/>
            <a:cs typeface="+mn-cs"/>
          </a:endParaRPr>
        </a:p>
        <a:p>
          <a:pPr eaLnBrk="1" fontAlgn="auto" latinLnBrk="0" hangingPunct="1"/>
          <a:r>
            <a:rPr lang="ja-JP" altLang="en-US" sz="1000" b="0" i="0" baseline="0">
              <a:solidFill>
                <a:schemeClr val="dk1"/>
              </a:solidFill>
              <a:effectLst/>
              <a:latin typeface="+mn-lt"/>
              <a:ea typeface="+mn-ea"/>
              <a:cs typeface="+mn-cs"/>
            </a:rPr>
            <a:t>　</a:t>
          </a:r>
          <a:r>
            <a:rPr lang="en-US" altLang="ja-JP" sz="1000" b="0" i="0" baseline="0">
              <a:solidFill>
                <a:schemeClr val="dk1"/>
              </a:solidFill>
              <a:effectLst/>
              <a:latin typeface="+mn-lt"/>
              <a:ea typeface="+mn-ea"/>
              <a:cs typeface="+mn-cs"/>
            </a:rPr>
            <a:t>R02</a:t>
          </a:r>
          <a:r>
            <a:rPr lang="ja-JP" altLang="en-US" sz="1000" b="0" i="0" baseline="0">
              <a:solidFill>
                <a:schemeClr val="dk1"/>
              </a:solidFill>
              <a:effectLst/>
              <a:latin typeface="+mn-lt"/>
              <a:ea typeface="+mn-ea"/>
              <a:cs typeface="+mn-cs"/>
            </a:rPr>
            <a:t>では、新規事業の抑制による地方債現在高の減少や下水道事業の法適用化による公営企業債等繰入見込額が減少したことで「</a:t>
          </a:r>
          <a:r>
            <a:rPr lang="en-US" altLang="ja-JP" sz="1000" b="0" i="0" baseline="0">
              <a:solidFill>
                <a:schemeClr val="dk1"/>
              </a:solidFill>
              <a:effectLst/>
              <a:latin typeface="+mn-lt"/>
              <a:ea typeface="+mn-ea"/>
              <a:cs typeface="+mn-cs"/>
            </a:rPr>
            <a:t>-30.2</a:t>
          </a:r>
          <a:r>
            <a:rPr lang="ja-JP" altLang="en-US" sz="1000" b="0" i="0" baseline="0">
              <a:solidFill>
                <a:schemeClr val="dk1"/>
              </a:solidFill>
              <a:effectLst/>
              <a:latin typeface="+mn-lt"/>
              <a:ea typeface="+mn-ea"/>
              <a:cs typeface="+mn-cs"/>
            </a:rPr>
            <a:t>」と大きく改善した。</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しかし、依然として</a:t>
          </a:r>
          <a:r>
            <a:rPr kumimoji="1" lang="ja-JP" altLang="en-US" sz="1000" b="0" i="0" baseline="0">
              <a:solidFill>
                <a:schemeClr val="dk1"/>
              </a:solidFill>
              <a:effectLst/>
              <a:latin typeface="+mn-lt"/>
              <a:ea typeface="+mn-ea"/>
              <a:cs typeface="+mn-cs"/>
            </a:rPr>
            <a:t>全国平均と比較して高い数値であるため</a:t>
          </a:r>
          <a:r>
            <a:rPr kumimoji="1" lang="ja-JP" altLang="ja-JP" sz="1000" b="0" i="0" baseline="0">
              <a:solidFill>
                <a:schemeClr val="dk1"/>
              </a:solidFill>
              <a:effectLst/>
              <a:latin typeface="+mn-lt"/>
              <a:ea typeface="+mn-ea"/>
              <a:cs typeface="+mn-cs"/>
            </a:rPr>
            <a:t>、今後も財政の健全化を推進する必要がある。</a:t>
          </a:r>
          <a:endParaRPr lang="ja-JP" altLang="ja-JP" sz="10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85443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86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57520</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82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85443</xdr:rowOff>
    </xdr:from>
    <xdr:to>
      <xdr:col>81</xdr:col>
      <xdr:colOff>133350</xdr:colOff>
      <xdr:row>22</xdr:row>
      <xdr:rowOff>85443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5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122414</xdr:rowOff>
    </xdr:from>
    <xdr:to>
      <xdr:col>81</xdr:col>
      <xdr:colOff>44450</xdr:colOff>
      <xdr:row>21</xdr:row>
      <xdr:rowOff>12912</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3208514"/>
          <a:ext cx="838200" cy="40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72830</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301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56303</xdr:rowOff>
    </xdr:from>
    <xdr:to>
      <xdr:col>81</xdr:col>
      <xdr:colOff>95250</xdr:colOff>
      <xdr:row>14</xdr:row>
      <xdr:rowOff>157903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5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12912</xdr:rowOff>
    </xdr:from>
    <xdr:to>
      <xdr:col>77</xdr:col>
      <xdr:colOff>44450</xdr:colOff>
      <xdr:row>22</xdr:row>
      <xdr:rowOff>96167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3613362"/>
          <a:ext cx="8890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16228</xdr:rowOff>
    </xdr:from>
    <xdr:to>
      <xdr:col>77</xdr:col>
      <xdr:colOff>95250</xdr:colOff>
      <xdr:row>15</xdr:row>
      <xdr:rowOff>117828</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128005</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35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96167</xdr:rowOff>
    </xdr:from>
    <xdr:to>
      <xdr:col>72</xdr:col>
      <xdr:colOff>203200</xdr:colOff>
      <xdr:row>22</xdr:row>
      <xdr:rowOff>114935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3868067"/>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13547</xdr:rowOff>
    </xdr:from>
    <xdr:to>
      <xdr:col>73</xdr:col>
      <xdr:colOff>44450</xdr:colOff>
      <xdr:row>15</xdr:row>
      <xdr:rowOff>115147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125324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37183</xdr:rowOff>
    </xdr:from>
    <xdr:to>
      <xdr:col>68</xdr:col>
      <xdr:colOff>152400</xdr:colOff>
      <xdr:row>22</xdr:row>
      <xdr:rowOff>114935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3809083"/>
          <a:ext cx="889000" cy="7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13547</xdr:rowOff>
    </xdr:from>
    <xdr:to>
      <xdr:col>68</xdr:col>
      <xdr:colOff>203200</xdr:colOff>
      <xdr:row>15</xdr:row>
      <xdr:rowOff>115147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125324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69850</xdr:rowOff>
    </xdr:from>
    <xdr:to>
      <xdr:col>64</xdr:col>
      <xdr:colOff>152400</xdr:colOff>
      <xdr:row>16</xdr:row>
      <xdr:rowOff>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71614</xdr:rowOff>
    </xdr:from>
    <xdr:to>
      <xdr:col>81</xdr:col>
      <xdr:colOff>95250</xdr:colOff>
      <xdr:row>19</xdr:row>
      <xdr:rowOff>1764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315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43691</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312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133562</xdr:rowOff>
    </xdr:from>
    <xdr:to>
      <xdr:col>77</xdr:col>
      <xdr:colOff>95250</xdr:colOff>
      <xdr:row>21</xdr:row>
      <xdr:rowOff>63712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56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48489</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648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45367</xdr:rowOff>
    </xdr:from>
    <xdr:to>
      <xdr:col>73</xdr:col>
      <xdr:colOff>44450</xdr:colOff>
      <xdr:row>22</xdr:row>
      <xdr:rowOff>146967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81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131744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90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64135</xdr:rowOff>
    </xdr:from>
    <xdr:to>
      <xdr:col>68</xdr:col>
      <xdr:colOff>203200</xdr:colOff>
      <xdr:row>22</xdr:row>
      <xdr:rowOff>165735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83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150512</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92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157833</xdr:rowOff>
    </xdr:from>
    <xdr:to>
      <xdr:col>64</xdr:col>
      <xdr:colOff>152400</xdr:colOff>
      <xdr:row>22</xdr:row>
      <xdr:rowOff>87983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75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72760</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844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16,399
16,310
151.69
12,566,206
12,263,439
284,137
6,137,823
13,961,638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a:t>
          </a:r>
          <a:r>
            <a:rPr kumimoji="1" lang="en-US" altLang="ja-JP" sz="1000" b="0" i="0" baseline="0">
              <a:solidFill>
                <a:schemeClr val="dk1"/>
              </a:solidFill>
              <a:effectLst/>
              <a:latin typeface="+mn-lt"/>
              <a:ea typeface="+mn-ea"/>
              <a:cs typeface="+mn-cs"/>
            </a:rPr>
            <a:t>R02</a:t>
          </a:r>
          <a:r>
            <a:rPr kumimoji="1" lang="ja-JP" altLang="ja-JP" sz="1000" b="0" i="0" baseline="0">
              <a:solidFill>
                <a:schemeClr val="dk1"/>
              </a:solidFill>
              <a:effectLst/>
              <a:latin typeface="+mn-lt"/>
              <a:ea typeface="+mn-ea"/>
              <a:cs typeface="+mn-cs"/>
            </a:rPr>
            <a:t>は</a:t>
          </a:r>
          <a:r>
            <a:rPr kumimoji="1" lang="ja-JP" altLang="en-US" sz="1000">
              <a:solidFill>
                <a:schemeClr val="dk1"/>
              </a:solidFill>
              <a:effectLst/>
              <a:latin typeface="+mn-lt"/>
              <a:ea typeface="+mn-ea"/>
              <a:cs typeface="+mn-cs"/>
            </a:rPr>
            <a:t>新型コロナウイルス感染症の流行に伴う特別職の給料カットを行ったが、</a:t>
          </a:r>
          <a:r>
            <a:rPr kumimoji="1" lang="ja-JP" altLang="ja-JP" sz="1000">
              <a:solidFill>
                <a:schemeClr val="dk1"/>
              </a:solidFill>
              <a:effectLst/>
              <a:latin typeface="+mn-lt"/>
              <a:ea typeface="+mn-ea"/>
              <a:cs typeface="+mn-cs"/>
            </a:rPr>
            <a:t>会計年度任用職員に係る報酬が</a:t>
          </a:r>
          <a:r>
            <a:rPr kumimoji="1" lang="ja-JP" altLang="en-US" sz="1000">
              <a:solidFill>
                <a:schemeClr val="dk1"/>
              </a:solidFill>
              <a:effectLst/>
              <a:latin typeface="+mn-lt"/>
              <a:ea typeface="+mn-ea"/>
              <a:cs typeface="+mn-cs"/>
            </a:rPr>
            <a:t>人件費に計上されたことによる増加が大きく、前年度から「</a:t>
          </a:r>
          <a:r>
            <a:rPr kumimoji="1" lang="en-US" altLang="ja-JP" sz="1000">
              <a:solidFill>
                <a:schemeClr val="dk1"/>
              </a:solidFill>
              <a:effectLst/>
              <a:latin typeface="+mn-lt"/>
              <a:ea typeface="+mn-ea"/>
              <a:cs typeface="+mn-cs"/>
            </a:rPr>
            <a:t>+1.2</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となった。</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本町は、地理的に多数の施設を有していることから職員数が多く、また、職員の年齢層が高いため、今後も、一般職員適正化計画に基づいた人件費の縮減及び財政健全化に向けた取り組みを進める。</a:t>
          </a:r>
          <a:endParaRPr lang="ja-JP" altLang="ja-JP" sz="10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41</xdr:row>
      <xdr:rowOff>80735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75300"/>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52812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80735</xdr:rowOff>
    </xdr:from>
    <xdr:to>
      <xdr:col>24</xdr:col>
      <xdr:colOff>114300</xdr:colOff>
      <xdr:row>41</xdr:row>
      <xdr:rowOff>80735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64407</xdr:rowOff>
    </xdr:from>
    <xdr:to>
      <xdr:col>24</xdr:col>
      <xdr:colOff>25400</xdr:colOff>
      <xdr:row>36</xdr:row>
      <xdr:rowOff>23586</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065157"/>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170741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64407</xdr:rowOff>
    </xdr:from>
    <xdr:to>
      <xdr:col>19</xdr:col>
      <xdr:colOff>187325</xdr:colOff>
      <xdr:row>35</xdr:row>
      <xdr:rowOff>64407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065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110870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1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64407</xdr:rowOff>
    </xdr:from>
    <xdr:to>
      <xdr:col>15</xdr:col>
      <xdr:colOff>98425</xdr:colOff>
      <xdr:row>35</xdr:row>
      <xdr:rowOff>107950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065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163286</xdr:rowOff>
    </xdr:from>
    <xdr:to>
      <xdr:col>15</xdr:col>
      <xdr:colOff>149225</xdr:colOff>
      <xdr:row>35</xdr:row>
      <xdr:rowOff>93436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103613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86178</xdr:rowOff>
    </xdr:from>
    <xdr:to>
      <xdr:col>11</xdr:col>
      <xdr:colOff>9525</xdr:colOff>
      <xdr:row>35</xdr:row>
      <xdr:rowOff>107950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0869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108857</xdr:rowOff>
    </xdr:from>
    <xdr:to>
      <xdr:col>11</xdr:col>
      <xdr:colOff>60325</xdr:colOff>
      <xdr:row>35</xdr:row>
      <xdr:rowOff>39007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49184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108857</xdr:rowOff>
    </xdr:from>
    <xdr:to>
      <xdr:col>6</xdr:col>
      <xdr:colOff>171450</xdr:colOff>
      <xdr:row>35</xdr:row>
      <xdr:rowOff>39007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49184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144236</xdr:rowOff>
    </xdr:from>
    <xdr:to>
      <xdr:col>24</xdr:col>
      <xdr:colOff>76200</xdr:colOff>
      <xdr:row>36</xdr:row>
      <xdr:rowOff>74386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160763</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13607</xdr:rowOff>
    </xdr:from>
    <xdr:to>
      <xdr:col>20</xdr:col>
      <xdr:colOff>38100</xdr:colOff>
      <xdr:row>35</xdr:row>
      <xdr:rowOff>115207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125384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78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13607</xdr:rowOff>
    </xdr:from>
    <xdr:to>
      <xdr:col>15</xdr:col>
      <xdr:colOff>149225</xdr:colOff>
      <xdr:row>35</xdr:row>
      <xdr:rowOff>115207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99984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57150</xdr:rowOff>
    </xdr:from>
    <xdr:to>
      <xdr:col>11</xdr:col>
      <xdr:colOff>60325</xdr:colOff>
      <xdr:row>35</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143527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35378</xdr:rowOff>
    </xdr:from>
    <xdr:to>
      <xdr:col>6</xdr:col>
      <xdr:colOff>171450</xdr:colOff>
      <xdr:row>35</xdr:row>
      <xdr:rowOff>136978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121755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12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mn-lt"/>
              <a:ea typeface="+mn-ea"/>
              <a:cs typeface="+mn-cs"/>
            </a:rPr>
            <a:t>　</a:t>
          </a:r>
          <a:r>
            <a:rPr kumimoji="1" lang="en-US" altLang="ja-JP" sz="1000">
              <a:solidFill>
                <a:sysClr val="windowText" lastClr="000000"/>
              </a:solidFill>
              <a:effectLst/>
              <a:latin typeface="+mn-lt"/>
              <a:ea typeface="+mn-ea"/>
              <a:cs typeface="+mn-cs"/>
            </a:rPr>
            <a:t>H29</a:t>
          </a:r>
          <a:r>
            <a:rPr kumimoji="1" lang="ja-JP" altLang="ja-JP" sz="1000">
              <a:solidFill>
                <a:sysClr val="windowText" lastClr="000000"/>
              </a:solidFill>
              <a:effectLst/>
              <a:latin typeface="+mn-lt"/>
              <a:ea typeface="+mn-ea"/>
              <a:cs typeface="+mn-cs"/>
            </a:rPr>
            <a:t>年から比較すると</a:t>
          </a:r>
          <a:r>
            <a:rPr kumimoji="1" lang="ja-JP" altLang="en-US" sz="1000">
              <a:solidFill>
                <a:sysClr val="windowText" lastClr="000000"/>
              </a:solidFill>
              <a:effectLst/>
              <a:latin typeface="+mn-lt"/>
              <a:ea typeface="+mn-ea"/>
              <a:cs typeface="+mn-cs"/>
            </a:rPr>
            <a:t>減少傾向にあるが</a:t>
          </a:r>
          <a:r>
            <a:rPr kumimoji="1" lang="ja-JP" altLang="ja-JP" sz="1000">
              <a:solidFill>
                <a:sysClr val="windowText" lastClr="000000"/>
              </a:solidFill>
              <a:effectLst/>
              <a:latin typeface="+mn-lt"/>
              <a:ea typeface="+mn-ea"/>
              <a:cs typeface="+mn-cs"/>
            </a:rPr>
            <a:t>、類似団体と比較して大きく上回っている。</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本町は、</a:t>
          </a:r>
          <a:r>
            <a:rPr kumimoji="1" lang="en-US" altLang="ja-JP" sz="1000">
              <a:solidFill>
                <a:sysClr val="windowText" lastClr="000000"/>
              </a:solidFill>
              <a:effectLst/>
              <a:latin typeface="+mn-lt"/>
              <a:ea typeface="+mn-ea"/>
              <a:cs typeface="+mn-cs"/>
            </a:rPr>
            <a:t>151.69k㎡</a:t>
          </a:r>
          <a:r>
            <a:rPr kumimoji="1" lang="ja-JP" altLang="ja-JP" sz="1000">
              <a:solidFill>
                <a:sysClr val="windowText" lastClr="000000"/>
              </a:solidFill>
              <a:effectLst/>
              <a:latin typeface="+mn-lt"/>
              <a:ea typeface="+mn-ea"/>
              <a:cs typeface="+mn-cs"/>
            </a:rPr>
            <a:t>という広大な面積を有し、山間へき地が多く、その複雑な地形に伴い多数の施設を有しており、こらら施設の管理運営に多額の経費を要していることが主な要因となっている。</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a:t>
          </a:r>
          <a:r>
            <a:rPr kumimoji="1" lang="en-US" altLang="ja-JP" sz="1000">
              <a:solidFill>
                <a:sysClr val="windowText" lastClr="000000"/>
              </a:solidFill>
              <a:effectLst/>
              <a:latin typeface="+mn-lt"/>
              <a:ea typeface="+mn-ea"/>
              <a:cs typeface="+mn-cs"/>
            </a:rPr>
            <a:t>R02</a:t>
          </a:r>
          <a:r>
            <a:rPr kumimoji="1" lang="ja-JP" altLang="ja-JP" sz="1000">
              <a:solidFill>
                <a:sysClr val="windowText" lastClr="000000"/>
              </a:solidFill>
              <a:effectLst/>
              <a:latin typeface="+mn-lt"/>
              <a:ea typeface="+mn-ea"/>
              <a:cs typeface="+mn-cs"/>
            </a:rPr>
            <a:t>は、</a:t>
          </a:r>
          <a:r>
            <a:rPr kumimoji="1" lang="ja-JP" altLang="en-US" sz="1000">
              <a:solidFill>
                <a:sysClr val="windowText" lastClr="000000"/>
              </a:solidFill>
              <a:effectLst/>
              <a:latin typeface="+mn-lt"/>
              <a:ea typeface="+mn-ea"/>
              <a:cs typeface="+mn-cs"/>
            </a:rPr>
            <a:t>会計年度任用職員に係る報酬が人件費に計上されたことで、前年度から「</a:t>
          </a:r>
          <a:r>
            <a:rPr kumimoji="1" lang="en-US" altLang="ja-JP" sz="1000">
              <a:solidFill>
                <a:sysClr val="windowText" lastClr="000000"/>
              </a:solidFill>
              <a:effectLst/>
              <a:latin typeface="+mn-lt"/>
              <a:ea typeface="+mn-ea"/>
              <a:cs typeface="+mn-cs"/>
            </a:rPr>
            <a:t>-2.1</a:t>
          </a:r>
          <a:r>
            <a:rPr kumimoji="1" lang="ja-JP" altLang="en-US"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と</a:t>
          </a:r>
          <a:r>
            <a:rPr kumimoji="1" lang="ja-JP" altLang="en-US" sz="1000">
              <a:solidFill>
                <a:sysClr val="windowText" lastClr="000000"/>
              </a:solidFill>
              <a:effectLst/>
              <a:latin typeface="+mn-lt"/>
              <a:ea typeface="+mn-ea"/>
              <a:cs typeface="+mn-cs"/>
            </a:rPr>
            <a:t>大きく減少した。</a:t>
          </a:r>
          <a:endParaRPr kumimoji="1" lang="en-US" altLang="ja-JP" sz="1000">
            <a:solidFill>
              <a:sysClr val="windowText" lastClr="000000"/>
            </a:solidFill>
            <a:effectLst/>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19</xdr:row>
      <xdr:rowOff>86178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184400"/>
          <a:ext cx="0" cy="115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58255</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31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86178</xdr:rowOff>
    </xdr:from>
    <xdr:to>
      <xdr:col>82</xdr:col>
      <xdr:colOff>196850</xdr:colOff>
      <xdr:row>19</xdr:row>
      <xdr:rowOff>86178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34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86178</xdr:rowOff>
    </xdr:from>
    <xdr:to>
      <xdr:col>82</xdr:col>
      <xdr:colOff>107950</xdr:colOff>
      <xdr:row>21</xdr:row>
      <xdr:rowOff>86178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3343728"/>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166206</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566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149679</xdr:rowOff>
    </xdr:from>
    <xdr:to>
      <xdr:col>82</xdr:col>
      <xdr:colOff>158750</xdr:colOff>
      <xdr:row>16</xdr:row>
      <xdr:rowOff>79829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20864</xdr:rowOff>
    </xdr:from>
    <xdr:to>
      <xdr:col>78</xdr:col>
      <xdr:colOff>69850</xdr:colOff>
      <xdr:row>21</xdr:row>
      <xdr:rowOff>86178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36213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84364</xdr:rowOff>
    </xdr:from>
    <xdr:to>
      <xdr:col>78</xdr:col>
      <xdr:colOff>120650</xdr:colOff>
      <xdr:row>18</xdr:row>
      <xdr:rowOff>14514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24691</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767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20864</xdr:rowOff>
    </xdr:from>
    <xdr:to>
      <xdr:col>73</xdr:col>
      <xdr:colOff>180975</xdr:colOff>
      <xdr:row>22</xdr:row>
      <xdr:rowOff>12700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362131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68036</xdr:rowOff>
    </xdr:from>
    <xdr:to>
      <xdr:col>74</xdr:col>
      <xdr:colOff>31750</xdr:colOff>
      <xdr:row>17</xdr:row>
      <xdr:rowOff>169636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8363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75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102507</xdr:rowOff>
    </xdr:from>
    <xdr:to>
      <xdr:col>69</xdr:col>
      <xdr:colOff>92075</xdr:colOff>
      <xdr:row>22</xdr:row>
      <xdr:rowOff>12700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7029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65513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198</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35378</xdr:rowOff>
    </xdr:from>
    <xdr:to>
      <xdr:col>82</xdr:col>
      <xdr:colOff>158750</xdr:colOff>
      <xdr:row>19</xdr:row>
      <xdr:rowOff>136978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115405</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20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35378</xdr:rowOff>
    </xdr:from>
    <xdr:to>
      <xdr:col>78</xdr:col>
      <xdr:colOff>120650</xdr:colOff>
      <xdr:row>21</xdr:row>
      <xdr:rowOff>136978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63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121755</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722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141514</xdr:rowOff>
    </xdr:from>
    <xdr:to>
      <xdr:col>74</xdr:col>
      <xdr:colOff>31750</xdr:colOff>
      <xdr:row>21</xdr:row>
      <xdr:rowOff>71664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57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56441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65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133350</xdr:rowOff>
    </xdr:from>
    <xdr:to>
      <xdr:col>69</xdr:col>
      <xdr:colOff>142875</xdr:colOff>
      <xdr:row>22</xdr:row>
      <xdr:rowOff>63500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73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22</xdr:row>
      <xdr:rowOff>48277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82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51707</xdr:rowOff>
    </xdr:from>
    <xdr:to>
      <xdr:col>65</xdr:col>
      <xdr:colOff>53975</xdr:colOff>
      <xdr:row>21</xdr:row>
      <xdr:rowOff>153307</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6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138084</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73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類似団体内平均</a:t>
          </a:r>
          <a:r>
            <a:rPr kumimoji="1" lang="ja-JP" altLang="en-US" sz="1000" b="0" i="0" baseline="0">
              <a:solidFill>
                <a:schemeClr val="dk1"/>
              </a:solidFill>
              <a:effectLst/>
              <a:latin typeface="+mn-lt"/>
              <a:ea typeface="+mn-ea"/>
              <a:cs typeface="+mn-cs"/>
            </a:rPr>
            <a:t>を</a:t>
          </a:r>
          <a:r>
            <a:rPr kumimoji="1" lang="ja-JP" altLang="ja-JP" sz="1000" b="0" i="0" baseline="0">
              <a:solidFill>
                <a:schemeClr val="dk1"/>
              </a:solidFill>
              <a:effectLst/>
              <a:latin typeface="+mn-lt"/>
              <a:ea typeface="+mn-ea"/>
              <a:cs typeface="+mn-cs"/>
            </a:rPr>
            <a:t>大きく下回っ</a:t>
          </a:r>
          <a:r>
            <a:rPr kumimoji="1" lang="ja-JP" altLang="en-US" sz="1000" b="0" i="0" baseline="0">
              <a:solidFill>
                <a:schemeClr val="dk1"/>
              </a:solidFill>
              <a:effectLst/>
              <a:latin typeface="+mn-lt"/>
              <a:ea typeface="+mn-ea"/>
              <a:cs typeface="+mn-cs"/>
            </a:rPr>
            <a:t>ているものの、</a:t>
          </a:r>
          <a:r>
            <a:rPr kumimoji="1" lang="en-US" altLang="ja-JP" sz="1000" b="0" i="0" baseline="0">
              <a:solidFill>
                <a:schemeClr val="dk1"/>
              </a:solidFill>
              <a:effectLst/>
              <a:latin typeface="+mn-lt"/>
              <a:ea typeface="+mn-ea"/>
              <a:cs typeface="+mn-cs"/>
            </a:rPr>
            <a:t>R02</a:t>
          </a:r>
          <a:r>
            <a:rPr kumimoji="1" lang="ja-JP" altLang="ja-JP" sz="1000" b="0" i="0" baseline="0">
              <a:solidFill>
                <a:schemeClr val="dk1"/>
              </a:solidFill>
              <a:effectLst/>
              <a:latin typeface="+mn-lt"/>
              <a:ea typeface="+mn-ea"/>
              <a:cs typeface="+mn-cs"/>
            </a:rPr>
            <a:t>においては</a:t>
          </a:r>
          <a:r>
            <a:rPr kumimoji="1" lang="ja-JP" altLang="en-US" sz="1000" b="0" i="0" baseline="0">
              <a:solidFill>
                <a:schemeClr val="dk1"/>
              </a:solidFill>
              <a:effectLst/>
              <a:latin typeface="+mn-lt"/>
              <a:ea typeface="+mn-ea"/>
              <a:cs typeface="+mn-cs"/>
            </a:rPr>
            <a:t>更生医療給付事業費や障害福祉サービス費の増加により「</a:t>
          </a:r>
          <a:r>
            <a:rPr kumimoji="1" lang="en-US" altLang="ja-JP" sz="1000" b="0" i="0" baseline="0">
              <a:solidFill>
                <a:schemeClr val="dk1"/>
              </a:solidFill>
              <a:effectLst/>
              <a:latin typeface="+mn-lt"/>
              <a:ea typeface="+mn-ea"/>
              <a:cs typeface="+mn-cs"/>
            </a:rPr>
            <a:t>+0.2</a:t>
          </a:r>
          <a:r>
            <a:rPr kumimoji="1" lang="ja-JP" altLang="en-US" sz="1000" b="0" i="0" baseline="0">
              <a:solidFill>
                <a:schemeClr val="dk1"/>
              </a:solidFill>
              <a:effectLst/>
              <a:latin typeface="+mn-lt"/>
              <a:ea typeface="+mn-ea"/>
              <a:cs typeface="+mn-cs"/>
            </a:rPr>
            <a:t>」</a:t>
          </a:r>
          <a:r>
            <a:rPr kumimoji="1" lang="ja-JP" altLang="ja-JP" sz="1000" b="0" i="0" baseline="0">
              <a:solidFill>
                <a:schemeClr val="dk1"/>
              </a:solidFill>
              <a:effectLst/>
              <a:latin typeface="+mn-lt"/>
              <a:ea typeface="+mn-ea"/>
              <a:cs typeface="+mn-cs"/>
            </a:rPr>
            <a:t>となった。</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全国的に少子高齢化が急速に進行しており、本町においても同様に高齢化が進む見込みであることから、扶助費は増加を続けるものと推測される。</a:t>
          </a:r>
          <a:endParaRPr lang="ja-JP" altLang="ja-JP" sz="10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20865</xdr:rowOff>
    </xdr:from>
    <xdr:to>
      <xdr:col>24</xdr:col>
      <xdr:colOff>25400</xdr:colOff>
      <xdr:row>61</xdr:row>
      <xdr:rowOff>102507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107242</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20865</xdr:rowOff>
    </xdr:from>
    <xdr:to>
      <xdr:col>24</xdr:col>
      <xdr:colOff>114300</xdr:colOff>
      <xdr:row>53</xdr:row>
      <xdr:rowOff>20865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45357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9271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94343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92710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54</xdr:row>
      <xdr:rowOff>94343</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xdr:rowOff>
    </xdr:from>
    <xdr:to>
      <xdr:col>15</xdr:col>
      <xdr:colOff>149225</xdr:colOff>
      <xdr:row>56</xdr:row>
      <xdr:rowOff>112485</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97262</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61685</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319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64605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166007</xdr:rowOff>
    </xdr:from>
    <xdr:to>
      <xdr:col>24</xdr:col>
      <xdr:colOff>76200</xdr:colOff>
      <xdr:row>54</xdr:row>
      <xdr:rowOff>96157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11084</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xdr:rowOff>
    </xdr:from>
    <xdr:to>
      <xdr:col>11</xdr:col>
      <xdr:colOff>60325</xdr:colOff>
      <xdr:row>54</xdr:row>
      <xdr:rowOff>112485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mn-ea"/>
              <a:ea typeface="+mn-ea"/>
            </a:rPr>
            <a:t>　Ｈ</a:t>
          </a:r>
          <a:r>
            <a:rPr kumimoji="1" lang="en-US" altLang="ja-JP" sz="1000">
              <a:latin typeface="+mn-ea"/>
              <a:ea typeface="+mn-ea"/>
            </a:rPr>
            <a:t>28</a:t>
          </a:r>
          <a:r>
            <a:rPr kumimoji="1" lang="ja-JP" altLang="en-US" sz="1000">
              <a:latin typeface="+mn-ea"/>
              <a:ea typeface="+mn-ea"/>
            </a:rPr>
            <a:t>以降類似団体内平均を上回っていたが、</a:t>
          </a:r>
          <a:r>
            <a:rPr kumimoji="1" lang="en-US" altLang="ja-JP" sz="1000">
              <a:latin typeface="+mn-ea"/>
              <a:ea typeface="+mn-ea"/>
            </a:rPr>
            <a:t>R01</a:t>
          </a:r>
          <a:r>
            <a:rPr kumimoji="1" lang="ja-JP" altLang="en-US" sz="1000">
              <a:latin typeface="+mn-ea"/>
              <a:ea typeface="+mn-ea"/>
            </a:rPr>
            <a:t>において</a:t>
          </a:r>
          <a:r>
            <a:rPr kumimoji="1" lang="ja-JP" altLang="ja-JP" sz="1000">
              <a:solidFill>
                <a:schemeClr val="dk1"/>
              </a:solidFill>
              <a:effectLst/>
              <a:latin typeface="+mn-ea"/>
              <a:ea typeface="+mn-ea"/>
              <a:cs typeface="+mn-cs"/>
            </a:rPr>
            <a:t>下水道事業会計が法適用化されたことで、繰出金が補助費等に振り替わったことで</a:t>
          </a:r>
          <a:r>
            <a:rPr kumimoji="1" lang="ja-JP" altLang="en-US" sz="1000">
              <a:latin typeface="+mn-ea"/>
              <a:ea typeface="+mn-ea"/>
            </a:rPr>
            <a:t>類似団体平均を下回ることとなった。</a:t>
          </a:r>
          <a:endParaRPr kumimoji="1" lang="en-US" altLang="ja-JP" sz="1000">
            <a:latin typeface="+mn-ea"/>
            <a:ea typeface="+mn-ea"/>
          </a:endParaRPr>
        </a:p>
        <a:p>
          <a:r>
            <a:rPr kumimoji="1" lang="ja-JP" altLang="en-US" sz="1000">
              <a:latin typeface="+mn-ea"/>
              <a:ea typeface="+mn-ea"/>
            </a:rPr>
            <a:t>　</a:t>
          </a:r>
          <a:r>
            <a:rPr kumimoji="1" lang="en-US" altLang="ja-JP" sz="1000">
              <a:latin typeface="+mn-ea"/>
              <a:ea typeface="+mn-ea"/>
            </a:rPr>
            <a:t>R02</a:t>
          </a:r>
          <a:r>
            <a:rPr kumimoji="1" lang="ja-JP" altLang="en-US" sz="1000">
              <a:latin typeface="+mn-ea"/>
              <a:ea typeface="+mn-ea"/>
            </a:rPr>
            <a:t>においては、橋梁・町道・河川維持修繕工事の減少により維持補修費が減少したことで前年度と比べて「</a:t>
          </a:r>
          <a:r>
            <a:rPr kumimoji="1" lang="en-US" altLang="ja-JP" sz="1000">
              <a:latin typeface="+mn-ea"/>
              <a:ea typeface="+mn-ea"/>
            </a:rPr>
            <a:t>-0.3</a:t>
          </a:r>
          <a:r>
            <a:rPr kumimoji="1" lang="ja-JP" altLang="en-US" sz="1000">
              <a:latin typeface="+mn-ea"/>
              <a:ea typeface="+mn-ea"/>
            </a:rPr>
            <a:t>」減少した。</a:t>
          </a:r>
        </a:p>
        <a:p>
          <a:r>
            <a:rPr kumimoji="1" lang="ja-JP" altLang="en-US" sz="1000">
              <a:latin typeface="+mn-ea"/>
              <a:ea typeface="+mn-ea"/>
            </a:rPr>
            <a:t>　しかし、特別会計への繰出金増加の傾向が今後も懸念されるため、財政健全化に向けた取り組みを行い縮減に努める。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3" name="その他グラフ枠">
          <a:extLst>
            <a:ext uri="{FF2B5EF4-FFF2-40B4-BE49-F238E27FC236}">
              <a16:creationId xmlns:a16="http://schemas.microsoft.com/office/drawing/2014/main" id="{00000000-0008-0000-0400-0000F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55563</xdr:rowOff>
    </xdr:from>
    <xdr:to>
      <xdr:col>82</xdr:col>
      <xdr:colOff>107950</xdr:colOff>
      <xdr:row>61</xdr:row>
      <xdr:rowOff>84138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6510000" y="9142413"/>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56215</xdr:rowOff>
    </xdr:from>
    <xdr:ext cx="762000" cy="259045"/>
    <xdr:sp macro="" textlink="">
      <xdr:nvSpPr>
        <xdr:cNvPr id="255" name="その他最小値テキスト">
          <a:extLst>
            <a:ext uri="{FF2B5EF4-FFF2-40B4-BE49-F238E27FC236}">
              <a16:creationId xmlns:a16="http://schemas.microsoft.com/office/drawing/2014/main" id="{00000000-0008-0000-0400-0000FF000000}"/>
            </a:ext>
          </a:extLst>
        </xdr:cNvPr>
        <xdr:cNvSpPr txBox="1"/>
      </xdr:nvSpPr>
      <xdr:spPr>
        <a:xfrm>
          <a:off x="16598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84138</xdr:rowOff>
    </xdr:from>
    <xdr:to>
      <xdr:col>82</xdr:col>
      <xdr:colOff>196850</xdr:colOff>
      <xdr:row>61</xdr:row>
      <xdr:rowOff>84138</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141940</xdr:rowOff>
    </xdr:from>
    <xdr:ext cx="762000" cy="259045"/>
    <xdr:sp macro="" textlink="">
      <xdr:nvSpPr>
        <xdr:cNvPr id="257" name="その他最大値テキスト">
          <a:extLst>
            <a:ext uri="{FF2B5EF4-FFF2-40B4-BE49-F238E27FC236}">
              <a16:creationId xmlns:a16="http://schemas.microsoft.com/office/drawing/2014/main" id="{00000000-0008-0000-0400-000001010000}"/>
            </a:ext>
          </a:extLst>
        </xdr:cNvPr>
        <xdr:cNvSpPr txBox="1"/>
      </xdr:nvSpPr>
      <xdr:spPr>
        <a:xfrm>
          <a:off x="16598900" y="888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55563</xdr:rowOff>
    </xdr:from>
    <xdr:to>
      <xdr:col>82</xdr:col>
      <xdr:colOff>196850</xdr:colOff>
      <xdr:row>53</xdr:row>
      <xdr:rowOff>55563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6421100" y="914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84138</xdr:rowOff>
    </xdr:from>
    <xdr:to>
      <xdr:col>82</xdr:col>
      <xdr:colOff>107950</xdr:colOff>
      <xdr:row>57</xdr:row>
      <xdr:rowOff>127000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5671800" y="9856788"/>
          <a:ext cx="8382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48277</xdr:rowOff>
    </xdr:from>
    <xdr:ext cx="762000" cy="259045"/>
    <xdr:sp macro="" textlink="">
      <xdr:nvSpPr>
        <xdr:cNvPr id="260" name="その他平均値テキスト">
          <a:extLst>
            <a:ext uri="{FF2B5EF4-FFF2-40B4-BE49-F238E27FC236}">
              <a16:creationId xmlns:a16="http://schemas.microsoft.com/office/drawing/2014/main" id="{00000000-0008-0000-0400-000004010000}"/>
            </a:ext>
          </a:extLst>
        </xdr:cNvPr>
        <xdr:cNvSpPr txBox="1"/>
      </xdr:nvSpPr>
      <xdr:spPr>
        <a:xfrm>
          <a:off x="16598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127000</xdr:rowOff>
    </xdr:from>
    <xdr:to>
      <xdr:col>78</xdr:col>
      <xdr:colOff>69850</xdr:colOff>
      <xdr:row>60</xdr:row>
      <xdr:rowOff>12700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4782800" y="989965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119063</xdr:rowOff>
    </xdr:from>
    <xdr:to>
      <xdr:col>78</xdr:col>
      <xdr:colOff>120650</xdr:colOff>
      <xdr:row>58</xdr:row>
      <xdr:rowOff>49213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5621000" y="98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33990</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978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xdr:rowOff>
    </xdr:from>
    <xdr:to>
      <xdr:col>73</xdr:col>
      <xdr:colOff>180975</xdr:colOff>
      <xdr:row>60</xdr:row>
      <xdr:rowOff>141288</xdr:rowOff>
    </xdr:to>
    <xdr:cxnSp macro="">
      <xdr:nvCxnSpPr>
        <xdr:cNvPr id="265" name="直線コネクタ 264">
          <a:extLst>
            <a:ext uri="{FF2B5EF4-FFF2-40B4-BE49-F238E27FC236}">
              <a16:creationId xmlns:a16="http://schemas.microsoft.com/office/drawing/2014/main" id="{00000000-0008-0000-0400-000009010000}"/>
            </a:ext>
          </a:extLst>
        </xdr:cNvPr>
        <xdr:cNvCxnSpPr/>
      </xdr:nvCxnSpPr>
      <xdr:spPr>
        <a:xfrm flipV="1">
          <a:off x="13893800" y="10299700"/>
          <a:ext cx="889000" cy="12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90488</xdr:rowOff>
    </xdr:from>
    <xdr:to>
      <xdr:col>74</xdr:col>
      <xdr:colOff>31750</xdr:colOff>
      <xdr:row>58</xdr:row>
      <xdr:rowOff>20638</xdr:rowOff>
    </xdr:to>
    <xdr:sp macro="" textlink="">
      <xdr:nvSpPr>
        <xdr:cNvPr id="266" name="フローチャート: 判断 265">
          <a:extLst>
            <a:ext uri="{FF2B5EF4-FFF2-40B4-BE49-F238E27FC236}">
              <a16:creationId xmlns:a16="http://schemas.microsoft.com/office/drawing/2014/main" id="{00000000-0008-0000-0400-00000A010000}"/>
            </a:ext>
          </a:extLst>
        </xdr:cNvPr>
        <xdr:cNvSpPr/>
      </xdr:nvSpPr>
      <xdr:spPr>
        <a:xfrm>
          <a:off x="14732000" y="986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30815</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963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98425</xdr:rowOff>
    </xdr:from>
    <xdr:to>
      <xdr:col>69</xdr:col>
      <xdr:colOff>92075</xdr:colOff>
      <xdr:row>60</xdr:row>
      <xdr:rowOff>141288</xdr:rowOff>
    </xdr:to>
    <xdr:cxnSp macro="">
      <xdr:nvCxnSpPr>
        <xdr:cNvPr id="268" name="直線コネクタ 267">
          <a:extLst>
            <a:ext uri="{FF2B5EF4-FFF2-40B4-BE49-F238E27FC236}">
              <a16:creationId xmlns:a16="http://schemas.microsoft.com/office/drawing/2014/main" id="{00000000-0008-0000-0400-00000C010000}"/>
            </a:ext>
          </a:extLst>
        </xdr:cNvPr>
        <xdr:cNvCxnSpPr/>
      </xdr:nvCxnSpPr>
      <xdr:spPr>
        <a:xfrm>
          <a:off x="13004800" y="10042525"/>
          <a:ext cx="889000" cy="38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104775</xdr:rowOff>
    </xdr:from>
    <xdr:to>
      <xdr:col>69</xdr:col>
      <xdr:colOff>142875</xdr:colOff>
      <xdr:row>58</xdr:row>
      <xdr:rowOff>34925</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45102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119063</xdr:rowOff>
    </xdr:from>
    <xdr:to>
      <xdr:col>65</xdr:col>
      <xdr:colOff>53975</xdr:colOff>
      <xdr:row>58</xdr:row>
      <xdr:rowOff>49213</xdr:rowOff>
    </xdr:to>
    <xdr:sp macro="" textlink="">
      <xdr:nvSpPr>
        <xdr:cNvPr id="271" name="フローチャート: 判断 270">
          <a:extLst>
            <a:ext uri="{FF2B5EF4-FFF2-40B4-BE49-F238E27FC236}">
              <a16:creationId xmlns:a16="http://schemas.microsoft.com/office/drawing/2014/main" id="{00000000-0008-0000-0400-00000F010000}"/>
            </a:ext>
          </a:extLst>
        </xdr:cNvPr>
        <xdr:cNvSpPr/>
      </xdr:nvSpPr>
      <xdr:spPr>
        <a:xfrm>
          <a:off x="12954000" y="98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59390</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66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33338</xdr:rowOff>
    </xdr:from>
    <xdr:to>
      <xdr:col>82</xdr:col>
      <xdr:colOff>158750</xdr:colOff>
      <xdr:row>57</xdr:row>
      <xdr:rowOff>134938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6459200" y="98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49865</xdr:rowOff>
    </xdr:from>
    <xdr:ext cx="762000" cy="259045"/>
    <xdr:sp macro="" textlink="">
      <xdr:nvSpPr>
        <xdr:cNvPr id="279" name="その他該当値テキスト">
          <a:extLst>
            <a:ext uri="{FF2B5EF4-FFF2-40B4-BE49-F238E27FC236}">
              <a16:creationId xmlns:a16="http://schemas.microsoft.com/office/drawing/2014/main" id="{00000000-0008-0000-0400-000017010000}"/>
            </a:ext>
          </a:extLst>
        </xdr:cNvPr>
        <xdr:cNvSpPr txBox="1"/>
      </xdr:nvSpPr>
      <xdr:spPr>
        <a:xfrm>
          <a:off x="16598900" y="965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76200</xdr:rowOff>
    </xdr:from>
    <xdr:to>
      <xdr:col>78</xdr:col>
      <xdr:colOff>120650</xdr:colOff>
      <xdr:row>58</xdr:row>
      <xdr:rowOff>6350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5621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16527</xdr:rowOff>
    </xdr:from>
    <xdr:ext cx="7366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5290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133350</xdr:rowOff>
    </xdr:from>
    <xdr:to>
      <xdr:col>74</xdr:col>
      <xdr:colOff>31750</xdr:colOff>
      <xdr:row>60</xdr:row>
      <xdr:rowOff>63500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48277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90488</xdr:rowOff>
    </xdr:from>
    <xdr:to>
      <xdr:col>69</xdr:col>
      <xdr:colOff>142875</xdr:colOff>
      <xdr:row>61</xdr:row>
      <xdr:rowOff>20638</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3843000" y="1037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5415</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3512800" y="1046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86" name="楕円 285">
          <a:extLst>
            <a:ext uri="{FF2B5EF4-FFF2-40B4-BE49-F238E27FC236}">
              <a16:creationId xmlns:a16="http://schemas.microsoft.com/office/drawing/2014/main" id="{00000000-0008-0000-0400-00001E010000}"/>
            </a:ext>
          </a:extLst>
        </xdr:cNvPr>
        <xdr:cNvSpPr/>
      </xdr:nvSpPr>
      <xdr:spPr>
        <a:xfrm>
          <a:off x="12954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134002</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623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6" name="正方形/長方形 295">
          <a:extLst>
            <a:ext uri="{FF2B5EF4-FFF2-40B4-BE49-F238E27FC236}">
              <a16:creationId xmlns:a16="http://schemas.microsoft.com/office/drawing/2014/main" id="{00000000-0008-0000-0400-00002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7" name="正方形/長方形 296">
          <a:extLst>
            <a:ext uri="{FF2B5EF4-FFF2-40B4-BE49-F238E27FC236}">
              <a16:creationId xmlns:a16="http://schemas.microsoft.com/office/drawing/2014/main" id="{00000000-0008-0000-0400-00002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a:t>
          </a:r>
          <a:r>
            <a:rPr kumimoji="1" lang="en-US" altLang="ja-JP" sz="1000" b="0" i="0" baseline="0">
              <a:solidFill>
                <a:schemeClr val="dk1"/>
              </a:solidFill>
              <a:effectLst/>
              <a:latin typeface="+mn-lt"/>
              <a:ea typeface="+mn-ea"/>
              <a:cs typeface="+mn-cs"/>
            </a:rPr>
            <a:t>H27</a:t>
          </a:r>
          <a:r>
            <a:rPr kumimoji="1" lang="ja-JP" altLang="ja-JP" sz="1000" b="0" i="0" baseline="0">
              <a:solidFill>
                <a:schemeClr val="dk1"/>
              </a:solidFill>
              <a:effectLst/>
              <a:latin typeface="+mn-lt"/>
              <a:ea typeface="+mn-ea"/>
              <a:cs typeface="+mn-cs"/>
            </a:rPr>
            <a:t>から</a:t>
          </a:r>
          <a:r>
            <a:rPr kumimoji="1" lang="en-US" altLang="ja-JP" sz="1000" b="0" i="0" baseline="0">
              <a:solidFill>
                <a:schemeClr val="dk1"/>
              </a:solidFill>
              <a:effectLst/>
              <a:latin typeface="+mn-lt"/>
              <a:ea typeface="+mn-ea"/>
              <a:cs typeface="+mn-cs"/>
            </a:rPr>
            <a:t>4</a:t>
          </a:r>
          <a:r>
            <a:rPr kumimoji="1" lang="ja-JP" altLang="ja-JP" sz="1000" b="0" i="0" baseline="0">
              <a:solidFill>
                <a:schemeClr val="dk1"/>
              </a:solidFill>
              <a:effectLst/>
              <a:latin typeface="+mn-lt"/>
              <a:ea typeface="+mn-ea"/>
              <a:cs typeface="+mn-cs"/>
            </a:rPr>
            <a:t>年間においては、類似団体内平均を下回っていたが、</a:t>
          </a:r>
          <a:r>
            <a:rPr kumimoji="1" lang="en-US" altLang="ja-JP" sz="1000" b="0" i="0" baseline="0">
              <a:solidFill>
                <a:schemeClr val="dk1"/>
              </a:solidFill>
              <a:effectLst/>
              <a:latin typeface="+mn-lt"/>
              <a:ea typeface="+mn-ea"/>
              <a:cs typeface="+mn-cs"/>
            </a:rPr>
            <a:t>R01</a:t>
          </a:r>
          <a:r>
            <a:rPr kumimoji="1" lang="ja-JP" altLang="ja-JP" sz="1000" b="0" i="0" baseline="0">
              <a:solidFill>
                <a:schemeClr val="dk1"/>
              </a:solidFill>
              <a:effectLst/>
              <a:latin typeface="+mn-lt"/>
              <a:ea typeface="+mn-ea"/>
              <a:cs typeface="+mn-cs"/>
            </a:rPr>
            <a:t>において</a:t>
          </a:r>
          <a:r>
            <a:rPr kumimoji="1" lang="ja-JP" altLang="en-US" sz="1000" b="0" i="0" baseline="0">
              <a:solidFill>
                <a:schemeClr val="dk1"/>
              </a:solidFill>
              <a:effectLst/>
              <a:latin typeface="+mn-lt"/>
              <a:ea typeface="+mn-ea"/>
              <a:cs typeface="+mn-cs"/>
            </a:rPr>
            <a:t>下水道事業会計が法適用化され、</a:t>
          </a:r>
          <a:r>
            <a:rPr kumimoji="1" lang="ja-JP" altLang="ja-JP" sz="1000">
              <a:solidFill>
                <a:schemeClr val="dk1"/>
              </a:solidFill>
              <a:effectLst/>
              <a:latin typeface="+mn-lt"/>
              <a:ea typeface="+mn-ea"/>
              <a:cs typeface="+mn-cs"/>
            </a:rPr>
            <a:t>繰出金が補助費等に振り替わったこと</a:t>
          </a:r>
          <a:r>
            <a:rPr kumimoji="1" lang="ja-JP" altLang="en-US" sz="1000">
              <a:solidFill>
                <a:schemeClr val="dk1"/>
              </a:solidFill>
              <a:effectLst/>
              <a:latin typeface="+mn-lt"/>
              <a:ea typeface="+mn-ea"/>
              <a:cs typeface="+mn-cs"/>
            </a:rPr>
            <a:t>で</a:t>
          </a:r>
          <a:r>
            <a:rPr kumimoji="1" lang="ja-JP" altLang="ja-JP" sz="1000" b="0" i="0" baseline="0">
              <a:solidFill>
                <a:schemeClr val="dk1"/>
              </a:solidFill>
              <a:effectLst/>
              <a:latin typeface="+mn-lt"/>
              <a:ea typeface="+mn-ea"/>
              <a:cs typeface="+mn-cs"/>
            </a:rPr>
            <a:t>類似団体平均を上回ることとなった。</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一部事務組合負担金や下水道事業会計繰出金の減少により、前年度から「</a:t>
          </a:r>
          <a:r>
            <a:rPr kumimoji="1" lang="en-US" altLang="ja-JP" sz="1000">
              <a:solidFill>
                <a:schemeClr val="dk1"/>
              </a:solidFill>
              <a:effectLst/>
              <a:latin typeface="+mn-lt"/>
              <a:ea typeface="+mn-ea"/>
              <a:cs typeface="+mn-cs"/>
            </a:rPr>
            <a:t>-1.0</a:t>
          </a:r>
          <a:r>
            <a:rPr kumimoji="1" lang="ja-JP" altLang="en-US" sz="1000">
              <a:solidFill>
                <a:schemeClr val="dk1"/>
              </a:solidFill>
              <a:effectLst/>
              <a:latin typeface="+mn-lt"/>
              <a:ea typeface="+mn-ea"/>
              <a:cs typeface="+mn-cs"/>
            </a:rPr>
            <a:t>」と大きく減少している。</a:t>
          </a:r>
          <a:endParaRPr lang="ja-JP" altLang="ja-JP" sz="1000">
            <a:effectLst/>
          </a:endParaRPr>
        </a:p>
      </xdr:txBody>
    </xdr:sp>
    <xdr:clientData/>
  </xdr:twoCellAnchor>
  <xdr:oneCellAnchor>
    <xdr:from>
      <xdr:col>62</xdr:col>
      <xdr:colOff>6350</xdr:colOff>
      <xdr:row>29</xdr:row>
      <xdr:rowOff>107950</xdr:rowOff>
    </xdr:from>
    <xdr:ext cx="298543" cy="225703"/>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69850</xdr:rowOff>
    </xdr:from>
    <xdr:to>
      <xdr:col>85</xdr:col>
      <xdr:colOff>66675</xdr:colOff>
      <xdr:row>42</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12700</xdr:rowOff>
    </xdr:from>
    <xdr:to>
      <xdr:col>85</xdr:col>
      <xdr:colOff>66675</xdr:colOff>
      <xdr:row>39</xdr:row>
      <xdr:rowOff>12700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41927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127000</xdr:rowOff>
    </xdr:from>
    <xdr:to>
      <xdr:col>85</xdr:col>
      <xdr:colOff>66675</xdr:colOff>
      <xdr:row>35</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156227</xdr:rowOff>
    </xdr:from>
    <xdr:ext cx="508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1938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69850</xdr:rowOff>
    </xdr:from>
    <xdr:to>
      <xdr:col>85</xdr:col>
      <xdr:colOff>66675</xdr:colOff>
      <xdr:row>32</xdr:row>
      <xdr:rowOff>69850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99077</xdr:rowOff>
    </xdr:from>
    <xdr:ext cx="508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1938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8" name="補助費等グラフ枠">
          <a:extLst>
            <a:ext uri="{FF2B5EF4-FFF2-40B4-BE49-F238E27FC236}">
              <a16:creationId xmlns:a16="http://schemas.microsoft.com/office/drawing/2014/main" id="{00000000-0008-0000-0400-00003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79375</xdr:rowOff>
    </xdr:from>
    <xdr:to>
      <xdr:col>82</xdr:col>
      <xdr:colOff>107950</xdr:colOff>
      <xdr:row>41</xdr:row>
      <xdr:rowOff>88900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6510000" y="573722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20" name="補助費等最小値テキスト">
          <a:extLst>
            <a:ext uri="{FF2B5EF4-FFF2-40B4-BE49-F238E27FC236}">
              <a16:creationId xmlns:a16="http://schemas.microsoft.com/office/drawing/2014/main" id="{00000000-0008-0000-0400-000040010000}"/>
            </a:ext>
          </a:extLst>
        </xdr:cNvPr>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165752</xdr:rowOff>
    </xdr:from>
    <xdr:ext cx="762000" cy="259045"/>
    <xdr:sp macro="" textlink="">
      <xdr:nvSpPr>
        <xdr:cNvPr id="322" name="補助費等最大値テキスト">
          <a:extLst>
            <a:ext uri="{FF2B5EF4-FFF2-40B4-BE49-F238E27FC236}">
              <a16:creationId xmlns:a16="http://schemas.microsoft.com/office/drawing/2014/main" id="{00000000-0008-0000-0400-000042010000}"/>
            </a:ext>
          </a:extLst>
        </xdr:cNvPr>
        <xdr:cNvSpPr txBox="1"/>
      </xdr:nvSpPr>
      <xdr:spPr>
        <a:xfrm>
          <a:off x="16598900" y="54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79375</xdr:rowOff>
    </xdr:from>
    <xdr:to>
      <xdr:col>82</xdr:col>
      <xdr:colOff>196850</xdr:colOff>
      <xdr:row>33</xdr:row>
      <xdr:rowOff>79375</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6421100" y="57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88900</xdr:rowOff>
    </xdr:from>
    <xdr:to>
      <xdr:col>82</xdr:col>
      <xdr:colOff>107950</xdr:colOff>
      <xdr:row>38</xdr:row>
      <xdr:rowOff>12700</xdr:rowOff>
    </xdr:to>
    <xdr:cxnSp macro="">
      <xdr:nvCxnSpPr>
        <xdr:cNvPr id="324" name="直線コネクタ 323">
          <a:extLst>
            <a:ext uri="{FF2B5EF4-FFF2-40B4-BE49-F238E27FC236}">
              <a16:creationId xmlns:a16="http://schemas.microsoft.com/office/drawing/2014/main" id="{00000000-0008-0000-0400-000044010000}"/>
            </a:ext>
          </a:extLst>
        </xdr:cNvPr>
        <xdr:cNvCxnSpPr/>
      </xdr:nvCxnSpPr>
      <xdr:spPr>
        <a:xfrm flipV="1">
          <a:off x="15671800" y="64325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130827</xdr:rowOff>
    </xdr:from>
    <xdr:ext cx="762000" cy="259045"/>
    <xdr:sp macro="" textlink="">
      <xdr:nvSpPr>
        <xdr:cNvPr id="325" name="補助費等平均値テキスト">
          <a:extLst>
            <a:ext uri="{FF2B5EF4-FFF2-40B4-BE49-F238E27FC236}">
              <a16:creationId xmlns:a16="http://schemas.microsoft.com/office/drawing/2014/main" id="{00000000-0008-0000-0400-000045010000}"/>
            </a:ext>
          </a:extLst>
        </xdr:cNvPr>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41275</xdr:rowOff>
    </xdr:from>
    <xdr:to>
      <xdr:col>78</xdr:col>
      <xdr:colOff>69850</xdr:colOff>
      <xdr:row>38</xdr:row>
      <xdr:rowOff>12700</xdr:rowOff>
    </xdr:to>
    <xdr:cxnSp macro="">
      <xdr:nvCxnSpPr>
        <xdr:cNvPr id="327" name="直線コネクタ 326">
          <a:extLst>
            <a:ext uri="{FF2B5EF4-FFF2-40B4-BE49-F238E27FC236}">
              <a16:creationId xmlns:a16="http://schemas.microsoft.com/office/drawing/2014/main" id="{00000000-0008-0000-0400-000047010000}"/>
            </a:ext>
          </a:extLst>
        </xdr:cNvPr>
        <xdr:cNvCxnSpPr/>
      </xdr:nvCxnSpPr>
      <xdr:spPr>
        <a:xfrm>
          <a:off x="14782800" y="6213475"/>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104775</xdr:rowOff>
    </xdr:from>
    <xdr:to>
      <xdr:col>78</xdr:col>
      <xdr:colOff>120650</xdr:colOff>
      <xdr:row>37</xdr:row>
      <xdr:rowOff>34925</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5621000" y="62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45102</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045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41275</xdr:rowOff>
    </xdr:from>
    <xdr:to>
      <xdr:col>73</xdr:col>
      <xdr:colOff>180975</xdr:colOff>
      <xdr:row>36</xdr:row>
      <xdr:rowOff>60325</xdr:rowOff>
    </xdr:to>
    <xdr:cxnSp macro="">
      <xdr:nvCxnSpPr>
        <xdr:cNvPr id="330" name="直線コネクタ 329">
          <a:extLst>
            <a:ext uri="{FF2B5EF4-FFF2-40B4-BE49-F238E27FC236}">
              <a16:creationId xmlns:a16="http://schemas.microsoft.com/office/drawing/2014/main" id="{00000000-0008-0000-0400-00004A010000}"/>
            </a:ext>
          </a:extLst>
        </xdr:cNvPr>
        <xdr:cNvCxnSpPr/>
      </xdr:nvCxnSpPr>
      <xdr:spPr>
        <a:xfrm flipV="1">
          <a:off x="13893800" y="62134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31" name="フローチャート: 判断 330">
          <a:extLst>
            <a:ext uri="{FF2B5EF4-FFF2-40B4-BE49-F238E27FC236}">
              <a16:creationId xmlns:a16="http://schemas.microsoft.com/office/drawing/2014/main" id="{00000000-0008-0000-0400-00004B010000}"/>
            </a:ext>
          </a:extLst>
        </xdr:cNvPr>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29227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3175</xdr:rowOff>
    </xdr:from>
    <xdr:to>
      <xdr:col>69</xdr:col>
      <xdr:colOff>92075</xdr:colOff>
      <xdr:row>36</xdr:row>
      <xdr:rowOff>60325</xdr:rowOff>
    </xdr:to>
    <xdr:cxnSp macro="">
      <xdr:nvCxnSpPr>
        <xdr:cNvPr id="333" name="直線コネクタ 332">
          <a:extLst>
            <a:ext uri="{FF2B5EF4-FFF2-40B4-BE49-F238E27FC236}">
              <a16:creationId xmlns:a16="http://schemas.microsoft.com/office/drawing/2014/main" id="{00000000-0008-0000-0400-00004D010000}"/>
            </a:ext>
          </a:extLst>
        </xdr:cNvPr>
        <xdr:cNvCxnSpPr/>
      </xdr:nvCxnSpPr>
      <xdr:spPr>
        <a:xfrm>
          <a:off x="13004800" y="61753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161925</xdr:rowOff>
    </xdr:from>
    <xdr:to>
      <xdr:col>69</xdr:col>
      <xdr:colOff>142875</xdr:colOff>
      <xdr:row>37</xdr:row>
      <xdr:rowOff>92075</xdr:rowOff>
    </xdr:to>
    <xdr:sp macro="" textlink="">
      <xdr:nvSpPr>
        <xdr:cNvPr id="334" name="フローチャート: 判断 333">
          <a:extLst>
            <a:ext uri="{FF2B5EF4-FFF2-40B4-BE49-F238E27FC236}">
              <a16:creationId xmlns:a16="http://schemas.microsoft.com/office/drawing/2014/main" id="{00000000-0008-0000-0400-00004E010000}"/>
            </a:ext>
          </a:extLst>
        </xdr:cNvPr>
        <xdr:cNvSpPr/>
      </xdr:nvSpPr>
      <xdr:spPr>
        <a:xfrm>
          <a:off x="138430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76852</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2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95250</xdr:rowOff>
    </xdr:from>
    <xdr:to>
      <xdr:col>65</xdr:col>
      <xdr:colOff>53975</xdr:colOff>
      <xdr:row>37</xdr:row>
      <xdr:rowOff>25400</xdr:rowOff>
    </xdr:to>
    <xdr:sp macro="" textlink="">
      <xdr:nvSpPr>
        <xdr:cNvPr id="336" name="フローチャート: 判断 335">
          <a:extLst>
            <a:ext uri="{FF2B5EF4-FFF2-40B4-BE49-F238E27FC236}">
              <a16:creationId xmlns:a16="http://schemas.microsoft.com/office/drawing/2014/main" id="{00000000-0008-0000-0400-000050010000}"/>
            </a:ext>
          </a:extLst>
        </xdr:cNvPr>
        <xdr:cNvSpPr/>
      </xdr:nvSpPr>
      <xdr:spPr>
        <a:xfrm>
          <a:off x="129540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10177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38100</xdr:rowOff>
    </xdr:from>
    <xdr:to>
      <xdr:col>82</xdr:col>
      <xdr:colOff>158750</xdr:colOff>
      <xdr:row>37</xdr:row>
      <xdr:rowOff>139700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64592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10177</xdr:rowOff>
    </xdr:from>
    <xdr:ext cx="762000" cy="259045"/>
    <xdr:sp macro="" textlink="">
      <xdr:nvSpPr>
        <xdr:cNvPr id="344" name="補助費等該当値テキスト">
          <a:extLst>
            <a:ext uri="{FF2B5EF4-FFF2-40B4-BE49-F238E27FC236}">
              <a16:creationId xmlns:a16="http://schemas.microsoft.com/office/drawing/2014/main" id="{00000000-0008-0000-0400-000058010000}"/>
            </a:ext>
          </a:extLst>
        </xdr:cNvPr>
        <xdr:cNvSpPr txBox="1"/>
      </xdr:nvSpPr>
      <xdr:spPr>
        <a:xfrm>
          <a:off x="165989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45" name="楕円 344">
          <a:extLst>
            <a:ext uri="{FF2B5EF4-FFF2-40B4-BE49-F238E27FC236}">
              <a16:creationId xmlns:a16="http://schemas.microsoft.com/office/drawing/2014/main" id="{00000000-0008-0000-0400-000059010000}"/>
            </a:ext>
          </a:extLst>
        </xdr:cNvPr>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161925</xdr:rowOff>
    </xdr:from>
    <xdr:to>
      <xdr:col>74</xdr:col>
      <xdr:colOff>31750</xdr:colOff>
      <xdr:row>36</xdr:row>
      <xdr:rowOff>92075</xdr:rowOff>
    </xdr:to>
    <xdr:sp macro="" textlink="">
      <xdr:nvSpPr>
        <xdr:cNvPr id="347" name="楕円 346">
          <a:extLst>
            <a:ext uri="{FF2B5EF4-FFF2-40B4-BE49-F238E27FC236}">
              <a16:creationId xmlns:a16="http://schemas.microsoft.com/office/drawing/2014/main" id="{00000000-0008-0000-0400-00005B010000}"/>
            </a:ext>
          </a:extLst>
        </xdr:cNvPr>
        <xdr:cNvSpPr/>
      </xdr:nvSpPr>
      <xdr:spPr>
        <a:xfrm>
          <a:off x="147320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102252</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14401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9525</xdr:rowOff>
    </xdr:from>
    <xdr:to>
      <xdr:col>69</xdr:col>
      <xdr:colOff>142875</xdr:colOff>
      <xdr:row>36</xdr:row>
      <xdr:rowOff>111125</xdr:rowOff>
    </xdr:to>
    <xdr:sp macro="" textlink="">
      <xdr:nvSpPr>
        <xdr:cNvPr id="349" name="楕円 348">
          <a:extLst>
            <a:ext uri="{FF2B5EF4-FFF2-40B4-BE49-F238E27FC236}">
              <a16:creationId xmlns:a16="http://schemas.microsoft.com/office/drawing/2014/main" id="{00000000-0008-0000-0400-00005D010000}"/>
            </a:ext>
          </a:extLst>
        </xdr:cNvPr>
        <xdr:cNvSpPr/>
      </xdr:nvSpPr>
      <xdr:spPr>
        <a:xfrm>
          <a:off x="13843000" y="618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121302</xdr:rowOff>
    </xdr:from>
    <xdr:ext cx="762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13512800" y="595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123825</xdr:rowOff>
    </xdr:from>
    <xdr:to>
      <xdr:col>65</xdr:col>
      <xdr:colOff>53975</xdr:colOff>
      <xdr:row>36</xdr:row>
      <xdr:rowOff>53975</xdr:rowOff>
    </xdr:to>
    <xdr:sp macro="" textlink="">
      <xdr:nvSpPr>
        <xdr:cNvPr id="351" name="楕円 350">
          <a:extLst>
            <a:ext uri="{FF2B5EF4-FFF2-40B4-BE49-F238E27FC236}">
              <a16:creationId xmlns:a16="http://schemas.microsoft.com/office/drawing/2014/main" id="{00000000-0008-0000-0400-00005F010000}"/>
            </a:ext>
          </a:extLst>
        </xdr:cNvPr>
        <xdr:cNvSpPr/>
      </xdr:nvSpPr>
      <xdr:spPr>
        <a:xfrm>
          <a:off x="12954000" y="612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64152</xdr:rowOff>
    </xdr:from>
    <xdr:ext cx="762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12623800" y="589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6" name="正方形/長方形 355">
          <a:extLst>
            <a:ext uri="{FF2B5EF4-FFF2-40B4-BE49-F238E27FC236}">
              <a16:creationId xmlns:a16="http://schemas.microsoft.com/office/drawing/2014/main" id="{00000000-0008-0000-0400-00006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7" name="正方形/長方形 356">
          <a:extLst>
            <a:ext uri="{FF2B5EF4-FFF2-40B4-BE49-F238E27FC236}">
              <a16:creationId xmlns:a16="http://schemas.microsoft.com/office/drawing/2014/main" id="{00000000-0008-0000-0400-00006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8" name="正方形/長方形 357">
          <a:extLst>
            <a:ext uri="{FF2B5EF4-FFF2-40B4-BE49-F238E27FC236}">
              <a16:creationId xmlns:a16="http://schemas.microsoft.com/office/drawing/2014/main" id="{00000000-0008-0000-0400-00006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9" name="正方形/長方形 358">
          <a:extLst>
            <a:ext uri="{FF2B5EF4-FFF2-40B4-BE49-F238E27FC236}">
              <a16:creationId xmlns:a16="http://schemas.microsoft.com/office/drawing/2014/main" id="{00000000-0008-0000-0400-00006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正方形/長方形 359">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61" name="正方形/長方形 360">
          <a:extLst>
            <a:ext uri="{FF2B5EF4-FFF2-40B4-BE49-F238E27FC236}">
              <a16:creationId xmlns:a16="http://schemas.microsoft.com/office/drawing/2014/main" id="{00000000-0008-0000-0400-00006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62" name="正方形/長方形 361">
          <a:extLst>
            <a:ext uri="{FF2B5EF4-FFF2-40B4-BE49-F238E27FC236}">
              <a16:creationId xmlns:a16="http://schemas.microsoft.com/office/drawing/2014/main" id="{00000000-0008-0000-0400-00006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依然として</a:t>
          </a:r>
          <a:r>
            <a:rPr kumimoji="1" lang="ja-JP" altLang="en-US" sz="1000" b="0" i="0" baseline="0">
              <a:solidFill>
                <a:schemeClr val="dk1"/>
              </a:solidFill>
              <a:effectLst/>
              <a:latin typeface="+mn-lt"/>
              <a:ea typeface="+mn-ea"/>
              <a:cs typeface="+mn-cs"/>
            </a:rPr>
            <a:t>全国平均</a:t>
          </a:r>
          <a:r>
            <a:rPr kumimoji="1" lang="ja-JP" altLang="ja-JP" sz="1000" b="0" i="0" baseline="0">
              <a:solidFill>
                <a:schemeClr val="dk1"/>
              </a:solidFill>
              <a:effectLst/>
              <a:latin typeface="+mn-lt"/>
              <a:ea typeface="+mn-ea"/>
              <a:cs typeface="+mn-cs"/>
            </a:rPr>
            <a:t>を上回っている。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過去に実施してきた大規模な建設事業の償還額に加え、既発行の合併特例債や臨時財政対策債などの元利償還金の増加が主な要因となっている。</a:t>
          </a:r>
          <a:endParaRPr lang="ja-JP" altLang="ja-JP" sz="1000">
            <a:effectLst/>
          </a:endParaRPr>
        </a:p>
        <a:p>
          <a:r>
            <a:rPr kumimoji="1" lang="ja-JP" altLang="ja-JP" sz="1000" b="0" i="0" baseline="0">
              <a:solidFill>
                <a:schemeClr val="dk1"/>
              </a:solidFill>
              <a:effectLst/>
              <a:latin typeface="+mn-lt"/>
              <a:ea typeface="+mn-ea"/>
              <a:cs typeface="+mn-cs"/>
            </a:rPr>
            <a:t>　</a:t>
          </a:r>
          <a:r>
            <a:rPr kumimoji="1" lang="en-US" altLang="ja-JP" sz="1000" b="0" i="0" baseline="0">
              <a:solidFill>
                <a:schemeClr val="dk1"/>
              </a:solidFill>
              <a:effectLst/>
              <a:latin typeface="+mn-lt"/>
              <a:ea typeface="+mn-ea"/>
              <a:cs typeface="+mn-cs"/>
            </a:rPr>
            <a:t>R01</a:t>
          </a:r>
          <a:r>
            <a:rPr kumimoji="1" lang="ja-JP" altLang="ja-JP" sz="1000" b="0" i="0" baseline="0">
              <a:solidFill>
                <a:schemeClr val="dk1"/>
              </a:solidFill>
              <a:effectLst/>
              <a:latin typeface="+mn-lt"/>
              <a:ea typeface="+mn-ea"/>
              <a:cs typeface="+mn-cs"/>
            </a:rPr>
            <a:t>においては、</a:t>
          </a:r>
          <a:r>
            <a:rPr lang="ja-JP" altLang="en-US" sz="1000" b="0" i="0" baseline="0">
              <a:solidFill>
                <a:schemeClr val="dk1"/>
              </a:solidFill>
              <a:effectLst/>
              <a:latin typeface="+mn-lt"/>
              <a:ea typeface="+mn-ea"/>
              <a:cs typeface="+mn-cs"/>
            </a:rPr>
            <a:t>過疎対策事業債の償還額が増加したことにより</a:t>
          </a:r>
          <a:r>
            <a:rPr lang="ja-JP" altLang="ja-JP" sz="1000" b="0" i="0" baseline="0">
              <a:solidFill>
                <a:schemeClr val="dk1"/>
              </a:solidFill>
              <a:effectLst/>
              <a:latin typeface="+mn-lt"/>
              <a:ea typeface="+mn-ea"/>
              <a:cs typeface="+mn-cs"/>
            </a:rPr>
            <a:t>、前年度と比較し「</a:t>
          </a:r>
          <a:r>
            <a:rPr lang="en-US" altLang="ja-JP" sz="1000" b="0" i="0" baseline="0">
              <a:solidFill>
                <a:schemeClr val="dk1"/>
              </a:solidFill>
              <a:effectLst/>
              <a:latin typeface="+mn-lt"/>
              <a:ea typeface="+mn-ea"/>
              <a:cs typeface="+mn-cs"/>
            </a:rPr>
            <a:t>+0.2</a:t>
          </a:r>
          <a:r>
            <a:rPr lang="ja-JP" altLang="ja-JP" sz="1000" b="0" i="0" baseline="0">
              <a:solidFill>
                <a:schemeClr val="dk1"/>
              </a:solidFill>
              <a:effectLst/>
              <a:latin typeface="+mn-lt"/>
              <a:ea typeface="+mn-ea"/>
              <a:cs typeface="+mn-cs"/>
            </a:rPr>
            <a:t>」となった。</a:t>
          </a:r>
          <a:endParaRPr lang="ja-JP" altLang="ja-JP" sz="10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引続き</a:t>
          </a:r>
          <a:r>
            <a:rPr kumimoji="1" lang="ja-JP" altLang="ja-JP" sz="1000">
              <a:solidFill>
                <a:schemeClr val="dk1"/>
              </a:solidFill>
              <a:effectLst/>
              <a:latin typeface="+mn-lt"/>
              <a:ea typeface="+mn-ea"/>
              <a:cs typeface="+mn-cs"/>
            </a:rPr>
            <a:t>財政健全化に向けた公債費抑制に取り組</a:t>
          </a:r>
          <a:r>
            <a:rPr kumimoji="1" lang="ja-JP" altLang="en-US" sz="1000">
              <a:solidFill>
                <a:schemeClr val="dk1"/>
              </a:solidFill>
              <a:effectLst/>
              <a:latin typeface="+mn-lt"/>
              <a:ea typeface="+mn-ea"/>
              <a:cs typeface="+mn-cs"/>
            </a:rPr>
            <a:t>む必要がある。</a:t>
          </a:r>
          <a:endParaRPr lang="ja-JP" altLang="ja-JP" sz="1000">
            <a:effectLst/>
          </a:endParaRPr>
        </a:p>
      </xdr:txBody>
    </xdr:sp>
    <xdr:clientData/>
  </xdr:twoCellAnchor>
  <xdr:oneCellAnchor>
    <xdr:from>
      <xdr:col>3</xdr:col>
      <xdr:colOff>123825</xdr:colOff>
      <xdr:row>69</xdr:row>
      <xdr:rowOff>107950</xdr:rowOff>
    </xdr:from>
    <xdr:ext cx="298543" cy="225703"/>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9" name="公債費グラフ枠">
          <a:extLst>
            <a:ext uri="{FF2B5EF4-FFF2-40B4-BE49-F238E27FC236}">
              <a16:creationId xmlns:a16="http://schemas.microsoft.com/office/drawing/2014/main" id="{00000000-0008-0000-0400-00007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82</xdr:row>
      <xdr:rowOff>50800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4826000" y="126771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81" name="公債費最小値テキスト">
          <a:extLst>
            <a:ext uri="{FF2B5EF4-FFF2-40B4-BE49-F238E27FC236}">
              <a16:creationId xmlns:a16="http://schemas.microsoft.com/office/drawing/2014/main" id="{00000000-0008-0000-0400-00007D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83" name="公債費最大値テキスト">
          <a:extLst>
            <a:ext uri="{FF2B5EF4-FFF2-40B4-BE49-F238E27FC236}">
              <a16:creationId xmlns:a16="http://schemas.microsoft.com/office/drawing/2014/main" id="{00000000-0008-0000-0400-00007F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165100</xdr:rowOff>
    </xdr:from>
    <xdr:to>
      <xdr:col>24</xdr:col>
      <xdr:colOff>25400</xdr:colOff>
      <xdr:row>81</xdr:row>
      <xdr:rowOff>8889</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3987800" y="138811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100347</xdr:rowOff>
    </xdr:from>
    <xdr:ext cx="762000" cy="259045"/>
    <xdr:sp macro="" textlink="">
      <xdr:nvSpPr>
        <xdr:cNvPr id="386" name="公債費平均値テキスト">
          <a:extLst>
            <a:ext uri="{FF2B5EF4-FFF2-40B4-BE49-F238E27FC236}">
              <a16:creationId xmlns:a16="http://schemas.microsoft.com/office/drawing/2014/main" id="{00000000-0008-0000-0400-000082010000}"/>
            </a:ext>
          </a:extLst>
        </xdr:cNvPr>
        <xdr:cNvSpPr txBox="1"/>
      </xdr:nvSpPr>
      <xdr:spPr>
        <a:xfrm>
          <a:off x="4914900" y="13301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83820</xdr:rowOff>
    </xdr:from>
    <xdr:to>
      <xdr:col>24</xdr:col>
      <xdr:colOff>76200</xdr:colOff>
      <xdr:row>79</xdr:row>
      <xdr:rowOff>13970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47752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165100</xdr:rowOff>
    </xdr:from>
    <xdr:to>
      <xdr:col>19</xdr:col>
      <xdr:colOff>187325</xdr:colOff>
      <xdr:row>81</xdr:row>
      <xdr:rowOff>161289</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flipV="1">
          <a:off x="3098800" y="13881100"/>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53339</xdr:rowOff>
    </xdr:from>
    <xdr:to>
      <xdr:col>20</xdr:col>
      <xdr:colOff>38100</xdr:colOff>
      <xdr:row>78</xdr:row>
      <xdr:rowOff>154939</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165116</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161289</xdr:rowOff>
    </xdr:from>
    <xdr:to>
      <xdr:col>15</xdr:col>
      <xdr:colOff>98425</xdr:colOff>
      <xdr:row>82</xdr:row>
      <xdr:rowOff>20320</xdr:rowOff>
    </xdr:to>
    <xdr:cxnSp macro="">
      <xdr:nvCxnSpPr>
        <xdr:cNvPr id="391" name="直線コネクタ 390">
          <a:extLst>
            <a:ext uri="{FF2B5EF4-FFF2-40B4-BE49-F238E27FC236}">
              <a16:creationId xmlns:a16="http://schemas.microsoft.com/office/drawing/2014/main" id="{00000000-0008-0000-0400-000087010000}"/>
            </a:ext>
          </a:extLst>
        </xdr:cNvPr>
        <xdr:cNvCxnSpPr/>
      </xdr:nvCxnSpPr>
      <xdr:spPr>
        <a:xfrm flipV="1">
          <a:off x="2209800" y="140487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91439</xdr:rowOff>
    </xdr:from>
    <xdr:to>
      <xdr:col>15</xdr:col>
      <xdr:colOff>149225</xdr:colOff>
      <xdr:row>79</xdr:row>
      <xdr:rowOff>21589</xdr:rowOff>
    </xdr:to>
    <xdr:sp macro="" textlink="">
      <xdr:nvSpPr>
        <xdr:cNvPr id="392" name="フローチャート: 判断 391">
          <a:extLst>
            <a:ext uri="{FF2B5EF4-FFF2-40B4-BE49-F238E27FC236}">
              <a16:creationId xmlns:a16="http://schemas.microsoft.com/office/drawing/2014/main" id="{00000000-0008-0000-0400-000088010000}"/>
            </a:ext>
          </a:extLst>
        </xdr:cNvPr>
        <xdr:cNvSpPr/>
      </xdr:nvSpPr>
      <xdr:spPr>
        <a:xfrm>
          <a:off x="3048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31766</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23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82</xdr:row>
      <xdr:rowOff>12700</xdr:rowOff>
    </xdr:from>
    <xdr:to>
      <xdr:col>11</xdr:col>
      <xdr:colOff>9525</xdr:colOff>
      <xdr:row>82</xdr:row>
      <xdr:rowOff>20320</xdr:rowOff>
    </xdr:to>
    <xdr:cxnSp macro="">
      <xdr:nvCxnSpPr>
        <xdr:cNvPr id="394" name="直線コネクタ 393">
          <a:extLst>
            <a:ext uri="{FF2B5EF4-FFF2-40B4-BE49-F238E27FC236}">
              <a16:creationId xmlns:a16="http://schemas.microsoft.com/office/drawing/2014/main" id="{00000000-0008-0000-0400-00008A010000}"/>
            </a:ext>
          </a:extLst>
        </xdr:cNvPr>
        <xdr:cNvCxnSpPr/>
      </xdr:nvCxnSpPr>
      <xdr:spPr>
        <a:xfrm>
          <a:off x="1320800" y="14071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114300</xdr:rowOff>
    </xdr:from>
    <xdr:to>
      <xdr:col>11</xdr:col>
      <xdr:colOff>60325</xdr:colOff>
      <xdr:row>79</xdr:row>
      <xdr:rowOff>44450</xdr:rowOff>
    </xdr:to>
    <xdr:sp macro="" textlink="">
      <xdr:nvSpPr>
        <xdr:cNvPr id="395" name="フローチャート: 判断 394">
          <a:extLst>
            <a:ext uri="{FF2B5EF4-FFF2-40B4-BE49-F238E27FC236}">
              <a16:creationId xmlns:a16="http://schemas.microsoft.com/office/drawing/2014/main" id="{00000000-0008-0000-0400-00008B010000}"/>
            </a:ext>
          </a:extLst>
        </xdr:cNvPr>
        <xdr:cNvSpPr/>
      </xdr:nvSpPr>
      <xdr:spPr>
        <a:xfrm>
          <a:off x="2159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54627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91439</xdr:rowOff>
    </xdr:from>
    <xdr:to>
      <xdr:col>6</xdr:col>
      <xdr:colOff>171450</xdr:colOff>
      <xdr:row>79</xdr:row>
      <xdr:rowOff>21589</xdr:rowOff>
    </xdr:to>
    <xdr:sp macro="" textlink="">
      <xdr:nvSpPr>
        <xdr:cNvPr id="397" name="フローチャート: 判断 396">
          <a:extLst>
            <a:ext uri="{FF2B5EF4-FFF2-40B4-BE49-F238E27FC236}">
              <a16:creationId xmlns:a16="http://schemas.microsoft.com/office/drawing/2014/main" id="{00000000-0008-0000-0400-00008D010000}"/>
            </a:ext>
          </a:extLst>
        </xdr:cNvPr>
        <xdr:cNvSpPr/>
      </xdr:nvSpPr>
      <xdr:spPr>
        <a:xfrm>
          <a:off x="1270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31766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23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129539</xdr:rowOff>
    </xdr:from>
    <xdr:to>
      <xdr:col>24</xdr:col>
      <xdr:colOff>76200</xdr:colOff>
      <xdr:row>81</xdr:row>
      <xdr:rowOff>59689</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4775200" y="138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101616</xdr:rowOff>
    </xdr:from>
    <xdr:ext cx="762000" cy="259045"/>
    <xdr:sp macro="" textlink="">
      <xdr:nvSpPr>
        <xdr:cNvPr id="405" name="公債費該当値テキスト">
          <a:extLst>
            <a:ext uri="{FF2B5EF4-FFF2-40B4-BE49-F238E27FC236}">
              <a16:creationId xmlns:a16="http://schemas.microsoft.com/office/drawing/2014/main" id="{00000000-0008-0000-0400-000095010000}"/>
            </a:ext>
          </a:extLst>
        </xdr:cNvPr>
        <xdr:cNvSpPr txBox="1"/>
      </xdr:nvSpPr>
      <xdr:spPr>
        <a:xfrm>
          <a:off x="4914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114300</xdr:rowOff>
    </xdr:from>
    <xdr:to>
      <xdr:col>20</xdr:col>
      <xdr:colOff>38100</xdr:colOff>
      <xdr:row>81</xdr:row>
      <xdr:rowOff>44450</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3937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29227</xdr:rowOff>
    </xdr:from>
    <xdr:ext cx="7366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3606800" y="1391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110489</xdr:rowOff>
    </xdr:from>
    <xdr:to>
      <xdr:col>15</xdr:col>
      <xdr:colOff>149225</xdr:colOff>
      <xdr:row>82</xdr:row>
      <xdr:rowOff>40639</xdr:rowOff>
    </xdr:to>
    <xdr:sp macro="" textlink="">
      <xdr:nvSpPr>
        <xdr:cNvPr id="408" name="楕円 407">
          <a:extLst>
            <a:ext uri="{FF2B5EF4-FFF2-40B4-BE49-F238E27FC236}">
              <a16:creationId xmlns:a16="http://schemas.microsoft.com/office/drawing/2014/main" id="{00000000-0008-0000-0400-000098010000}"/>
            </a:ext>
          </a:extLst>
        </xdr:cNvPr>
        <xdr:cNvSpPr/>
      </xdr:nvSpPr>
      <xdr:spPr>
        <a:xfrm>
          <a:off x="3048000" y="1399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82</xdr:row>
      <xdr:rowOff>25416</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2717800" y="1408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140970</xdr:rowOff>
    </xdr:from>
    <xdr:to>
      <xdr:col>11</xdr:col>
      <xdr:colOff>60325</xdr:colOff>
      <xdr:row>82</xdr:row>
      <xdr:rowOff>71120</xdr:rowOff>
    </xdr:to>
    <xdr:sp macro="" textlink="">
      <xdr:nvSpPr>
        <xdr:cNvPr id="410" name="楕円 409">
          <a:extLst>
            <a:ext uri="{FF2B5EF4-FFF2-40B4-BE49-F238E27FC236}">
              <a16:creationId xmlns:a16="http://schemas.microsoft.com/office/drawing/2014/main" id="{00000000-0008-0000-0400-00009A010000}"/>
            </a:ext>
          </a:extLst>
        </xdr:cNvPr>
        <xdr:cNvSpPr/>
      </xdr:nvSpPr>
      <xdr:spPr>
        <a:xfrm>
          <a:off x="2159000" y="1402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55897</xdr:rowOff>
    </xdr:from>
    <xdr:ext cx="762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828800" y="1411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133350</xdr:rowOff>
    </xdr:from>
    <xdr:to>
      <xdr:col>6</xdr:col>
      <xdr:colOff>171450</xdr:colOff>
      <xdr:row>82</xdr:row>
      <xdr:rowOff>63500</xdr:rowOff>
    </xdr:to>
    <xdr:sp macro="" textlink="">
      <xdr:nvSpPr>
        <xdr:cNvPr id="412" name="楕円 411">
          <a:extLst>
            <a:ext uri="{FF2B5EF4-FFF2-40B4-BE49-F238E27FC236}">
              <a16:creationId xmlns:a16="http://schemas.microsoft.com/office/drawing/2014/main" id="{00000000-0008-0000-0400-00009C010000}"/>
            </a:ext>
          </a:extLst>
        </xdr:cNvPr>
        <xdr:cNvSpPr/>
      </xdr:nvSpPr>
      <xdr:spPr>
        <a:xfrm>
          <a:off x="1270000" y="1402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48277</xdr:rowOff>
    </xdr:from>
    <xdr:ext cx="762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939800" y="1410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8" name="正方形/長方形 417">
          <a:extLst>
            <a:ext uri="{FF2B5EF4-FFF2-40B4-BE49-F238E27FC236}">
              <a16:creationId xmlns:a16="http://schemas.microsoft.com/office/drawing/2014/main" id="{00000000-0008-0000-0400-0000A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9" name="正方形/長方形 418">
          <a:extLst>
            <a:ext uri="{FF2B5EF4-FFF2-40B4-BE49-F238E27FC236}">
              <a16:creationId xmlns:a16="http://schemas.microsoft.com/office/drawing/2014/main" id="{00000000-0008-0000-0400-0000A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20" name="正方形/長方形 419">
          <a:extLst>
            <a:ext uri="{FF2B5EF4-FFF2-40B4-BE49-F238E27FC236}">
              <a16:creationId xmlns:a16="http://schemas.microsoft.com/office/drawing/2014/main" id="{00000000-0008-0000-0400-0000A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21" name="正方形/長方形 420">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22" name="正方形/長方形 421">
          <a:extLst>
            <a:ext uri="{FF2B5EF4-FFF2-40B4-BE49-F238E27FC236}">
              <a16:creationId xmlns:a16="http://schemas.microsoft.com/office/drawing/2014/main" id="{00000000-0008-0000-0400-0000A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23" name="正方形/長方形 422">
          <a:extLst>
            <a:ext uri="{FF2B5EF4-FFF2-40B4-BE49-F238E27FC236}">
              <a16:creationId xmlns:a16="http://schemas.microsoft.com/office/drawing/2014/main" id="{00000000-0008-0000-0400-0000A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ysClr val="windowText" lastClr="000000"/>
              </a:solidFill>
              <a:effectLst/>
              <a:latin typeface="+mn-lt"/>
              <a:ea typeface="+mn-ea"/>
              <a:cs typeface="+mn-cs"/>
            </a:rPr>
            <a:t>　類似団体内平均は上回っているが、全国、県平均については下回った。</a:t>
          </a:r>
          <a:endParaRPr lang="ja-JP" altLang="ja-JP" sz="1000">
            <a:solidFill>
              <a:sysClr val="windowText" lastClr="000000"/>
            </a:solidFill>
            <a:effectLst/>
          </a:endParaRPr>
        </a:p>
        <a:p>
          <a:pPr eaLnBrk="1" fontAlgn="auto" latinLnBrk="0" hangingPunct="1"/>
          <a:r>
            <a:rPr kumimoji="1" lang="ja-JP" altLang="ja-JP" sz="1000" b="0" i="0" baseline="0">
              <a:solidFill>
                <a:sysClr val="windowText" lastClr="000000"/>
              </a:solidFill>
              <a:effectLst/>
              <a:latin typeface="+mn-lt"/>
              <a:ea typeface="+mn-ea"/>
              <a:cs typeface="+mn-cs"/>
            </a:rPr>
            <a:t>　</a:t>
          </a:r>
          <a:r>
            <a:rPr kumimoji="1" lang="en-US" altLang="ja-JP" sz="1000" b="0" i="0" baseline="0">
              <a:solidFill>
                <a:sysClr val="windowText" lastClr="000000"/>
              </a:solidFill>
              <a:effectLst/>
              <a:latin typeface="+mn-lt"/>
              <a:ea typeface="+mn-ea"/>
              <a:cs typeface="+mn-cs"/>
            </a:rPr>
            <a:t>R02</a:t>
          </a:r>
          <a:r>
            <a:rPr kumimoji="1" lang="ja-JP" altLang="ja-JP" sz="1000" b="0" i="0" baseline="0">
              <a:solidFill>
                <a:sysClr val="windowText" lastClr="000000"/>
              </a:solidFill>
              <a:effectLst/>
              <a:latin typeface="+mn-lt"/>
              <a:ea typeface="+mn-ea"/>
              <a:cs typeface="+mn-cs"/>
            </a:rPr>
            <a:t>構成比では、人件費の占める割合が高く「</a:t>
          </a:r>
          <a:r>
            <a:rPr kumimoji="1" lang="en-US" altLang="ja-JP" sz="1000" b="0" i="0" baseline="0">
              <a:solidFill>
                <a:sysClr val="windowText" lastClr="000000"/>
              </a:solidFill>
              <a:effectLst/>
              <a:latin typeface="+mn-lt"/>
              <a:ea typeface="+mn-ea"/>
              <a:cs typeface="+mn-cs"/>
            </a:rPr>
            <a:t>23.5%</a:t>
          </a:r>
          <a:r>
            <a:rPr kumimoji="1" lang="ja-JP" altLang="ja-JP" sz="1000" b="0" i="0" baseline="0">
              <a:solidFill>
                <a:sysClr val="windowText" lastClr="000000"/>
              </a:solidFill>
              <a:effectLst/>
              <a:latin typeface="+mn-lt"/>
              <a:ea typeface="+mn-ea"/>
              <a:cs typeface="+mn-cs"/>
            </a:rPr>
            <a:t>」、次いで物件費「</a:t>
          </a:r>
          <a:r>
            <a:rPr kumimoji="1" lang="en-US" altLang="ja-JP" sz="1000" b="0" i="0" baseline="0">
              <a:solidFill>
                <a:sysClr val="windowText" lastClr="000000"/>
              </a:solidFill>
              <a:effectLst/>
              <a:latin typeface="+mn-lt"/>
              <a:ea typeface="+mn-ea"/>
              <a:cs typeface="+mn-cs"/>
            </a:rPr>
            <a:t>17.2%</a:t>
          </a:r>
          <a:r>
            <a:rPr kumimoji="1" lang="ja-JP" altLang="ja-JP" sz="1000" b="0" i="0" baseline="0">
              <a:solidFill>
                <a:sysClr val="windowText" lastClr="000000"/>
              </a:solidFill>
              <a:effectLst/>
              <a:latin typeface="+mn-lt"/>
              <a:ea typeface="+mn-ea"/>
              <a:cs typeface="+mn-cs"/>
            </a:rPr>
            <a:t>」、補助費等「</a:t>
          </a:r>
          <a:r>
            <a:rPr kumimoji="1" lang="en-US" altLang="ja-JP" sz="1000" b="0" i="0" baseline="0">
              <a:solidFill>
                <a:sysClr val="windowText" lastClr="000000"/>
              </a:solidFill>
              <a:effectLst/>
              <a:latin typeface="+mn-lt"/>
              <a:ea typeface="+mn-ea"/>
              <a:cs typeface="+mn-cs"/>
            </a:rPr>
            <a:t>15.2%</a:t>
          </a:r>
          <a:r>
            <a:rPr kumimoji="1" lang="ja-JP" altLang="ja-JP" sz="1000" b="0" i="0" baseline="0">
              <a:solidFill>
                <a:sysClr val="windowText" lastClr="000000"/>
              </a:solidFill>
              <a:effectLst/>
              <a:latin typeface="+mn-lt"/>
              <a:ea typeface="+mn-ea"/>
              <a:cs typeface="+mn-cs"/>
            </a:rPr>
            <a:t>」、繰出金「</a:t>
          </a:r>
          <a:r>
            <a:rPr kumimoji="1" lang="en-US" altLang="ja-JP" sz="1000" b="0" i="0" baseline="0">
              <a:solidFill>
                <a:sysClr val="windowText" lastClr="000000"/>
              </a:solidFill>
              <a:effectLst/>
              <a:latin typeface="+mn-lt"/>
              <a:ea typeface="+mn-ea"/>
              <a:cs typeface="+mn-cs"/>
            </a:rPr>
            <a:t>8.8%</a:t>
          </a:r>
          <a:r>
            <a:rPr kumimoji="1" lang="ja-JP" altLang="ja-JP" sz="1000" b="0" i="0" baseline="0">
              <a:solidFill>
                <a:sysClr val="windowText" lastClr="000000"/>
              </a:solidFill>
              <a:effectLst/>
              <a:latin typeface="+mn-lt"/>
              <a:ea typeface="+mn-ea"/>
              <a:cs typeface="+mn-cs"/>
            </a:rPr>
            <a:t>」、扶助費「</a:t>
          </a:r>
          <a:r>
            <a:rPr kumimoji="1" lang="en-US" altLang="ja-JP" sz="1000" b="0" i="0" baseline="0">
              <a:solidFill>
                <a:sysClr val="windowText" lastClr="000000"/>
              </a:solidFill>
              <a:effectLst/>
              <a:latin typeface="+mn-lt"/>
              <a:ea typeface="+mn-ea"/>
              <a:cs typeface="+mn-cs"/>
            </a:rPr>
            <a:t>3.7%</a:t>
          </a:r>
          <a:r>
            <a:rPr kumimoji="1" lang="ja-JP" altLang="ja-JP" sz="1000" b="0" i="0" baseline="0">
              <a:solidFill>
                <a:sysClr val="windowText" lastClr="000000"/>
              </a:solidFill>
              <a:effectLst/>
              <a:latin typeface="+mn-lt"/>
              <a:ea typeface="+mn-ea"/>
              <a:cs typeface="+mn-cs"/>
            </a:rPr>
            <a:t>」、維持補修費「</a:t>
          </a:r>
          <a:r>
            <a:rPr kumimoji="1" lang="en-US" altLang="ja-JP" sz="1000" b="0" i="0" baseline="0">
              <a:solidFill>
                <a:sysClr val="windowText" lastClr="000000"/>
              </a:solidFill>
              <a:effectLst/>
              <a:latin typeface="+mn-lt"/>
              <a:ea typeface="+mn-ea"/>
              <a:cs typeface="+mn-cs"/>
            </a:rPr>
            <a:t>0.4%</a:t>
          </a:r>
          <a:r>
            <a:rPr kumimoji="1" lang="ja-JP" altLang="ja-JP" sz="1000" b="0" i="0" baseline="0">
              <a:solidFill>
                <a:sysClr val="windowText" lastClr="000000"/>
              </a:solidFill>
              <a:effectLst/>
              <a:latin typeface="+mn-lt"/>
              <a:ea typeface="+mn-ea"/>
              <a:cs typeface="+mn-cs"/>
            </a:rPr>
            <a:t>」となっている。</a:t>
          </a:r>
          <a:endParaRPr lang="ja-JP" altLang="ja-JP" sz="1000">
            <a:solidFill>
              <a:sysClr val="windowText" lastClr="000000"/>
            </a:solidFill>
            <a:effectLst/>
          </a:endParaRPr>
        </a:p>
        <a:p>
          <a:pPr eaLnBrk="1" fontAlgn="auto" latinLnBrk="0" hangingPunct="1"/>
          <a:r>
            <a:rPr kumimoji="1" lang="ja-JP" altLang="ja-JP" sz="1000" b="0" i="0" baseline="0">
              <a:solidFill>
                <a:sysClr val="windowText" lastClr="000000"/>
              </a:solidFill>
              <a:effectLst/>
              <a:latin typeface="+mn-lt"/>
              <a:ea typeface="+mn-ea"/>
              <a:cs typeface="+mn-cs"/>
            </a:rPr>
            <a:t>　</a:t>
          </a:r>
          <a:r>
            <a:rPr kumimoji="1" lang="en-US" altLang="ja-JP" sz="1000" b="0" i="0" baseline="0">
              <a:solidFill>
                <a:sysClr val="windowText" lastClr="000000"/>
              </a:solidFill>
              <a:effectLst/>
              <a:latin typeface="+mn-lt"/>
              <a:ea typeface="+mn-ea"/>
              <a:cs typeface="+mn-cs"/>
            </a:rPr>
            <a:t>R01-R02</a:t>
          </a:r>
          <a:r>
            <a:rPr kumimoji="1" lang="ja-JP" altLang="ja-JP" sz="1000" b="0" i="0" baseline="0">
              <a:solidFill>
                <a:sysClr val="windowText" lastClr="000000"/>
              </a:solidFill>
              <a:effectLst/>
              <a:latin typeface="+mn-lt"/>
              <a:ea typeface="+mn-ea"/>
              <a:cs typeface="+mn-cs"/>
            </a:rPr>
            <a:t>比較では、公債費以外で「</a:t>
          </a:r>
          <a:r>
            <a:rPr kumimoji="1" lang="en-US" altLang="ja-JP" sz="1000" b="0" i="0" baseline="0">
              <a:solidFill>
                <a:sysClr val="windowText" lastClr="000000"/>
              </a:solidFill>
              <a:effectLst/>
              <a:latin typeface="+mn-lt"/>
              <a:ea typeface="+mn-ea"/>
              <a:cs typeface="+mn-cs"/>
            </a:rPr>
            <a:t>-2.0</a:t>
          </a:r>
          <a:r>
            <a:rPr kumimoji="1" lang="ja-JP" altLang="ja-JP" sz="1000" b="0" i="0" baseline="0">
              <a:solidFill>
                <a:sysClr val="windowText" lastClr="000000"/>
              </a:solidFill>
              <a:effectLst/>
              <a:latin typeface="+mn-lt"/>
              <a:ea typeface="+mn-ea"/>
              <a:cs typeface="+mn-cs"/>
            </a:rPr>
            <a:t>」、人件費で「</a:t>
          </a:r>
          <a:r>
            <a:rPr kumimoji="1" lang="en-US" altLang="ja-JP" sz="1000" b="0" i="0" baseline="0">
              <a:solidFill>
                <a:sysClr val="windowText" lastClr="000000"/>
              </a:solidFill>
              <a:effectLst/>
              <a:latin typeface="+mn-lt"/>
              <a:ea typeface="+mn-ea"/>
              <a:cs typeface="+mn-cs"/>
            </a:rPr>
            <a:t>+1.2</a:t>
          </a:r>
          <a:r>
            <a:rPr kumimoji="1" lang="ja-JP" altLang="ja-JP" sz="1000" b="0" i="0" baseline="0">
              <a:solidFill>
                <a:sysClr val="windowText" lastClr="000000"/>
              </a:solidFill>
              <a:effectLst/>
              <a:latin typeface="+mn-lt"/>
              <a:ea typeface="+mn-ea"/>
              <a:cs typeface="+mn-cs"/>
            </a:rPr>
            <a:t>」、扶助費で「</a:t>
          </a:r>
          <a:r>
            <a:rPr kumimoji="1" lang="en-US" altLang="ja-JP" sz="1000" b="0" i="0" baseline="0">
              <a:solidFill>
                <a:sysClr val="windowText" lastClr="000000"/>
              </a:solidFill>
              <a:effectLst/>
              <a:latin typeface="+mn-lt"/>
              <a:ea typeface="+mn-ea"/>
              <a:cs typeface="+mn-cs"/>
            </a:rPr>
            <a:t>+0.2</a:t>
          </a:r>
          <a:r>
            <a:rPr kumimoji="1" lang="ja-JP" altLang="ja-JP" sz="1000" b="0" i="0" baseline="0">
              <a:solidFill>
                <a:sysClr val="windowText" lastClr="000000"/>
              </a:solidFill>
              <a:effectLst/>
              <a:latin typeface="+mn-lt"/>
              <a:ea typeface="+mn-ea"/>
              <a:cs typeface="+mn-cs"/>
            </a:rPr>
            <a:t>」、物件費で「</a:t>
          </a:r>
          <a:r>
            <a:rPr kumimoji="1" lang="en-US" altLang="ja-JP" sz="1000" b="0" i="0" baseline="0">
              <a:solidFill>
                <a:sysClr val="windowText" lastClr="000000"/>
              </a:solidFill>
              <a:effectLst/>
              <a:latin typeface="+mn-lt"/>
              <a:ea typeface="+mn-ea"/>
              <a:cs typeface="+mn-cs"/>
            </a:rPr>
            <a:t>-2.1</a:t>
          </a:r>
          <a:r>
            <a:rPr kumimoji="1" lang="ja-JP" altLang="ja-JP" sz="1000" b="0" i="0" baseline="0">
              <a:solidFill>
                <a:sysClr val="windowText" lastClr="000000"/>
              </a:solidFill>
              <a:effectLst/>
              <a:latin typeface="+mn-lt"/>
              <a:ea typeface="+mn-ea"/>
              <a:cs typeface="+mn-cs"/>
            </a:rPr>
            <a:t>」、補助費等で「</a:t>
          </a:r>
          <a:r>
            <a:rPr kumimoji="1" lang="en-US" altLang="ja-JP" sz="1000" b="0" i="0" baseline="0">
              <a:solidFill>
                <a:sysClr val="windowText" lastClr="000000"/>
              </a:solidFill>
              <a:effectLst/>
              <a:latin typeface="+mn-lt"/>
              <a:ea typeface="+mn-ea"/>
              <a:cs typeface="+mn-cs"/>
            </a:rPr>
            <a:t>-1.0</a:t>
          </a:r>
          <a:r>
            <a:rPr kumimoji="1" lang="ja-JP" altLang="ja-JP" sz="1000" b="0" i="0" baseline="0">
              <a:solidFill>
                <a:sysClr val="windowText" lastClr="000000"/>
              </a:solidFill>
              <a:effectLst/>
              <a:latin typeface="+mn-lt"/>
              <a:ea typeface="+mn-ea"/>
              <a:cs typeface="+mn-cs"/>
            </a:rPr>
            <a:t>」、その他で「</a:t>
          </a:r>
          <a:r>
            <a:rPr kumimoji="1" lang="en-US" altLang="ja-JP" sz="1000" b="0" i="0" baseline="0">
              <a:solidFill>
                <a:sysClr val="windowText" lastClr="000000"/>
              </a:solidFill>
              <a:effectLst/>
              <a:latin typeface="+mn-lt"/>
              <a:ea typeface="+mn-ea"/>
              <a:cs typeface="+mn-cs"/>
            </a:rPr>
            <a:t>-0.3</a:t>
          </a:r>
          <a:r>
            <a:rPr kumimoji="1" lang="ja-JP" altLang="ja-JP" sz="1000" b="0" i="0" baseline="0">
              <a:solidFill>
                <a:sysClr val="windowText" lastClr="000000"/>
              </a:solidFill>
              <a:effectLst/>
              <a:latin typeface="+mn-lt"/>
              <a:ea typeface="+mn-ea"/>
              <a:cs typeface="+mn-cs"/>
            </a:rPr>
            <a:t>」となっている。</a:t>
          </a:r>
          <a:endParaRPr kumimoji="1" lang="en-US" altLang="ja-JP" sz="1000" b="0" i="0" baseline="0">
            <a:solidFill>
              <a:sysClr val="windowText" lastClr="000000"/>
            </a:solidFill>
            <a:effectLst/>
            <a:latin typeface="+mn-lt"/>
            <a:ea typeface="+mn-ea"/>
            <a:cs typeface="+mn-cs"/>
          </a:endParaRPr>
        </a:p>
        <a:p>
          <a:pPr eaLnBrk="1" fontAlgn="auto" latinLnBrk="0" hangingPunct="1"/>
          <a:endParaRPr kumimoji="1" lang="en-US" altLang="ja-JP" sz="1000" b="0" i="0" baseline="0">
            <a:solidFill>
              <a:schemeClr val="dk1"/>
            </a:solidFill>
            <a:effectLst/>
            <a:latin typeface="+mn-lt"/>
            <a:ea typeface="+mn-ea"/>
            <a:cs typeface="+mn-cs"/>
          </a:endParaRPr>
        </a:p>
      </xdr:txBody>
    </xdr:sp>
    <xdr:clientData/>
  </xdr:twoCellAnchor>
  <xdr:oneCellAnchor>
    <xdr:from>
      <xdr:col>62</xdr:col>
      <xdr:colOff>6350</xdr:colOff>
      <xdr:row>69</xdr:row>
      <xdr:rowOff>107950</xdr:rowOff>
    </xdr:from>
    <xdr:ext cx="298543" cy="225703"/>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8" name="公債費以外グラフ枠">
          <a:extLst>
            <a:ext uri="{FF2B5EF4-FFF2-40B4-BE49-F238E27FC236}">
              <a16:creationId xmlns:a16="http://schemas.microsoft.com/office/drawing/2014/main" id="{00000000-0008-0000-0400-0000B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159004</xdr:rowOff>
    </xdr:from>
    <xdr:to>
      <xdr:col>82</xdr:col>
      <xdr:colOff>107950</xdr:colOff>
      <xdr:row>80</xdr:row>
      <xdr:rowOff>168148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6510000" y="1250340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140225</xdr:rowOff>
    </xdr:from>
    <xdr:ext cx="762000" cy="259045"/>
    <xdr:sp macro="" textlink="">
      <xdr:nvSpPr>
        <xdr:cNvPr id="440" name="公債費以外最小値テキスト">
          <a:extLst>
            <a:ext uri="{FF2B5EF4-FFF2-40B4-BE49-F238E27FC236}">
              <a16:creationId xmlns:a16="http://schemas.microsoft.com/office/drawing/2014/main" id="{00000000-0008-0000-0400-0000B8010000}"/>
            </a:ext>
          </a:extLst>
        </xdr:cNvPr>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168148</xdr:rowOff>
    </xdr:from>
    <xdr:to>
      <xdr:col>82</xdr:col>
      <xdr:colOff>196850</xdr:colOff>
      <xdr:row>80</xdr:row>
      <xdr:rowOff>168148</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73931</xdr:rowOff>
    </xdr:from>
    <xdr:ext cx="762000" cy="259045"/>
    <xdr:sp macro="" textlink="">
      <xdr:nvSpPr>
        <xdr:cNvPr id="442" name="公債費以外最大値テキスト">
          <a:extLst>
            <a:ext uri="{FF2B5EF4-FFF2-40B4-BE49-F238E27FC236}">
              <a16:creationId xmlns:a16="http://schemas.microsoft.com/office/drawing/2014/main" id="{00000000-0008-0000-0400-0000BA010000}"/>
            </a:ext>
          </a:extLst>
        </xdr:cNvPr>
        <xdr:cNvSpPr txBox="1"/>
      </xdr:nvSpPr>
      <xdr:spPr>
        <a:xfrm>
          <a:off x="16598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159004</xdr:rowOff>
    </xdr:from>
    <xdr:to>
      <xdr:col>82</xdr:col>
      <xdr:colOff>196850</xdr:colOff>
      <xdr:row>72</xdr:row>
      <xdr:rowOff>159004</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6421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xdr:rowOff>
    </xdr:from>
    <xdr:to>
      <xdr:col>82</xdr:col>
      <xdr:colOff>107950</xdr:colOff>
      <xdr:row>79</xdr:row>
      <xdr:rowOff>19558</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flipV="1">
          <a:off x="15671800" y="13381228"/>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170451</xdr:rowOff>
    </xdr:from>
    <xdr:ext cx="762000" cy="259045"/>
    <xdr:sp macro="" textlink="">
      <xdr:nvSpPr>
        <xdr:cNvPr id="445" name="公債費以外平均値テキスト">
          <a:extLst>
            <a:ext uri="{FF2B5EF4-FFF2-40B4-BE49-F238E27FC236}">
              <a16:creationId xmlns:a16="http://schemas.microsoft.com/office/drawing/2014/main" id="{00000000-0008-0000-0400-0000BD010000}"/>
            </a:ext>
          </a:extLst>
        </xdr:cNvPr>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154432</xdr:rowOff>
    </xdr:from>
    <xdr:to>
      <xdr:col>78</xdr:col>
      <xdr:colOff>69850</xdr:colOff>
      <xdr:row>79</xdr:row>
      <xdr:rowOff>19558</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4782800" y="135275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154432</xdr:rowOff>
    </xdr:from>
    <xdr:to>
      <xdr:col>73</xdr:col>
      <xdr:colOff>180975</xdr:colOff>
      <xdr:row>80</xdr:row>
      <xdr:rowOff>21844</xdr:rowOff>
    </xdr:to>
    <xdr:cxnSp macro="">
      <xdr:nvCxnSpPr>
        <xdr:cNvPr id="450" name="直線コネクタ 449">
          <a:extLst>
            <a:ext uri="{FF2B5EF4-FFF2-40B4-BE49-F238E27FC236}">
              <a16:creationId xmlns:a16="http://schemas.microsoft.com/office/drawing/2014/main" id="{00000000-0008-0000-0400-0000C2010000}"/>
            </a:ext>
          </a:extLst>
        </xdr:cNvPr>
        <xdr:cNvCxnSpPr/>
      </xdr:nvCxnSpPr>
      <xdr:spPr>
        <a:xfrm flipV="1">
          <a:off x="13893800" y="13527532"/>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51" name="フローチャート: 判断 450">
          <a:extLst>
            <a:ext uri="{FF2B5EF4-FFF2-40B4-BE49-F238E27FC236}">
              <a16:creationId xmlns:a16="http://schemas.microsoft.com/office/drawing/2014/main" id="{00000000-0008-0000-0400-0000C3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170435</xdr:rowOff>
    </xdr:from>
    <xdr:to>
      <xdr:col>69</xdr:col>
      <xdr:colOff>92075</xdr:colOff>
      <xdr:row>80</xdr:row>
      <xdr:rowOff>21844</xdr:rowOff>
    </xdr:to>
    <xdr:cxnSp macro="">
      <xdr:nvCxnSpPr>
        <xdr:cNvPr id="453" name="直線コネクタ 452">
          <a:extLst>
            <a:ext uri="{FF2B5EF4-FFF2-40B4-BE49-F238E27FC236}">
              <a16:creationId xmlns:a16="http://schemas.microsoft.com/office/drawing/2014/main" id="{00000000-0008-0000-0400-0000C5010000}"/>
            </a:ext>
          </a:extLst>
        </xdr:cNvPr>
        <xdr:cNvCxnSpPr/>
      </xdr:nvCxnSpPr>
      <xdr:spPr>
        <a:xfrm>
          <a:off x="13004800" y="13372085"/>
          <a:ext cx="889000" cy="36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71628</xdr:rowOff>
    </xdr:from>
    <xdr:to>
      <xdr:col>69</xdr:col>
      <xdr:colOff>142875</xdr:colOff>
      <xdr:row>77</xdr:row>
      <xdr:rowOff>1778</xdr:rowOff>
    </xdr:to>
    <xdr:sp macro="" textlink="">
      <xdr:nvSpPr>
        <xdr:cNvPr id="454" name="フローチャート: 判断 453">
          <a:extLst>
            <a:ext uri="{FF2B5EF4-FFF2-40B4-BE49-F238E27FC236}">
              <a16:creationId xmlns:a16="http://schemas.microsoft.com/office/drawing/2014/main" id="{00000000-0008-0000-0400-0000C6010000}"/>
            </a:ext>
          </a:extLst>
        </xdr:cNvPr>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11955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56" name="フローチャート: 判断 455">
          <a:extLst>
            <a:ext uri="{FF2B5EF4-FFF2-40B4-BE49-F238E27FC236}">
              <a16:creationId xmlns:a16="http://schemas.microsoft.com/office/drawing/2014/main" id="{00000000-0008-0000-0400-0000C8010000}"/>
            </a:ext>
          </a:extLst>
        </xdr:cNvPr>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6459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100855</xdr:rowOff>
    </xdr:from>
    <xdr:ext cx="762000" cy="259045"/>
    <xdr:sp macro="" textlink="">
      <xdr:nvSpPr>
        <xdr:cNvPr id="464" name="公債費以外該当値テキスト">
          <a:extLst>
            <a:ext uri="{FF2B5EF4-FFF2-40B4-BE49-F238E27FC236}">
              <a16:creationId xmlns:a16="http://schemas.microsoft.com/office/drawing/2014/main" id="{00000000-0008-0000-0400-0000D0010000}"/>
            </a:ext>
          </a:extLst>
        </xdr:cNvPr>
        <xdr:cNvSpPr txBox="1"/>
      </xdr:nvSpPr>
      <xdr:spPr>
        <a:xfrm>
          <a:off x="16598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140208</xdr:rowOff>
    </xdr:from>
    <xdr:to>
      <xdr:col>78</xdr:col>
      <xdr:colOff>120650</xdr:colOff>
      <xdr:row>79</xdr:row>
      <xdr:rowOff>70358</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5621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55135</xdr:rowOff>
    </xdr:from>
    <xdr:ext cx="7366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5290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103632</xdr:rowOff>
    </xdr:from>
    <xdr:to>
      <xdr:col>74</xdr:col>
      <xdr:colOff>31750</xdr:colOff>
      <xdr:row>79</xdr:row>
      <xdr:rowOff>33782</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4732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18559</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4401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142494</xdr:rowOff>
    </xdr:from>
    <xdr:to>
      <xdr:col>69</xdr:col>
      <xdr:colOff>142875</xdr:colOff>
      <xdr:row>80</xdr:row>
      <xdr:rowOff>72644</xdr:rowOff>
    </xdr:to>
    <xdr:sp macro="" textlink="">
      <xdr:nvSpPr>
        <xdr:cNvPr id="469" name="楕円 468">
          <a:extLst>
            <a:ext uri="{FF2B5EF4-FFF2-40B4-BE49-F238E27FC236}">
              <a16:creationId xmlns:a16="http://schemas.microsoft.com/office/drawing/2014/main" id="{00000000-0008-0000-0400-0000D5010000}"/>
            </a:ext>
          </a:extLst>
        </xdr:cNvPr>
        <xdr:cNvSpPr/>
      </xdr:nvSpPr>
      <xdr:spPr>
        <a:xfrm>
          <a:off x="13843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57421</xdr:rowOff>
    </xdr:from>
    <xdr:ext cx="762000" cy="259045"/>
    <xdr:sp macro="" textlink="">
      <xdr:nvSpPr>
        <xdr:cNvPr id="470" name="テキスト ボックス 469">
          <a:extLst>
            <a:ext uri="{FF2B5EF4-FFF2-40B4-BE49-F238E27FC236}">
              <a16:creationId xmlns:a16="http://schemas.microsoft.com/office/drawing/2014/main" id="{00000000-0008-0000-0400-0000D6010000}"/>
            </a:ext>
          </a:extLst>
        </xdr:cNvPr>
        <xdr:cNvSpPr txBox="1"/>
      </xdr:nvSpPr>
      <xdr:spPr>
        <a:xfrm>
          <a:off x="13512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119635</xdr:rowOff>
    </xdr:from>
    <xdr:to>
      <xdr:col>65</xdr:col>
      <xdr:colOff>53975</xdr:colOff>
      <xdr:row>78</xdr:row>
      <xdr:rowOff>49785</xdr:rowOff>
    </xdr:to>
    <xdr:sp macro="" textlink="">
      <xdr:nvSpPr>
        <xdr:cNvPr id="471" name="楕円 470">
          <a:extLst>
            <a:ext uri="{FF2B5EF4-FFF2-40B4-BE49-F238E27FC236}">
              <a16:creationId xmlns:a16="http://schemas.microsoft.com/office/drawing/2014/main" id="{00000000-0008-0000-0400-0000D7010000}"/>
            </a:ext>
          </a:extLst>
        </xdr:cNvPr>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34562</xdr:rowOff>
    </xdr:from>
    <xdr:ext cx="762000" cy="259045"/>
    <xdr:sp macro="" textlink="">
      <xdr:nvSpPr>
        <xdr:cNvPr id="472" name="テキスト ボックス 471">
          <a:extLst>
            <a:ext uri="{FF2B5EF4-FFF2-40B4-BE49-F238E27FC236}">
              <a16:creationId xmlns:a16="http://schemas.microsoft.com/office/drawing/2014/main" id="{00000000-0008-0000-0400-0000D8010000}"/>
            </a:ext>
          </a:extLst>
        </xdr:cNvPr>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74562</xdr:rowOff>
    </xdr:from>
    <xdr:to>
      <xdr:col>29</xdr:col>
      <xdr:colOff>127000</xdr:colOff>
      <xdr:row>20</xdr:row>
      <xdr:rowOff>36385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9587"/>
          <a:ext cx="0" cy="13334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8462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85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36385</xdr:rowOff>
    </xdr:from>
    <xdr:to>
      <xdr:col>30</xdr:col>
      <xdr:colOff>25400</xdr:colOff>
      <xdr:row>20</xdr:row>
      <xdr:rowOff>36385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13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160939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74562</xdr:rowOff>
    </xdr:from>
    <xdr:to>
      <xdr:col>30</xdr:col>
      <xdr:colOff>25400</xdr:colOff>
      <xdr:row>12</xdr:row>
      <xdr:rowOff>74562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95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128511</xdr:rowOff>
    </xdr:from>
    <xdr:to>
      <xdr:col>29</xdr:col>
      <xdr:colOff>127000</xdr:colOff>
      <xdr:row>17</xdr:row>
      <xdr:rowOff>33579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19336"/>
          <a:ext cx="647700" cy="76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106938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54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90411</xdr:rowOff>
    </xdr:from>
    <xdr:to>
      <xdr:col>29</xdr:col>
      <xdr:colOff>177800</xdr:colOff>
      <xdr:row>16</xdr:row>
      <xdr:rowOff>20561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9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33579</xdr:rowOff>
    </xdr:from>
    <xdr:to>
      <xdr:col>26</xdr:col>
      <xdr:colOff>50800</xdr:colOff>
      <xdr:row>17</xdr:row>
      <xdr:rowOff>52502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95854"/>
          <a:ext cx="698500" cy="18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103111</xdr:rowOff>
    </xdr:from>
    <xdr:to>
      <xdr:col>26</xdr:col>
      <xdr:colOff>101600</xdr:colOff>
      <xdr:row>16</xdr:row>
      <xdr:rowOff>33261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2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43438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9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43840</xdr:rowOff>
    </xdr:from>
    <xdr:to>
      <xdr:col>22</xdr:col>
      <xdr:colOff>114300</xdr:colOff>
      <xdr:row>17</xdr:row>
      <xdr:rowOff>52502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006115"/>
          <a:ext cx="698500" cy="8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158445</xdr:rowOff>
    </xdr:from>
    <xdr:to>
      <xdr:col>22</xdr:col>
      <xdr:colOff>165100</xdr:colOff>
      <xdr:row>16</xdr:row>
      <xdr:rowOff>88595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77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98772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40792</xdr:rowOff>
    </xdr:from>
    <xdr:to>
      <xdr:col>18</xdr:col>
      <xdr:colOff>177800</xdr:colOff>
      <xdr:row>17</xdr:row>
      <xdr:rowOff>43840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003067"/>
          <a:ext cx="698500" cy="3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30607</xdr:rowOff>
    </xdr:from>
    <xdr:to>
      <xdr:col>19</xdr:col>
      <xdr:colOff>38100</xdr:colOff>
      <xdr:row>16</xdr:row>
      <xdr:rowOff>132207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142384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9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40881</xdr:rowOff>
    </xdr:from>
    <xdr:to>
      <xdr:col>15</xdr:col>
      <xdr:colOff>101600</xdr:colOff>
      <xdr:row>16</xdr:row>
      <xdr:rowOff>142481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31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152658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0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77711</xdr:rowOff>
    </xdr:from>
    <xdr:to>
      <xdr:col>29</xdr:col>
      <xdr:colOff>177800</xdr:colOff>
      <xdr:row>17</xdr:row>
      <xdr:rowOff>7861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68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49788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4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154229</xdr:rowOff>
    </xdr:from>
    <xdr:to>
      <xdr:col>26</xdr:col>
      <xdr:colOff>101600</xdr:colOff>
      <xdr:row>17</xdr:row>
      <xdr:rowOff>84379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45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69156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31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1702</xdr:rowOff>
    </xdr:from>
    <xdr:to>
      <xdr:col>22</xdr:col>
      <xdr:colOff>165100</xdr:colOff>
      <xdr:row>17</xdr:row>
      <xdr:rowOff>103302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63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88079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164490</xdr:rowOff>
    </xdr:from>
    <xdr:to>
      <xdr:col>19</xdr:col>
      <xdr:colOff>38100</xdr:colOff>
      <xdr:row>17</xdr:row>
      <xdr:rowOff>94640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55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79417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4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161442</xdr:rowOff>
    </xdr:from>
    <xdr:to>
      <xdr:col>15</xdr:col>
      <xdr:colOff>101600</xdr:colOff>
      <xdr:row>17</xdr:row>
      <xdr:rowOff>91592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52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76369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3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51333</xdr:rowOff>
    </xdr:from>
    <xdr:to>
      <xdr:col>29</xdr:col>
      <xdr:colOff>127000</xdr:colOff>
      <xdr:row>37</xdr:row>
      <xdr:rowOff>288489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75883"/>
          <a:ext cx="0" cy="1437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260566</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8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288489</xdr:rowOff>
    </xdr:from>
    <xdr:to>
      <xdr:col>30</xdr:col>
      <xdr:colOff>25400</xdr:colOff>
      <xdr:row>37</xdr:row>
      <xdr:rowOff>288489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13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309160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51333</xdr:rowOff>
    </xdr:from>
    <xdr:to>
      <xdr:col>30</xdr:col>
      <xdr:colOff>25400</xdr:colOff>
      <xdr:row>33</xdr:row>
      <xdr:rowOff>51333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758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94376</xdr:rowOff>
    </xdr:from>
    <xdr:to>
      <xdr:col>29</xdr:col>
      <xdr:colOff>127000</xdr:colOff>
      <xdr:row>35</xdr:row>
      <xdr:rowOff>114786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704726"/>
          <a:ext cx="647700" cy="20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199842</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467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11865</xdr:rowOff>
    </xdr:from>
    <xdr:to>
      <xdr:col>29</xdr:col>
      <xdr:colOff>177800</xdr:colOff>
      <xdr:row>35</xdr:row>
      <xdr:rowOff>113465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622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185228</xdr:rowOff>
    </xdr:from>
    <xdr:to>
      <xdr:col>26</xdr:col>
      <xdr:colOff>50800</xdr:colOff>
      <xdr:row>35</xdr:row>
      <xdr:rowOff>114786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452678"/>
          <a:ext cx="698500" cy="272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329391</xdr:rowOff>
    </xdr:from>
    <xdr:to>
      <xdr:col>26</xdr:col>
      <xdr:colOff>101600</xdr:colOff>
      <xdr:row>35</xdr:row>
      <xdr:rowOff>88091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5968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98268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365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179643</xdr:rowOff>
    </xdr:from>
    <xdr:to>
      <xdr:col>22</xdr:col>
      <xdr:colOff>114300</xdr:colOff>
      <xdr:row>34</xdr:row>
      <xdr:rowOff>185228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447093"/>
          <a:ext cx="698500" cy="5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26333</xdr:rowOff>
    </xdr:from>
    <xdr:to>
      <xdr:col>22</xdr:col>
      <xdr:colOff>165100</xdr:colOff>
      <xdr:row>35</xdr:row>
      <xdr:rowOff>127933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636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112710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72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179643</xdr:rowOff>
    </xdr:from>
    <xdr:to>
      <xdr:col>18</xdr:col>
      <xdr:colOff>177800</xdr:colOff>
      <xdr:row>34</xdr:row>
      <xdr:rowOff>250542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447093"/>
          <a:ext cx="698500" cy="70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336738</xdr:rowOff>
    </xdr:from>
    <xdr:to>
      <xdr:col>19</xdr:col>
      <xdr:colOff>38100</xdr:colOff>
      <xdr:row>35</xdr:row>
      <xdr:rowOff>95438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604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80215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9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12747</xdr:rowOff>
    </xdr:from>
    <xdr:to>
      <xdr:col>15</xdr:col>
      <xdr:colOff>101600</xdr:colOff>
      <xdr:row>35</xdr:row>
      <xdr:rowOff>114347</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6230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99124</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0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43576</xdr:rowOff>
    </xdr:from>
    <xdr:to>
      <xdr:col>29</xdr:col>
      <xdr:colOff>177800</xdr:colOff>
      <xdr:row>35</xdr:row>
      <xdr:rowOff>145176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653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15653</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62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63986</xdr:rowOff>
    </xdr:from>
    <xdr:to>
      <xdr:col>26</xdr:col>
      <xdr:colOff>101600</xdr:colOff>
      <xdr:row>35</xdr:row>
      <xdr:rowOff>165586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674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150363</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760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134428</xdr:rowOff>
    </xdr:from>
    <xdr:to>
      <xdr:col>22</xdr:col>
      <xdr:colOff>165100</xdr:colOff>
      <xdr:row>34</xdr:row>
      <xdr:rowOff>236027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40187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246205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17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128843</xdr:rowOff>
    </xdr:from>
    <xdr:to>
      <xdr:col>19</xdr:col>
      <xdr:colOff>38100</xdr:colOff>
      <xdr:row>34</xdr:row>
      <xdr:rowOff>230443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396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240620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16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199742</xdr:rowOff>
    </xdr:from>
    <xdr:to>
      <xdr:col>15</xdr:col>
      <xdr:colOff>101600</xdr:colOff>
      <xdr:row>34</xdr:row>
      <xdr:rowOff>301342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467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311519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23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16,399
16,310
151.69
12,566,206
12,263,439
284,137
6,137,823
13,961,638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17383</xdr:rowOff>
    </xdr:from>
    <xdr:to>
      <xdr:col>24</xdr:col>
      <xdr:colOff>62865</xdr:colOff>
      <xdr:row>39</xdr:row>
      <xdr:rowOff>43312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0883"/>
          <a:ext cx="1270" cy="1568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47139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3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43312</xdr:rowOff>
    </xdr:from>
    <xdr:to>
      <xdr:col>24</xdr:col>
      <xdr:colOff>152400</xdr:colOff>
      <xdr:row>39</xdr:row>
      <xdr:rowOff>43312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135510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36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17383</xdr:rowOff>
    </xdr:from>
    <xdr:to>
      <xdr:col>24</xdr:col>
      <xdr:colOff>152400</xdr:colOff>
      <xdr:row>30</xdr:row>
      <xdr:rowOff>17383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25645</xdr:rowOff>
    </xdr:from>
    <xdr:to>
      <xdr:col>24</xdr:col>
      <xdr:colOff>63500</xdr:colOff>
      <xdr:row>37</xdr:row>
      <xdr:rowOff>5675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97845"/>
          <a:ext cx="838200" cy="15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144646</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024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121769</xdr:rowOff>
    </xdr:from>
    <xdr:to>
      <xdr:col>24</xdr:col>
      <xdr:colOff>114300</xdr:colOff>
      <xdr:row>35</xdr:row>
      <xdr:rowOff>51919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5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5675</xdr:rowOff>
    </xdr:from>
    <xdr:to>
      <xdr:col>19</xdr:col>
      <xdr:colOff>177800</xdr:colOff>
      <xdr:row>37</xdr:row>
      <xdr:rowOff>51003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49325"/>
          <a:ext cx="889000" cy="4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152679</xdr:rowOff>
    </xdr:from>
    <xdr:to>
      <xdr:col>20</xdr:col>
      <xdr:colOff>38100</xdr:colOff>
      <xdr:row>36</xdr:row>
      <xdr:rowOff>82829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99356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2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37565</xdr:rowOff>
    </xdr:from>
    <xdr:to>
      <xdr:col>15</xdr:col>
      <xdr:colOff>50800</xdr:colOff>
      <xdr:row>37</xdr:row>
      <xdr:rowOff>51003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381215"/>
          <a:ext cx="889000" cy="1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48748</xdr:rowOff>
    </xdr:from>
    <xdr:to>
      <xdr:col>15</xdr:col>
      <xdr:colOff>101600</xdr:colOff>
      <xdr:row>36</xdr:row>
      <xdr:rowOff>150348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166875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9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37565</xdr:rowOff>
    </xdr:from>
    <xdr:to>
      <xdr:col>10</xdr:col>
      <xdr:colOff>114300</xdr:colOff>
      <xdr:row>37</xdr:row>
      <xdr:rowOff>92216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81215"/>
          <a:ext cx="889000" cy="5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68604</xdr:rowOff>
    </xdr:from>
    <xdr:to>
      <xdr:col>10</xdr:col>
      <xdr:colOff>165100</xdr:colOff>
      <xdr:row>36</xdr:row>
      <xdr:rowOff>170204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66644</xdr:rowOff>
    </xdr:from>
    <xdr:to>
      <xdr:col>6</xdr:col>
      <xdr:colOff>38100</xdr:colOff>
      <xdr:row>36</xdr:row>
      <xdr:rowOff>168244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13321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1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146295</xdr:rowOff>
    </xdr:from>
    <xdr:to>
      <xdr:col>24</xdr:col>
      <xdr:colOff>114300</xdr:colOff>
      <xdr:row>36</xdr:row>
      <xdr:rowOff>76445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4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124722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2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126325</xdr:rowOff>
    </xdr:from>
    <xdr:to>
      <xdr:col>20</xdr:col>
      <xdr:colOff>38100</xdr:colOff>
      <xdr:row>37</xdr:row>
      <xdr:rowOff>56475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47602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203</xdr:rowOff>
    </xdr:from>
    <xdr:to>
      <xdr:col>15</xdr:col>
      <xdr:colOff>101600</xdr:colOff>
      <xdr:row>37</xdr:row>
      <xdr:rowOff>101803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4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92930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3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158215</xdr:rowOff>
    </xdr:from>
    <xdr:to>
      <xdr:col>10</xdr:col>
      <xdr:colOff>165100</xdr:colOff>
      <xdr:row>37</xdr:row>
      <xdr:rowOff>88365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3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79492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2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41416</xdr:rowOff>
    </xdr:from>
    <xdr:to>
      <xdr:col>6</xdr:col>
      <xdr:colOff>38100</xdr:colOff>
      <xdr:row>37</xdr:row>
      <xdr:rowOff>143016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8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134144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7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126670</xdr:rowOff>
    </xdr:from>
    <xdr:to>
      <xdr:col>24</xdr:col>
      <xdr:colOff>62865</xdr:colOff>
      <xdr:row>58</xdr:row>
      <xdr:rowOff>46939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27720"/>
          <a:ext cx="1270" cy="1463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50766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99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46939</xdr:rowOff>
    </xdr:from>
    <xdr:to>
      <xdr:col>24</xdr:col>
      <xdr:colOff>152400</xdr:colOff>
      <xdr:row>58</xdr:row>
      <xdr:rowOff>46939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9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73347</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0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126670</xdr:rowOff>
    </xdr:from>
    <xdr:to>
      <xdr:col>24</xdr:col>
      <xdr:colOff>152400</xdr:colOff>
      <xdr:row>49</xdr:row>
      <xdr:rowOff>126670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2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76378</xdr:rowOff>
    </xdr:from>
    <xdr:to>
      <xdr:col>24</xdr:col>
      <xdr:colOff>63500</xdr:colOff>
      <xdr:row>54</xdr:row>
      <xdr:rowOff>144780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163228"/>
          <a:ext cx="838200" cy="23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82783</xdr:rowOff>
    </xdr:from>
    <xdr:ext cx="599010"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125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104356</xdr:rowOff>
    </xdr:from>
    <xdr:to>
      <xdr:col>24</xdr:col>
      <xdr:colOff>114300</xdr:colOff>
      <xdr:row>56</xdr:row>
      <xdr:rowOff>34506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3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144780</xdr:rowOff>
    </xdr:from>
    <xdr:to>
      <xdr:col>19</xdr:col>
      <xdr:colOff>177800</xdr:colOff>
      <xdr:row>55</xdr:row>
      <xdr:rowOff>12751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403080"/>
          <a:ext cx="889000" cy="3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120968</xdr:rowOff>
    </xdr:from>
    <xdr:to>
      <xdr:col>20</xdr:col>
      <xdr:colOff>38100</xdr:colOff>
      <xdr:row>56</xdr:row>
      <xdr:rowOff>51118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5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42245</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497795" y="964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12751</xdr:rowOff>
    </xdr:from>
    <xdr:to>
      <xdr:col>15</xdr:col>
      <xdr:colOff>50800</xdr:colOff>
      <xdr:row>55</xdr:row>
      <xdr:rowOff>123622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442501"/>
          <a:ext cx="8890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78448</xdr:rowOff>
    </xdr:from>
    <xdr:to>
      <xdr:col>15</xdr:col>
      <xdr:colOff>101600</xdr:colOff>
      <xdr:row>56</xdr:row>
      <xdr:rowOff>8598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0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171175</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08795" y="960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96380</xdr:rowOff>
    </xdr:from>
    <xdr:to>
      <xdr:col>10</xdr:col>
      <xdr:colOff>114300</xdr:colOff>
      <xdr:row>55</xdr:row>
      <xdr:rowOff>123622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526130"/>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44006</xdr:rowOff>
    </xdr:from>
    <xdr:to>
      <xdr:col>10</xdr:col>
      <xdr:colOff>165100</xdr:colOff>
      <xdr:row>56</xdr:row>
      <xdr:rowOff>145606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136733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3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76797</xdr:rowOff>
    </xdr:from>
    <xdr:to>
      <xdr:col>6</xdr:col>
      <xdr:colOff>38100</xdr:colOff>
      <xdr:row>57</xdr:row>
      <xdr:rowOff>6947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169524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7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25578</xdr:rowOff>
    </xdr:from>
    <xdr:to>
      <xdr:col>24</xdr:col>
      <xdr:colOff>114300</xdr:colOff>
      <xdr:row>53</xdr:row>
      <xdr:rowOff>127178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11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48455</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963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93980</xdr:rowOff>
    </xdr:from>
    <xdr:to>
      <xdr:col>20</xdr:col>
      <xdr:colOff>38100</xdr:colOff>
      <xdr:row>55</xdr:row>
      <xdr:rowOff>24130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35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40657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9127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133401</xdr:rowOff>
    </xdr:from>
    <xdr:to>
      <xdr:col>15</xdr:col>
      <xdr:colOff>101600</xdr:colOff>
      <xdr:row>55</xdr:row>
      <xdr:rowOff>63551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39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80078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08795" y="916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72822</xdr:rowOff>
    </xdr:from>
    <xdr:to>
      <xdr:col>10</xdr:col>
      <xdr:colOff>165100</xdr:colOff>
      <xdr:row>56</xdr:row>
      <xdr:rowOff>2972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50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19499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19795" y="9277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45580</xdr:rowOff>
    </xdr:from>
    <xdr:to>
      <xdr:col>6</xdr:col>
      <xdr:colOff>38100</xdr:colOff>
      <xdr:row>55</xdr:row>
      <xdr:rowOff>147180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47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163707</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30795" y="9250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111171</xdr:rowOff>
    </xdr:from>
    <xdr:to>
      <xdr:col>24</xdr:col>
      <xdr:colOff>62865</xdr:colOff>
      <xdr:row>78</xdr:row>
      <xdr:rowOff>52512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84121"/>
          <a:ext cx="1270" cy="114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56339</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2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52512</xdr:rowOff>
    </xdr:from>
    <xdr:to>
      <xdr:col>24</xdr:col>
      <xdr:colOff>152400</xdr:colOff>
      <xdr:row>78</xdr:row>
      <xdr:rowOff>52512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25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5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111171</xdr:rowOff>
    </xdr:from>
    <xdr:to>
      <xdr:col>24</xdr:col>
      <xdr:colOff>152400</xdr:colOff>
      <xdr:row>71</xdr:row>
      <xdr:rowOff>111171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8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39939</xdr:rowOff>
    </xdr:from>
    <xdr:to>
      <xdr:col>24</xdr:col>
      <xdr:colOff>63500</xdr:colOff>
      <xdr:row>78</xdr:row>
      <xdr:rowOff>52512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413039"/>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123847</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11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100970</xdr:rowOff>
    </xdr:from>
    <xdr:to>
      <xdr:col>24</xdr:col>
      <xdr:colOff>114300</xdr:colOff>
      <xdr:row>76</xdr:row>
      <xdr:rowOff>31121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95972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34590</xdr:rowOff>
    </xdr:from>
    <xdr:to>
      <xdr:col>19</xdr:col>
      <xdr:colOff>177800</xdr:colOff>
      <xdr:row>78</xdr:row>
      <xdr:rowOff>39939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407690"/>
          <a:ext cx="8890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171059</xdr:rowOff>
    </xdr:from>
    <xdr:to>
      <xdr:col>20</xdr:col>
      <xdr:colOff>38100</xdr:colOff>
      <xdr:row>76</xdr:row>
      <xdr:rowOff>101209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117736</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0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34590</xdr:rowOff>
    </xdr:from>
    <xdr:to>
      <xdr:col>15</xdr:col>
      <xdr:colOff>50800</xdr:colOff>
      <xdr:row>78</xdr:row>
      <xdr:rowOff>43185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07690"/>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21737</xdr:rowOff>
    </xdr:from>
    <xdr:to>
      <xdr:col>15</xdr:col>
      <xdr:colOff>101600</xdr:colOff>
      <xdr:row>76</xdr:row>
      <xdr:rowOff>123337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139864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2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43185</xdr:rowOff>
    </xdr:from>
    <xdr:to>
      <xdr:col>10</xdr:col>
      <xdr:colOff>114300</xdr:colOff>
      <xdr:row>78</xdr:row>
      <xdr:rowOff>50318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416285"/>
          <a:ext cx="8890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169962</xdr:rowOff>
    </xdr:from>
    <xdr:to>
      <xdr:col>10</xdr:col>
      <xdr:colOff>165100</xdr:colOff>
      <xdr:row>76</xdr:row>
      <xdr:rowOff>100112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116639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569</xdr:rowOff>
    </xdr:from>
    <xdr:to>
      <xdr:col>6</xdr:col>
      <xdr:colOff>38100</xdr:colOff>
      <xdr:row>76</xdr:row>
      <xdr:rowOff>102169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118696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1712</xdr:rowOff>
    </xdr:from>
    <xdr:to>
      <xdr:col>24</xdr:col>
      <xdr:colOff>114300</xdr:colOff>
      <xdr:row>78</xdr:row>
      <xdr:rowOff>103312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7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88089</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8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160589</xdr:rowOff>
    </xdr:from>
    <xdr:to>
      <xdr:col>20</xdr:col>
      <xdr:colOff>38100</xdr:colOff>
      <xdr:row>78</xdr:row>
      <xdr:rowOff>90739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6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81866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5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155240</xdr:rowOff>
    </xdr:from>
    <xdr:to>
      <xdr:col>15</xdr:col>
      <xdr:colOff>101600</xdr:colOff>
      <xdr:row>78</xdr:row>
      <xdr:rowOff>85390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5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76517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4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163835</xdr:rowOff>
    </xdr:from>
    <xdr:to>
      <xdr:col>10</xdr:col>
      <xdr:colOff>165100</xdr:colOff>
      <xdr:row>78</xdr:row>
      <xdr:rowOff>93985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6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85112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5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170968</xdr:rowOff>
    </xdr:from>
    <xdr:to>
      <xdr:col>6</xdr:col>
      <xdr:colOff>38100</xdr:colOff>
      <xdr:row>78</xdr:row>
      <xdr:rowOff>101118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92245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6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113354</xdr:rowOff>
    </xdr:from>
    <xdr:to>
      <xdr:col>24</xdr:col>
      <xdr:colOff>62865</xdr:colOff>
      <xdr:row>98</xdr:row>
      <xdr:rowOff>110096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715304"/>
          <a:ext cx="1270" cy="1196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113923</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1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110096</xdr:rowOff>
    </xdr:from>
    <xdr:to>
      <xdr:col>24</xdr:col>
      <xdr:colOff>152400</xdr:colOff>
      <xdr:row>98</xdr:row>
      <xdr:rowOff>110096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60031</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9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113354</xdr:rowOff>
    </xdr:from>
    <xdr:to>
      <xdr:col>24</xdr:col>
      <xdr:colOff>152400</xdr:colOff>
      <xdr:row>91</xdr:row>
      <xdr:rowOff>113354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715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86703</xdr:rowOff>
    </xdr:from>
    <xdr:to>
      <xdr:col>24</xdr:col>
      <xdr:colOff>63500</xdr:colOff>
      <xdr:row>97</xdr:row>
      <xdr:rowOff>170466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717353"/>
          <a:ext cx="838200" cy="8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119817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064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96940</xdr:rowOff>
    </xdr:from>
    <xdr:to>
      <xdr:col>24</xdr:col>
      <xdr:colOff>114300</xdr:colOff>
      <xdr:row>95</xdr:row>
      <xdr:rowOff>27090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1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170466</xdr:rowOff>
    </xdr:from>
    <xdr:to>
      <xdr:col>19</xdr:col>
      <xdr:colOff>177800</xdr:colOff>
      <xdr:row>98</xdr:row>
      <xdr:rowOff>30677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801116"/>
          <a:ext cx="889000" cy="3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82062</xdr:rowOff>
    </xdr:from>
    <xdr:to>
      <xdr:col>20</xdr:col>
      <xdr:colOff>38100</xdr:colOff>
      <xdr:row>95</xdr:row>
      <xdr:rowOff>12212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9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28739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597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168008</xdr:rowOff>
    </xdr:from>
    <xdr:to>
      <xdr:col>15</xdr:col>
      <xdr:colOff>50800</xdr:colOff>
      <xdr:row>98</xdr:row>
      <xdr:rowOff>30677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798658"/>
          <a:ext cx="889000" cy="3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5823</xdr:rowOff>
    </xdr:from>
    <xdr:to>
      <xdr:col>15</xdr:col>
      <xdr:colOff>101600</xdr:colOff>
      <xdr:row>95</xdr:row>
      <xdr:rowOff>107423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2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123950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0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133890</xdr:rowOff>
    </xdr:from>
    <xdr:to>
      <xdr:col>10</xdr:col>
      <xdr:colOff>114300</xdr:colOff>
      <xdr:row>97</xdr:row>
      <xdr:rowOff>168008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764540"/>
          <a:ext cx="889000" cy="3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35446</xdr:rowOff>
    </xdr:from>
    <xdr:to>
      <xdr:col>10</xdr:col>
      <xdr:colOff>165100</xdr:colOff>
      <xdr:row>95</xdr:row>
      <xdr:rowOff>137046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153573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0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16929</xdr:rowOff>
    </xdr:from>
    <xdr:to>
      <xdr:col>6</xdr:col>
      <xdr:colOff>38100</xdr:colOff>
      <xdr:row>95</xdr:row>
      <xdr:rowOff>118529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30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135056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07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35903</xdr:rowOff>
    </xdr:from>
    <xdr:to>
      <xdr:col>24</xdr:col>
      <xdr:colOff>114300</xdr:colOff>
      <xdr:row>97</xdr:row>
      <xdr:rowOff>137503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14330</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4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119666</xdr:rowOff>
    </xdr:from>
    <xdr:to>
      <xdr:col>20</xdr:col>
      <xdr:colOff>38100</xdr:colOff>
      <xdr:row>98</xdr:row>
      <xdr:rowOff>49816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75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40943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84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151327</xdr:rowOff>
    </xdr:from>
    <xdr:to>
      <xdr:col>15</xdr:col>
      <xdr:colOff>101600</xdr:colOff>
      <xdr:row>98</xdr:row>
      <xdr:rowOff>81477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8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72604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7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117208</xdr:rowOff>
    </xdr:from>
    <xdr:to>
      <xdr:col>10</xdr:col>
      <xdr:colOff>165100</xdr:colOff>
      <xdr:row>98</xdr:row>
      <xdr:rowOff>47358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4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38485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4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83090</xdr:rowOff>
    </xdr:from>
    <xdr:to>
      <xdr:col>6</xdr:col>
      <xdr:colOff>38100</xdr:colOff>
      <xdr:row>98</xdr:row>
      <xdr:rowOff>13240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1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4367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0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152099</xdr:rowOff>
    </xdr:from>
    <xdr:to>
      <xdr:col>54</xdr:col>
      <xdr:colOff>189865</xdr:colOff>
      <xdr:row>34</xdr:row>
      <xdr:rowOff>116049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95599"/>
          <a:ext cx="1270" cy="64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119876</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594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116049</xdr:rowOff>
    </xdr:from>
    <xdr:to>
      <xdr:col>55</xdr:col>
      <xdr:colOff>88900</xdr:colOff>
      <xdr:row>34</xdr:row>
      <xdr:rowOff>116049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945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98776</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7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152099</xdr:rowOff>
    </xdr:from>
    <xdr:to>
      <xdr:col>55</xdr:col>
      <xdr:colOff>88900</xdr:colOff>
      <xdr:row>30</xdr:row>
      <xdr:rowOff>152099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9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106686</xdr:rowOff>
    </xdr:from>
    <xdr:to>
      <xdr:col>55</xdr:col>
      <xdr:colOff>0</xdr:colOff>
      <xdr:row>36</xdr:row>
      <xdr:rowOff>82024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764536"/>
          <a:ext cx="838200" cy="48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149359</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4643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126482</xdr:rowOff>
    </xdr:from>
    <xdr:to>
      <xdr:col>55</xdr:col>
      <xdr:colOff>50800</xdr:colOff>
      <xdr:row>33</xdr:row>
      <xdr:rowOff>56632</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61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82024</xdr:rowOff>
    </xdr:from>
    <xdr:to>
      <xdr:col>50</xdr:col>
      <xdr:colOff>114300</xdr:colOff>
      <xdr:row>37</xdr:row>
      <xdr:rowOff>7057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254224"/>
          <a:ext cx="889000" cy="9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150896</xdr:rowOff>
    </xdr:from>
    <xdr:to>
      <xdr:col>50</xdr:col>
      <xdr:colOff>165100</xdr:colOff>
      <xdr:row>36</xdr:row>
      <xdr:rowOff>81046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15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97573</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592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170237</xdr:rowOff>
    </xdr:from>
    <xdr:to>
      <xdr:col>45</xdr:col>
      <xdr:colOff>177800</xdr:colOff>
      <xdr:row>37</xdr:row>
      <xdr:rowOff>7057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342437"/>
          <a:ext cx="889000" cy="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139786</xdr:rowOff>
    </xdr:from>
    <xdr:to>
      <xdr:col>46</xdr:col>
      <xdr:colOff>38100</xdr:colOff>
      <xdr:row>36</xdr:row>
      <xdr:rowOff>69936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86463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591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163031</xdr:rowOff>
    </xdr:from>
    <xdr:to>
      <xdr:col>41</xdr:col>
      <xdr:colOff>50800</xdr:colOff>
      <xdr:row>36</xdr:row>
      <xdr:rowOff>170237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335231"/>
          <a:ext cx="889000" cy="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154819</xdr:rowOff>
    </xdr:from>
    <xdr:to>
      <xdr:col>41</xdr:col>
      <xdr:colOff>101600</xdr:colOff>
      <xdr:row>36</xdr:row>
      <xdr:rowOff>84969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101496</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59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169152</xdr:rowOff>
    </xdr:from>
    <xdr:to>
      <xdr:col>36</xdr:col>
      <xdr:colOff>165100</xdr:colOff>
      <xdr:row>36</xdr:row>
      <xdr:rowOff>99302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115829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5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55886</xdr:rowOff>
    </xdr:from>
    <xdr:to>
      <xdr:col>55</xdr:col>
      <xdr:colOff>50800</xdr:colOff>
      <xdr:row>33</xdr:row>
      <xdr:rowOff>157486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71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34313</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69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31224</xdr:rowOff>
    </xdr:from>
    <xdr:to>
      <xdr:col>50</xdr:col>
      <xdr:colOff>165100</xdr:colOff>
      <xdr:row>36</xdr:row>
      <xdr:rowOff>132824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20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123951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29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127707</xdr:rowOff>
    </xdr:from>
    <xdr:to>
      <xdr:col>46</xdr:col>
      <xdr:colOff>38100</xdr:colOff>
      <xdr:row>37</xdr:row>
      <xdr:rowOff>57857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29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48984</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39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119437</xdr:rowOff>
    </xdr:from>
    <xdr:to>
      <xdr:col>41</xdr:col>
      <xdr:colOff>101600</xdr:colOff>
      <xdr:row>37</xdr:row>
      <xdr:rowOff>49587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2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40714</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38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112231</xdr:rowOff>
    </xdr:from>
    <xdr:to>
      <xdr:col>36</xdr:col>
      <xdr:colOff>165100</xdr:colOff>
      <xdr:row>37</xdr:row>
      <xdr:rowOff>42381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28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33508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37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59804</xdr:rowOff>
    </xdr:from>
    <xdr:to>
      <xdr:col>54</xdr:col>
      <xdr:colOff>189865</xdr:colOff>
      <xdr:row>58</xdr:row>
      <xdr:rowOff>95660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03754"/>
          <a:ext cx="1270" cy="1236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99487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4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95660</xdr:rowOff>
    </xdr:from>
    <xdr:to>
      <xdr:col>55</xdr:col>
      <xdr:colOff>88900</xdr:colOff>
      <xdr:row>58</xdr:row>
      <xdr:rowOff>95660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3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6481</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7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59804</xdr:rowOff>
    </xdr:from>
    <xdr:to>
      <xdr:col>55</xdr:col>
      <xdr:colOff>88900</xdr:colOff>
      <xdr:row>51</xdr:row>
      <xdr:rowOff>59804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0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143659</xdr:rowOff>
    </xdr:from>
    <xdr:to>
      <xdr:col>55</xdr:col>
      <xdr:colOff>0</xdr:colOff>
      <xdr:row>57</xdr:row>
      <xdr:rowOff>162685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916309"/>
          <a:ext cx="838200" cy="1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53034</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482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30157</xdr:rowOff>
    </xdr:from>
    <xdr:to>
      <xdr:col>55</xdr:col>
      <xdr:colOff>50800</xdr:colOff>
      <xdr:row>56</xdr:row>
      <xdr:rowOff>131757</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162685</xdr:rowOff>
    </xdr:from>
    <xdr:to>
      <xdr:col>50</xdr:col>
      <xdr:colOff>114300</xdr:colOff>
      <xdr:row>57</xdr:row>
      <xdr:rowOff>164099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935335"/>
          <a:ext cx="889000" cy="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76148</xdr:rowOff>
    </xdr:from>
    <xdr:to>
      <xdr:col>50</xdr:col>
      <xdr:colOff>165100</xdr:colOff>
      <xdr:row>57</xdr:row>
      <xdr:rowOff>6298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6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22825</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945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162187</xdr:rowOff>
    </xdr:from>
    <xdr:to>
      <xdr:col>45</xdr:col>
      <xdr:colOff>177800</xdr:colOff>
      <xdr:row>57</xdr:row>
      <xdr:rowOff>164099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763387"/>
          <a:ext cx="889000" cy="17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132688</xdr:rowOff>
    </xdr:from>
    <xdr:to>
      <xdr:col>46</xdr:col>
      <xdr:colOff>38100</xdr:colOff>
      <xdr:row>57</xdr:row>
      <xdr:rowOff>62838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79365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50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115819</xdr:rowOff>
    </xdr:from>
    <xdr:to>
      <xdr:col>41</xdr:col>
      <xdr:colOff>50800</xdr:colOff>
      <xdr:row>56</xdr:row>
      <xdr:rowOff>162187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717019"/>
          <a:ext cx="889000" cy="4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104121</xdr:rowOff>
    </xdr:from>
    <xdr:to>
      <xdr:col>41</xdr:col>
      <xdr:colOff>101600</xdr:colOff>
      <xdr:row>57</xdr:row>
      <xdr:rowOff>34271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7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50798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9480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138194</xdr:rowOff>
    </xdr:from>
    <xdr:to>
      <xdr:col>36</xdr:col>
      <xdr:colOff>165100</xdr:colOff>
      <xdr:row>57</xdr:row>
      <xdr:rowOff>68344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59471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83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92859</xdr:rowOff>
    </xdr:from>
    <xdr:to>
      <xdr:col>55</xdr:col>
      <xdr:colOff>50800</xdr:colOff>
      <xdr:row>58</xdr:row>
      <xdr:rowOff>23009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6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7786</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78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111885</xdr:rowOff>
    </xdr:from>
    <xdr:to>
      <xdr:col>50</xdr:col>
      <xdr:colOff>165100</xdr:colOff>
      <xdr:row>58</xdr:row>
      <xdr:rowOff>42035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8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33162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97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113299</xdr:rowOff>
    </xdr:from>
    <xdr:to>
      <xdr:col>46</xdr:col>
      <xdr:colOff>38100</xdr:colOff>
      <xdr:row>58</xdr:row>
      <xdr:rowOff>43449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8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34576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97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111387</xdr:rowOff>
    </xdr:from>
    <xdr:to>
      <xdr:col>41</xdr:col>
      <xdr:colOff>101600</xdr:colOff>
      <xdr:row>57</xdr:row>
      <xdr:rowOff>41537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71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32664</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805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65019</xdr:rowOff>
    </xdr:from>
    <xdr:to>
      <xdr:col>36</xdr:col>
      <xdr:colOff>165100</xdr:colOff>
      <xdr:row>56</xdr:row>
      <xdr:rowOff>166619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66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11696</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44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83056"/>
          <a:ext cx="1270" cy="140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128233</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95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10106</xdr:rowOff>
    </xdr:from>
    <xdr:to>
      <xdr:col>55</xdr:col>
      <xdr:colOff>88900</xdr:colOff>
      <xdr:row>71</xdr:row>
      <xdr:rowOff>10106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8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56871</xdr:rowOff>
    </xdr:from>
    <xdr:to>
      <xdr:col>55</xdr:col>
      <xdr:colOff>0</xdr:colOff>
      <xdr:row>78</xdr:row>
      <xdr:rowOff>130335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429971"/>
          <a:ext cx="838200" cy="7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129677</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159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106800</xdr:rowOff>
    </xdr:from>
    <xdr:to>
      <xdr:col>55</xdr:col>
      <xdr:colOff>50800</xdr:colOff>
      <xdr:row>78</xdr:row>
      <xdr:rowOff>36950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0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99352</xdr:rowOff>
    </xdr:from>
    <xdr:to>
      <xdr:col>50</xdr:col>
      <xdr:colOff>114300</xdr:colOff>
      <xdr:row>78</xdr:row>
      <xdr:rowOff>130335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472452"/>
          <a:ext cx="889000" cy="3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111623</xdr:rowOff>
    </xdr:from>
    <xdr:to>
      <xdr:col>50</xdr:col>
      <xdr:colOff>165100</xdr:colOff>
      <xdr:row>78</xdr:row>
      <xdr:rowOff>41773</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1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58300</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08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152874</xdr:rowOff>
    </xdr:from>
    <xdr:to>
      <xdr:col>45</xdr:col>
      <xdr:colOff>177800</xdr:colOff>
      <xdr:row>78</xdr:row>
      <xdr:rowOff>99352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354524"/>
          <a:ext cx="889000" cy="11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24434</xdr:rowOff>
    </xdr:from>
    <xdr:to>
      <xdr:col>46</xdr:col>
      <xdr:colOff>38100</xdr:colOff>
      <xdr:row>78</xdr:row>
      <xdr:rowOff>126034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9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142561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17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113099</xdr:rowOff>
    </xdr:from>
    <xdr:to>
      <xdr:col>41</xdr:col>
      <xdr:colOff>50800</xdr:colOff>
      <xdr:row>77</xdr:row>
      <xdr:rowOff>152874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314749"/>
          <a:ext cx="889000" cy="3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32260</xdr:rowOff>
    </xdr:from>
    <xdr:to>
      <xdr:col>41</xdr:col>
      <xdr:colOff>101600</xdr:colOff>
      <xdr:row>78</xdr:row>
      <xdr:rowOff>133860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0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124987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49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131930</xdr:rowOff>
    </xdr:from>
    <xdr:to>
      <xdr:col>36</xdr:col>
      <xdr:colOff>165100</xdr:colOff>
      <xdr:row>78</xdr:row>
      <xdr:rowOff>62080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3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53207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42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6071</xdr:rowOff>
    </xdr:from>
    <xdr:to>
      <xdr:col>55</xdr:col>
      <xdr:colOff>50800</xdr:colOff>
      <xdr:row>78</xdr:row>
      <xdr:rowOff>107671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37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155948</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35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79535</xdr:rowOff>
    </xdr:from>
    <xdr:to>
      <xdr:col>50</xdr:col>
      <xdr:colOff>165100</xdr:colOff>
      <xdr:row>79</xdr:row>
      <xdr:rowOff>9685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5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812</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54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48552</xdr:rowOff>
    </xdr:from>
    <xdr:to>
      <xdr:col>46</xdr:col>
      <xdr:colOff>38100</xdr:colOff>
      <xdr:row>78</xdr:row>
      <xdr:rowOff>150152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2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141279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51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102074</xdr:rowOff>
    </xdr:from>
    <xdr:to>
      <xdr:col>41</xdr:col>
      <xdr:colOff>101600</xdr:colOff>
      <xdr:row>78</xdr:row>
      <xdr:rowOff>32224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30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48751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07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62299</xdr:rowOff>
    </xdr:from>
    <xdr:to>
      <xdr:col>36</xdr:col>
      <xdr:colOff>165100</xdr:colOff>
      <xdr:row>77</xdr:row>
      <xdr:rowOff>163899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26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8976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03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4623</xdr:rowOff>
    </xdr:from>
    <xdr:to>
      <xdr:col>54</xdr:col>
      <xdr:colOff>189865</xdr:colOff>
      <xdr:row>99</xdr:row>
      <xdr:rowOff>122225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35123"/>
          <a:ext cx="1270" cy="1660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126052</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709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122225</xdr:rowOff>
    </xdr:from>
    <xdr:to>
      <xdr:col>55</xdr:col>
      <xdr:colOff>88900</xdr:colOff>
      <xdr:row>99</xdr:row>
      <xdr:rowOff>122225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709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122750</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10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4623</xdr:rowOff>
    </xdr:from>
    <xdr:to>
      <xdr:col>55</xdr:col>
      <xdr:colOff>88900</xdr:colOff>
      <xdr:row>90</xdr:row>
      <xdr:rowOff>4623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3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62903</xdr:rowOff>
    </xdr:from>
    <xdr:to>
      <xdr:col>55</xdr:col>
      <xdr:colOff>0</xdr:colOff>
      <xdr:row>98</xdr:row>
      <xdr:rowOff>146038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865003"/>
          <a:ext cx="838200" cy="8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79951</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367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57074</xdr:rowOff>
    </xdr:from>
    <xdr:to>
      <xdr:col>55</xdr:col>
      <xdr:colOff>50800</xdr:colOff>
      <xdr:row>96</xdr:row>
      <xdr:rowOff>158674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62903</xdr:rowOff>
    </xdr:from>
    <xdr:to>
      <xdr:col>50</xdr:col>
      <xdr:colOff>114300</xdr:colOff>
      <xdr:row>99</xdr:row>
      <xdr:rowOff>699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865003"/>
          <a:ext cx="889000" cy="10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16002</xdr:rowOff>
    </xdr:from>
    <xdr:to>
      <xdr:col>50</xdr:col>
      <xdr:colOff>165100</xdr:colOff>
      <xdr:row>97</xdr:row>
      <xdr:rowOff>117602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4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134129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42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116954</xdr:rowOff>
    </xdr:from>
    <xdr:to>
      <xdr:col>45</xdr:col>
      <xdr:colOff>177800</xdr:colOff>
      <xdr:row>99</xdr:row>
      <xdr:rowOff>699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576154"/>
          <a:ext cx="889000" cy="39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12624</xdr:rowOff>
    </xdr:from>
    <xdr:to>
      <xdr:col>46</xdr:col>
      <xdr:colOff>38100</xdr:colOff>
      <xdr:row>97</xdr:row>
      <xdr:rowOff>114224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4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130751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41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116954</xdr:rowOff>
    </xdr:from>
    <xdr:to>
      <xdr:col>41</xdr:col>
      <xdr:colOff>50800</xdr:colOff>
      <xdr:row>96</xdr:row>
      <xdr:rowOff>157747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576154"/>
          <a:ext cx="889000" cy="4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166878</xdr:rowOff>
    </xdr:from>
    <xdr:to>
      <xdr:col>41</xdr:col>
      <xdr:colOff>101600</xdr:colOff>
      <xdr:row>97</xdr:row>
      <xdr:rowOff>97028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2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88155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71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74409</xdr:rowOff>
    </xdr:from>
    <xdr:to>
      <xdr:col>36</xdr:col>
      <xdr:colOff>165100</xdr:colOff>
      <xdr:row>98</xdr:row>
      <xdr:rowOff>4559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70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167136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79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95238</xdr:rowOff>
    </xdr:from>
    <xdr:to>
      <xdr:col>55</xdr:col>
      <xdr:colOff>50800</xdr:colOff>
      <xdr:row>99</xdr:row>
      <xdr:rowOff>25388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89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73665</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87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12103</xdr:rowOff>
    </xdr:from>
    <xdr:to>
      <xdr:col>50</xdr:col>
      <xdr:colOff>165100</xdr:colOff>
      <xdr:row>98</xdr:row>
      <xdr:rowOff>113703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81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104830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9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121349</xdr:rowOff>
    </xdr:from>
    <xdr:to>
      <xdr:col>46</xdr:col>
      <xdr:colOff>38100</xdr:colOff>
      <xdr:row>99</xdr:row>
      <xdr:rowOff>51499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92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42626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701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66154</xdr:rowOff>
    </xdr:from>
    <xdr:to>
      <xdr:col>41</xdr:col>
      <xdr:colOff>101600</xdr:colOff>
      <xdr:row>96</xdr:row>
      <xdr:rowOff>167754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52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12831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30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106947</xdr:rowOff>
    </xdr:from>
    <xdr:to>
      <xdr:col>36</xdr:col>
      <xdr:colOff>165100</xdr:colOff>
      <xdr:row>97</xdr:row>
      <xdr:rowOff>37097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56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53624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34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163749</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307249"/>
          <a:ext cx="1269" cy="1347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110426</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8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163749</xdr:rowOff>
    </xdr:from>
    <xdr:to>
      <xdr:col>86</xdr:col>
      <xdr:colOff>25400</xdr:colOff>
      <xdr:row>30</xdr:row>
      <xdr:rowOff>163749</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30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98461</xdr:rowOff>
    </xdr:from>
    <xdr:to>
      <xdr:col>85</xdr:col>
      <xdr:colOff>127000</xdr:colOff>
      <xdr:row>37</xdr:row>
      <xdr:rowOff>17170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099211"/>
          <a:ext cx="838200" cy="26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121424</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122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98547</xdr:rowOff>
    </xdr:from>
    <xdr:to>
      <xdr:col>85</xdr:col>
      <xdr:colOff>177800</xdr:colOff>
      <xdr:row>37</xdr:row>
      <xdr:rowOff>28697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27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8575</xdr:rowOff>
    </xdr:from>
    <xdr:to>
      <xdr:col>81</xdr:col>
      <xdr:colOff>50800</xdr:colOff>
      <xdr:row>35</xdr:row>
      <xdr:rowOff>98461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009325"/>
          <a:ext cx="889000" cy="8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6558</xdr:rowOff>
    </xdr:from>
    <xdr:to>
      <xdr:col>81</xdr:col>
      <xdr:colOff>101600</xdr:colOff>
      <xdr:row>35</xdr:row>
      <xdr:rowOff>108158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00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124685</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578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8575</xdr:rowOff>
    </xdr:from>
    <xdr:to>
      <xdr:col>76</xdr:col>
      <xdr:colOff>114300</xdr:colOff>
      <xdr:row>37</xdr:row>
      <xdr:rowOff>51826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009325"/>
          <a:ext cx="889000" cy="38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155606</xdr:rowOff>
    </xdr:from>
    <xdr:to>
      <xdr:col>76</xdr:col>
      <xdr:colOff>165100</xdr:colOff>
      <xdr:row>35</xdr:row>
      <xdr:rowOff>85756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598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76883</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07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51826</xdr:rowOff>
    </xdr:from>
    <xdr:to>
      <xdr:col>71</xdr:col>
      <xdr:colOff>177800</xdr:colOff>
      <xdr:row>38</xdr:row>
      <xdr:rowOff>51003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395476"/>
          <a:ext cx="889000" cy="17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84145</xdr:rowOff>
    </xdr:from>
    <xdr:to>
      <xdr:col>72</xdr:col>
      <xdr:colOff>38100</xdr:colOff>
      <xdr:row>37</xdr:row>
      <xdr:rowOff>14295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2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30822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0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54016</xdr:rowOff>
    </xdr:from>
    <xdr:to>
      <xdr:col>67</xdr:col>
      <xdr:colOff>101600</xdr:colOff>
      <xdr:row>37</xdr:row>
      <xdr:rowOff>155616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3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693</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1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137820</xdr:rowOff>
    </xdr:from>
    <xdr:to>
      <xdr:col>85</xdr:col>
      <xdr:colOff>177800</xdr:colOff>
      <xdr:row>37</xdr:row>
      <xdr:rowOff>67970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3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116247</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2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47661</xdr:rowOff>
    </xdr:from>
    <xdr:to>
      <xdr:col>81</xdr:col>
      <xdr:colOff>101600</xdr:colOff>
      <xdr:row>35</xdr:row>
      <xdr:rowOff>149261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04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140388</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14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129225</xdr:rowOff>
    </xdr:from>
    <xdr:to>
      <xdr:col>76</xdr:col>
      <xdr:colOff>165100</xdr:colOff>
      <xdr:row>35</xdr:row>
      <xdr:rowOff>59375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595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75902</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573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1026</xdr:rowOff>
    </xdr:from>
    <xdr:to>
      <xdr:col>72</xdr:col>
      <xdr:colOff>38100</xdr:colOff>
      <xdr:row>37</xdr:row>
      <xdr:rowOff>102626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34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93753</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43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203</xdr:rowOff>
    </xdr:from>
    <xdr:to>
      <xdr:col>67</xdr:col>
      <xdr:colOff>101600</xdr:colOff>
      <xdr:row>38</xdr:row>
      <xdr:rowOff>101803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51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92930</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608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114358</xdr:rowOff>
    </xdr:from>
    <xdr:to>
      <xdr:col>85</xdr:col>
      <xdr:colOff>126364</xdr:colOff>
      <xdr:row>80</xdr:row>
      <xdr:rowOff>6246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115858"/>
          <a:ext cx="1269" cy="160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10073</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72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80</xdr:row>
      <xdr:rowOff>6246</xdr:rowOff>
    </xdr:from>
    <xdr:to>
      <xdr:col>86</xdr:col>
      <xdr:colOff>25400</xdr:colOff>
      <xdr:row>80</xdr:row>
      <xdr:rowOff>6246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722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61035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9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114358</xdr:rowOff>
    </xdr:from>
    <xdr:to>
      <xdr:col>86</xdr:col>
      <xdr:colOff>25400</xdr:colOff>
      <xdr:row>70</xdr:row>
      <xdr:rowOff>114358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11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150379</xdr:rowOff>
    </xdr:from>
    <xdr:to>
      <xdr:col>85</xdr:col>
      <xdr:colOff>127000</xdr:colOff>
      <xdr:row>74</xdr:row>
      <xdr:rowOff>156878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2323329"/>
          <a:ext cx="838200" cy="52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97813</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56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119386</xdr:rowOff>
    </xdr:from>
    <xdr:to>
      <xdr:col>85</xdr:col>
      <xdr:colOff>177800</xdr:colOff>
      <xdr:row>76</xdr:row>
      <xdr:rowOff>49535</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978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150379</xdr:rowOff>
    </xdr:from>
    <xdr:to>
      <xdr:col>81</xdr:col>
      <xdr:colOff>50800</xdr:colOff>
      <xdr:row>74</xdr:row>
      <xdr:rowOff>149758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2323329"/>
          <a:ext cx="889000" cy="51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165954</xdr:rowOff>
    </xdr:from>
    <xdr:to>
      <xdr:col>81</xdr:col>
      <xdr:colOff>101600</xdr:colOff>
      <xdr:row>76</xdr:row>
      <xdr:rowOff>96104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2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87231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11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62531</xdr:rowOff>
    </xdr:from>
    <xdr:to>
      <xdr:col>76</xdr:col>
      <xdr:colOff>114300</xdr:colOff>
      <xdr:row>74</xdr:row>
      <xdr:rowOff>149758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2749831"/>
          <a:ext cx="889000" cy="8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26084</xdr:rowOff>
    </xdr:from>
    <xdr:to>
      <xdr:col>76</xdr:col>
      <xdr:colOff>165100</xdr:colOff>
      <xdr:row>76</xdr:row>
      <xdr:rowOff>127684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118811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14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62531</xdr:rowOff>
    </xdr:from>
    <xdr:to>
      <xdr:col>71</xdr:col>
      <xdr:colOff>177800</xdr:colOff>
      <xdr:row>74</xdr:row>
      <xdr:rowOff>127062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2749831"/>
          <a:ext cx="889000" cy="6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151047</xdr:rowOff>
    </xdr:from>
    <xdr:to>
      <xdr:col>72</xdr:col>
      <xdr:colOff>38100</xdr:colOff>
      <xdr:row>76</xdr:row>
      <xdr:rowOff>81197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09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72324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10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137706</xdr:rowOff>
    </xdr:from>
    <xdr:to>
      <xdr:col>67</xdr:col>
      <xdr:colOff>101600</xdr:colOff>
      <xdr:row>76</xdr:row>
      <xdr:rowOff>67856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9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58983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08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106078</xdr:rowOff>
    </xdr:from>
    <xdr:to>
      <xdr:col>85</xdr:col>
      <xdr:colOff>177800</xdr:colOff>
      <xdr:row>75</xdr:row>
      <xdr:rowOff>36228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79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128955</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64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99579</xdr:rowOff>
    </xdr:from>
    <xdr:to>
      <xdr:col>81</xdr:col>
      <xdr:colOff>101600</xdr:colOff>
      <xdr:row>72</xdr:row>
      <xdr:rowOff>29729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2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46256</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181795" y="1204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98958</xdr:rowOff>
    </xdr:from>
    <xdr:to>
      <xdr:col>76</xdr:col>
      <xdr:colOff>165100</xdr:colOff>
      <xdr:row>75</xdr:row>
      <xdr:rowOff>29108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78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45635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56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11731</xdr:rowOff>
    </xdr:from>
    <xdr:to>
      <xdr:col>72</xdr:col>
      <xdr:colOff>38100</xdr:colOff>
      <xdr:row>74</xdr:row>
      <xdr:rowOff>113331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69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129858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47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76262</xdr:rowOff>
    </xdr:from>
    <xdr:to>
      <xdr:col>67</xdr:col>
      <xdr:colOff>101600</xdr:colOff>
      <xdr:row>75</xdr:row>
      <xdr:rowOff>6412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76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22939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53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83127</xdr:rowOff>
    </xdr:from>
    <xdr:to>
      <xdr:col>85</xdr:col>
      <xdr:colOff>126364</xdr:colOff>
      <xdr:row>98</xdr:row>
      <xdr:rowOff>170278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13627"/>
          <a:ext cx="1269" cy="145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2655</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7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170278</xdr:rowOff>
    </xdr:from>
    <xdr:to>
      <xdr:col>86</xdr:col>
      <xdr:colOff>25400</xdr:colOff>
      <xdr:row>98</xdr:row>
      <xdr:rowOff>170278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72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29804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8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83127</xdr:rowOff>
    </xdr:from>
    <xdr:to>
      <xdr:col>86</xdr:col>
      <xdr:colOff>25400</xdr:colOff>
      <xdr:row>90</xdr:row>
      <xdr:rowOff>83127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1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72503</xdr:rowOff>
    </xdr:from>
    <xdr:to>
      <xdr:col>85</xdr:col>
      <xdr:colOff>127000</xdr:colOff>
      <xdr:row>98</xdr:row>
      <xdr:rowOff>30919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703153"/>
          <a:ext cx="838200" cy="12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121335</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40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98458</xdr:rowOff>
    </xdr:from>
    <xdr:to>
      <xdr:col>85</xdr:col>
      <xdr:colOff>177800</xdr:colOff>
      <xdr:row>97</xdr:row>
      <xdr:rowOff>28608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5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30919</xdr:rowOff>
    </xdr:from>
    <xdr:to>
      <xdr:col>81</xdr:col>
      <xdr:colOff>50800</xdr:colOff>
      <xdr:row>98</xdr:row>
      <xdr:rowOff>36754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833019"/>
          <a:ext cx="889000" cy="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17707</xdr:rowOff>
    </xdr:from>
    <xdr:to>
      <xdr:col>81</xdr:col>
      <xdr:colOff>101600</xdr:colOff>
      <xdr:row>97</xdr:row>
      <xdr:rowOff>119307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4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135834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42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36754</xdr:rowOff>
    </xdr:from>
    <xdr:to>
      <xdr:col>76</xdr:col>
      <xdr:colOff>114300</xdr:colOff>
      <xdr:row>98</xdr:row>
      <xdr:rowOff>80831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838854"/>
          <a:ext cx="889000" cy="4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86559</xdr:rowOff>
    </xdr:from>
    <xdr:to>
      <xdr:col>76</xdr:col>
      <xdr:colOff>165100</xdr:colOff>
      <xdr:row>97</xdr:row>
      <xdr:rowOff>16709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54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33236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32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50002</xdr:rowOff>
    </xdr:from>
    <xdr:to>
      <xdr:col>71</xdr:col>
      <xdr:colOff>177800</xdr:colOff>
      <xdr:row>98</xdr:row>
      <xdr:rowOff>80831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852102"/>
          <a:ext cx="889000" cy="3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30673</xdr:rowOff>
    </xdr:from>
    <xdr:to>
      <xdr:col>72</xdr:col>
      <xdr:colOff>38100</xdr:colOff>
      <xdr:row>97</xdr:row>
      <xdr:rowOff>132273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148800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33927</xdr:rowOff>
    </xdr:from>
    <xdr:to>
      <xdr:col>67</xdr:col>
      <xdr:colOff>101600</xdr:colOff>
      <xdr:row>97</xdr:row>
      <xdr:rowOff>135527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6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152054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43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21703</xdr:rowOff>
    </xdr:from>
    <xdr:to>
      <xdr:col>85</xdr:col>
      <xdr:colOff>177800</xdr:colOff>
      <xdr:row>97</xdr:row>
      <xdr:rowOff>123303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65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3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151569</xdr:rowOff>
    </xdr:from>
    <xdr:to>
      <xdr:col>81</xdr:col>
      <xdr:colOff>101600</xdr:colOff>
      <xdr:row>98</xdr:row>
      <xdr:rowOff>81719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8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72846</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87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157404</xdr:rowOff>
    </xdr:from>
    <xdr:to>
      <xdr:col>76</xdr:col>
      <xdr:colOff>165100</xdr:colOff>
      <xdr:row>98</xdr:row>
      <xdr:rowOff>87554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8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78681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88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30031</xdr:rowOff>
    </xdr:from>
    <xdr:to>
      <xdr:col>72</xdr:col>
      <xdr:colOff>38100</xdr:colOff>
      <xdr:row>98</xdr:row>
      <xdr:rowOff>131631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122758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92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170652</xdr:rowOff>
    </xdr:from>
    <xdr:to>
      <xdr:col>67</xdr:col>
      <xdr:colOff>101600</xdr:colOff>
      <xdr:row>98</xdr:row>
      <xdr:rowOff>100802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0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91929</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89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92837</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407787"/>
          <a:ext cx="1269" cy="132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39514</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8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92837</xdr:rowOff>
    </xdr:from>
    <xdr:to>
      <xdr:col>116</xdr:col>
      <xdr:colOff>152400</xdr:colOff>
      <xdr:row>31</xdr:row>
      <xdr:rowOff>92837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40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87350</xdr:rowOff>
    </xdr:from>
    <xdr:to>
      <xdr:col>116</xdr:col>
      <xdr:colOff>63500</xdr:colOff>
      <xdr:row>38</xdr:row>
      <xdr:rowOff>99695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602450"/>
          <a:ext cx="8382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19804</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192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168377</xdr:rowOff>
    </xdr:from>
    <xdr:to>
      <xdr:col>116</xdr:col>
      <xdr:colOff>114300</xdr:colOff>
      <xdr:row>37</xdr:row>
      <xdr:rowOff>98527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34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99695</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614795"/>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157404</xdr:rowOff>
    </xdr:from>
    <xdr:to>
      <xdr:col>112</xdr:col>
      <xdr:colOff>38100</xdr:colOff>
      <xdr:row>37</xdr:row>
      <xdr:rowOff>87554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3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104081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10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71679</xdr:rowOff>
    </xdr:from>
    <xdr:to>
      <xdr:col>107</xdr:col>
      <xdr:colOff>101600</xdr:colOff>
      <xdr:row>38</xdr:row>
      <xdr:rowOff>1829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18356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1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113741</xdr:rowOff>
    </xdr:from>
    <xdr:to>
      <xdr:col>102</xdr:col>
      <xdr:colOff>165100</xdr:colOff>
      <xdr:row>38</xdr:row>
      <xdr:rowOff>43891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60418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23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163652</xdr:rowOff>
    </xdr:from>
    <xdr:to>
      <xdr:col>98</xdr:col>
      <xdr:colOff>38100</xdr:colOff>
      <xdr:row>38</xdr:row>
      <xdr:rowOff>93802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0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110329</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28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36550</xdr:rowOff>
    </xdr:from>
    <xdr:to>
      <xdr:col>116</xdr:col>
      <xdr:colOff>114300</xdr:colOff>
      <xdr:row>38</xdr:row>
      <xdr:rowOff>138150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55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14977</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3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48895</xdr:rowOff>
    </xdr:from>
    <xdr:to>
      <xdr:col>112</xdr:col>
      <xdr:colOff>38100</xdr:colOff>
      <xdr:row>38</xdr:row>
      <xdr:rowOff>150495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5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141622</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665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83007</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26957"/>
          <a:ext cx="1269" cy="1333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29684</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60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83007</xdr:rowOff>
    </xdr:from>
    <xdr:to>
      <xdr:col>116</xdr:col>
      <xdr:colOff>152400</xdr:colOff>
      <xdr:row>51</xdr:row>
      <xdr:rowOff>83007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2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77716</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678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54839</xdr:rowOff>
    </xdr:from>
    <xdr:to>
      <xdr:col>116</xdr:col>
      <xdr:colOff>114300</xdr:colOff>
      <xdr:row>57</xdr:row>
      <xdr:rowOff>156439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93091</xdr:rowOff>
    </xdr:from>
    <xdr:to>
      <xdr:col>112</xdr:col>
      <xdr:colOff>38100</xdr:colOff>
      <xdr:row>58</xdr:row>
      <xdr:rowOff>23241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39768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64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141554</xdr:rowOff>
    </xdr:from>
    <xdr:to>
      <xdr:col>107</xdr:col>
      <xdr:colOff>101600</xdr:colOff>
      <xdr:row>58</xdr:row>
      <xdr:rowOff>71704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88231</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68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84100</xdr:rowOff>
    </xdr:from>
    <xdr:to>
      <xdr:col>102</xdr:col>
      <xdr:colOff>165100</xdr:colOff>
      <xdr:row>58</xdr:row>
      <xdr:rowOff>14250</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30777</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50191</xdr:rowOff>
    </xdr:from>
    <xdr:to>
      <xdr:col>98</xdr:col>
      <xdr:colOff>38100</xdr:colOff>
      <xdr:row>57</xdr:row>
      <xdr:rowOff>151791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168318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59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118821</xdr:rowOff>
    </xdr:from>
    <xdr:to>
      <xdr:col>116</xdr:col>
      <xdr:colOff>62864</xdr:colOff>
      <xdr:row>78</xdr:row>
      <xdr:rowOff>13818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291771"/>
          <a:ext cx="1269" cy="1095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17645</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9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13818</xdr:rowOff>
    </xdr:from>
    <xdr:to>
      <xdr:col>116</xdr:col>
      <xdr:colOff>152400</xdr:colOff>
      <xdr:row>78</xdr:row>
      <xdr:rowOff>13818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8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65498</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6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118821</xdr:rowOff>
    </xdr:from>
    <xdr:to>
      <xdr:col>116</xdr:col>
      <xdr:colOff>152400</xdr:colOff>
      <xdr:row>71</xdr:row>
      <xdr:rowOff>118821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29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25647</xdr:rowOff>
    </xdr:from>
    <xdr:to>
      <xdr:col>116</xdr:col>
      <xdr:colOff>63500</xdr:colOff>
      <xdr:row>74</xdr:row>
      <xdr:rowOff>102209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712947"/>
          <a:ext cx="838200" cy="7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127144</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642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148717</xdr:rowOff>
    </xdr:from>
    <xdr:to>
      <xdr:col>116</xdr:col>
      <xdr:colOff>114300</xdr:colOff>
      <xdr:row>74</xdr:row>
      <xdr:rowOff>78867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66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37211</xdr:rowOff>
    </xdr:from>
    <xdr:to>
      <xdr:col>111</xdr:col>
      <xdr:colOff>177800</xdr:colOff>
      <xdr:row>74</xdr:row>
      <xdr:rowOff>102209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553061"/>
          <a:ext cx="889000" cy="23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84385</xdr:rowOff>
    </xdr:from>
    <xdr:to>
      <xdr:col>112</xdr:col>
      <xdr:colOff>38100</xdr:colOff>
      <xdr:row>74</xdr:row>
      <xdr:rowOff>14535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60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31062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37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16313</xdr:rowOff>
    </xdr:from>
    <xdr:to>
      <xdr:col>107</xdr:col>
      <xdr:colOff>50800</xdr:colOff>
      <xdr:row>73</xdr:row>
      <xdr:rowOff>37211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532163"/>
          <a:ext cx="889000" cy="2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114408</xdr:rowOff>
    </xdr:from>
    <xdr:to>
      <xdr:col>107</xdr:col>
      <xdr:colOff>101600</xdr:colOff>
      <xdr:row>74</xdr:row>
      <xdr:rowOff>44558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63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35685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72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150006</xdr:rowOff>
    </xdr:from>
    <xdr:to>
      <xdr:col>102</xdr:col>
      <xdr:colOff>114300</xdr:colOff>
      <xdr:row>73</xdr:row>
      <xdr:rowOff>16313</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2494406"/>
          <a:ext cx="889000" cy="3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130486</xdr:rowOff>
    </xdr:from>
    <xdr:to>
      <xdr:col>102</xdr:col>
      <xdr:colOff>165100</xdr:colOff>
      <xdr:row>74</xdr:row>
      <xdr:rowOff>60636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64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51763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73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66040</xdr:rowOff>
    </xdr:from>
    <xdr:to>
      <xdr:col>98</xdr:col>
      <xdr:colOff>38100</xdr:colOff>
      <xdr:row>73</xdr:row>
      <xdr:rowOff>167640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5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158767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67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146297</xdr:rowOff>
    </xdr:from>
    <xdr:to>
      <xdr:col>116</xdr:col>
      <xdr:colOff>114300</xdr:colOff>
      <xdr:row>74</xdr:row>
      <xdr:rowOff>76447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66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169174</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51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51409</xdr:rowOff>
    </xdr:from>
    <xdr:to>
      <xdr:col>112</xdr:col>
      <xdr:colOff>38100</xdr:colOff>
      <xdr:row>74</xdr:row>
      <xdr:rowOff>153009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73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144136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8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157861</xdr:rowOff>
    </xdr:from>
    <xdr:to>
      <xdr:col>107</xdr:col>
      <xdr:colOff>101600</xdr:colOff>
      <xdr:row>73</xdr:row>
      <xdr:rowOff>88011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50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104538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27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136963</xdr:rowOff>
    </xdr:from>
    <xdr:to>
      <xdr:col>102</xdr:col>
      <xdr:colOff>165100</xdr:colOff>
      <xdr:row>73</xdr:row>
      <xdr:rowOff>67113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48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83640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25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99206</xdr:rowOff>
    </xdr:from>
    <xdr:to>
      <xdr:col>98</xdr:col>
      <xdr:colOff>38100</xdr:colOff>
      <xdr:row>73</xdr:row>
      <xdr:rowOff>29356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44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45883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21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人　件　費</a:t>
          </a:r>
          <a:r>
            <a:rPr lang="en-US"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新型コロナウイルス感染症の流行に伴う社会情勢を鑑み、特別職の給料をを７月から３月までの間１０％カットを行ったが、臨時職員が会計年度任用職員に移行したため　　</a:t>
          </a: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普　建　費</a:t>
          </a: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補助事業においては小学校建設事業費や妙寺団地建替事業費の実施に伴い増加している。単独事業については防災情報伝達システム整備事業や消防納庫新築事業の</a:t>
          </a:r>
          <a:r>
            <a:rPr kumimoji="1" lang="ja-JP" altLang="en-US" sz="800">
              <a:solidFill>
                <a:schemeClr val="dk1"/>
              </a:solidFill>
              <a:effectLst/>
              <a:latin typeface="+mn-lt"/>
              <a:ea typeface="+mn-ea"/>
              <a:cs typeface="+mn-cs"/>
            </a:rPr>
            <a:t>　</a:t>
          </a:r>
          <a:endParaRPr kumimoji="1" lang="en-US" altLang="ja-JP" sz="8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dk1"/>
              </a:solidFill>
              <a:effectLst/>
              <a:latin typeface="+mn-lt"/>
              <a:ea typeface="+mn-ea"/>
              <a:cs typeface="+mn-cs"/>
            </a:rPr>
            <a:t>　　　　　　　報酬が増加し人件費全体として増加している。</a:t>
          </a:r>
          <a:r>
            <a:rPr lang="ja-JP" altLang="en-US" sz="800">
              <a:solidFill>
                <a:schemeClr val="dk1"/>
              </a:solidFill>
              <a:effectLst/>
              <a:latin typeface="+mn-lt"/>
              <a:ea typeface="+mn-ea"/>
              <a:cs typeface="+mn-cs"/>
            </a:rPr>
            <a:t>　　　　　　　　　　　　　　　　　　　　　　　　　　　　　　　　　　　　　　　　　　　　　　　　　　　　　　　　　　　　　　　　実施により増加している。　　　　　　　　　　　　　</a:t>
          </a:r>
          <a:r>
            <a:rPr lang="ja-JP" altLang="ja-JP" sz="800">
              <a:solidFill>
                <a:schemeClr val="dk1"/>
              </a:solidFill>
              <a:effectLst/>
              <a:latin typeface="+mn-lt"/>
              <a:ea typeface="+mn-ea"/>
              <a:cs typeface="+mn-cs"/>
            </a:rPr>
            <a:t>　　　　　　　　　　　　　　　　　</a:t>
          </a:r>
          <a:endParaRPr lang="en-US" altLang="ja-JP" sz="8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物　件　費</a:t>
          </a:r>
          <a:r>
            <a:rPr lang="en-US"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地域経済活性化クーポン券発行事業や新型コロナウイルス感染症対策物品の購入等、新型コロナウイルス感染症対策事業の実施により全体として増加している</a:t>
          </a:r>
          <a:r>
            <a:rPr lang="ja-JP" altLang="ja-JP" sz="800">
              <a:solidFill>
                <a:schemeClr val="dk1"/>
              </a:solidFill>
              <a:effectLst/>
              <a:latin typeface="+mn-lt"/>
              <a:ea typeface="+mn-ea"/>
              <a:cs typeface="+mn-cs"/>
            </a:rPr>
            <a:t>。</a:t>
          </a:r>
          <a:r>
            <a:rPr lang="ja-JP" altLang="en-US" sz="800">
              <a:solidFill>
                <a:schemeClr val="dk1"/>
              </a:solidFill>
              <a:effectLst/>
              <a:latin typeface="+mn-lt"/>
              <a:ea typeface="+mn-ea"/>
              <a:cs typeface="+mn-cs"/>
            </a:rPr>
            <a:t>　　　　　</a:t>
          </a:r>
          <a:r>
            <a:rPr lang="ja-JP" altLang="ja-JP" sz="800">
              <a:solidFill>
                <a:schemeClr val="dk1"/>
              </a:solidFill>
              <a:effectLst/>
              <a:latin typeface="+mn-lt"/>
              <a:ea typeface="+mn-ea"/>
              <a:cs typeface="+mn-cs"/>
            </a:rPr>
            <a:t>　</a:t>
          </a: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災害復旧費</a:t>
          </a: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金剛緑地広場が被災し復旧工事を行ったが、過年災害復旧事業や天野地域交流センター災害復旧工事の完了に伴い全体として減少している。</a:t>
          </a:r>
          <a:endParaRPr lang="ja-JP" altLang="ja-JP" sz="8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維持補修費</a:t>
          </a:r>
          <a:r>
            <a:rPr lang="en-US" altLang="ja-JP" sz="800">
              <a:solidFill>
                <a:schemeClr val="dk1"/>
              </a:solidFill>
              <a:effectLst/>
              <a:latin typeface="+mn-lt"/>
              <a:ea typeface="+mn-ea"/>
              <a:cs typeface="+mn-cs"/>
            </a:rPr>
            <a:t>】</a:t>
          </a:r>
          <a:r>
            <a:rPr lang="ja-JP" altLang="en-US" sz="800">
              <a:solidFill>
                <a:schemeClr val="dk1"/>
              </a:solidFill>
              <a:effectLst/>
              <a:latin typeface="+mn-lt"/>
              <a:ea typeface="+mn-ea"/>
              <a:cs typeface="+mn-cs"/>
            </a:rPr>
            <a:t>公民館に係る修繕費が増加したが、河川や町道に係る修繕費が減少したため、全体として減少している。</a:t>
          </a:r>
          <a:r>
            <a:rPr lang="ja-JP" altLang="ja-JP" sz="800">
              <a:solidFill>
                <a:schemeClr val="dk1"/>
              </a:solidFill>
              <a:effectLst/>
              <a:latin typeface="+mn-lt"/>
              <a:ea typeface="+mn-ea"/>
              <a:cs typeface="+mn-cs"/>
            </a:rPr>
            <a:t>　　　　　　　　　　　　　　　　　　　　　　　　　　　　　　　</a:t>
          </a: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公　債　費</a:t>
          </a: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令和元年度に実施した第三セクター等改革推進債の繰上償還分の元利償還金が大きく減少している。</a:t>
          </a:r>
          <a:endParaRPr lang="ja-JP" altLang="ja-JP" sz="8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扶　助　費</a:t>
          </a:r>
          <a:r>
            <a:rPr lang="en-US" altLang="ja-JP" sz="800">
              <a:solidFill>
                <a:schemeClr val="dk1"/>
              </a:solidFill>
              <a:effectLst/>
              <a:latin typeface="+mn-lt"/>
              <a:ea typeface="+mn-ea"/>
              <a:cs typeface="+mn-cs"/>
            </a:rPr>
            <a:t>】</a:t>
          </a:r>
          <a:r>
            <a:rPr lang="ja-JP" altLang="en-US" sz="800">
              <a:solidFill>
                <a:schemeClr val="dk1"/>
              </a:solidFill>
              <a:effectLst/>
              <a:latin typeface="+mn-lt"/>
              <a:ea typeface="+mn-ea"/>
              <a:cs typeface="+mn-cs"/>
            </a:rPr>
            <a:t>新型コロナウイルス感染症対策に係る学生支援緊急給付金や、障害福祉サービス費などの増加に伴い全体として増加している。　　　　　</a:t>
          </a:r>
          <a:r>
            <a:rPr lang="ja-JP" altLang="ja-JP" sz="800">
              <a:solidFill>
                <a:schemeClr val="dk1"/>
              </a:solidFill>
              <a:effectLst/>
              <a:latin typeface="+mn-lt"/>
              <a:ea typeface="+mn-ea"/>
              <a:cs typeface="+mn-cs"/>
            </a:rPr>
            <a:t>　　　　　　　　　　　　　　　　</a:t>
          </a: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積　立　金</a:t>
          </a: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ふるさとかつらぎ寄附金の拡充によりふるさとかつらぎ基金積立金が増加し、また、財政調整基金積立金も増加したことから、積立金全体として増加している。</a:t>
          </a:r>
          <a:endParaRPr lang="ja-JP" altLang="ja-JP" sz="8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補　助　費</a:t>
          </a:r>
          <a:r>
            <a:rPr lang="en-US" altLang="ja-JP" sz="800">
              <a:solidFill>
                <a:schemeClr val="dk1"/>
              </a:solidFill>
              <a:effectLst/>
              <a:latin typeface="+mn-lt"/>
              <a:ea typeface="+mn-ea"/>
              <a:cs typeface="+mn-cs"/>
            </a:rPr>
            <a:t>】</a:t>
          </a:r>
          <a:r>
            <a:rPr lang="ja-JP" altLang="en-US" sz="800">
              <a:solidFill>
                <a:schemeClr val="dk1"/>
              </a:solidFill>
              <a:effectLst/>
              <a:latin typeface="+mn-lt"/>
              <a:ea typeface="+mn-ea"/>
              <a:cs typeface="+mn-cs"/>
            </a:rPr>
            <a:t>特別定額給付金の実施や、新型コロナウイルス感染症対策に係るかつらぎ町事業者応援給付金等の施策の実施のために全体として増加している</a:t>
          </a:r>
          <a:r>
            <a:rPr lang="ja-JP" altLang="ja-JP" sz="800">
              <a:solidFill>
                <a:schemeClr val="dk1"/>
              </a:solidFill>
              <a:effectLst/>
              <a:latin typeface="+mn-lt"/>
              <a:ea typeface="+mn-ea"/>
              <a:cs typeface="+mn-cs"/>
            </a:rPr>
            <a:t>。</a:t>
          </a:r>
          <a:r>
            <a:rPr lang="ja-JP" altLang="en-US" sz="800">
              <a:solidFill>
                <a:schemeClr val="dk1"/>
              </a:solidFill>
              <a:effectLst/>
              <a:latin typeface="+mn-lt"/>
              <a:ea typeface="+mn-ea"/>
              <a:cs typeface="+mn-cs"/>
            </a:rPr>
            <a:t>　　　　　　　　</a:t>
          </a:r>
          <a:r>
            <a:rPr lang="ja-JP" altLang="ja-JP" sz="800">
              <a:solidFill>
                <a:schemeClr val="dk1"/>
              </a:solidFill>
              <a:effectLst/>
              <a:latin typeface="+mn-lt"/>
              <a:ea typeface="+mn-ea"/>
              <a:cs typeface="+mn-cs"/>
            </a:rPr>
            <a:t>　　　　　</a:t>
          </a: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貸　付　金</a:t>
          </a: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今年度における貸付金は皆無となっている。</a:t>
          </a:r>
          <a:r>
            <a:rPr lang="ja-JP" altLang="en-US" sz="800">
              <a:solidFill>
                <a:schemeClr val="dk1"/>
              </a:solidFill>
              <a:effectLst/>
              <a:latin typeface="+mn-lt"/>
              <a:ea typeface="+mn-ea"/>
              <a:cs typeface="+mn-cs"/>
            </a:rPr>
            <a:t>　　　　　　　　　　　　　　　　　　　　　　　　</a:t>
          </a:r>
          <a:r>
            <a:rPr lang="ja-JP" altLang="ja-JP" sz="1100">
              <a:solidFill>
                <a:srgbClr val="FF0000"/>
              </a:solidFill>
              <a:effectLst/>
              <a:latin typeface="+mn-lt"/>
              <a:ea typeface="+mn-ea"/>
              <a:cs typeface="+mn-cs"/>
            </a:rPr>
            <a:t>　</a:t>
          </a:r>
          <a:endParaRPr lang="ja-JP" altLang="ja-JP" sz="8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800">
              <a:solidFill>
                <a:schemeClr val="dk1"/>
              </a:solidFill>
              <a:effectLst/>
              <a:latin typeface="+mn-lt"/>
              <a:ea typeface="+mn-ea"/>
              <a:cs typeface="+mn-cs"/>
            </a:rPr>
            <a:t>　　　　</a:t>
          </a:r>
          <a:r>
            <a:rPr lang="ja-JP" altLang="en-US" sz="800">
              <a:solidFill>
                <a:schemeClr val="dk1"/>
              </a:solidFill>
              <a:effectLst/>
              <a:latin typeface="+mn-lt"/>
              <a:ea typeface="+mn-ea"/>
              <a:cs typeface="+mn-cs"/>
            </a:rPr>
            <a:t>　　　　　　　　　　　　　　　　　　　　　　　　　　　　　　　　　　　　　　　　　　　　　　　　　　　　　　　　　　　　　　　　　　　　　　　　　　　　　　　　</a:t>
          </a:r>
          <a:r>
            <a:rPr lang="ja-JP" altLang="ja-JP" sz="800">
              <a:solidFill>
                <a:schemeClr val="dk1"/>
              </a:solidFill>
              <a:effectLst/>
              <a:latin typeface="+mn-lt"/>
              <a:ea typeface="+mn-ea"/>
              <a:cs typeface="+mn-cs"/>
            </a:rPr>
            <a:t>　</a:t>
          </a: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繰　出　金</a:t>
          </a: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国民健康保険事業、後期高齢者医療事業、介護保険事業特別会計にかかる繰出金の増加に伴い、全体として増加している。</a:t>
          </a:r>
          <a:endParaRPr lang="ja-JP" altLang="ja-JP" sz="800">
            <a:effectLst/>
          </a:endParaRPr>
        </a:p>
        <a:p>
          <a:pPr eaLnBrk="1" fontAlgn="auto" latinLnBrk="0" hangingPunct="1"/>
          <a:endParaRPr lang="en-US" altLang="ja-JP" sz="800">
            <a:solidFill>
              <a:schemeClr val="dk1"/>
            </a:solidFill>
            <a:effectLst/>
            <a:latin typeface="+mn-lt"/>
            <a:ea typeface="+mn-ea"/>
            <a:cs typeface="+mn-cs"/>
          </a:endParaRPr>
        </a:p>
        <a:p>
          <a:pPr eaLnBrk="1" fontAlgn="auto" latinLnBrk="0" hangingPunct="1"/>
          <a:r>
            <a:rPr lang="ja-JP" altLang="ja-JP" sz="800">
              <a:solidFill>
                <a:schemeClr val="dk1"/>
              </a:solidFill>
              <a:effectLst/>
              <a:latin typeface="+mn-lt"/>
              <a:ea typeface="+mn-ea"/>
              <a:cs typeface="+mn-cs"/>
            </a:rPr>
            <a:t>　　　　　</a:t>
          </a:r>
          <a:r>
            <a:rPr lang="en-US" altLang="ja-JP" sz="800">
              <a:solidFill>
                <a:schemeClr val="dk1"/>
              </a:solidFill>
              <a:effectLst/>
              <a:latin typeface="+mn-lt"/>
              <a:ea typeface="+mn-ea"/>
              <a:cs typeface="+mn-cs"/>
            </a:rPr>
            <a:t>                                                                                                                                               </a:t>
          </a:r>
          <a:endParaRPr lang="ja-JP" altLang="ja-JP" sz="800">
            <a:effectLst/>
          </a:endParaRPr>
        </a:p>
        <a:p>
          <a:r>
            <a:rPr lang="ja-JP" altLang="ja-JP" sz="800">
              <a:solidFill>
                <a:schemeClr val="dk1"/>
              </a:solidFill>
              <a:effectLst/>
              <a:latin typeface="+mn-lt"/>
              <a:ea typeface="+mn-ea"/>
              <a:cs typeface="+mn-cs"/>
            </a:rPr>
            <a:t>　　　　　　　　　　　　　　　　　　　　　　　　　　　　　　　　　　　　　　　　　　　　　　　　　　　　　</a:t>
          </a:r>
          <a:endParaRPr lang="ja-JP" altLang="ja-JP" sz="8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16,399
16,310
151.69
12,566,206
12,263,439
284,137
6,137,823
13,961,638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163475</xdr:rowOff>
    </xdr:from>
    <xdr:to>
      <xdr:col>24</xdr:col>
      <xdr:colOff>62865</xdr:colOff>
      <xdr:row>38</xdr:row>
      <xdr:rowOff>57404</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306975"/>
          <a:ext cx="1270" cy="1265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110152</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163475</xdr:rowOff>
    </xdr:from>
    <xdr:to>
      <xdr:col>24</xdr:col>
      <xdr:colOff>152400</xdr:colOff>
      <xdr:row>30</xdr:row>
      <xdr:rowOff>163475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148387</xdr:rowOff>
    </xdr:from>
    <xdr:to>
      <xdr:col>24</xdr:col>
      <xdr:colOff>63500</xdr:colOff>
      <xdr:row>34</xdr:row>
      <xdr:rowOff>133299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06237"/>
          <a:ext cx="838200" cy="15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84345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42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61468</xdr:rowOff>
    </xdr:from>
    <xdr:to>
      <xdr:col>24</xdr:col>
      <xdr:colOff>114300</xdr:colOff>
      <xdr:row>34</xdr:row>
      <xdr:rowOff>163068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148387</xdr:rowOff>
    </xdr:from>
    <xdr:to>
      <xdr:col>19</xdr:col>
      <xdr:colOff>177800</xdr:colOff>
      <xdr:row>34</xdr:row>
      <xdr:rowOff>20371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06237"/>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42266</xdr:rowOff>
    </xdr:from>
    <xdr:to>
      <xdr:col>20</xdr:col>
      <xdr:colOff>38100</xdr:colOff>
      <xdr:row>33</xdr:row>
      <xdr:rowOff>143866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70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160393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47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19457</xdr:rowOff>
    </xdr:from>
    <xdr:to>
      <xdr:col>15</xdr:col>
      <xdr:colOff>50800</xdr:colOff>
      <xdr:row>34</xdr:row>
      <xdr:rowOff>20371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4875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34951</xdr:rowOff>
    </xdr:from>
    <xdr:to>
      <xdr:col>15</xdr:col>
      <xdr:colOff>101600</xdr:colOff>
      <xdr:row>33</xdr:row>
      <xdr:rowOff>136551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69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153078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46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19457</xdr:rowOff>
    </xdr:from>
    <xdr:to>
      <xdr:col>10</xdr:col>
      <xdr:colOff>114300</xdr:colOff>
      <xdr:row>34</xdr:row>
      <xdr:rowOff>58775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48757"/>
          <a:ext cx="889000" cy="3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78384</xdr:rowOff>
    </xdr:from>
    <xdr:to>
      <xdr:col>10</xdr:col>
      <xdr:colOff>165100</xdr:colOff>
      <xdr:row>34</xdr:row>
      <xdr:rowOff>8534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73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25061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51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78384</xdr:rowOff>
    </xdr:from>
    <xdr:to>
      <xdr:col>6</xdr:col>
      <xdr:colOff>38100</xdr:colOff>
      <xdr:row>34</xdr:row>
      <xdr:rowOff>8534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3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25061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51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82499</xdr:rowOff>
    </xdr:from>
    <xdr:to>
      <xdr:col>24</xdr:col>
      <xdr:colOff>114300</xdr:colOff>
      <xdr:row>35</xdr:row>
      <xdr:rowOff>12649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1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60926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9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97587</xdr:rowOff>
    </xdr:from>
    <xdr:to>
      <xdr:col>20</xdr:col>
      <xdr:colOff>38100</xdr:colOff>
      <xdr:row>34</xdr:row>
      <xdr:rowOff>27737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5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18864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84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141021</xdr:rowOff>
    </xdr:from>
    <xdr:to>
      <xdr:col>15</xdr:col>
      <xdr:colOff>101600</xdr:colOff>
      <xdr:row>34</xdr:row>
      <xdr:rowOff>71171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9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62298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89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140107</xdr:rowOff>
    </xdr:from>
    <xdr:to>
      <xdr:col>10</xdr:col>
      <xdr:colOff>165100</xdr:colOff>
      <xdr:row>34</xdr:row>
      <xdr:rowOff>70257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9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61384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8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7975</xdr:rowOff>
    </xdr:from>
    <xdr:to>
      <xdr:col>6</xdr:col>
      <xdr:colOff>38100</xdr:colOff>
      <xdr:row>34</xdr:row>
      <xdr:rowOff>109575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3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100702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93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33108</xdr:rowOff>
    </xdr:from>
    <xdr:to>
      <xdr:col>24</xdr:col>
      <xdr:colOff>62865</xdr:colOff>
      <xdr:row>57</xdr:row>
      <xdr:rowOff>69310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777058"/>
          <a:ext cx="1270" cy="106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73137</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98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69310</xdr:rowOff>
    </xdr:from>
    <xdr:to>
      <xdr:col>24</xdr:col>
      <xdr:colOff>152400</xdr:colOff>
      <xdr:row>57</xdr:row>
      <xdr:rowOff>69310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84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151235</xdr:rowOff>
    </xdr:from>
    <xdr:ext cx="599010"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55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33108</xdr:rowOff>
    </xdr:from>
    <xdr:to>
      <xdr:col>24</xdr:col>
      <xdr:colOff>152400</xdr:colOff>
      <xdr:row>51</xdr:row>
      <xdr:rowOff>33108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77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12054</xdr:rowOff>
    </xdr:from>
    <xdr:to>
      <xdr:col>24</xdr:col>
      <xdr:colOff>63500</xdr:colOff>
      <xdr:row>59</xdr:row>
      <xdr:rowOff>28194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613254"/>
          <a:ext cx="838200" cy="53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6877</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2651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155450</xdr:rowOff>
    </xdr:from>
    <xdr:to>
      <xdr:col>24</xdr:col>
      <xdr:colOff>114300</xdr:colOff>
      <xdr:row>55</xdr:row>
      <xdr:rowOff>85600</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41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28194</xdr:rowOff>
    </xdr:from>
    <xdr:to>
      <xdr:col>19</xdr:col>
      <xdr:colOff>177800</xdr:colOff>
      <xdr:row>59</xdr:row>
      <xdr:rowOff>46262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143744"/>
          <a:ext cx="889000" cy="1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40464</xdr:rowOff>
    </xdr:from>
    <xdr:to>
      <xdr:col>20</xdr:col>
      <xdr:colOff>38100</xdr:colOff>
      <xdr:row>58</xdr:row>
      <xdr:rowOff>142064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8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158591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75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37982</xdr:rowOff>
    </xdr:from>
    <xdr:to>
      <xdr:col>15</xdr:col>
      <xdr:colOff>50800</xdr:colOff>
      <xdr:row>59</xdr:row>
      <xdr:rowOff>46262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10153532"/>
          <a:ext cx="889000" cy="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81146</xdr:rowOff>
    </xdr:from>
    <xdr:to>
      <xdr:col>15</xdr:col>
      <xdr:colOff>101600</xdr:colOff>
      <xdr:row>59</xdr:row>
      <xdr:rowOff>11296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1002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27823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80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144674</xdr:rowOff>
    </xdr:from>
    <xdr:to>
      <xdr:col>10</xdr:col>
      <xdr:colOff>114300</xdr:colOff>
      <xdr:row>59</xdr:row>
      <xdr:rowOff>37982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088774"/>
          <a:ext cx="889000" cy="6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89238</xdr:rowOff>
    </xdr:from>
    <xdr:to>
      <xdr:col>10</xdr:col>
      <xdr:colOff>165100</xdr:colOff>
      <xdr:row>59</xdr:row>
      <xdr:rowOff>19388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1003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35915</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980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51103</xdr:rowOff>
    </xdr:from>
    <xdr:to>
      <xdr:col>6</xdr:col>
      <xdr:colOff>38100</xdr:colOff>
      <xdr:row>58</xdr:row>
      <xdr:rowOff>152703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95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169230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7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132704</xdr:rowOff>
    </xdr:from>
    <xdr:to>
      <xdr:col>24</xdr:col>
      <xdr:colOff>114300</xdr:colOff>
      <xdr:row>56</xdr:row>
      <xdr:rowOff>62854</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5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111131</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54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148844</xdr:rowOff>
    </xdr:from>
    <xdr:to>
      <xdr:col>20</xdr:col>
      <xdr:colOff>38100</xdr:colOff>
      <xdr:row>59</xdr:row>
      <xdr:rowOff>78994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1009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70121</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30111" y="1018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166912</xdr:rowOff>
    </xdr:from>
    <xdr:to>
      <xdr:col>15</xdr:col>
      <xdr:colOff>101600</xdr:colOff>
      <xdr:row>59</xdr:row>
      <xdr:rowOff>97062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1011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88189</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1020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158632</xdr:rowOff>
    </xdr:from>
    <xdr:to>
      <xdr:col>10</xdr:col>
      <xdr:colOff>165100</xdr:colOff>
      <xdr:row>59</xdr:row>
      <xdr:rowOff>88782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1010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79909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1019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93874</xdr:rowOff>
    </xdr:from>
    <xdr:to>
      <xdr:col>6</xdr:col>
      <xdr:colOff>38100</xdr:colOff>
      <xdr:row>59</xdr:row>
      <xdr:rowOff>24024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1003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15151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1013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97124</xdr:rowOff>
    </xdr:from>
    <xdr:to>
      <xdr:col>24</xdr:col>
      <xdr:colOff>62865</xdr:colOff>
      <xdr:row>79</xdr:row>
      <xdr:rowOff>81959</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098624"/>
          <a:ext cx="1270" cy="1527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85786</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81959</xdr:rowOff>
    </xdr:from>
    <xdr:to>
      <xdr:col>24</xdr:col>
      <xdr:colOff>152400</xdr:colOff>
      <xdr:row>79</xdr:row>
      <xdr:rowOff>81959</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2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43801</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87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218,235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97124</xdr:rowOff>
    </xdr:from>
    <xdr:to>
      <xdr:col>24</xdr:col>
      <xdr:colOff>152400</xdr:colOff>
      <xdr:row>70</xdr:row>
      <xdr:rowOff>97124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09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67177</xdr:rowOff>
    </xdr:from>
    <xdr:to>
      <xdr:col>24</xdr:col>
      <xdr:colOff>63500</xdr:colOff>
      <xdr:row>76</xdr:row>
      <xdr:rowOff>98952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2925927"/>
          <a:ext cx="838200" cy="20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164640</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680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141763</xdr:rowOff>
    </xdr:from>
    <xdr:to>
      <xdr:col>24</xdr:col>
      <xdr:colOff>114300</xdr:colOff>
      <xdr:row>75</xdr:row>
      <xdr:rowOff>71913</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82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98952</xdr:rowOff>
    </xdr:from>
    <xdr:to>
      <xdr:col>19</xdr:col>
      <xdr:colOff>177800</xdr:colOff>
      <xdr:row>77</xdr:row>
      <xdr:rowOff>41287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129152"/>
          <a:ext cx="889000" cy="11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90691</xdr:rowOff>
    </xdr:from>
    <xdr:to>
      <xdr:col>20</xdr:col>
      <xdr:colOff>38100</xdr:colOff>
      <xdr:row>76</xdr:row>
      <xdr:rowOff>20841</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94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37368</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2724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120383</xdr:rowOff>
    </xdr:from>
    <xdr:to>
      <xdr:col>15</xdr:col>
      <xdr:colOff>50800</xdr:colOff>
      <xdr:row>77</xdr:row>
      <xdr:rowOff>41287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019300" y="13150583"/>
          <a:ext cx="8890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21082</xdr:rowOff>
    </xdr:from>
    <xdr:to>
      <xdr:col>15</xdr:col>
      <xdr:colOff>101600</xdr:colOff>
      <xdr:row>76</xdr:row>
      <xdr:rowOff>122682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05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139209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282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142443</xdr:rowOff>
    </xdr:from>
    <xdr:to>
      <xdr:col>10</xdr:col>
      <xdr:colOff>114300</xdr:colOff>
      <xdr:row>76</xdr:row>
      <xdr:rowOff>120383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001193"/>
          <a:ext cx="889000" cy="14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157823</xdr:rowOff>
    </xdr:from>
    <xdr:to>
      <xdr:col>10</xdr:col>
      <xdr:colOff>165100</xdr:colOff>
      <xdr:row>76</xdr:row>
      <xdr:rowOff>87973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104500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279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170986</xdr:rowOff>
    </xdr:from>
    <xdr:to>
      <xdr:col>6</xdr:col>
      <xdr:colOff>38100</xdr:colOff>
      <xdr:row>76</xdr:row>
      <xdr:rowOff>101136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02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92263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12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16377</xdr:rowOff>
    </xdr:from>
    <xdr:to>
      <xdr:col>24</xdr:col>
      <xdr:colOff>114300</xdr:colOff>
      <xdr:row>75</xdr:row>
      <xdr:rowOff>117977</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287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166254</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2853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48152</xdr:rowOff>
    </xdr:from>
    <xdr:to>
      <xdr:col>20</xdr:col>
      <xdr:colOff>38100</xdr:colOff>
      <xdr:row>76</xdr:row>
      <xdr:rowOff>149752</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07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140879</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17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161937</xdr:rowOff>
    </xdr:from>
    <xdr:to>
      <xdr:col>15</xdr:col>
      <xdr:colOff>101600</xdr:colOff>
      <xdr:row>77</xdr:row>
      <xdr:rowOff>92087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19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83214</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28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69583</xdr:rowOff>
    </xdr:from>
    <xdr:to>
      <xdr:col>10</xdr:col>
      <xdr:colOff>165100</xdr:colOff>
      <xdr:row>76</xdr:row>
      <xdr:rowOff>171183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09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162310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19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91643</xdr:rowOff>
    </xdr:from>
    <xdr:to>
      <xdr:col>6</xdr:col>
      <xdr:colOff>38100</xdr:colOff>
      <xdr:row>76</xdr:row>
      <xdr:rowOff>21794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29503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38320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272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146376</xdr:rowOff>
    </xdr:from>
    <xdr:to>
      <xdr:col>24</xdr:col>
      <xdr:colOff>62865</xdr:colOff>
      <xdr:row>98</xdr:row>
      <xdr:rowOff>7471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576876"/>
          <a:ext cx="1270" cy="1232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11298</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681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7471</xdr:rowOff>
    </xdr:from>
    <xdr:to>
      <xdr:col>24</xdr:col>
      <xdr:colOff>152400</xdr:colOff>
      <xdr:row>98</xdr:row>
      <xdr:rowOff>7471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680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93053</xdr:rowOff>
    </xdr:from>
    <xdr:ext cx="599010"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35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189,124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146376</xdr:rowOff>
    </xdr:from>
    <xdr:to>
      <xdr:col>24</xdr:col>
      <xdr:colOff>152400</xdr:colOff>
      <xdr:row>90</xdr:row>
      <xdr:rowOff>146376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57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81415</xdr:rowOff>
    </xdr:from>
    <xdr:to>
      <xdr:col>24</xdr:col>
      <xdr:colOff>63500</xdr:colOff>
      <xdr:row>97</xdr:row>
      <xdr:rowOff>105166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3797300" y="16712065"/>
          <a:ext cx="838200" cy="2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147401</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263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124524</xdr:rowOff>
    </xdr:from>
    <xdr:to>
      <xdr:col>24</xdr:col>
      <xdr:colOff>114300</xdr:colOff>
      <xdr:row>96</xdr:row>
      <xdr:rowOff>54674</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41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66746</xdr:rowOff>
    </xdr:from>
    <xdr:to>
      <xdr:col>19</xdr:col>
      <xdr:colOff>177800</xdr:colOff>
      <xdr:row>97</xdr:row>
      <xdr:rowOff>81415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908300" y="16697396"/>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33807</xdr:rowOff>
    </xdr:from>
    <xdr:to>
      <xdr:col>20</xdr:col>
      <xdr:colOff>38100</xdr:colOff>
      <xdr:row>96</xdr:row>
      <xdr:rowOff>135407</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151934</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26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66746</xdr:rowOff>
    </xdr:from>
    <xdr:to>
      <xdr:col>15</xdr:col>
      <xdr:colOff>50800</xdr:colOff>
      <xdr:row>97</xdr:row>
      <xdr:rowOff>83266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019300" y="16697396"/>
          <a:ext cx="889000" cy="1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98464</xdr:rowOff>
    </xdr:from>
    <xdr:to>
      <xdr:col>15</xdr:col>
      <xdr:colOff>101600</xdr:colOff>
      <xdr:row>97</xdr:row>
      <xdr:rowOff>28614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55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45141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633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76172</xdr:rowOff>
    </xdr:from>
    <xdr:to>
      <xdr:col>10</xdr:col>
      <xdr:colOff>114300</xdr:colOff>
      <xdr:row>97</xdr:row>
      <xdr:rowOff>83266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1130300" y="16706822"/>
          <a:ext cx="889000" cy="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90196</xdr:rowOff>
    </xdr:from>
    <xdr:to>
      <xdr:col>10</xdr:col>
      <xdr:colOff>165100</xdr:colOff>
      <xdr:row>97</xdr:row>
      <xdr:rowOff>20346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5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36873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3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81448</xdr:rowOff>
    </xdr:from>
    <xdr:to>
      <xdr:col>6</xdr:col>
      <xdr:colOff>38100</xdr:colOff>
      <xdr:row>97</xdr:row>
      <xdr:rowOff>11598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54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28125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3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54366</xdr:rowOff>
    </xdr:from>
    <xdr:to>
      <xdr:col>24</xdr:col>
      <xdr:colOff>114300</xdr:colOff>
      <xdr:row>97</xdr:row>
      <xdr:rowOff>155966</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668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140743</xdr:rowOff>
    </xdr:from>
    <xdr:ext cx="534377"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659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30615</xdr:rowOff>
    </xdr:from>
    <xdr:to>
      <xdr:col>20</xdr:col>
      <xdr:colOff>38100</xdr:colOff>
      <xdr:row>97</xdr:row>
      <xdr:rowOff>132215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666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123342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0111" y="1675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15946</xdr:rowOff>
    </xdr:from>
    <xdr:to>
      <xdr:col>15</xdr:col>
      <xdr:colOff>101600</xdr:colOff>
      <xdr:row>97</xdr:row>
      <xdr:rowOff>117546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66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108673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673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32466</xdr:rowOff>
    </xdr:from>
    <xdr:to>
      <xdr:col>10</xdr:col>
      <xdr:colOff>165100</xdr:colOff>
      <xdr:row>97</xdr:row>
      <xdr:rowOff>134066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666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125193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675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25372</xdr:rowOff>
    </xdr:from>
    <xdr:to>
      <xdr:col>6</xdr:col>
      <xdr:colOff>38100</xdr:colOff>
      <xdr:row>97</xdr:row>
      <xdr:rowOff>126972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665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118099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674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116383</xdr:rowOff>
    </xdr:from>
    <xdr:to>
      <xdr:col>54</xdr:col>
      <xdr:colOff>189865</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431333"/>
          <a:ext cx="1270" cy="122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63060</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20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116383</xdr:rowOff>
    </xdr:from>
    <xdr:to>
      <xdr:col>55</xdr:col>
      <xdr:colOff>88900</xdr:colOff>
      <xdr:row>31</xdr:row>
      <xdr:rowOff>116383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43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160926</xdr:rowOff>
    </xdr:from>
    <xdr:ext cx="378565"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3331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138049</xdr:rowOff>
    </xdr:from>
    <xdr:to>
      <xdr:col>55</xdr:col>
      <xdr:colOff>50800</xdr:colOff>
      <xdr:row>38</xdr:row>
      <xdr:rowOff>68199</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4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171424</xdr:rowOff>
    </xdr:from>
    <xdr:to>
      <xdr:col>50</xdr:col>
      <xdr:colOff>165100</xdr:colOff>
      <xdr:row>38</xdr:row>
      <xdr:rowOff>101574</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51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118101</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50017" y="629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31293</xdr:rowOff>
    </xdr:from>
    <xdr:to>
      <xdr:col>46</xdr:col>
      <xdr:colOff>38100</xdr:colOff>
      <xdr:row>38</xdr:row>
      <xdr:rowOff>132893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5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149420</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61017" y="6321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15291</xdr:rowOff>
    </xdr:from>
    <xdr:to>
      <xdr:col>41</xdr:col>
      <xdr:colOff>101600</xdr:colOff>
      <xdr:row>38</xdr:row>
      <xdr:rowOff>116891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5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133418</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72017" y="6305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121133</xdr:rowOff>
    </xdr:from>
    <xdr:to>
      <xdr:col>36</xdr:col>
      <xdr:colOff>165100</xdr:colOff>
      <xdr:row>38</xdr:row>
      <xdr:rowOff>51282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464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67810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83017" y="6240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107833</xdr:rowOff>
    </xdr:from>
    <xdr:to>
      <xdr:col>54</xdr:col>
      <xdr:colOff>189865</xdr:colOff>
      <xdr:row>58</xdr:row>
      <xdr:rowOff>46783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851783"/>
          <a:ext cx="1270" cy="1139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50610</xdr:rowOff>
    </xdr:from>
    <xdr:ext cx="534377"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999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46783</xdr:rowOff>
    </xdr:from>
    <xdr:to>
      <xdr:col>55</xdr:col>
      <xdr:colOff>88900</xdr:colOff>
      <xdr:row>58</xdr:row>
      <xdr:rowOff>46783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999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54510</xdr:rowOff>
    </xdr:from>
    <xdr:ext cx="599010"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62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107833</xdr:rowOff>
    </xdr:from>
    <xdr:to>
      <xdr:col>55</xdr:col>
      <xdr:colOff>88900</xdr:colOff>
      <xdr:row>51</xdr:row>
      <xdr:rowOff>107833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126130</xdr:rowOff>
    </xdr:from>
    <xdr:to>
      <xdr:col>55</xdr:col>
      <xdr:colOff>0</xdr:colOff>
      <xdr:row>57</xdr:row>
      <xdr:rowOff>140665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9639300" y="9898780"/>
          <a:ext cx="838200" cy="1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89223</xdr:rowOff>
    </xdr:from>
    <xdr:ext cx="534377"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518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66346</xdr:rowOff>
    </xdr:from>
    <xdr:to>
      <xdr:col>55</xdr:col>
      <xdr:colOff>50800</xdr:colOff>
      <xdr:row>56</xdr:row>
      <xdr:rowOff>167946</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6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126130</xdr:rowOff>
    </xdr:from>
    <xdr:to>
      <xdr:col>50</xdr:col>
      <xdr:colOff>114300</xdr:colOff>
      <xdr:row>57</xdr:row>
      <xdr:rowOff>134250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8750300" y="9898780"/>
          <a:ext cx="889000" cy="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86267</xdr:rowOff>
    </xdr:from>
    <xdr:to>
      <xdr:col>50</xdr:col>
      <xdr:colOff>165100</xdr:colOff>
      <xdr:row>57</xdr:row>
      <xdr:rowOff>16417</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68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32944</xdr:rowOff>
    </xdr:from>
    <xdr:ext cx="534377"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372111" y="946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36071</xdr:rowOff>
    </xdr:from>
    <xdr:to>
      <xdr:col>45</xdr:col>
      <xdr:colOff>177800</xdr:colOff>
      <xdr:row>57</xdr:row>
      <xdr:rowOff>134250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7861300" y="9808721"/>
          <a:ext cx="889000" cy="9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107421</xdr:rowOff>
    </xdr:from>
    <xdr:to>
      <xdr:col>46</xdr:col>
      <xdr:colOff>38100</xdr:colOff>
      <xdr:row>57</xdr:row>
      <xdr:rowOff>37571</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54098</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483111" y="948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154230</xdr:rowOff>
    </xdr:from>
    <xdr:to>
      <xdr:col>41</xdr:col>
      <xdr:colOff>50800</xdr:colOff>
      <xdr:row>57</xdr:row>
      <xdr:rowOff>36071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972300" y="9755430"/>
          <a:ext cx="889000" cy="5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109949</xdr:rowOff>
    </xdr:from>
    <xdr:to>
      <xdr:col>41</xdr:col>
      <xdr:colOff>101600</xdr:colOff>
      <xdr:row>57</xdr:row>
      <xdr:rowOff>40099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7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56626</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594111" y="9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159323</xdr:rowOff>
    </xdr:from>
    <xdr:to>
      <xdr:col>36</xdr:col>
      <xdr:colOff>165100</xdr:colOff>
      <xdr:row>57</xdr:row>
      <xdr:rowOff>89473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80600</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05111" y="985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89865</xdr:rowOff>
    </xdr:from>
    <xdr:to>
      <xdr:col>55</xdr:col>
      <xdr:colOff>50800</xdr:colOff>
      <xdr:row>58</xdr:row>
      <xdr:rowOff>20015</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86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4792</xdr:rowOff>
    </xdr:from>
    <xdr:ext cx="534377"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77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75330</xdr:rowOff>
    </xdr:from>
    <xdr:to>
      <xdr:col>50</xdr:col>
      <xdr:colOff>165100</xdr:colOff>
      <xdr:row>58</xdr:row>
      <xdr:rowOff>5480</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98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168057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372111" y="994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83450</xdr:rowOff>
    </xdr:from>
    <xdr:to>
      <xdr:col>46</xdr:col>
      <xdr:colOff>38100</xdr:colOff>
      <xdr:row>58</xdr:row>
      <xdr:rowOff>13600</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8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4727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3111" y="99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156721</xdr:rowOff>
    </xdr:from>
    <xdr:to>
      <xdr:col>41</xdr:col>
      <xdr:colOff>101600</xdr:colOff>
      <xdr:row>57</xdr:row>
      <xdr:rowOff>86871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75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77998</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85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103430</xdr:rowOff>
    </xdr:from>
    <xdr:to>
      <xdr:col>36</xdr:col>
      <xdr:colOff>165100</xdr:colOff>
      <xdr:row>57</xdr:row>
      <xdr:rowOff>33580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70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50107</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47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商工費グラフ枠">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168046</xdr:rowOff>
    </xdr:from>
    <xdr:to>
      <xdr:col>54</xdr:col>
      <xdr:colOff>189865</xdr:colOff>
      <xdr:row>77</xdr:row>
      <xdr:rowOff>139883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flipV="1">
          <a:off x="10475595" y="12169546"/>
          <a:ext cx="1270" cy="1171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143710</xdr:rowOff>
    </xdr:from>
    <xdr:ext cx="469744" cy="259045"/>
    <xdr:sp macro="" textlink="">
      <xdr:nvSpPr>
        <xdr:cNvPr id="391" name="商工費最小値テキスト">
          <a:extLst>
            <a:ext uri="{FF2B5EF4-FFF2-40B4-BE49-F238E27FC236}">
              <a16:creationId xmlns:a16="http://schemas.microsoft.com/office/drawing/2014/main" id="{00000000-0008-0000-0700-000087010000}"/>
            </a:ext>
          </a:extLst>
        </xdr:cNvPr>
        <xdr:cNvSpPr txBox="1"/>
      </xdr:nvSpPr>
      <xdr:spPr>
        <a:xfrm>
          <a:off x="10528300" y="1334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139883</xdr:rowOff>
    </xdr:from>
    <xdr:to>
      <xdr:col>55</xdr:col>
      <xdr:colOff>88900</xdr:colOff>
      <xdr:row>77</xdr:row>
      <xdr:rowOff>139883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10388600" y="13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114723</xdr:rowOff>
    </xdr:from>
    <xdr:ext cx="534377" cy="259045"/>
    <xdr:sp macro="" textlink="">
      <xdr:nvSpPr>
        <xdr:cNvPr id="393" name="商工費最大値テキスト">
          <a:extLst>
            <a:ext uri="{FF2B5EF4-FFF2-40B4-BE49-F238E27FC236}">
              <a16:creationId xmlns:a16="http://schemas.microsoft.com/office/drawing/2014/main" id="{00000000-0008-0000-0700-000089010000}"/>
            </a:ext>
          </a:extLst>
        </xdr:cNvPr>
        <xdr:cNvSpPr txBox="1"/>
      </xdr:nvSpPr>
      <xdr:spPr>
        <a:xfrm>
          <a:off x="10528300" y="119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58,760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168046</xdr:rowOff>
    </xdr:from>
    <xdr:to>
      <xdr:col>55</xdr:col>
      <xdr:colOff>88900</xdr:colOff>
      <xdr:row>70</xdr:row>
      <xdr:rowOff>168046</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216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122327</xdr:rowOff>
    </xdr:from>
    <xdr:to>
      <xdr:col>55</xdr:col>
      <xdr:colOff>0</xdr:colOff>
      <xdr:row>77</xdr:row>
      <xdr:rowOff>133367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9639300" y="12809627"/>
          <a:ext cx="838200" cy="52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93228</xdr:rowOff>
    </xdr:from>
    <xdr:ext cx="534377" cy="259045"/>
    <xdr:sp macro="" textlink="">
      <xdr:nvSpPr>
        <xdr:cNvPr id="396" name="商工費平均値テキスト">
          <a:extLst>
            <a:ext uri="{FF2B5EF4-FFF2-40B4-BE49-F238E27FC236}">
              <a16:creationId xmlns:a16="http://schemas.microsoft.com/office/drawing/2014/main" id="{00000000-0008-0000-0700-00008C010000}"/>
            </a:ext>
          </a:extLst>
        </xdr:cNvPr>
        <xdr:cNvSpPr txBox="1"/>
      </xdr:nvSpPr>
      <xdr:spPr>
        <a:xfrm>
          <a:off x="10528300" y="12780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114801</xdr:rowOff>
    </xdr:from>
    <xdr:to>
      <xdr:col>55</xdr:col>
      <xdr:colOff>50800</xdr:colOff>
      <xdr:row>75</xdr:row>
      <xdr:rowOff>44951</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10426700" y="128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133367</xdr:rowOff>
    </xdr:from>
    <xdr:to>
      <xdr:col>50</xdr:col>
      <xdr:colOff>114300</xdr:colOff>
      <xdr:row>77</xdr:row>
      <xdr:rowOff>159474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8750300" y="13335017"/>
          <a:ext cx="889000" cy="2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62999</xdr:rowOff>
    </xdr:from>
    <xdr:to>
      <xdr:col>50</xdr:col>
      <xdr:colOff>165100</xdr:colOff>
      <xdr:row>75</xdr:row>
      <xdr:rowOff>164599</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9588500" y="129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9676</xdr:rowOff>
    </xdr:from>
    <xdr:ext cx="534377"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9372111" y="1269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56649</xdr:rowOff>
    </xdr:from>
    <xdr:to>
      <xdr:col>45</xdr:col>
      <xdr:colOff>177800</xdr:colOff>
      <xdr:row>77</xdr:row>
      <xdr:rowOff>159474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7861300" y="13258299"/>
          <a:ext cx="889000" cy="10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70749</xdr:rowOff>
    </xdr:from>
    <xdr:to>
      <xdr:col>46</xdr:col>
      <xdr:colOff>38100</xdr:colOff>
      <xdr:row>73</xdr:row>
      <xdr:rowOff>899</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8699500" y="124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17426</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8483111" y="121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56649</xdr:rowOff>
    </xdr:from>
    <xdr:to>
      <xdr:col>41</xdr:col>
      <xdr:colOff>50800</xdr:colOff>
      <xdr:row>77</xdr:row>
      <xdr:rowOff>142604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6972300" y="13258299"/>
          <a:ext cx="889000" cy="8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83893</xdr:rowOff>
    </xdr:from>
    <xdr:to>
      <xdr:col>41</xdr:col>
      <xdr:colOff>101600</xdr:colOff>
      <xdr:row>75</xdr:row>
      <xdr:rowOff>14043</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7810500" y="127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30570</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7594111" y="1254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69994</xdr:rowOff>
    </xdr:from>
    <xdr:to>
      <xdr:col>36</xdr:col>
      <xdr:colOff>165100</xdr:colOff>
      <xdr:row>77</xdr:row>
      <xdr:rowOff>144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6921500" y="1310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16672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6705111" y="1287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71527</xdr:rowOff>
    </xdr:from>
    <xdr:to>
      <xdr:col>55</xdr:col>
      <xdr:colOff>50800</xdr:colOff>
      <xdr:row>75</xdr:row>
      <xdr:rowOff>1677</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10426700" y="1275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94404</xdr:rowOff>
    </xdr:from>
    <xdr:ext cx="534377" cy="259045"/>
    <xdr:sp macro="" textlink="">
      <xdr:nvSpPr>
        <xdr:cNvPr id="415" name="商工費該当値テキスト">
          <a:extLst>
            <a:ext uri="{FF2B5EF4-FFF2-40B4-BE49-F238E27FC236}">
              <a16:creationId xmlns:a16="http://schemas.microsoft.com/office/drawing/2014/main" id="{00000000-0008-0000-0700-00009F010000}"/>
            </a:ext>
          </a:extLst>
        </xdr:cNvPr>
        <xdr:cNvSpPr txBox="1"/>
      </xdr:nvSpPr>
      <xdr:spPr>
        <a:xfrm>
          <a:off x="10528300" y="1261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82567</xdr:rowOff>
    </xdr:from>
    <xdr:to>
      <xdr:col>50</xdr:col>
      <xdr:colOff>165100</xdr:colOff>
      <xdr:row>78</xdr:row>
      <xdr:rowOff>12717</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9588500" y="1328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3844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04428" y="1337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108674</xdr:rowOff>
    </xdr:from>
    <xdr:to>
      <xdr:col>46</xdr:col>
      <xdr:colOff>38100</xdr:colOff>
      <xdr:row>78</xdr:row>
      <xdr:rowOff>38824</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8699500" y="1331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29951</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15428" y="1340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5849</xdr:rowOff>
    </xdr:from>
    <xdr:to>
      <xdr:col>41</xdr:col>
      <xdr:colOff>101600</xdr:colOff>
      <xdr:row>77</xdr:row>
      <xdr:rowOff>107449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7810500" y="1320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98576</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30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91804</xdr:rowOff>
    </xdr:from>
    <xdr:to>
      <xdr:col>36</xdr:col>
      <xdr:colOff>165100</xdr:colOff>
      <xdr:row>78</xdr:row>
      <xdr:rowOff>21954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6921500" y="1329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13081</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37428" y="1338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106406</xdr:rowOff>
    </xdr:from>
    <xdr:to>
      <xdr:col>54</xdr:col>
      <xdr:colOff>189865</xdr:colOff>
      <xdr:row>99</xdr:row>
      <xdr:rowOff>142966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36906"/>
          <a:ext cx="1270" cy="1579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146793</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712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142966</xdr:rowOff>
    </xdr:from>
    <xdr:to>
      <xdr:col>55</xdr:col>
      <xdr:colOff>88900</xdr:colOff>
      <xdr:row>99</xdr:row>
      <xdr:rowOff>142966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711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53083</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1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106406</xdr:rowOff>
    </xdr:from>
    <xdr:to>
      <xdr:col>55</xdr:col>
      <xdr:colOff>88900</xdr:colOff>
      <xdr:row>90</xdr:row>
      <xdr:rowOff>106406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3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168438</xdr:rowOff>
    </xdr:from>
    <xdr:to>
      <xdr:col>55</xdr:col>
      <xdr:colOff>0</xdr:colOff>
      <xdr:row>95</xdr:row>
      <xdr:rowOff>98258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284738"/>
          <a:ext cx="838200" cy="10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85419</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73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106992</xdr:rowOff>
    </xdr:from>
    <xdr:to>
      <xdr:col>55</xdr:col>
      <xdr:colOff>50800</xdr:colOff>
      <xdr:row>96</xdr:row>
      <xdr:rowOff>37142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39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168438</xdr:rowOff>
    </xdr:from>
    <xdr:to>
      <xdr:col>50</xdr:col>
      <xdr:colOff>114300</xdr:colOff>
      <xdr:row>95</xdr:row>
      <xdr:rowOff>54253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284738"/>
          <a:ext cx="889000" cy="5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95774</xdr:rowOff>
    </xdr:from>
    <xdr:to>
      <xdr:col>50</xdr:col>
      <xdr:colOff>165100</xdr:colOff>
      <xdr:row>96</xdr:row>
      <xdr:rowOff>25924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38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17051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47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11585</xdr:rowOff>
    </xdr:from>
    <xdr:to>
      <xdr:col>45</xdr:col>
      <xdr:colOff>177800</xdr:colOff>
      <xdr:row>95</xdr:row>
      <xdr:rowOff>54253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127885"/>
          <a:ext cx="889000" cy="21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129933</xdr:rowOff>
    </xdr:from>
    <xdr:to>
      <xdr:col>46</xdr:col>
      <xdr:colOff>38100</xdr:colOff>
      <xdr:row>96</xdr:row>
      <xdr:rowOff>60083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51210</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51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11585</xdr:rowOff>
    </xdr:from>
    <xdr:to>
      <xdr:col>41</xdr:col>
      <xdr:colOff>50800</xdr:colOff>
      <xdr:row>95</xdr:row>
      <xdr:rowOff>92249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127885"/>
          <a:ext cx="889000" cy="25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137674</xdr:rowOff>
    </xdr:from>
    <xdr:to>
      <xdr:col>41</xdr:col>
      <xdr:colOff>101600</xdr:colOff>
      <xdr:row>96</xdr:row>
      <xdr:rowOff>67824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42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58951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51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82173</xdr:rowOff>
    </xdr:from>
    <xdr:to>
      <xdr:col>36</xdr:col>
      <xdr:colOff>165100</xdr:colOff>
      <xdr:row>96</xdr:row>
      <xdr:rowOff>12323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36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3450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46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47458</xdr:rowOff>
    </xdr:from>
    <xdr:to>
      <xdr:col>55</xdr:col>
      <xdr:colOff>50800</xdr:colOff>
      <xdr:row>95</xdr:row>
      <xdr:rowOff>149058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33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70335</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18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117638</xdr:rowOff>
    </xdr:from>
    <xdr:to>
      <xdr:col>50</xdr:col>
      <xdr:colOff>165100</xdr:colOff>
      <xdr:row>95</xdr:row>
      <xdr:rowOff>47788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23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64315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00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3453</xdr:rowOff>
    </xdr:from>
    <xdr:to>
      <xdr:col>46</xdr:col>
      <xdr:colOff>38100</xdr:colOff>
      <xdr:row>95</xdr:row>
      <xdr:rowOff>105053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29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121580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06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132235</xdr:rowOff>
    </xdr:from>
    <xdr:to>
      <xdr:col>41</xdr:col>
      <xdr:colOff>101600</xdr:colOff>
      <xdr:row>94</xdr:row>
      <xdr:rowOff>62385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07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78912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585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41449</xdr:rowOff>
    </xdr:from>
    <xdr:to>
      <xdr:col>36</xdr:col>
      <xdr:colOff>165100</xdr:colOff>
      <xdr:row>95</xdr:row>
      <xdr:rowOff>143049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32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159576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10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59690</xdr:rowOff>
    </xdr:from>
    <xdr:to>
      <xdr:col>85</xdr:col>
      <xdr:colOff>126364</xdr:colOff>
      <xdr:row>38</xdr:row>
      <xdr:rowOff>63805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203190"/>
          <a:ext cx="1269" cy="1375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67632</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5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63805</xdr:rowOff>
    </xdr:from>
    <xdr:to>
      <xdr:col>86</xdr:col>
      <xdr:colOff>25400</xdr:colOff>
      <xdr:row>38</xdr:row>
      <xdr:rowOff>63805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578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6367</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497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59690</xdr:rowOff>
    </xdr:from>
    <xdr:to>
      <xdr:col>86</xdr:col>
      <xdr:colOff>25400</xdr:colOff>
      <xdr:row>30</xdr:row>
      <xdr:rowOff>59690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107076</xdr:rowOff>
    </xdr:from>
    <xdr:to>
      <xdr:col>85</xdr:col>
      <xdr:colOff>127000</xdr:colOff>
      <xdr:row>36</xdr:row>
      <xdr:rowOff>27947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5936376"/>
          <a:ext cx="838200" cy="26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31763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0325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53336</xdr:rowOff>
    </xdr:from>
    <xdr:to>
      <xdr:col>85</xdr:col>
      <xdr:colOff>177800</xdr:colOff>
      <xdr:row>35</xdr:row>
      <xdr:rowOff>154936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054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27947</xdr:rowOff>
    </xdr:from>
    <xdr:to>
      <xdr:col>81</xdr:col>
      <xdr:colOff>50800</xdr:colOff>
      <xdr:row>37</xdr:row>
      <xdr:rowOff>11749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200147"/>
          <a:ext cx="889000" cy="15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57647</xdr:rowOff>
    </xdr:from>
    <xdr:to>
      <xdr:col>81</xdr:col>
      <xdr:colOff>101600</xdr:colOff>
      <xdr:row>35</xdr:row>
      <xdr:rowOff>159247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0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4324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583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11749</xdr:rowOff>
    </xdr:from>
    <xdr:to>
      <xdr:col>76</xdr:col>
      <xdr:colOff>114300</xdr:colOff>
      <xdr:row>37</xdr:row>
      <xdr:rowOff>11978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355399"/>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45335</xdr:rowOff>
    </xdr:from>
    <xdr:to>
      <xdr:col>76</xdr:col>
      <xdr:colOff>165100</xdr:colOff>
      <xdr:row>35</xdr:row>
      <xdr:rowOff>146935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04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163462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58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11978</xdr:rowOff>
    </xdr:from>
    <xdr:to>
      <xdr:col>71</xdr:col>
      <xdr:colOff>177800</xdr:colOff>
      <xdr:row>37</xdr:row>
      <xdr:rowOff>26576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355628"/>
          <a:ext cx="889000" cy="1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49026</xdr:rowOff>
    </xdr:from>
    <xdr:to>
      <xdr:col>72</xdr:col>
      <xdr:colOff>38100</xdr:colOff>
      <xdr:row>35</xdr:row>
      <xdr:rowOff>150626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167153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582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12417</xdr:rowOff>
    </xdr:from>
    <xdr:to>
      <xdr:col>67</xdr:col>
      <xdr:colOff>101600</xdr:colOff>
      <xdr:row>35</xdr:row>
      <xdr:rowOff>114017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130544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578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56276</xdr:rowOff>
    </xdr:from>
    <xdr:to>
      <xdr:col>85</xdr:col>
      <xdr:colOff>177800</xdr:colOff>
      <xdr:row>34</xdr:row>
      <xdr:rowOff>157876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588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79153</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573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148597</xdr:rowOff>
    </xdr:from>
    <xdr:to>
      <xdr:col>81</xdr:col>
      <xdr:colOff>101600</xdr:colOff>
      <xdr:row>36</xdr:row>
      <xdr:rowOff>78747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14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69874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24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132399</xdr:rowOff>
    </xdr:from>
    <xdr:to>
      <xdr:col>76</xdr:col>
      <xdr:colOff>165100</xdr:colOff>
      <xdr:row>37</xdr:row>
      <xdr:rowOff>62549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30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53676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39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132628</xdr:rowOff>
    </xdr:from>
    <xdr:to>
      <xdr:col>72</xdr:col>
      <xdr:colOff>38100</xdr:colOff>
      <xdr:row>37</xdr:row>
      <xdr:rowOff>62778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30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53905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39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147226</xdr:rowOff>
    </xdr:from>
    <xdr:to>
      <xdr:col>67</xdr:col>
      <xdr:colOff>101600</xdr:colOff>
      <xdr:row>37</xdr:row>
      <xdr:rowOff>77376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31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68503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41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36922</xdr:rowOff>
    </xdr:from>
    <xdr:to>
      <xdr:col>85</xdr:col>
      <xdr:colOff>126364</xdr:colOff>
      <xdr:row>57</xdr:row>
      <xdr:rowOff>107993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609422"/>
          <a:ext cx="1269" cy="127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111820</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98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107993</xdr:rowOff>
    </xdr:from>
    <xdr:to>
      <xdr:col>86</xdr:col>
      <xdr:colOff>25400</xdr:colOff>
      <xdr:row>57</xdr:row>
      <xdr:rowOff>107993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988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155049</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384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36922</xdr:rowOff>
    </xdr:from>
    <xdr:to>
      <xdr:col>86</xdr:col>
      <xdr:colOff>25400</xdr:colOff>
      <xdr:row>50</xdr:row>
      <xdr:rowOff>36922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609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57862</xdr:rowOff>
    </xdr:from>
    <xdr:to>
      <xdr:col>85</xdr:col>
      <xdr:colOff>127000</xdr:colOff>
      <xdr:row>57</xdr:row>
      <xdr:rowOff>71028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487612"/>
          <a:ext cx="838200" cy="35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44294</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131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21417</xdr:rowOff>
    </xdr:from>
    <xdr:to>
      <xdr:col>85</xdr:col>
      <xdr:colOff>177800</xdr:colOff>
      <xdr:row>54</xdr:row>
      <xdr:rowOff>123017</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2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54478</xdr:rowOff>
    </xdr:from>
    <xdr:to>
      <xdr:col>81</xdr:col>
      <xdr:colOff>50800</xdr:colOff>
      <xdr:row>57</xdr:row>
      <xdr:rowOff>71028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9827128"/>
          <a:ext cx="889000" cy="1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295</xdr:rowOff>
    </xdr:from>
    <xdr:to>
      <xdr:col>81</xdr:col>
      <xdr:colOff>101600</xdr:colOff>
      <xdr:row>54</xdr:row>
      <xdr:rowOff>101895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2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118422</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03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54478</xdr:rowOff>
    </xdr:from>
    <xdr:to>
      <xdr:col>76</xdr:col>
      <xdr:colOff>114300</xdr:colOff>
      <xdr:row>58</xdr:row>
      <xdr:rowOff>9078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827128"/>
          <a:ext cx="889000" cy="12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127099</xdr:rowOff>
    </xdr:from>
    <xdr:to>
      <xdr:col>76</xdr:col>
      <xdr:colOff>165100</xdr:colOff>
      <xdr:row>55</xdr:row>
      <xdr:rowOff>57249</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38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73776</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16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86002</xdr:rowOff>
    </xdr:from>
    <xdr:to>
      <xdr:col>71</xdr:col>
      <xdr:colOff>177800</xdr:colOff>
      <xdr:row>58</xdr:row>
      <xdr:rowOff>9078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858652"/>
          <a:ext cx="889000" cy="9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58999</xdr:rowOff>
    </xdr:from>
    <xdr:to>
      <xdr:col>72</xdr:col>
      <xdr:colOff>38100</xdr:colOff>
      <xdr:row>55</xdr:row>
      <xdr:rowOff>160599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48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5676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26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39111</xdr:rowOff>
    </xdr:from>
    <xdr:to>
      <xdr:col>67</xdr:col>
      <xdr:colOff>101600</xdr:colOff>
      <xdr:row>55</xdr:row>
      <xdr:rowOff>140711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46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157238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24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7062</xdr:rowOff>
    </xdr:from>
    <xdr:to>
      <xdr:col>85</xdr:col>
      <xdr:colOff>177800</xdr:colOff>
      <xdr:row>55</xdr:row>
      <xdr:rowOff>108662</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43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156939</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41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20228</xdr:rowOff>
    </xdr:from>
    <xdr:to>
      <xdr:col>81</xdr:col>
      <xdr:colOff>101600</xdr:colOff>
      <xdr:row>57</xdr:row>
      <xdr:rowOff>121828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79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112955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88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3678</xdr:rowOff>
    </xdr:from>
    <xdr:to>
      <xdr:col>76</xdr:col>
      <xdr:colOff>165100</xdr:colOff>
      <xdr:row>57</xdr:row>
      <xdr:rowOff>105278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77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96405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86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129728</xdr:rowOff>
    </xdr:from>
    <xdr:to>
      <xdr:col>72</xdr:col>
      <xdr:colOff>38100</xdr:colOff>
      <xdr:row>58</xdr:row>
      <xdr:rowOff>59878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0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51005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99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35202</xdr:rowOff>
    </xdr:from>
    <xdr:to>
      <xdr:col>67</xdr:col>
      <xdr:colOff>101600</xdr:colOff>
      <xdr:row>57</xdr:row>
      <xdr:rowOff>136802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8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127929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90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163749</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65249"/>
          <a:ext cx="1269" cy="1347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110426</xdr:rowOff>
    </xdr:from>
    <xdr:ext cx="534377"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94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163749</xdr:rowOff>
    </xdr:from>
    <xdr:to>
      <xdr:col>86</xdr:col>
      <xdr:colOff>25400</xdr:colOff>
      <xdr:row>70</xdr:row>
      <xdr:rowOff>163749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6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98461</xdr:rowOff>
    </xdr:from>
    <xdr:to>
      <xdr:col>85</xdr:col>
      <xdr:colOff>127000</xdr:colOff>
      <xdr:row>77</xdr:row>
      <xdr:rowOff>17171</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2957211"/>
          <a:ext cx="838200" cy="26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121424</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2980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98547</xdr:rowOff>
    </xdr:from>
    <xdr:to>
      <xdr:col>85</xdr:col>
      <xdr:colOff>177800</xdr:colOff>
      <xdr:row>77</xdr:row>
      <xdr:rowOff>28697</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12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8575</xdr:rowOff>
    </xdr:from>
    <xdr:to>
      <xdr:col>81</xdr:col>
      <xdr:colOff>50800</xdr:colOff>
      <xdr:row>75</xdr:row>
      <xdr:rowOff>98461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2867325"/>
          <a:ext cx="889000" cy="8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6055</xdr:rowOff>
    </xdr:from>
    <xdr:to>
      <xdr:col>81</xdr:col>
      <xdr:colOff>101600</xdr:colOff>
      <xdr:row>75</xdr:row>
      <xdr:rowOff>107655</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286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124182</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264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8575</xdr:rowOff>
    </xdr:from>
    <xdr:to>
      <xdr:col>76</xdr:col>
      <xdr:colOff>114300</xdr:colOff>
      <xdr:row>77</xdr:row>
      <xdr:rowOff>51826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2867325"/>
          <a:ext cx="889000" cy="38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155605</xdr:rowOff>
    </xdr:from>
    <xdr:to>
      <xdr:col>76</xdr:col>
      <xdr:colOff>165100</xdr:colOff>
      <xdr:row>75</xdr:row>
      <xdr:rowOff>85755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28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76882</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293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51826</xdr:rowOff>
    </xdr:from>
    <xdr:to>
      <xdr:col>71</xdr:col>
      <xdr:colOff>177800</xdr:colOff>
      <xdr:row>78</xdr:row>
      <xdr:rowOff>51003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253476"/>
          <a:ext cx="889000" cy="17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84145</xdr:rowOff>
    </xdr:from>
    <xdr:to>
      <xdr:col>72</xdr:col>
      <xdr:colOff>38100</xdr:colOff>
      <xdr:row>77</xdr:row>
      <xdr:rowOff>14295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1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30822</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288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54015</xdr:rowOff>
    </xdr:from>
    <xdr:to>
      <xdr:col>67</xdr:col>
      <xdr:colOff>101600</xdr:colOff>
      <xdr:row>77</xdr:row>
      <xdr:rowOff>155615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2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692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03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137821</xdr:rowOff>
    </xdr:from>
    <xdr:to>
      <xdr:col>85</xdr:col>
      <xdr:colOff>177800</xdr:colOff>
      <xdr:row>77</xdr:row>
      <xdr:rowOff>67971</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1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116248</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14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47661</xdr:rowOff>
    </xdr:from>
    <xdr:to>
      <xdr:col>81</xdr:col>
      <xdr:colOff>101600</xdr:colOff>
      <xdr:row>75</xdr:row>
      <xdr:rowOff>149261</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290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140388</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299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129225</xdr:rowOff>
    </xdr:from>
    <xdr:to>
      <xdr:col>76</xdr:col>
      <xdr:colOff>165100</xdr:colOff>
      <xdr:row>75</xdr:row>
      <xdr:rowOff>59375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281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75902</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25111" y="1259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1026</xdr:rowOff>
    </xdr:from>
    <xdr:to>
      <xdr:col>72</xdr:col>
      <xdr:colOff>38100</xdr:colOff>
      <xdr:row>77</xdr:row>
      <xdr:rowOff>102626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20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93753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29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203</xdr:rowOff>
    </xdr:from>
    <xdr:to>
      <xdr:col>67</xdr:col>
      <xdr:colOff>101600</xdr:colOff>
      <xdr:row>78</xdr:row>
      <xdr:rowOff>101803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37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92930</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46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114357</xdr:rowOff>
    </xdr:from>
    <xdr:to>
      <xdr:col>85</xdr:col>
      <xdr:colOff>126364</xdr:colOff>
      <xdr:row>100</xdr:row>
      <xdr:rowOff>6246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44857"/>
          <a:ext cx="1269" cy="160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100</xdr:row>
      <xdr:rowOff>10073</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715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6246</xdr:rowOff>
    </xdr:from>
    <xdr:to>
      <xdr:col>86</xdr:col>
      <xdr:colOff>25400</xdr:colOff>
      <xdr:row>100</xdr:row>
      <xdr:rowOff>6246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715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61034</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32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133,552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114357</xdr:rowOff>
    </xdr:from>
    <xdr:to>
      <xdr:col>86</xdr:col>
      <xdr:colOff>25400</xdr:colOff>
      <xdr:row>90</xdr:row>
      <xdr:rowOff>114357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4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150378</xdr:rowOff>
    </xdr:from>
    <xdr:to>
      <xdr:col>85</xdr:col>
      <xdr:colOff>127000</xdr:colOff>
      <xdr:row>94</xdr:row>
      <xdr:rowOff>156877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5752328"/>
          <a:ext cx="838200" cy="52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97812</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85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119385</xdr:rowOff>
    </xdr:from>
    <xdr:to>
      <xdr:col>85</xdr:col>
      <xdr:colOff>177800</xdr:colOff>
      <xdr:row>96</xdr:row>
      <xdr:rowOff>49535</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40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150378</xdr:rowOff>
    </xdr:from>
    <xdr:to>
      <xdr:col>81</xdr:col>
      <xdr:colOff>50800</xdr:colOff>
      <xdr:row>94</xdr:row>
      <xdr:rowOff>149758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5752328"/>
          <a:ext cx="889000" cy="51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165839</xdr:rowOff>
    </xdr:from>
    <xdr:to>
      <xdr:col>81</xdr:col>
      <xdr:colOff>101600</xdr:colOff>
      <xdr:row>96</xdr:row>
      <xdr:rowOff>95989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45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87116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54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62531</xdr:rowOff>
    </xdr:from>
    <xdr:to>
      <xdr:col>76</xdr:col>
      <xdr:colOff>114300</xdr:colOff>
      <xdr:row>94</xdr:row>
      <xdr:rowOff>149758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178831"/>
          <a:ext cx="889000" cy="8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26084</xdr:rowOff>
    </xdr:from>
    <xdr:to>
      <xdr:col>76</xdr:col>
      <xdr:colOff>165100</xdr:colOff>
      <xdr:row>96</xdr:row>
      <xdr:rowOff>127684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48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118811</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57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62531</xdr:rowOff>
    </xdr:from>
    <xdr:to>
      <xdr:col>71</xdr:col>
      <xdr:colOff>177800</xdr:colOff>
      <xdr:row>94</xdr:row>
      <xdr:rowOff>127062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178831"/>
          <a:ext cx="889000" cy="6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150997</xdr:rowOff>
    </xdr:from>
    <xdr:to>
      <xdr:col>72</xdr:col>
      <xdr:colOff>38100</xdr:colOff>
      <xdr:row>96</xdr:row>
      <xdr:rowOff>81147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72274</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53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137689</xdr:rowOff>
    </xdr:from>
    <xdr:to>
      <xdr:col>67</xdr:col>
      <xdr:colOff>101600</xdr:colOff>
      <xdr:row>96</xdr:row>
      <xdr:rowOff>67839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2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58966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51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106077</xdr:rowOff>
    </xdr:from>
    <xdr:to>
      <xdr:col>85</xdr:col>
      <xdr:colOff>177800</xdr:colOff>
      <xdr:row>95</xdr:row>
      <xdr:rowOff>36227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22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128954</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07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99578</xdr:rowOff>
    </xdr:from>
    <xdr:to>
      <xdr:col>81</xdr:col>
      <xdr:colOff>101600</xdr:colOff>
      <xdr:row>92</xdr:row>
      <xdr:rowOff>29728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570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46255</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5" y="1547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98958</xdr:rowOff>
    </xdr:from>
    <xdr:to>
      <xdr:col>76</xdr:col>
      <xdr:colOff>165100</xdr:colOff>
      <xdr:row>95</xdr:row>
      <xdr:rowOff>29108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21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45635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599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11731</xdr:rowOff>
    </xdr:from>
    <xdr:to>
      <xdr:col>72</xdr:col>
      <xdr:colOff>38100</xdr:colOff>
      <xdr:row>94</xdr:row>
      <xdr:rowOff>113331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12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129858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590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76262</xdr:rowOff>
    </xdr:from>
    <xdr:to>
      <xdr:col>67</xdr:col>
      <xdr:colOff>101600</xdr:colOff>
      <xdr:row>95</xdr:row>
      <xdr:rowOff>6412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19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22939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596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23767</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38717"/>
          <a:ext cx="1269"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141894</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11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23767</xdr:rowOff>
    </xdr:from>
    <xdr:to>
      <xdr:col>116</xdr:col>
      <xdr:colOff>152400</xdr:colOff>
      <xdr:row>31</xdr:row>
      <xdr:rowOff>23767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3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138992</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82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116115</xdr:rowOff>
    </xdr:from>
    <xdr:to>
      <xdr:col>116</xdr:col>
      <xdr:colOff>114300</xdr:colOff>
      <xdr:row>39</xdr:row>
      <xdr:rowOff>46265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3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43724</xdr:rowOff>
    </xdr:from>
    <xdr:to>
      <xdr:col>112</xdr:col>
      <xdr:colOff>38100</xdr:colOff>
      <xdr:row>39</xdr:row>
      <xdr:rowOff>145324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73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161851</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5055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36104</xdr:rowOff>
    </xdr:from>
    <xdr:to>
      <xdr:col>107</xdr:col>
      <xdr:colOff>101600</xdr:colOff>
      <xdr:row>39</xdr:row>
      <xdr:rowOff>137704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72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154231</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497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13244</xdr:rowOff>
    </xdr:from>
    <xdr:to>
      <xdr:col>102</xdr:col>
      <xdr:colOff>165100</xdr:colOff>
      <xdr:row>39</xdr:row>
      <xdr:rowOff>114844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9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131371</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333" y="6475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33927</xdr:rowOff>
    </xdr:from>
    <xdr:to>
      <xdr:col>98</xdr:col>
      <xdr:colOff>38100</xdr:colOff>
      <xdr:row>39</xdr:row>
      <xdr:rowOff>135527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7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152054</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99333" y="64957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議会費</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　</a:t>
          </a:r>
          <a:r>
            <a:rPr kumimoji="1" lang="ja-JP" altLang="en-US" sz="800">
              <a:solidFill>
                <a:schemeClr val="dk1"/>
              </a:solidFill>
              <a:effectLst/>
              <a:latin typeface="+mn-lt"/>
              <a:ea typeface="+mn-ea"/>
              <a:cs typeface="+mn-cs"/>
            </a:rPr>
            <a:t>新型コロナウイルス感染症の流行に伴う社会情勢を鑑み、議員報酬を７月から３月までの間</a:t>
          </a:r>
          <a:r>
            <a:rPr kumimoji="1" lang="ja-JP" altLang="en-US" sz="800">
              <a:solidFill>
                <a:schemeClr val="tx1"/>
              </a:solidFill>
              <a:effectLst/>
              <a:latin typeface="+mn-lt"/>
              <a:ea typeface="+mn-ea"/>
              <a:cs typeface="+mn-cs"/>
            </a:rPr>
            <a:t>１０％カットを行ったため減少している。</a:t>
          </a:r>
          <a:r>
            <a:rPr kumimoji="1" lang="ja-JP" altLang="ja-JP" sz="800">
              <a:solidFill>
                <a:schemeClr val="tx1"/>
              </a:solidFill>
              <a:effectLst/>
              <a:latin typeface="+mn-lt"/>
              <a:ea typeface="+mn-ea"/>
              <a:cs typeface="+mn-cs"/>
            </a:rPr>
            <a:t>　　　　　　　　　　  　</a:t>
          </a:r>
          <a:r>
            <a:rPr kumimoji="1" lang="en-US" altLang="ja-JP" sz="800">
              <a:solidFill>
                <a:schemeClr val="tx1"/>
              </a:solidFill>
              <a:effectLst/>
              <a:latin typeface="+mn-lt"/>
              <a:ea typeface="+mn-ea"/>
              <a:cs typeface="+mn-cs"/>
            </a:rPr>
            <a:t>【</a:t>
          </a:r>
          <a:r>
            <a:rPr kumimoji="1" lang="ja-JP" altLang="ja-JP" sz="800">
              <a:solidFill>
                <a:schemeClr val="tx1"/>
              </a:solidFill>
              <a:effectLst/>
              <a:latin typeface="+mn-lt"/>
              <a:ea typeface="+mn-ea"/>
              <a:cs typeface="+mn-cs"/>
            </a:rPr>
            <a:t>土木費</a:t>
          </a:r>
          <a:r>
            <a:rPr kumimoji="1" lang="en-US" altLang="ja-JP" sz="800">
              <a:solidFill>
                <a:schemeClr val="tx1"/>
              </a:solidFill>
              <a:effectLst/>
              <a:latin typeface="+mn-lt"/>
              <a:ea typeface="+mn-ea"/>
              <a:cs typeface="+mn-cs"/>
            </a:rPr>
            <a:t>】</a:t>
          </a:r>
          <a:r>
            <a:rPr kumimoji="1" lang="ja-JP" altLang="ja-JP" sz="800">
              <a:solidFill>
                <a:schemeClr val="tx1"/>
              </a:solidFill>
              <a:effectLst/>
              <a:latin typeface="+mn-lt"/>
              <a:ea typeface="+mn-ea"/>
              <a:cs typeface="+mn-cs"/>
            </a:rPr>
            <a:t>　</a:t>
          </a:r>
          <a:r>
            <a:rPr kumimoji="1" lang="ja-JP" altLang="en-US" sz="800">
              <a:solidFill>
                <a:schemeClr val="tx1"/>
              </a:solidFill>
              <a:effectLst/>
              <a:latin typeface="+mn-lt"/>
              <a:ea typeface="+mn-ea"/>
              <a:cs typeface="+mn-cs"/>
            </a:rPr>
            <a:t>妙寺団地第</a:t>
          </a:r>
          <a:r>
            <a:rPr kumimoji="1" lang="en-US" altLang="ja-JP" sz="800">
              <a:solidFill>
                <a:schemeClr val="tx1"/>
              </a:solidFill>
              <a:effectLst/>
              <a:latin typeface="+mn-lt"/>
              <a:ea typeface="+mn-ea"/>
              <a:cs typeface="+mn-cs"/>
            </a:rPr>
            <a:t>3</a:t>
          </a:r>
          <a:r>
            <a:rPr kumimoji="1" lang="ja-JP" altLang="en-US" sz="800">
              <a:solidFill>
                <a:schemeClr val="tx1"/>
              </a:solidFill>
              <a:effectLst/>
              <a:latin typeface="+mn-lt"/>
              <a:ea typeface="+mn-ea"/>
              <a:cs typeface="+mn-cs"/>
            </a:rPr>
            <a:t>期建替工事に係る事業費は増加したが、下水道事業への繰出金やかつらぎ西部公園クラブハウス建築工事の減少に伴い全体として減少して</a:t>
          </a:r>
          <a:endParaRPr kumimoji="1" lang="en-US" altLang="ja-JP" sz="800">
            <a:solidFill>
              <a:schemeClr val="tx1"/>
            </a:solidFill>
            <a:effectLst/>
            <a:latin typeface="+mn-lt"/>
            <a:ea typeface="+mn-ea"/>
            <a:cs typeface="+mn-cs"/>
          </a:endParaRPr>
        </a:p>
        <a:p>
          <a:pPr eaLnBrk="1" fontAlgn="auto" latinLnBrk="0" hangingPunct="1"/>
          <a:r>
            <a:rPr kumimoji="1" lang="en-US" altLang="ja-JP" sz="800">
              <a:solidFill>
                <a:schemeClr val="tx1"/>
              </a:solidFill>
              <a:effectLst/>
              <a:latin typeface="+mn-lt"/>
              <a:ea typeface="+mn-ea"/>
              <a:cs typeface="+mn-cs"/>
            </a:rPr>
            <a:t>【</a:t>
          </a:r>
          <a:r>
            <a:rPr kumimoji="1" lang="ja-JP" altLang="ja-JP" sz="800">
              <a:solidFill>
                <a:schemeClr val="tx1"/>
              </a:solidFill>
              <a:effectLst/>
              <a:latin typeface="+mn-lt"/>
              <a:ea typeface="+mn-ea"/>
              <a:cs typeface="+mn-cs"/>
            </a:rPr>
            <a:t>総務</a:t>
          </a:r>
          <a:r>
            <a:rPr kumimoji="1" lang="ja-JP" altLang="en-US" sz="800">
              <a:solidFill>
                <a:schemeClr val="tx1"/>
              </a:solidFill>
              <a:effectLst/>
              <a:latin typeface="+mn-lt"/>
              <a:ea typeface="+mn-ea"/>
              <a:cs typeface="+mn-cs"/>
            </a:rPr>
            <a:t>費</a:t>
          </a:r>
          <a:r>
            <a:rPr kumimoji="1" lang="en-US" altLang="ja-JP" sz="800">
              <a:solidFill>
                <a:schemeClr val="tx1"/>
              </a:solidFill>
              <a:effectLst/>
              <a:latin typeface="+mn-lt"/>
              <a:ea typeface="+mn-ea"/>
              <a:cs typeface="+mn-cs"/>
            </a:rPr>
            <a:t>】</a:t>
          </a:r>
          <a:r>
            <a:rPr kumimoji="1" lang="ja-JP" altLang="ja-JP" sz="800">
              <a:solidFill>
                <a:schemeClr val="tx1"/>
              </a:solidFill>
              <a:effectLst/>
              <a:latin typeface="+mn-lt"/>
              <a:ea typeface="+mn-ea"/>
              <a:cs typeface="+mn-cs"/>
            </a:rPr>
            <a:t>　</a:t>
          </a:r>
          <a:r>
            <a:rPr kumimoji="1" lang="ja-JP" altLang="en-US" sz="800">
              <a:solidFill>
                <a:schemeClr val="tx1"/>
              </a:solidFill>
              <a:effectLst/>
              <a:latin typeface="+mn-lt"/>
              <a:ea typeface="+mn-ea"/>
              <a:cs typeface="+mn-cs"/>
            </a:rPr>
            <a:t>特別定額給付金の実施及び、ふるさとかつらぎ寄附金が好調であるため寄附金の基金積立金や返礼品の送付に係る委託料が増加したことにより全体</a:t>
          </a:r>
          <a:r>
            <a:rPr kumimoji="1" lang="ja-JP" altLang="ja-JP" sz="800">
              <a:solidFill>
                <a:schemeClr val="tx1"/>
              </a:solidFill>
              <a:effectLst/>
              <a:latin typeface="+mn-lt"/>
              <a:ea typeface="+mn-ea"/>
              <a:cs typeface="+mn-cs"/>
            </a:rPr>
            <a:t>　　　　　　</a:t>
          </a:r>
          <a:r>
            <a:rPr kumimoji="1" lang="ja-JP" altLang="en-US" sz="800">
              <a:solidFill>
                <a:schemeClr val="tx1"/>
              </a:solidFill>
              <a:effectLst/>
              <a:latin typeface="+mn-lt"/>
              <a:ea typeface="+mn-ea"/>
              <a:cs typeface="+mn-cs"/>
            </a:rPr>
            <a:t>　　　　　</a:t>
          </a:r>
          <a:r>
            <a:rPr kumimoji="1" lang="ja-JP" altLang="en-US" sz="800" baseline="0">
              <a:solidFill>
                <a:schemeClr val="tx1"/>
              </a:solidFill>
              <a:effectLst/>
              <a:latin typeface="+mn-lt"/>
              <a:ea typeface="+mn-ea"/>
              <a:cs typeface="+mn-cs"/>
            </a:rPr>
            <a:t>  いる。</a:t>
          </a:r>
          <a:endParaRPr kumimoji="1" lang="en-US" altLang="ja-JP" sz="800">
            <a:solidFill>
              <a:schemeClr val="tx1"/>
            </a:solidFill>
            <a:effectLst/>
            <a:latin typeface="+mn-lt"/>
            <a:ea typeface="+mn-ea"/>
            <a:cs typeface="+mn-cs"/>
          </a:endParaRPr>
        </a:p>
        <a:p>
          <a:pPr eaLnBrk="1" fontAlgn="auto" latinLnBrk="0" hangingPunct="1"/>
          <a:r>
            <a:rPr kumimoji="1" lang="ja-JP" altLang="en-US" sz="800">
              <a:solidFill>
                <a:schemeClr val="tx1"/>
              </a:solidFill>
              <a:effectLst/>
              <a:latin typeface="+mn-lt"/>
              <a:ea typeface="+mn-ea"/>
              <a:cs typeface="+mn-cs"/>
            </a:rPr>
            <a:t>　　　　　　として大きく増加している。　　　　　　　　</a:t>
          </a:r>
          <a:r>
            <a:rPr kumimoji="1" lang="ja-JP" altLang="en-US" sz="800" baseline="0">
              <a:solidFill>
                <a:schemeClr val="tx1"/>
              </a:solidFill>
              <a:effectLst/>
              <a:latin typeface="+mn-lt"/>
              <a:ea typeface="+mn-ea"/>
              <a:cs typeface="+mn-cs"/>
            </a:rPr>
            <a:t>              　　　　　</a:t>
          </a:r>
          <a:r>
            <a:rPr kumimoji="1" lang="ja-JP" altLang="en-US" sz="800">
              <a:solidFill>
                <a:schemeClr val="tx1"/>
              </a:solidFill>
              <a:effectLst/>
              <a:latin typeface="+mn-lt"/>
              <a:ea typeface="+mn-ea"/>
              <a:cs typeface="+mn-cs"/>
            </a:rPr>
            <a:t>　　　　　　　　　　 　　　　　　　　　　　　　　　　　　　　　　　　　　　　　　　　</a:t>
          </a:r>
          <a:r>
            <a:rPr kumimoji="1" lang="ja-JP" altLang="en-US" sz="800" baseline="0">
              <a:solidFill>
                <a:schemeClr val="tx1"/>
              </a:solidFill>
              <a:effectLst/>
              <a:latin typeface="+mn-lt"/>
              <a:ea typeface="+mn-ea"/>
              <a:cs typeface="+mn-cs"/>
            </a:rPr>
            <a:t> </a:t>
          </a:r>
          <a:r>
            <a:rPr kumimoji="1" lang="en-US" altLang="ja-JP" sz="800">
              <a:solidFill>
                <a:schemeClr val="tx1"/>
              </a:solidFill>
              <a:effectLst/>
              <a:latin typeface="+mn-lt"/>
              <a:ea typeface="+mn-ea"/>
              <a:cs typeface="+mn-cs"/>
            </a:rPr>
            <a:t>【</a:t>
          </a:r>
          <a:r>
            <a:rPr kumimoji="1" lang="ja-JP" altLang="ja-JP" sz="800">
              <a:solidFill>
                <a:schemeClr val="tx1"/>
              </a:solidFill>
              <a:effectLst/>
              <a:latin typeface="+mn-lt"/>
              <a:ea typeface="+mn-ea"/>
              <a:cs typeface="+mn-cs"/>
            </a:rPr>
            <a:t>消防費</a:t>
          </a:r>
          <a:r>
            <a:rPr kumimoji="1" lang="en-US" altLang="ja-JP" sz="800">
              <a:solidFill>
                <a:schemeClr val="tx1"/>
              </a:solidFill>
              <a:effectLst/>
              <a:latin typeface="+mn-lt"/>
              <a:ea typeface="+mn-ea"/>
              <a:cs typeface="+mn-cs"/>
            </a:rPr>
            <a:t>】</a:t>
          </a:r>
          <a:r>
            <a:rPr kumimoji="1" lang="ja-JP" altLang="ja-JP" sz="800">
              <a:solidFill>
                <a:schemeClr val="tx1"/>
              </a:solidFill>
              <a:effectLst/>
              <a:latin typeface="+mn-lt"/>
              <a:ea typeface="+mn-ea"/>
              <a:cs typeface="+mn-cs"/>
            </a:rPr>
            <a:t>　</a:t>
          </a:r>
          <a:r>
            <a:rPr kumimoji="1" lang="ja-JP" altLang="en-US" sz="800">
              <a:solidFill>
                <a:schemeClr val="tx1"/>
              </a:solidFill>
              <a:effectLst/>
              <a:latin typeface="+mn-lt"/>
              <a:ea typeface="+mn-ea"/>
              <a:cs typeface="+mn-cs"/>
            </a:rPr>
            <a:t>防火水槽設置工事費が減少したが、四郷消防納庫新築工事費や防災情報伝達システムに係る防災ラジオの購入費の増加に伴い全体として増加している</a:t>
          </a:r>
          <a:r>
            <a:rPr kumimoji="1" lang="ja-JP" altLang="ja-JP" sz="800">
              <a:solidFill>
                <a:schemeClr val="tx1"/>
              </a:solidFill>
              <a:effectLst/>
              <a:latin typeface="+mn-lt"/>
              <a:ea typeface="+mn-ea"/>
              <a:cs typeface="+mn-cs"/>
            </a:rPr>
            <a:t>。</a:t>
          </a:r>
          <a:r>
            <a:rPr kumimoji="1" lang="en-US" altLang="ja-JP" sz="800">
              <a:solidFill>
                <a:schemeClr val="tx1"/>
              </a:solidFill>
              <a:effectLst/>
              <a:latin typeface="+mn-lt"/>
              <a:ea typeface="+mn-ea"/>
              <a:cs typeface="+mn-cs"/>
            </a:rPr>
            <a:t>                             </a:t>
          </a:r>
        </a:p>
        <a:p>
          <a:pPr eaLnBrk="1" fontAlgn="auto" latinLnBrk="0" hangingPunct="1"/>
          <a:r>
            <a:rPr kumimoji="1" lang="en-US" altLang="ja-JP" sz="800">
              <a:solidFill>
                <a:schemeClr val="tx1"/>
              </a:solidFill>
              <a:effectLst/>
              <a:latin typeface="+mn-lt"/>
              <a:ea typeface="+mn-ea"/>
              <a:cs typeface="+mn-cs"/>
            </a:rPr>
            <a:t>【</a:t>
          </a:r>
          <a:r>
            <a:rPr kumimoji="1" lang="ja-JP" altLang="ja-JP" sz="800">
              <a:solidFill>
                <a:schemeClr val="tx1"/>
              </a:solidFill>
              <a:effectLst/>
              <a:latin typeface="+mn-lt"/>
              <a:ea typeface="+mn-ea"/>
              <a:cs typeface="+mn-cs"/>
            </a:rPr>
            <a:t>民生費</a:t>
          </a:r>
          <a:r>
            <a:rPr kumimoji="1" lang="en-US" altLang="ja-JP" sz="800">
              <a:solidFill>
                <a:schemeClr val="tx1"/>
              </a:solidFill>
              <a:effectLst/>
              <a:latin typeface="+mn-lt"/>
              <a:ea typeface="+mn-ea"/>
              <a:cs typeface="+mn-cs"/>
            </a:rPr>
            <a:t>】</a:t>
          </a:r>
          <a:r>
            <a:rPr kumimoji="1" lang="ja-JP" altLang="ja-JP" sz="800">
              <a:solidFill>
                <a:schemeClr val="tx1"/>
              </a:solidFill>
              <a:effectLst/>
              <a:latin typeface="+mn-lt"/>
              <a:ea typeface="+mn-ea"/>
              <a:cs typeface="+mn-cs"/>
            </a:rPr>
            <a:t>　</a:t>
          </a:r>
          <a:r>
            <a:rPr kumimoji="1" lang="ja-JP" altLang="en-US" sz="800">
              <a:solidFill>
                <a:schemeClr val="tx1"/>
              </a:solidFill>
              <a:effectLst/>
              <a:latin typeface="+mn-lt"/>
              <a:ea typeface="+mn-ea"/>
              <a:cs typeface="+mn-cs"/>
            </a:rPr>
            <a:t>地域医療介護総合確保事業施設等整備費補助金や老人福祉施設措置費の増加により全体として増加している</a:t>
          </a:r>
          <a:r>
            <a:rPr kumimoji="1" lang="ja-JP" altLang="ja-JP" sz="800">
              <a:solidFill>
                <a:schemeClr val="tx1"/>
              </a:solidFill>
              <a:effectLst/>
              <a:latin typeface="+mn-lt"/>
              <a:ea typeface="+mn-ea"/>
              <a:cs typeface="+mn-cs"/>
            </a:rPr>
            <a:t>。</a:t>
          </a:r>
          <a:r>
            <a:rPr kumimoji="1" lang="ja-JP" altLang="en-US" sz="800">
              <a:solidFill>
                <a:schemeClr val="tx1"/>
              </a:solidFill>
              <a:effectLst/>
              <a:latin typeface="+mn-lt"/>
              <a:ea typeface="+mn-ea"/>
              <a:cs typeface="+mn-cs"/>
            </a:rPr>
            <a:t>　　　　　　　　　　　　　　　　　</a:t>
          </a:r>
          <a:r>
            <a:rPr kumimoji="1" lang="ja-JP" altLang="ja-JP" sz="800">
              <a:solidFill>
                <a:schemeClr val="tx1"/>
              </a:solidFill>
              <a:effectLst/>
              <a:latin typeface="+mn-lt"/>
              <a:ea typeface="+mn-ea"/>
              <a:cs typeface="+mn-cs"/>
            </a:rPr>
            <a:t>　　　　　</a:t>
          </a:r>
          <a:r>
            <a:rPr kumimoji="1" lang="ja-JP" altLang="ja-JP" sz="800" baseline="0">
              <a:solidFill>
                <a:schemeClr val="tx1"/>
              </a:solidFill>
              <a:effectLst/>
              <a:latin typeface="+mn-lt"/>
              <a:ea typeface="+mn-ea"/>
              <a:cs typeface="+mn-cs"/>
            </a:rPr>
            <a:t>  </a:t>
          </a:r>
          <a:r>
            <a:rPr kumimoji="1" lang="en-US" altLang="ja-JP" sz="800">
              <a:solidFill>
                <a:schemeClr val="tx1"/>
              </a:solidFill>
              <a:effectLst/>
              <a:latin typeface="+mn-lt"/>
              <a:ea typeface="+mn-ea"/>
              <a:cs typeface="+mn-cs"/>
            </a:rPr>
            <a:t>【</a:t>
          </a:r>
          <a:r>
            <a:rPr kumimoji="1" lang="ja-JP" altLang="ja-JP" sz="800">
              <a:solidFill>
                <a:schemeClr val="tx1"/>
              </a:solidFill>
              <a:effectLst/>
              <a:latin typeface="+mn-lt"/>
              <a:ea typeface="+mn-ea"/>
              <a:cs typeface="+mn-cs"/>
            </a:rPr>
            <a:t>教育費</a:t>
          </a:r>
          <a:r>
            <a:rPr kumimoji="1" lang="en-US" altLang="ja-JP" sz="800">
              <a:solidFill>
                <a:schemeClr val="tx1"/>
              </a:solidFill>
              <a:effectLst/>
              <a:latin typeface="+mn-lt"/>
              <a:ea typeface="+mn-ea"/>
              <a:cs typeface="+mn-cs"/>
            </a:rPr>
            <a:t>】</a:t>
          </a:r>
          <a:r>
            <a:rPr kumimoji="1" lang="ja-JP" altLang="ja-JP" sz="800">
              <a:solidFill>
                <a:schemeClr val="tx1"/>
              </a:solidFill>
              <a:effectLst/>
              <a:latin typeface="+mn-lt"/>
              <a:ea typeface="+mn-ea"/>
              <a:cs typeface="+mn-cs"/>
            </a:rPr>
            <a:t>　</a:t>
          </a:r>
          <a:r>
            <a:rPr kumimoji="1" lang="ja-JP" altLang="en-US" sz="800">
              <a:solidFill>
                <a:schemeClr val="tx1"/>
              </a:solidFill>
              <a:effectLst/>
              <a:latin typeface="+mn-lt"/>
              <a:ea typeface="+mn-ea"/>
              <a:cs typeface="+mn-cs"/>
            </a:rPr>
            <a:t>かつらぎ体育センター改修工事は完了したが、大谷小学校の大規模改修の実施や新型コロナウイルス</a:t>
          </a:r>
          <a:r>
            <a:rPr kumimoji="1" lang="ja-JP" altLang="en-US" sz="800">
              <a:solidFill>
                <a:schemeClr val="dk1"/>
              </a:solidFill>
              <a:effectLst/>
              <a:latin typeface="+mn-lt"/>
              <a:ea typeface="+mn-ea"/>
              <a:cs typeface="+mn-cs"/>
            </a:rPr>
            <a:t>感染症対策に係る教材備品費の増加に伴い全体として</a:t>
          </a:r>
          <a:r>
            <a:rPr kumimoji="1" lang="ja-JP" altLang="ja-JP" sz="800">
              <a:solidFill>
                <a:schemeClr val="dk1"/>
              </a:solidFill>
              <a:effectLst/>
              <a:latin typeface="+mn-lt"/>
              <a:ea typeface="+mn-ea"/>
              <a:cs typeface="+mn-cs"/>
            </a:rPr>
            <a:t>　　　　　　　　　　　　　                　</a:t>
          </a:r>
          <a:endParaRPr lang="ja-JP" altLang="ja-JP" sz="800">
            <a:effectLst/>
          </a:endParaRPr>
        </a:p>
        <a:p>
          <a:pPr eaLnBrk="1" fontAlgn="auto" latinLnBrk="0" hangingPunct="1"/>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衛生費</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　</a:t>
          </a:r>
          <a:r>
            <a:rPr kumimoji="1" lang="ja-JP" altLang="en-US" sz="800">
              <a:solidFill>
                <a:schemeClr val="dk1"/>
              </a:solidFill>
              <a:effectLst/>
              <a:latin typeface="+mn-lt"/>
              <a:ea typeface="+mn-ea"/>
              <a:cs typeface="+mn-cs"/>
            </a:rPr>
            <a:t>新型コロナウイルス感染症対策に係る消耗品費が増加したが、ごみ収集車の購入費や一般廃棄物収集委託料の減少が大きく全体として減少している。</a:t>
          </a:r>
          <a:r>
            <a:rPr kumimoji="1" lang="en-US" altLang="ja-JP" sz="800">
              <a:solidFill>
                <a:schemeClr val="dk1"/>
              </a:solidFill>
              <a:effectLst/>
              <a:latin typeface="+mn-lt"/>
              <a:ea typeface="+mn-ea"/>
              <a:cs typeface="+mn-cs"/>
            </a:rPr>
            <a:t>    </a:t>
          </a:r>
          <a:r>
            <a:rPr kumimoji="1" lang="ja-JP" altLang="en-US" sz="800">
              <a:solidFill>
                <a:schemeClr val="dk1"/>
              </a:solidFill>
              <a:effectLst/>
              <a:latin typeface="+mn-lt"/>
              <a:ea typeface="+mn-ea"/>
              <a:cs typeface="+mn-cs"/>
            </a:rPr>
            <a:t>　　　</a:t>
          </a:r>
          <a:r>
            <a:rPr kumimoji="1" lang="en-US" altLang="ja-JP" sz="800">
              <a:solidFill>
                <a:schemeClr val="dk1"/>
              </a:solidFill>
              <a:effectLst/>
              <a:latin typeface="+mn-lt"/>
              <a:ea typeface="+mn-ea"/>
              <a:cs typeface="+mn-cs"/>
            </a:rPr>
            <a:t>   </a:t>
          </a:r>
          <a:r>
            <a:rPr kumimoji="1" lang="ja-JP" altLang="en-US" sz="800">
              <a:solidFill>
                <a:schemeClr val="dk1"/>
              </a:solidFill>
              <a:effectLst/>
              <a:latin typeface="+mn-lt"/>
              <a:ea typeface="+mn-ea"/>
              <a:cs typeface="+mn-cs"/>
            </a:rPr>
            <a:t>　　　　　　増加している。</a:t>
          </a:r>
          <a:endParaRPr lang="ja-JP" altLang="ja-JP" sz="800">
            <a:effectLst/>
          </a:endParaRPr>
        </a:p>
        <a:p>
          <a:pPr eaLnBrk="1" fontAlgn="auto" latinLnBrk="0" hangingPunct="1"/>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農林費</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　</a:t>
          </a:r>
          <a:r>
            <a:rPr kumimoji="1" lang="ja-JP" altLang="en-US" sz="800">
              <a:solidFill>
                <a:schemeClr val="dk1"/>
              </a:solidFill>
              <a:effectLst/>
              <a:latin typeface="+mn-lt"/>
              <a:ea typeface="+mn-ea"/>
              <a:cs typeface="+mn-cs"/>
            </a:rPr>
            <a:t>国補助金の内示額に伴う地籍調査事業費の減少及び広域左岸農道整備事業の終了に伴い全体として減少している</a:t>
          </a:r>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                                                                                           【</a:t>
          </a:r>
          <a:r>
            <a:rPr kumimoji="1" lang="ja-JP" altLang="ja-JP" sz="800">
              <a:solidFill>
                <a:schemeClr val="dk1"/>
              </a:solidFill>
              <a:effectLst/>
              <a:latin typeface="+mn-lt"/>
              <a:ea typeface="+mn-ea"/>
              <a:cs typeface="+mn-cs"/>
            </a:rPr>
            <a:t>災害費</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　</a:t>
          </a:r>
          <a:r>
            <a:rPr kumimoji="1" lang="ja-JP" altLang="en-US" sz="800">
              <a:solidFill>
                <a:schemeClr val="dk1"/>
              </a:solidFill>
              <a:effectLst/>
              <a:latin typeface="+mn-lt"/>
              <a:ea typeface="+mn-ea"/>
              <a:cs typeface="+mn-cs"/>
            </a:rPr>
            <a:t>金剛緑地広場が被災し復旧工事を行ったが、過年災害復旧事業や天野地域交流センター災害復旧工事の完了に伴い全体として減少した</a:t>
          </a:r>
          <a:r>
            <a:rPr kumimoji="1" lang="ja-JP" altLang="ja-JP" sz="800">
              <a:solidFill>
                <a:schemeClr val="dk1"/>
              </a:solidFill>
              <a:effectLst/>
              <a:latin typeface="+mn-lt"/>
              <a:ea typeface="+mn-ea"/>
              <a:cs typeface="+mn-cs"/>
            </a:rPr>
            <a:t>。</a:t>
          </a:r>
          <a:endParaRPr lang="ja-JP" altLang="ja-JP" sz="800">
            <a:effectLst/>
          </a:endParaRPr>
        </a:p>
        <a:p>
          <a:pPr eaLnBrk="1" fontAlgn="auto" latinLnBrk="0" hangingPunct="1"/>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商工費</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　</a:t>
          </a:r>
          <a:r>
            <a:rPr kumimoji="1" lang="ja-JP" altLang="en-US" sz="800">
              <a:solidFill>
                <a:schemeClr val="dk1"/>
              </a:solidFill>
              <a:effectLst/>
              <a:latin typeface="+mn-lt"/>
              <a:ea typeface="+mn-ea"/>
              <a:cs typeface="+mn-cs"/>
            </a:rPr>
            <a:t>地域経済活性化クーポン券発行事業等、新型コロナウイルス感染症対策事業の実施により全体として増加している。　　　　　　　　　　　</a:t>
          </a:r>
          <a:r>
            <a:rPr kumimoji="1" lang="ja-JP" altLang="ja-JP" sz="800">
              <a:solidFill>
                <a:schemeClr val="dk1"/>
              </a:solidFill>
              <a:effectLst/>
              <a:latin typeface="+mn-lt"/>
              <a:ea typeface="+mn-ea"/>
              <a:cs typeface="+mn-cs"/>
            </a:rPr>
            <a:t>　　　　</a:t>
          </a:r>
          <a:r>
            <a:rPr lang="ja-JP" altLang="ja-JP" sz="800">
              <a:solidFill>
                <a:schemeClr val="dk1"/>
              </a:solidFill>
              <a:effectLst/>
              <a:latin typeface="+mn-lt"/>
              <a:ea typeface="+mn-ea"/>
              <a:cs typeface="+mn-cs"/>
            </a:rPr>
            <a:t>　                </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公債費</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　</a:t>
          </a:r>
          <a:r>
            <a:rPr kumimoji="1" lang="ja-JP" altLang="en-US" sz="800">
              <a:solidFill>
                <a:schemeClr val="dk1"/>
              </a:solidFill>
              <a:effectLst/>
              <a:latin typeface="+mn-lt"/>
              <a:ea typeface="+mn-ea"/>
              <a:cs typeface="+mn-cs"/>
            </a:rPr>
            <a:t>令和元年度に実施した第三セクター等改革推進債の繰上償還分の元利償還金が大きく減少した。</a:t>
          </a:r>
          <a:r>
            <a:rPr kumimoji="1" lang="ja-JP" altLang="ja-JP" sz="800">
              <a:solidFill>
                <a:schemeClr val="dk1"/>
              </a:solidFill>
              <a:effectLst/>
              <a:latin typeface="+mn-lt"/>
              <a:ea typeface="+mn-ea"/>
              <a:cs typeface="+mn-cs"/>
            </a:rPr>
            <a:t>　　　　　　　　　　　　　　　　　　　　　　　　　　　　　　　　　　　　　　　　　　</a:t>
          </a:r>
          <a:r>
            <a:rPr kumimoji="1" lang="ja-JP" altLang="ja-JP" sz="800" baseline="0">
              <a:solidFill>
                <a:schemeClr val="dk1"/>
              </a:solidFill>
              <a:effectLst/>
              <a:latin typeface="+mn-lt"/>
              <a:ea typeface="+mn-ea"/>
              <a:cs typeface="+mn-cs"/>
            </a:rPr>
            <a:t>   </a:t>
          </a:r>
          <a:endParaRPr lang="ja-JP" altLang="ja-JP" sz="8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和歌山県かつらぎ町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財政調整基金について、現在高は</a:t>
          </a:r>
          <a:r>
            <a:rPr kumimoji="1" lang="en-US" altLang="ja-JP" sz="1100">
              <a:solidFill>
                <a:schemeClr val="dk1"/>
              </a:solidFill>
              <a:effectLst/>
              <a:latin typeface="+mn-lt"/>
              <a:ea typeface="+mn-ea"/>
              <a:cs typeface="+mn-cs"/>
            </a:rPr>
            <a:t>834,374</a:t>
          </a:r>
          <a:r>
            <a:rPr kumimoji="1" lang="ja-JP" altLang="ja-JP" sz="1100">
              <a:solidFill>
                <a:schemeClr val="dk1"/>
              </a:solidFill>
              <a:effectLst/>
              <a:latin typeface="+mn-lt"/>
              <a:ea typeface="+mn-ea"/>
              <a:cs typeface="+mn-cs"/>
            </a:rPr>
            <a:t>千円となっており、前年度末と比較して</a:t>
          </a:r>
          <a:r>
            <a:rPr kumimoji="1" lang="en-US" altLang="ja-JP" sz="1100">
              <a:solidFill>
                <a:schemeClr val="tx1"/>
              </a:solidFill>
              <a:effectLst/>
              <a:latin typeface="+mn-lt"/>
              <a:ea typeface="+mn-ea"/>
              <a:cs typeface="+mn-cs"/>
            </a:rPr>
            <a:t>191,710</a:t>
          </a:r>
          <a:r>
            <a:rPr kumimoji="1" lang="ja-JP" altLang="ja-JP" sz="1100">
              <a:solidFill>
                <a:schemeClr val="tx1"/>
              </a:solidFill>
              <a:effectLst/>
              <a:latin typeface="+mn-lt"/>
              <a:ea typeface="+mn-ea"/>
              <a:cs typeface="+mn-cs"/>
            </a:rPr>
            <a:t>千円</a:t>
          </a:r>
          <a:r>
            <a:rPr kumimoji="1" lang="ja-JP" altLang="en-US" sz="1100">
              <a:solidFill>
                <a:schemeClr val="tx1"/>
              </a:solidFill>
              <a:effectLst/>
              <a:latin typeface="+mn-lt"/>
              <a:ea typeface="+mn-ea"/>
              <a:cs typeface="+mn-cs"/>
            </a:rPr>
            <a:t>増加</a:t>
          </a:r>
          <a:r>
            <a:rPr kumimoji="1" lang="ja-JP" altLang="ja-JP" sz="1100">
              <a:solidFill>
                <a:schemeClr val="tx1"/>
              </a:solidFill>
              <a:effectLst/>
              <a:latin typeface="+mn-lt"/>
              <a:ea typeface="+mn-ea"/>
              <a:cs typeface="+mn-cs"/>
            </a:rPr>
            <a:t>した。　</a:t>
          </a:r>
          <a:endParaRPr lang="ja-JP" altLang="ja-JP" sz="1400">
            <a:solidFill>
              <a:schemeClr val="tx1"/>
            </a:solidFill>
            <a:effectLst/>
          </a:endParaRPr>
        </a:p>
        <a:p>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R02</a:t>
          </a:r>
          <a:r>
            <a:rPr kumimoji="1" lang="ja-JP" altLang="ja-JP" sz="1100">
              <a:solidFill>
                <a:schemeClr val="tx1"/>
              </a:solidFill>
              <a:effectLst/>
              <a:latin typeface="+mn-lt"/>
              <a:ea typeface="+mn-ea"/>
              <a:cs typeface="+mn-cs"/>
            </a:rPr>
            <a:t>実質収支については、</a:t>
          </a:r>
          <a:r>
            <a:rPr lang="ja-JP" altLang="ja-JP" sz="1100">
              <a:solidFill>
                <a:schemeClr val="tx1"/>
              </a:solidFill>
              <a:effectLst/>
              <a:latin typeface="+mn-lt"/>
              <a:ea typeface="+mn-ea"/>
              <a:cs typeface="+mn-cs"/>
            </a:rPr>
            <a:t>地方交付税</a:t>
          </a:r>
          <a:r>
            <a:rPr lang="ja-JP" altLang="en-US" sz="1100">
              <a:solidFill>
                <a:schemeClr val="tx1"/>
              </a:solidFill>
              <a:effectLst/>
              <a:latin typeface="+mn-lt"/>
              <a:ea typeface="+mn-ea"/>
              <a:cs typeface="+mn-cs"/>
            </a:rPr>
            <a:t>が大きく</a:t>
          </a:r>
          <a:r>
            <a:rPr lang="ja-JP" altLang="ja-JP" sz="1100">
              <a:solidFill>
                <a:schemeClr val="tx1"/>
              </a:solidFill>
              <a:effectLst/>
              <a:latin typeface="+mn-lt"/>
              <a:ea typeface="+mn-ea"/>
              <a:cs typeface="+mn-cs"/>
            </a:rPr>
            <a:t>増加し、</a:t>
          </a:r>
          <a:r>
            <a:rPr lang="ja-JP" altLang="en-US" sz="1100">
              <a:solidFill>
                <a:schemeClr val="tx1"/>
              </a:solidFill>
              <a:effectLst/>
              <a:latin typeface="+mn-lt"/>
              <a:ea typeface="+mn-ea"/>
              <a:cs typeface="+mn-cs"/>
            </a:rPr>
            <a:t>翌年度に繰り越すべき財源が減少</a:t>
          </a:r>
          <a:r>
            <a:rPr lang="ja-JP" altLang="ja-JP" sz="1100">
              <a:solidFill>
                <a:schemeClr val="tx1"/>
              </a:solidFill>
              <a:effectLst/>
              <a:latin typeface="+mn-lt"/>
              <a:ea typeface="+mn-ea"/>
              <a:cs typeface="+mn-cs"/>
            </a:rPr>
            <a:t>したことにより</a:t>
          </a:r>
          <a:r>
            <a:rPr kumimoji="1" lang="en-US" altLang="ja-JP" sz="1100">
              <a:solidFill>
                <a:schemeClr val="tx1"/>
              </a:solidFill>
              <a:effectLst/>
              <a:latin typeface="+mn-lt"/>
              <a:ea typeface="+mn-ea"/>
              <a:cs typeface="+mn-cs"/>
            </a:rPr>
            <a:t>284,137</a:t>
          </a:r>
          <a:r>
            <a:rPr kumimoji="1" lang="ja-JP" altLang="ja-JP" sz="1100">
              <a:solidFill>
                <a:schemeClr val="tx1"/>
              </a:solidFill>
              <a:effectLst/>
              <a:latin typeface="+mn-lt"/>
              <a:ea typeface="+mn-ea"/>
              <a:cs typeface="+mn-cs"/>
            </a:rPr>
            <a:t>千円の黒字と</a:t>
          </a:r>
          <a:r>
            <a:rPr kumimoji="1" lang="ja-JP" altLang="en-US" sz="1100">
              <a:solidFill>
                <a:schemeClr val="tx1"/>
              </a:solidFill>
              <a:effectLst/>
              <a:latin typeface="+mn-lt"/>
              <a:ea typeface="+mn-ea"/>
              <a:cs typeface="+mn-cs"/>
            </a:rPr>
            <a:t>なった。</a:t>
          </a:r>
          <a:r>
            <a:rPr kumimoji="1" lang="en-US" altLang="ja-JP" sz="1100">
              <a:solidFill>
                <a:schemeClr val="tx1"/>
              </a:solidFill>
              <a:effectLst/>
              <a:latin typeface="+mn-lt"/>
              <a:ea typeface="+mn-ea"/>
              <a:cs typeface="+mn-cs"/>
            </a:rPr>
            <a:t>R02</a:t>
          </a:r>
          <a:r>
            <a:rPr kumimoji="1" lang="ja-JP" altLang="ja-JP" sz="1100">
              <a:solidFill>
                <a:schemeClr val="tx1"/>
              </a:solidFill>
              <a:effectLst/>
              <a:latin typeface="+mn-lt"/>
              <a:ea typeface="+mn-ea"/>
              <a:cs typeface="+mn-cs"/>
            </a:rPr>
            <a:t>実質単年度収支</a:t>
          </a:r>
          <a:r>
            <a:rPr kumimoji="1" lang="ja-JP" altLang="en-US" sz="1100">
              <a:solidFill>
                <a:schemeClr val="tx1"/>
              </a:solidFill>
              <a:effectLst/>
              <a:latin typeface="+mn-lt"/>
              <a:ea typeface="+mn-ea"/>
              <a:cs typeface="+mn-cs"/>
            </a:rPr>
            <a:t>は、</a:t>
          </a:r>
          <a:r>
            <a:rPr kumimoji="1" lang="en-US" altLang="ja-JP" sz="1100">
              <a:solidFill>
                <a:schemeClr val="tx1"/>
              </a:solidFill>
              <a:effectLst/>
              <a:latin typeface="+mn-lt"/>
              <a:ea typeface="+mn-ea"/>
              <a:cs typeface="+mn-cs"/>
            </a:rPr>
            <a:t>R01</a:t>
          </a:r>
          <a:r>
            <a:rPr kumimoji="1" lang="ja-JP" altLang="en-US" sz="1100">
              <a:solidFill>
                <a:schemeClr val="tx1"/>
              </a:solidFill>
              <a:effectLst/>
              <a:latin typeface="+mn-lt"/>
              <a:ea typeface="+mn-ea"/>
              <a:cs typeface="+mn-cs"/>
            </a:rPr>
            <a:t>と比べ繰上償還分が減少しているが、財政調整基金への積立を行ったことで</a:t>
          </a:r>
          <a:r>
            <a:rPr kumimoji="1" lang="en-US" altLang="ja-JP" sz="1100">
              <a:solidFill>
                <a:schemeClr val="tx1"/>
              </a:solidFill>
              <a:effectLst/>
              <a:latin typeface="+mn-lt"/>
              <a:ea typeface="+mn-ea"/>
              <a:cs typeface="+mn-cs"/>
            </a:rPr>
            <a:t>94,178</a:t>
          </a:r>
          <a:r>
            <a:rPr kumimoji="1" lang="ja-JP" altLang="ja-JP" sz="1100">
              <a:solidFill>
                <a:schemeClr val="tx1"/>
              </a:solidFill>
              <a:effectLst/>
              <a:latin typeface="+mn-lt"/>
              <a:ea typeface="+mn-ea"/>
              <a:cs typeface="+mn-cs"/>
            </a:rPr>
            <a:t>千円の黒字決算となっている。</a:t>
          </a:r>
          <a:endParaRPr kumimoji="1" lang="en-US" altLang="ja-JP" sz="1100">
            <a:solidFill>
              <a:schemeClr val="tx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和歌山県かつらぎ町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　水道事業会計については、公債費の償還額が減少してきていることから黒字決算を維持している。施設等の更新や未給水地域解消などの事業を着手しており、今後黒字額が減少する</a:t>
          </a:r>
          <a:r>
            <a:rPr lang="ja-JP" altLang="ja-JP" sz="1100">
              <a:solidFill>
                <a:schemeClr val="tx1"/>
              </a:solidFill>
              <a:effectLst/>
              <a:latin typeface="+mn-lt"/>
              <a:ea typeface="+mn-ea"/>
              <a:cs typeface="+mn-cs"/>
            </a:rPr>
            <a:t>可能性があるが、引き続き黒字で推移する見込みとなっている。</a:t>
          </a:r>
          <a:endParaRPr lang="ja-JP" altLang="ja-JP" sz="1400">
            <a:solidFill>
              <a:schemeClr val="tx1"/>
            </a:solidFill>
            <a:effectLst/>
          </a:endParaRPr>
        </a:p>
        <a:p>
          <a:pPr eaLnBrk="1" fontAlgn="auto" latinLnBrk="0" hangingPunct="1"/>
          <a:r>
            <a:rPr lang="ja-JP" altLang="ja-JP" sz="1100">
              <a:solidFill>
                <a:schemeClr val="tx1"/>
              </a:solidFill>
              <a:effectLst/>
              <a:latin typeface="+mn-lt"/>
              <a:ea typeface="+mn-ea"/>
              <a:cs typeface="+mn-cs"/>
            </a:rPr>
            <a:t>　一般会計については、</a:t>
          </a:r>
          <a:r>
            <a:rPr lang="ja-JP" altLang="en-US" sz="1100">
              <a:solidFill>
                <a:schemeClr val="tx1"/>
              </a:solidFill>
              <a:effectLst/>
              <a:latin typeface="+mn-lt"/>
              <a:ea typeface="+mn-ea"/>
              <a:cs typeface="+mn-cs"/>
            </a:rPr>
            <a:t>基金積立金が増加し、歳入歳出差引額が減少したことで</a:t>
          </a:r>
          <a:r>
            <a:rPr lang="ja-JP" altLang="ja-JP" sz="1100">
              <a:solidFill>
                <a:schemeClr val="tx1"/>
              </a:solidFill>
              <a:effectLst/>
              <a:latin typeface="+mn-lt"/>
              <a:ea typeface="+mn-ea"/>
              <a:cs typeface="+mn-cs"/>
            </a:rPr>
            <a:t>実質収支が</a:t>
          </a:r>
          <a:r>
            <a:rPr kumimoji="1" lang="en-US" altLang="ja-JP" sz="1100">
              <a:solidFill>
                <a:schemeClr val="tx1"/>
              </a:solidFill>
              <a:effectLst/>
              <a:latin typeface="+mn-lt"/>
              <a:ea typeface="+mn-ea"/>
              <a:cs typeface="+mn-cs"/>
            </a:rPr>
            <a:t>97,532</a:t>
          </a:r>
          <a:r>
            <a:rPr lang="ja-JP" altLang="ja-JP" sz="1100">
              <a:solidFill>
                <a:schemeClr val="tx1"/>
              </a:solidFill>
              <a:effectLst/>
              <a:latin typeface="+mn-lt"/>
              <a:ea typeface="+mn-ea"/>
              <a:cs typeface="+mn-cs"/>
            </a:rPr>
            <a:t>千円</a:t>
          </a:r>
          <a:r>
            <a:rPr lang="ja-JP" altLang="en-US" sz="1100">
              <a:solidFill>
                <a:schemeClr val="tx1"/>
              </a:solidFill>
              <a:effectLst/>
              <a:latin typeface="+mn-lt"/>
              <a:ea typeface="+mn-ea"/>
              <a:cs typeface="+mn-cs"/>
            </a:rPr>
            <a:t>減少し</a:t>
          </a:r>
          <a:r>
            <a:rPr lang="ja-JP" altLang="ja-JP" sz="1100">
              <a:solidFill>
                <a:schemeClr val="tx1"/>
              </a:solidFill>
              <a:effectLst/>
              <a:latin typeface="+mn-lt"/>
              <a:ea typeface="+mn-ea"/>
              <a:cs typeface="+mn-cs"/>
            </a:rPr>
            <a:t>ている。</a:t>
          </a:r>
          <a:endParaRPr lang="ja-JP" altLang="ja-JP" sz="1400">
            <a:solidFill>
              <a:schemeClr val="tx1"/>
            </a:solidFill>
            <a:effectLst/>
          </a:endParaRPr>
        </a:p>
        <a:p>
          <a:pPr eaLnBrk="1" fontAlgn="auto" latinLnBrk="0" hangingPunct="1"/>
          <a:r>
            <a:rPr lang="ja-JP" altLang="ja-JP" sz="1100">
              <a:solidFill>
                <a:schemeClr val="tx1"/>
              </a:solidFill>
              <a:effectLst/>
              <a:latin typeface="+mn-lt"/>
              <a:ea typeface="+mn-ea"/>
              <a:cs typeface="+mn-cs"/>
            </a:rPr>
            <a:t>　</a:t>
          </a:r>
          <a:r>
            <a:rPr kumimoji="1" lang="ja-JP" altLang="ja-JP" sz="1100" b="0" i="0" baseline="0">
              <a:solidFill>
                <a:schemeClr val="tx1"/>
              </a:solidFill>
              <a:effectLst/>
              <a:latin typeface="+mn-lt"/>
              <a:ea typeface="+mn-ea"/>
              <a:cs typeface="+mn-cs"/>
            </a:rPr>
            <a:t>国民健康保険事業、介護保険事業ともに</a:t>
          </a:r>
          <a:r>
            <a:rPr kumimoji="1" lang="en-US" altLang="ja-JP" sz="1100" b="0" i="0" baseline="0">
              <a:solidFill>
                <a:schemeClr val="tx1"/>
              </a:solidFill>
              <a:effectLst/>
              <a:latin typeface="+mn-lt"/>
              <a:ea typeface="+mn-ea"/>
              <a:cs typeface="+mn-cs"/>
            </a:rPr>
            <a:t>R02</a:t>
          </a:r>
          <a:r>
            <a:rPr kumimoji="1" lang="ja-JP" altLang="ja-JP" sz="1100" b="0" i="0" baseline="0">
              <a:solidFill>
                <a:schemeClr val="tx1"/>
              </a:solidFill>
              <a:effectLst/>
              <a:latin typeface="+mn-lt"/>
              <a:ea typeface="+mn-ea"/>
              <a:cs typeface="+mn-cs"/>
            </a:rPr>
            <a:t>において一般会計の負担が増加していることから、健康増進対策を推進し、医療費抑制に努める必要がある。</a:t>
          </a:r>
          <a:endParaRPr kumimoji="1" lang="en-US" altLang="ja-JP" sz="1100" b="0" i="0" baseline="0">
            <a:solidFill>
              <a:schemeClr val="tx1"/>
            </a:solidFill>
            <a:effectLst/>
            <a:latin typeface="+mn-lt"/>
            <a:ea typeface="+mn-ea"/>
            <a:cs typeface="+mn-cs"/>
          </a:endParaRPr>
        </a:p>
        <a:p>
          <a:pPr eaLnBrk="1" fontAlgn="auto" latinLnBrk="0" hangingPunct="1"/>
          <a:endParaRPr kumimoji="1" lang="en-US" altLang="ja-JP" sz="1100" b="0" i="0" baseline="0">
            <a:solidFill>
              <a:schemeClr val="tx1"/>
            </a:solidFill>
            <a:effectLst/>
            <a:latin typeface="+mn-lt"/>
            <a:ea typeface="+mn-ea"/>
            <a:cs typeface="+mn-cs"/>
          </a:endParaRPr>
        </a:p>
        <a:p>
          <a:pPr eaLnBrk="1" fontAlgn="auto" latinLnBrk="0" hangingPunct="1"/>
          <a:endParaRPr lang="ja-JP" altLang="ja-JP" sz="1400">
            <a:solidFill>
              <a:srgbClr val="FF0000"/>
            </a:solidFill>
            <a:effectLst/>
          </a:endParaRPr>
        </a:p>
        <a:p>
          <a:r>
            <a:rPr kumimoji="1" lang="ja-JP" altLang="ja-JP" sz="1100" b="0" i="0" baseline="0">
              <a:solidFill>
                <a:schemeClr val="dk1"/>
              </a:solidFill>
              <a:effectLst/>
              <a:latin typeface="+mn-lt"/>
              <a:ea typeface="+mn-ea"/>
              <a:cs typeface="+mn-cs"/>
            </a:rPr>
            <a:t>　</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12566206</v>
      </c>
      <c r="BO4" s="433"/>
      <c r="BP4" s="433"/>
      <c r="BQ4" s="433"/>
      <c r="BR4" s="433"/>
      <c r="BS4" s="433"/>
      <c r="BT4" s="433"/>
      <c r="BU4" s="434"/>
      <c r="BV4" s="432">
        <v>10807876</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4.5999999999999996</v>
      </c>
      <c r="CU4" s="439"/>
      <c r="CV4" s="439"/>
      <c r="CW4" s="439"/>
      <c r="CX4" s="439"/>
      <c r="CY4" s="439"/>
      <c r="CZ4" s="439"/>
      <c r="DA4" s="440"/>
      <c r="DB4" s="438">
        <v>6.5</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12263439</v>
      </c>
      <c r="BO5" s="470"/>
      <c r="BP5" s="470"/>
      <c r="BQ5" s="470"/>
      <c r="BR5" s="470"/>
      <c r="BS5" s="470"/>
      <c r="BT5" s="470"/>
      <c r="BU5" s="471"/>
      <c r="BV5" s="469">
        <v>10405270</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96.9</v>
      </c>
      <c r="CU5" s="467"/>
      <c r="CV5" s="467"/>
      <c r="CW5" s="467"/>
      <c r="CX5" s="467"/>
      <c r="CY5" s="467"/>
      <c r="CZ5" s="467"/>
      <c r="DA5" s="468"/>
      <c r="DB5" s="466">
        <v>98.7</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302767</v>
      </c>
      <c r="BO6" s="470"/>
      <c r="BP6" s="470"/>
      <c r="BQ6" s="470"/>
      <c r="BR6" s="470"/>
      <c r="BS6" s="470"/>
      <c r="BT6" s="470"/>
      <c r="BU6" s="471"/>
      <c r="BV6" s="469">
        <v>402606</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100.5</v>
      </c>
      <c r="CU6" s="507"/>
      <c r="CV6" s="507"/>
      <c r="CW6" s="507"/>
      <c r="CX6" s="507"/>
      <c r="CY6" s="507"/>
      <c r="CZ6" s="507"/>
      <c r="DA6" s="508"/>
      <c r="DB6" s="506">
        <v>102.6</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18630</v>
      </c>
      <c r="BO7" s="470"/>
      <c r="BP7" s="470"/>
      <c r="BQ7" s="470"/>
      <c r="BR7" s="470"/>
      <c r="BS7" s="470"/>
      <c r="BT7" s="470"/>
      <c r="BU7" s="471"/>
      <c r="BV7" s="469">
        <v>20937</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6137823</v>
      </c>
      <c r="CU7" s="470"/>
      <c r="CV7" s="470"/>
      <c r="CW7" s="470"/>
      <c r="CX7" s="470"/>
      <c r="CY7" s="470"/>
      <c r="CZ7" s="470"/>
      <c r="DA7" s="471"/>
      <c r="DB7" s="469">
        <v>5869566</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284137</v>
      </c>
      <c r="BO8" s="470"/>
      <c r="BP8" s="470"/>
      <c r="BQ8" s="470"/>
      <c r="BR8" s="470"/>
      <c r="BS8" s="470"/>
      <c r="BT8" s="470"/>
      <c r="BU8" s="471"/>
      <c r="BV8" s="469">
        <v>381669</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0.36</v>
      </c>
      <c r="CU8" s="510"/>
      <c r="CV8" s="510"/>
      <c r="CW8" s="510"/>
      <c r="CX8" s="510"/>
      <c r="CY8" s="510"/>
      <c r="CZ8" s="510"/>
      <c r="DA8" s="511"/>
      <c r="DB8" s="509">
        <v>0.37</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15967</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94</v>
      </c>
      <c r="AV9" s="502"/>
      <c r="AW9" s="502"/>
      <c r="AX9" s="502"/>
      <c r="AY9" s="503" t="s">
        <v>116</v>
      </c>
      <c r="AZ9" s="504"/>
      <c r="BA9" s="504"/>
      <c r="BB9" s="504"/>
      <c r="BC9" s="504"/>
      <c r="BD9" s="504"/>
      <c r="BE9" s="504"/>
      <c r="BF9" s="504"/>
      <c r="BG9" s="504"/>
      <c r="BH9" s="504"/>
      <c r="BI9" s="504"/>
      <c r="BJ9" s="504"/>
      <c r="BK9" s="504"/>
      <c r="BL9" s="504"/>
      <c r="BM9" s="505"/>
      <c r="BN9" s="469">
        <v>-97532</v>
      </c>
      <c r="BO9" s="470"/>
      <c r="BP9" s="470"/>
      <c r="BQ9" s="470"/>
      <c r="BR9" s="470"/>
      <c r="BS9" s="470"/>
      <c r="BT9" s="470"/>
      <c r="BU9" s="471"/>
      <c r="BV9" s="469">
        <v>146335</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17.3</v>
      </c>
      <c r="CU9" s="467"/>
      <c r="CV9" s="467"/>
      <c r="CW9" s="467"/>
      <c r="CX9" s="467"/>
      <c r="CY9" s="467"/>
      <c r="CZ9" s="467"/>
      <c r="DA9" s="468"/>
      <c r="DB9" s="466">
        <v>24.2</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16992</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191710</v>
      </c>
      <c r="BO10" s="470"/>
      <c r="BP10" s="470"/>
      <c r="BQ10" s="470"/>
      <c r="BR10" s="470"/>
      <c r="BS10" s="470"/>
      <c r="BT10" s="470"/>
      <c r="BU10" s="471"/>
      <c r="BV10" s="469">
        <v>118245</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120</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603152</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16399</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276200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16310</v>
      </c>
      <c r="S13" s="554"/>
      <c r="T13" s="554"/>
      <c r="U13" s="554"/>
      <c r="V13" s="555"/>
      <c r="W13" s="485" t="s">
        <v>139</v>
      </c>
      <c r="X13" s="486"/>
      <c r="Y13" s="486"/>
      <c r="Z13" s="486"/>
      <c r="AA13" s="486"/>
      <c r="AB13" s="476"/>
      <c r="AC13" s="520">
        <v>2028</v>
      </c>
      <c r="AD13" s="521"/>
      <c r="AE13" s="521"/>
      <c r="AF13" s="521"/>
      <c r="AG13" s="563"/>
      <c r="AH13" s="520">
        <v>2208</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94178</v>
      </c>
      <c r="BO13" s="470"/>
      <c r="BP13" s="470"/>
      <c r="BQ13" s="470"/>
      <c r="BR13" s="470"/>
      <c r="BS13" s="470"/>
      <c r="BT13" s="470"/>
      <c r="BU13" s="471"/>
      <c r="BV13" s="469">
        <v>591532</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10.4</v>
      </c>
      <c r="CU13" s="467"/>
      <c r="CV13" s="467"/>
      <c r="CW13" s="467"/>
      <c r="CX13" s="467"/>
      <c r="CY13" s="467"/>
      <c r="CZ13" s="467"/>
      <c r="DA13" s="468"/>
      <c r="DB13" s="466">
        <v>11.7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16650</v>
      </c>
      <c r="S14" s="554"/>
      <c r="T14" s="554"/>
      <c r="U14" s="554"/>
      <c r="V14" s="555"/>
      <c r="W14" s="459"/>
      <c r="X14" s="460"/>
      <c r="Y14" s="460"/>
      <c r="Z14" s="460"/>
      <c r="AA14" s="460"/>
      <c r="AB14" s="449"/>
      <c r="AC14" s="556">
        <v>24</v>
      </c>
      <c r="AD14" s="557"/>
      <c r="AE14" s="557"/>
      <c r="AF14" s="557"/>
      <c r="AG14" s="558"/>
      <c r="AH14" s="556">
        <v>24.9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62.5</v>
      </c>
      <c r="CU14" s="568"/>
      <c r="CV14" s="568"/>
      <c r="CW14" s="568"/>
      <c r="CX14" s="568"/>
      <c r="CY14" s="568"/>
      <c r="CZ14" s="568"/>
      <c r="DA14" s="569"/>
      <c r="DB14" s="567">
        <v>92.7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146</v>
      </c>
      <c r="N15" s="561"/>
      <c r="O15" s="561"/>
      <c r="P15" s="561"/>
      <c r="Q15" s="562"/>
      <c r="R15" s="553">
        <v>16559</v>
      </c>
      <c r="S15" s="554"/>
      <c r="T15" s="554"/>
      <c r="U15" s="554"/>
      <c r="V15" s="555"/>
      <c r="W15" s="485" t="s">
        <v>147</v>
      </c>
      <c r="X15" s="486"/>
      <c r="Y15" s="486"/>
      <c r="Z15" s="486"/>
      <c r="AA15" s="486"/>
      <c r="AB15" s="476"/>
      <c r="AC15" s="520">
        <v>1800</v>
      </c>
      <c r="AD15" s="521"/>
      <c r="AE15" s="521"/>
      <c r="AF15" s="521"/>
      <c r="AG15" s="563"/>
      <c r="AH15" s="520">
        <v>1888</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1959220</v>
      </c>
      <c r="BO15" s="433"/>
      <c r="BP15" s="433"/>
      <c r="BQ15" s="433"/>
      <c r="BR15" s="433"/>
      <c r="BS15" s="433"/>
      <c r="BT15" s="433"/>
      <c r="BU15" s="434"/>
      <c r="BV15" s="432">
        <v>1853741</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21.3</v>
      </c>
      <c r="AD16" s="557"/>
      <c r="AE16" s="557"/>
      <c r="AF16" s="557"/>
      <c r="AG16" s="558"/>
      <c r="AH16" s="556">
        <v>21.3</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5412851</v>
      </c>
      <c r="BO16" s="470"/>
      <c r="BP16" s="470"/>
      <c r="BQ16" s="470"/>
      <c r="BR16" s="470"/>
      <c r="BS16" s="470"/>
      <c r="BT16" s="470"/>
      <c r="BU16" s="471"/>
      <c r="BV16" s="469">
        <v>5146553</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151</v>
      </c>
      <c r="S17" s="574"/>
      <c r="T17" s="574"/>
      <c r="U17" s="574"/>
      <c r="V17" s="575"/>
      <c r="W17" s="485" t="s">
        <v>154</v>
      </c>
      <c r="X17" s="486"/>
      <c r="Y17" s="486"/>
      <c r="Z17" s="486"/>
      <c r="AA17" s="486"/>
      <c r="AB17" s="476"/>
      <c r="AC17" s="520">
        <v>4613</v>
      </c>
      <c r="AD17" s="521"/>
      <c r="AE17" s="521"/>
      <c r="AF17" s="521"/>
      <c r="AG17" s="563"/>
      <c r="AH17" s="520">
        <v>4762</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2460874</v>
      </c>
      <c r="BO17" s="470"/>
      <c r="BP17" s="470"/>
      <c r="BQ17" s="470"/>
      <c r="BR17" s="470"/>
      <c r="BS17" s="470"/>
      <c r="BT17" s="470"/>
      <c r="BU17" s="471"/>
      <c r="BV17" s="469">
        <v>2348108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151.69</v>
      </c>
      <c r="M18" s="585"/>
      <c r="N18" s="585"/>
      <c r="O18" s="585"/>
      <c r="P18" s="585"/>
      <c r="Q18" s="585"/>
      <c r="R18" s="586"/>
      <c r="S18" s="586"/>
      <c r="T18" s="586"/>
      <c r="U18" s="586"/>
      <c r="V18" s="587"/>
      <c r="W18" s="487"/>
      <c r="X18" s="488"/>
      <c r="Y18" s="488"/>
      <c r="Z18" s="488"/>
      <c r="AA18" s="488"/>
      <c r="AB18" s="479"/>
      <c r="AC18" s="588">
        <v>54.6</v>
      </c>
      <c r="AD18" s="589"/>
      <c r="AE18" s="589"/>
      <c r="AF18" s="589"/>
      <c r="AG18" s="590"/>
      <c r="AH18" s="588">
        <v>53.8</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5946666</v>
      </c>
      <c r="BO18" s="470"/>
      <c r="BP18" s="470"/>
      <c r="BQ18" s="470"/>
      <c r="BR18" s="470"/>
      <c r="BS18" s="470"/>
      <c r="BT18" s="470"/>
      <c r="BU18" s="471"/>
      <c r="BV18" s="469">
        <v>5898998</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105</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8233059</v>
      </c>
      <c r="BO19" s="470"/>
      <c r="BP19" s="470"/>
      <c r="BQ19" s="470"/>
      <c r="BR19" s="470"/>
      <c r="BS19" s="470"/>
      <c r="BT19" s="470"/>
      <c r="BU19" s="471"/>
      <c r="BV19" s="469">
        <v>8183927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6223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13961638</v>
      </c>
      <c r="BO23" s="470"/>
      <c r="BP23" s="470"/>
      <c r="BQ23" s="470"/>
      <c r="BR23" s="470"/>
      <c r="BS23" s="470"/>
      <c r="BT23" s="470"/>
      <c r="BU23" s="471"/>
      <c r="BV23" s="469">
        <v>14446445</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7000</v>
      </c>
      <c r="R24" s="521"/>
      <c r="S24" s="521"/>
      <c r="T24" s="521"/>
      <c r="U24" s="521"/>
      <c r="V24" s="563"/>
      <c r="W24" s="622"/>
      <c r="X24" s="610"/>
      <c r="Y24" s="611"/>
      <c r="Z24" s="519" t="s">
        <v>170</v>
      </c>
      <c r="AA24" s="499"/>
      <c r="AB24" s="499"/>
      <c r="AC24" s="499"/>
      <c r="AD24" s="499"/>
      <c r="AE24" s="499"/>
      <c r="AF24" s="499"/>
      <c r="AG24" s="500"/>
      <c r="AH24" s="520">
        <v>169</v>
      </c>
      <c r="AI24" s="521"/>
      <c r="AJ24" s="521"/>
      <c r="AK24" s="521"/>
      <c r="AL24" s="563"/>
      <c r="AM24" s="520">
        <v>549926</v>
      </c>
      <c r="AN24" s="521"/>
      <c r="AO24" s="521"/>
      <c r="AP24" s="521"/>
      <c r="AQ24" s="521"/>
      <c r="AR24" s="563"/>
      <c r="AS24" s="520">
        <v>3254</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13208316</v>
      </c>
      <c r="BO24" s="470"/>
      <c r="BP24" s="470"/>
      <c r="BQ24" s="470"/>
      <c r="BR24" s="470"/>
      <c r="BS24" s="470"/>
      <c r="BT24" s="470"/>
      <c r="BU24" s="471"/>
      <c r="BV24" s="469">
        <v>13651981</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1</v>
      </c>
      <c r="M25" s="521"/>
      <c r="N25" s="521"/>
      <c r="O25" s="521"/>
      <c r="P25" s="563"/>
      <c r="Q25" s="520">
        <v>6000</v>
      </c>
      <c r="R25" s="521"/>
      <c r="S25" s="521"/>
      <c r="T25" s="521"/>
      <c r="U25" s="521"/>
      <c r="V25" s="563"/>
      <c r="W25" s="622"/>
      <c r="X25" s="610"/>
      <c r="Y25" s="611"/>
      <c r="Z25" s="519" t="s">
        <v>173</v>
      </c>
      <c r="AA25" s="499"/>
      <c r="AB25" s="499"/>
      <c r="AC25" s="499"/>
      <c r="AD25" s="499"/>
      <c r="AE25" s="499"/>
      <c r="AF25" s="499"/>
      <c r="AG25" s="500"/>
      <c r="AH25" s="520" t="s">
        <v>137</v>
      </c>
      <c r="AI25" s="521"/>
      <c r="AJ25" s="521"/>
      <c r="AK25" s="521"/>
      <c r="AL25" s="563"/>
      <c r="AM25" s="520" t="s">
        <v>137</v>
      </c>
      <c r="AN25" s="521"/>
      <c r="AO25" s="521"/>
      <c r="AP25" s="521"/>
      <c r="AQ25" s="521"/>
      <c r="AR25" s="563"/>
      <c r="AS25" s="520" t="s">
        <v>137</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3063100</v>
      </c>
      <c r="BO25" s="433"/>
      <c r="BP25" s="433"/>
      <c r="BQ25" s="433"/>
      <c r="BR25" s="433"/>
      <c r="BS25" s="433"/>
      <c r="BT25" s="433"/>
      <c r="BU25" s="434"/>
      <c r="BV25" s="432">
        <v>1293516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5500</v>
      </c>
      <c r="R26" s="521"/>
      <c r="S26" s="521"/>
      <c r="T26" s="521"/>
      <c r="U26" s="521"/>
      <c r="V26" s="563"/>
      <c r="W26" s="622"/>
      <c r="X26" s="610"/>
      <c r="Y26" s="611"/>
      <c r="Z26" s="519" t="s">
        <v>176</v>
      </c>
      <c r="AA26" s="632"/>
      <c r="AB26" s="632"/>
      <c r="AC26" s="632"/>
      <c r="AD26" s="632"/>
      <c r="AE26" s="632"/>
      <c r="AF26" s="632"/>
      <c r="AG26" s="633"/>
      <c r="AH26" s="520">
        <v>2</v>
      </c>
      <c r="AI26" s="521"/>
      <c r="AJ26" s="521"/>
      <c r="AK26" s="521"/>
      <c r="AL26" s="563"/>
      <c r="AM26" s="520" t="s">
        <v>177</v>
      </c>
      <c r="AN26" s="521"/>
      <c r="AO26" s="521"/>
      <c r="AP26" s="521"/>
      <c r="AQ26" s="521"/>
      <c r="AR26" s="563"/>
      <c r="AS26" s="520" t="s">
        <v>177</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137</v>
      </c>
      <c r="BO26" s="470"/>
      <c r="BP26" s="470"/>
      <c r="BQ26" s="470"/>
      <c r="BR26" s="470"/>
      <c r="BS26" s="470"/>
      <c r="BT26" s="470"/>
      <c r="BU26" s="471"/>
      <c r="BV26" s="469" t="s">
        <v>137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3000</v>
      </c>
      <c r="R27" s="521"/>
      <c r="S27" s="521"/>
      <c r="T27" s="521"/>
      <c r="U27" s="521"/>
      <c r="V27" s="563"/>
      <c r="W27" s="622"/>
      <c r="X27" s="610"/>
      <c r="Y27" s="611"/>
      <c r="Z27" s="519" t="s">
        <v>180</v>
      </c>
      <c r="AA27" s="499"/>
      <c r="AB27" s="499"/>
      <c r="AC27" s="499"/>
      <c r="AD27" s="499"/>
      <c r="AE27" s="499"/>
      <c r="AF27" s="499"/>
      <c r="AG27" s="500"/>
      <c r="AH27" s="520">
        <v>3</v>
      </c>
      <c r="AI27" s="521"/>
      <c r="AJ27" s="521"/>
      <c r="AK27" s="521"/>
      <c r="AL27" s="563"/>
      <c r="AM27" s="520">
        <v>11743</v>
      </c>
      <c r="AN27" s="521"/>
      <c r="AO27" s="521"/>
      <c r="AP27" s="521"/>
      <c r="AQ27" s="521"/>
      <c r="AR27" s="563"/>
      <c r="AS27" s="520">
        <v>3914</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t="s">
        <v>137</v>
      </c>
      <c r="BO27" s="646"/>
      <c r="BP27" s="646"/>
      <c r="BQ27" s="646"/>
      <c r="BR27" s="646"/>
      <c r="BS27" s="646"/>
      <c r="BT27" s="646"/>
      <c r="BU27" s="647"/>
      <c r="BV27" s="645" t="s">
        <v>137</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2500</v>
      </c>
      <c r="R28" s="521"/>
      <c r="S28" s="521"/>
      <c r="T28" s="521"/>
      <c r="U28" s="521"/>
      <c r="V28" s="563"/>
      <c r="W28" s="622"/>
      <c r="X28" s="610"/>
      <c r="Y28" s="611"/>
      <c r="Z28" s="519" t="s">
        <v>183</v>
      </c>
      <c r="AA28" s="499"/>
      <c r="AB28" s="499"/>
      <c r="AC28" s="499"/>
      <c r="AD28" s="499"/>
      <c r="AE28" s="499"/>
      <c r="AF28" s="499"/>
      <c r="AG28" s="500"/>
      <c r="AH28" s="520" t="s">
        <v>137</v>
      </c>
      <c r="AI28" s="521"/>
      <c r="AJ28" s="521"/>
      <c r="AK28" s="521"/>
      <c r="AL28" s="563"/>
      <c r="AM28" s="520" t="s">
        <v>137</v>
      </c>
      <c r="AN28" s="521"/>
      <c r="AO28" s="521"/>
      <c r="AP28" s="521"/>
      <c r="AQ28" s="521"/>
      <c r="AR28" s="563"/>
      <c r="AS28" s="520" t="s">
        <v>137</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834374</v>
      </c>
      <c r="BO28" s="433"/>
      <c r="BP28" s="433"/>
      <c r="BQ28" s="433"/>
      <c r="BR28" s="433"/>
      <c r="BS28" s="433"/>
      <c r="BT28" s="433"/>
      <c r="BU28" s="434"/>
      <c r="BV28" s="432">
        <v>642664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12</v>
      </c>
      <c r="M29" s="521"/>
      <c r="N29" s="521"/>
      <c r="O29" s="521"/>
      <c r="P29" s="563"/>
      <c r="Q29" s="520">
        <v>2300</v>
      </c>
      <c r="R29" s="521"/>
      <c r="S29" s="521"/>
      <c r="T29" s="521"/>
      <c r="U29" s="521"/>
      <c r="V29" s="563"/>
      <c r="W29" s="623"/>
      <c r="X29" s="624"/>
      <c r="Y29" s="625"/>
      <c r="Z29" s="519" t="s">
        <v>186</v>
      </c>
      <c r="AA29" s="499"/>
      <c r="AB29" s="499"/>
      <c r="AC29" s="499"/>
      <c r="AD29" s="499"/>
      <c r="AE29" s="499"/>
      <c r="AF29" s="499"/>
      <c r="AG29" s="500"/>
      <c r="AH29" s="520">
        <v>172</v>
      </c>
      <c r="AI29" s="521"/>
      <c r="AJ29" s="521"/>
      <c r="AK29" s="521"/>
      <c r="AL29" s="563"/>
      <c r="AM29" s="520">
        <v>561669</v>
      </c>
      <c r="AN29" s="521"/>
      <c r="AO29" s="521"/>
      <c r="AP29" s="521"/>
      <c r="AQ29" s="521"/>
      <c r="AR29" s="563"/>
      <c r="AS29" s="520">
        <v>3266</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44903</v>
      </c>
      <c r="BO29" s="470"/>
      <c r="BP29" s="470"/>
      <c r="BQ29" s="470"/>
      <c r="BR29" s="470"/>
      <c r="BS29" s="470"/>
      <c r="BT29" s="470"/>
      <c r="BU29" s="471"/>
      <c r="BV29" s="469">
        <v>22838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96.8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1141835</v>
      </c>
      <c r="BO30" s="646"/>
      <c r="BP30" s="646"/>
      <c r="BQ30" s="646"/>
      <c r="BR30" s="646"/>
      <c r="BS30" s="646"/>
      <c r="BT30" s="646"/>
      <c r="BU30" s="647"/>
      <c r="BV30" s="645">
        <v>1049810</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195</v>
      </c>
      <c r="V33" s="493"/>
      <c r="W33" s="458" t="s">
        <v>196</v>
      </c>
      <c r="X33" s="458"/>
      <c r="Y33" s="458"/>
      <c r="Z33" s="458"/>
      <c r="AA33" s="458"/>
      <c r="AB33" s="458"/>
      <c r="AC33" s="458"/>
      <c r="AD33" s="458"/>
      <c r="AE33" s="458"/>
      <c r="AF33" s="458"/>
      <c r="AG33" s="458"/>
      <c r="AH33" s="458"/>
      <c r="AI33" s="458"/>
      <c r="AJ33" s="458"/>
      <c r="AK33" s="458"/>
      <c r="AL33" s="216"/>
      <c r="AM33" s="493" t="s">
        <v>195</v>
      </c>
      <c r="AN33" s="493"/>
      <c r="AO33" s="458" t="s">
        <v>196</v>
      </c>
      <c r="AP33" s="458"/>
      <c r="AQ33" s="458"/>
      <c r="AR33" s="458"/>
      <c r="AS33" s="458"/>
      <c r="AT33" s="458"/>
      <c r="AU33" s="458"/>
      <c r="AV33" s="458"/>
      <c r="AW33" s="458"/>
      <c r="AX33" s="458"/>
      <c r="AY33" s="458"/>
      <c r="AZ33" s="458"/>
      <c r="BA33" s="458"/>
      <c r="BB33" s="458"/>
      <c r="BC33" s="458"/>
      <c r="BD33" s="217"/>
      <c r="BE33" s="458" t="s">
        <v>197</v>
      </c>
      <c r="BF33" s="458"/>
      <c r="BG33" s="458" t="s">
        <v>198</v>
      </c>
      <c r="BH33" s="458"/>
      <c r="BI33" s="458"/>
      <c r="BJ33" s="458"/>
      <c r="BK33" s="458"/>
      <c r="BL33" s="458"/>
      <c r="BM33" s="458"/>
      <c r="BN33" s="458"/>
      <c r="BO33" s="458"/>
      <c r="BP33" s="458"/>
      <c r="BQ33" s="458"/>
      <c r="BR33" s="458"/>
      <c r="BS33" s="458"/>
      <c r="BT33" s="458"/>
      <c r="BU33" s="458"/>
      <c r="BV33" s="217"/>
      <c r="BW33" s="493" t="s">
        <v>197</v>
      </c>
      <c r="BX33" s="493"/>
      <c r="BY33" s="458" t="s">
        <v>199</v>
      </c>
      <c r="BZ33" s="458"/>
      <c r="CA33" s="458"/>
      <c r="CB33" s="458"/>
      <c r="CC33" s="458"/>
      <c r="CD33" s="458"/>
      <c r="CE33" s="458"/>
      <c r="CF33" s="458"/>
      <c r="CG33" s="458"/>
      <c r="CH33" s="458"/>
      <c r="CI33" s="458"/>
      <c r="CJ33" s="458"/>
      <c r="CK33" s="458"/>
      <c r="CL33" s="458"/>
      <c r="CM33" s="458"/>
      <c r="CN33" s="216"/>
      <c r="CO33" s="493" t="s">
        <v>195</v>
      </c>
      <c r="CP33" s="493"/>
      <c r="CQ33" s="458" t="s">
        <v>200</v>
      </c>
      <c r="CR33" s="458"/>
      <c r="CS33" s="458"/>
      <c r="CT33" s="458"/>
      <c r="CU33" s="458"/>
      <c r="CV33" s="458"/>
      <c r="CW33" s="458"/>
      <c r="CX33" s="458"/>
      <c r="CY33" s="458"/>
      <c r="CZ33" s="458"/>
      <c r="DA33" s="458"/>
      <c r="DB33" s="458"/>
      <c r="DC33" s="458"/>
      <c r="DD33" s="458"/>
      <c r="DE33" s="458"/>
      <c r="DF33" s="216"/>
      <c r="DG33" s="657" t="s">
        <v>201</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8</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和歌山県市町村総合事務組合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シビックセンター特別会計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f t="shared" ref="AM35:AM43" si="0">IF(AO35="","",AM34+1)</f>
        <v>9</v>
      </c>
      <c r="AN35" s="658"/>
      <c r="AO35" s="659" t="str">
        <f>IF('各会計、関係団体の財政状況及び健全化判断比率'!B33="","",'各会計、関係団体の財政状況及び健全化判断比率'!B33)</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橋本伊都衛生施設組合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花園地域交流推進施設運営事業特別会計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後期高齢者医療事業特別会計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伊都郡町村及び橋本市老人福祉施設事務組合（普通会計）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7</v>
      </c>
      <c r="V37" s="658"/>
      <c r="W37" s="659" t="str">
        <f>IF('各会計、関係団体の財政状況及び健全化判断比率'!B31="","",'各会計、関係団体の財政状況及び健全化判断比率'!B31)</f>
        <v>国民健康保険天野診療所事業特別会計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伊都郡町村及び橋本市老人福祉施設事務組合（公営企業会計）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伊都郡町村及び橋本市児童福祉施設事務組合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伊都消防組合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橋本周辺広域市町村圏組合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17</v>
      </c>
      <c r="BX41" s="658"/>
      <c r="BY41" s="659" t="str">
        <f>IF('各会計、関係団体の財政状況及び健全化判断比率'!B75="","",'各会計、関係団体の財政状況及び健全化判断比率'!B75)</f>
        <v>和歌山地方税回収機構</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18</v>
      </c>
      <c r="BX42" s="658"/>
      <c r="BY42" s="659" t="str">
        <f>IF('各会計、関係団体の財政状況及び健全化判断比率'!B76="","",'各会計、関係団体の財政状況及び健全化判断比率'!B76)</f>
        <v>和歌山県後期高齢者医療広域連合（普通会計）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19</v>
      </c>
      <c r="BX43" s="658"/>
      <c r="BY43" s="659" t="str">
        <f>IF('各会計、関係団体の財政状況及び健全化判断比率'!B77="","",'各会計、関係団体の財政状況及び健全化判断比率'!B77)</f>
        <v>和歌山県後期高齢者医療広域連合（特別会計）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gsHUBB427hZCBbiOcIN54MN1CtdCBMBHNzY0uAnltleYXst6ODMDwrTzs3PtWt0el3VPgVVpihNxm/w3Na9mEg==" saltValue="L1frbrY1pLF9FFOIkIsgg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50" t="s">
        <v>567</v>
      </c>
      <c r="D34" s="1250"/>
      <c r="E34" s="1251"/>
      <c r="F34" s="32">
        <v>13.32</v>
      </c>
      <c r="G34" s="33">
        <v>14.66</v>
      </c>
      <c r="H34" s="33">
        <v>14.86</v>
      </c>
      <c r="I34" s="33">
        <v>14.63</v>
      </c>
      <c r="J34" s="34">
        <v>14.38</v>
      </c>
      <c r="K34" s="22"/>
      <c r="L34" s="22"/>
      <c r="M34" s="22"/>
      <c r="N34" s="22"/>
      <c r="O34" s="22"/>
      <c r="P34" s="22"/>
    </row>
    <row r="35" spans="1:16" ht="39" customHeight="1" x14ac:dyDescent="0.15">
      <c r="A35" s="22"/>
      <c r="B35" s="35"/>
      <c r="C35" s="1244" t="s">
        <v>568</v>
      </c>
      <c r="D35" s="1245"/>
      <c r="E35" s="1246"/>
      <c r="F35" s="36">
        <v>3.83</v>
      </c>
      <c r="G35" s="37">
        <v>4.32</v>
      </c>
      <c r="H35" s="37">
        <v>4.01</v>
      </c>
      <c r="I35" s="37">
        <v>6.5</v>
      </c>
      <c r="J35" s="38">
        <v>4.62</v>
      </c>
      <c r="K35" s="22"/>
      <c r="L35" s="22"/>
      <c r="M35" s="22"/>
      <c r="N35" s="22"/>
      <c r="O35" s="22"/>
      <c r="P35" s="22"/>
    </row>
    <row r="36" spans="1:16" ht="39" customHeight="1" x14ac:dyDescent="0.15">
      <c r="A36" s="22"/>
      <c r="B36" s="35"/>
      <c r="C36" s="1244" t="s">
        <v>569</v>
      </c>
      <c r="D36" s="1245"/>
      <c r="E36" s="1246"/>
      <c r="F36" s="36">
        <v>1.2</v>
      </c>
      <c r="G36" s="37">
        <v>1.08</v>
      </c>
      <c r="H36" s="37">
        <v>1.52</v>
      </c>
      <c r="I36" s="37">
        <v>2.0699999999999998</v>
      </c>
      <c r="J36" s="38">
        <v>2.72</v>
      </c>
      <c r="K36" s="22"/>
      <c r="L36" s="22"/>
      <c r="M36" s="22"/>
      <c r="N36" s="22"/>
      <c r="O36" s="22"/>
      <c r="P36" s="22"/>
    </row>
    <row r="37" spans="1:16" ht="39" customHeight="1" x14ac:dyDescent="0.15">
      <c r="A37" s="22"/>
      <c r="B37" s="35"/>
      <c r="C37" s="1244" t="s">
        <v>570</v>
      </c>
      <c r="D37" s="1245"/>
      <c r="E37" s="1246"/>
      <c r="F37" s="36" t="s">
        <v>518</v>
      </c>
      <c r="G37" s="37" t="s">
        <v>518</v>
      </c>
      <c r="H37" s="37" t="s">
        <v>518</v>
      </c>
      <c r="I37" s="37">
        <v>0.59</v>
      </c>
      <c r="J37" s="38">
        <v>1.2</v>
      </c>
      <c r="K37" s="22"/>
      <c r="L37" s="22"/>
      <c r="M37" s="22"/>
      <c r="N37" s="22"/>
      <c r="O37" s="22"/>
      <c r="P37" s="22"/>
    </row>
    <row r="38" spans="1:16" ht="39" customHeight="1" x14ac:dyDescent="0.15">
      <c r="A38" s="22"/>
      <c r="B38" s="35"/>
      <c r="C38" s="1244" t="s">
        <v>571</v>
      </c>
      <c r="D38" s="1245"/>
      <c r="E38" s="1246"/>
      <c r="F38" s="36">
        <v>1.24</v>
      </c>
      <c r="G38" s="37">
        <v>2.0499999999999998</v>
      </c>
      <c r="H38" s="37">
        <v>0.59</v>
      </c>
      <c r="I38" s="37">
        <v>0.97</v>
      </c>
      <c r="J38" s="38">
        <v>0.93</v>
      </c>
      <c r="K38" s="22"/>
      <c r="L38" s="22"/>
      <c r="M38" s="22"/>
      <c r="N38" s="22"/>
      <c r="O38" s="22"/>
      <c r="P38" s="22"/>
    </row>
    <row r="39" spans="1:16" ht="39" customHeight="1" x14ac:dyDescent="0.15">
      <c r="A39" s="22"/>
      <c r="B39" s="35"/>
      <c r="C39" s="1244" t="s">
        <v>572</v>
      </c>
      <c r="D39" s="1245"/>
      <c r="E39" s="1246"/>
      <c r="F39" s="36">
        <v>0.03</v>
      </c>
      <c r="G39" s="37">
        <v>0.06</v>
      </c>
      <c r="H39" s="37">
        <v>0.06</v>
      </c>
      <c r="I39" s="37">
        <v>7.0000000000000007E-2</v>
      </c>
      <c r="J39" s="38">
        <v>0.08</v>
      </c>
      <c r="K39" s="22"/>
      <c r="L39" s="22"/>
      <c r="M39" s="22"/>
      <c r="N39" s="22"/>
      <c r="O39" s="22"/>
      <c r="P39" s="22"/>
    </row>
    <row r="40" spans="1:16" ht="39" customHeight="1" x14ac:dyDescent="0.15">
      <c r="A40" s="22"/>
      <c r="B40" s="35"/>
      <c r="C40" s="1244" t="s">
        <v>573</v>
      </c>
      <c r="D40" s="1245"/>
      <c r="E40" s="1246"/>
      <c r="F40" s="36">
        <v>0</v>
      </c>
      <c r="G40" s="37">
        <v>0</v>
      </c>
      <c r="H40" s="37">
        <v>0</v>
      </c>
      <c r="I40" s="37">
        <v>0</v>
      </c>
      <c r="J40" s="38">
        <v>0</v>
      </c>
      <c r="K40" s="22"/>
      <c r="L40" s="22"/>
      <c r="M40" s="22"/>
      <c r="N40" s="22"/>
      <c r="O40" s="22"/>
      <c r="P40" s="22"/>
    </row>
    <row r="41" spans="1:16" ht="39" customHeight="1" x14ac:dyDescent="0.15">
      <c r="A41" s="22"/>
      <c r="B41" s="35"/>
      <c r="C41" s="1244" t="s">
        <v>574</v>
      </c>
      <c r="D41" s="1245"/>
      <c r="E41" s="1246"/>
      <c r="F41" s="36">
        <v>0</v>
      </c>
      <c r="G41" s="37">
        <v>0</v>
      </c>
      <c r="H41" s="37">
        <v>0</v>
      </c>
      <c r="I41" s="37">
        <v>0</v>
      </c>
      <c r="J41" s="38">
        <v>0</v>
      </c>
      <c r="K41" s="22"/>
      <c r="L41" s="22"/>
      <c r="M41" s="22"/>
      <c r="N41" s="22"/>
      <c r="O41" s="22"/>
      <c r="P41" s="22"/>
    </row>
    <row r="42" spans="1:16" ht="39" customHeight="1" x14ac:dyDescent="0.15">
      <c r="A42" s="22"/>
      <c r="B42" s="39"/>
      <c r="C42" s="1244" t="s">
        <v>575</v>
      </c>
      <c r="D42" s="1245"/>
      <c r="E42" s="1246"/>
      <c r="F42" s="36" t="s">
        <v>518</v>
      </c>
      <c r="G42" s="37" t="s">
        <v>518</v>
      </c>
      <c r="H42" s="37" t="s">
        <v>518</v>
      </c>
      <c r="I42" s="37" t="s">
        <v>518</v>
      </c>
      <c r="J42" s="38" t="s">
        <v>518</v>
      </c>
      <c r="K42" s="22"/>
      <c r="L42" s="22"/>
      <c r="M42" s="22"/>
      <c r="N42" s="22"/>
      <c r="O42" s="22"/>
      <c r="P42" s="22"/>
    </row>
    <row r="43" spans="1:16" ht="39" customHeight="1" thickBot="1" x14ac:dyDescent="0.2">
      <c r="A43" s="22"/>
      <c r="B43" s="40"/>
      <c r="C43" s="1247" t="s">
        <v>576</v>
      </c>
      <c r="D43" s="1248"/>
      <c r="E43" s="1249"/>
      <c r="F43" s="41">
        <v>0.53</v>
      </c>
      <c r="G43" s="42">
        <v>0.08</v>
      </c>
      <c r="H43" s="42">
        <v>0.31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2r7FjV4MjhWOVMnoimd2skoMdmwCaIy1MZLKmkOiDnKDamzaqbwetbw7lHbAqL2PUEUaIkMWD8nmobx5qsvOg==" saltValue="u79yZj09A4etLhkGec9F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52"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1520</v>
      </c>
      <c r="L45" s="60">
        <v>1511</v>
      </c>
      <c r="M45" s="60">
        <v>1517</v>
      </c>
      <c r="N45" s="60">
        <v>1409</v>
      </c>
      <c r="O45" s="61">
        <v>1459</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518</v>
      </c>
      <c r="L46" s="64" t="s">
        <v>518</v>
      </c>
      <c r="M46" s="64" t="s">
        <v>518</v>
      </c>
      <c r="N46" s="64" t="s">
        <v>518</v>
      </c>
      <c r="O46" s="65" t="s">
        <v>518</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518</v>
      </c>
      <c r="L47" s="64" t="s">
        <v>518</v>
      </c>
      <c r="M47" s="64" t="s">
        <v>518</v>
      </c>
      <c r="N47" s="64" t="s">
        <v>518</v>
      </c>
      <c r="O47" s="65" t="s">
        <v>518</v>
      </c>
      <c r="P47" s="48"/>
      <c r="Q47" s="48"/>
      <c r="R47" s="48"/>
      <c r="S47" s="48"/>
      <c r="T47" s="48"/>
      <c r="U47" s="48"/>
    </row>
    <row r="48" spans="1:21" ht="30.75" customHeight="1" x14ac:dyDescent="0.15">
      <c r="A48" s="48"/>
      <c r="B48" s="1254"/>
      <c r="C48" s="1255"/>
      <c r="D48" s="62"/>
      <c r="E48" s="1260" t="s">
        <v>15</v>
      </c>
      <c r="F48" s="1260"/>
      <c r="G48" s="1260"/>
      <c r="H48" s="1260"/>
      <c r="I48" s="1260"/>
      <c r="J48" s="1261"/>
      <c r="K48" s="63">
        <v>189</v>
      </c>
      <c r="L48" s="64">
        <v>258</v>
      </c>
      <c r="M48" s="64">
        <v>263</v>
      </c>
      <c r="N48" s="64">
        <v>230</v>
      </c>
      <c r="O48" s="65">
        <v>216</v>
      </c>
      <c r="P48" s="48"/>
      <c r="Q48" s="48"/>
      <c r="R48" s="48"/>
      <c r="S48" s="48"/>
      <c r="T48" s="48"/>
      <c r="U48" s="48"/>
    </row>
    <row r="49" spans="1:21" ht="30.75" customHeight="1" x14ac:dyDescent="0.15">
      <c r="A49" s="48"/>
      <c r="B49" s="1254"/>
      <c r="C49" s="1255"/>
      <c r="D49" s="62"/>
      <c r="E49" s="1260" t="s">
        <v>16</v>
      </c>
      <c r="F49" s="1260"/>
      <c r="G49" s="1260"/>
      <c r="H49" s="1260"/>
      <c r="I49" s="1260"/>
      <c r="J49" s="1261"/>
      <c r="K49" s="63">
        <v>62</v>
      </c>
      <c r="L49" s="64">
        <v>71</v>
      </c>
      <c r="M49" s="64">
        <v>76</v>
      </c>
      <c r="N49" s="64">
        <v>76</v>
      </c>
      <c r="O49" s="65">
        <v>67</v>
      </c>
      <c r="P49" s="48"/>
      <c r="Q49" s="48"/>
      <c r="R49" s="48"/>
      <c r="S49" s="48"/>
      <c r="T49" s="48"/>
      <c r="U49" s="48"/>
    </row>
    <row r="50" spans="1:21" ht="30.75" customHeight="1" x14ac:dyDescent="0.15">
      <c r="A50" s="48"/>
      <c r="B50" s="1254"/>
      <c r="C50" s="1255"/>
      <c r="D50" s="62"/>
      <c r="E50" s="1260" t="s">
        <v>17</v>
      </c>
      <c r="F50" s="1260"/>
      <c r="G50" s="1260"/>
      <c r="H50" s="1260"/>
      <c r="I50" s="1260"/>
      <c r="J50" s="1261"/>
      <c r="K50" s="63">
        <v>0</v>
      </c>
      <c r="L50" s="64" t="s">
        <v>518</v>
      </c>
      <c r="M50" s="64" t="s">
        <v>518</v>
      </c>
      <c r="N50" s="64">
        <v>0</v>
      </c>
      <c r="O50" s="65">
        <v>0</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518</v>
      </c>
      <c r="L51" s="64" t="s">
        <v>518</v>
      </c>
      <c r="M51" s="64" t="s">
        <v>518</v>
      </c>
      <c r="N51" s="64" t="s">
        <v>518</v>
      </c>
      <c r="O51" s="65" t="s">
        <v>518</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1189</v>
      </c>
      <c r="L52" s="64">
        <v>1227</v>
      </c>
      <c r="M52" s="64">
        <v>1254</v>
      </c>
      <c r="N52" s="64">
        <v>1263</v>
      </c>
      <c r="O52" s="65">
        <v>1285</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582</v>
      </c>
      <c r="L53" s="69">
        <v>613</v>
      </c>
      <c r="M53" s="69">
        <v>602</v>
      </c>
      <c r="N53" s="69">
        <v>452</v>
      </c>
      <c r="O53" s="70">
        <v>457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UScXHo++NzIeZzT8srYe/UK3sih3k43FmtU9hPIEcdXvgv/90EdSOjSGe87z6wqQ267LFzHXTYgbgbg7p7rZw==" saltValue="AwOkPH+3i+9s4NIXJnC3A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78" t="s">
        <v>30</v>
      </c>
      <c r="C41" s="1279"/>
      <c r="D41" s="102"/>
      <c r="E41" s="1284" t="s">
        <v>31</v>
      </c>
      <c r="F41" s="1284"/>
      <c r="G41" s="1284"/>
      <c r="H41" s="1285"/>
      <c r="I41" s="103">
        <v>16367</v>
      </c>
      <c r="J41" s="104">
        <v>16177</v>
      </c>
      <c r="K41" s="104">
        <v>15776</v>
      </c>
      <c r="L41" s="104">
        <v>14735</v>
      </c>
      <c r="M41" s="105">
        <v>14249</v>
      </c>
    </row>
    <row r="42" spans="2:13" ht="27.75" customHeight="1" x14ac:dyDescent="0.15">
      <c r="B42" s="1280"/>
      <c r="C42" s="1281"/>
      <c r="D42" s="106"/>
      <c r="E42" s="1286" t="s">
        <v>32</v>
      </c>
      <c r="F42" s="1286"/>
      <c r="G42" s="1286"/>
      <c r="H42" s="1287"/>
      <c r="I42" s="107" t="s">
        <v>518</v>
      </c>
      <c r="J42" s="108" t="s">
        <v>518</v>
      </c>
      <c r="K42" s="108" t="s">
        <v>518</v>
      </c>
      <c r="L42" s="108" t="s">
        <v>518</v>
      </c>
      <c r="M42" s="109" t="s">
        <v>518</v>
      </c>
    </row>
    <row r="43" spans="2:13" ht="27.75" customHeight="1" x14ac:dyDescent="0.15">
      <c r="B43" s="1280"/>
      <c r="C43" s="1281"/>
      <c r="D43" s="106"/>
      <c r="E43" s="1286" t="s">
        <v>33</v>
      </c>
      <c r="F43" s="1286"/>
      <c r="G43" s="1286"/>
      <c r="H43" s="1287"/>
      <c r="I43" s="107">
        <v>2907</v>
      </c>
      <c r="J43" s="108">
        <v>3285</v>
      </c>
      <c r="K43" s="108">
        <v>3604</v>
      </c>
      <c r="L43" s="108">
        <v>3444</v>
      </c>
      <c r="M43" s="109">
        <v>2911</v>
      </c>
    </row>
    <row r="44" spans="2:13" ht="27.75" customHeight="1" x14ac:dyDescent="0.15">
      <c r="B44" s="1280"/>
      <c r="C44" s="1281"/>
      <c r="D44" s="106"/>
      <c r="E44" s="1286" t="s">
        <v>34</v>
      </c>
      <c r="F44" s="1286"/>
      <c r="G44" s="1286"/>
      <c r="H44" s="1287"/>
      <c r="I44" s="107">
        <v>504</v>
      </c>
      <c r="J44" s="108">
        <v>443</v>
      </c>
      <c r="K44" s="108">
        <v>374</v>
      </c>
      <c r="L44" s="108">
        <v>304</v>
      </c>
      <c r="M44" s="109">
        <v>237</v>
      </c>
    </row>
    <row r="45" spans="2:13" ht="27.75" customHeight="1" x14ac:dyDescent="0.15">
      <c r="B45" s="1280"/>
      <c r="C45" s="1281"/>
      <c r="D45" s="106"/>
      <c r="E45" s="1286" t="s">
        <v>35</v>
      </c>
      <c r="F45" s="1286"/>
      <c r="G45" s="1286"/>
      <c r="H45" s="1287"/>
      <c r="I45" s="107">
        <v>1821</v>
      </c>
      <c r="J45" s="108">
        <v>1677</v>
      </c>
      <c r="K45" s="108">
        <v>1683</v>
      </c>
      <c r="L45" s="108">
        <v>1649</v>
      </c>
      <c r="M45" s="109">
        <v>1618</v>
      </c>
    </row>
    <row r="46" spans="2:13" ht="27.75" customHeight="1" x14ac:dyDescent="0.15">
      <c r="B46" s="1280"/>
      <c r="C46" s="1281"/>
      <c r="D46" s="110"/>
      <c r="E46" s="1286" t="s">
        <v>36</v>
      </c>
      <c r="F46" s="1286"/>
      <c r="G46" s="1286"/>
      <c r="H46" s="1287"/>
      <c r="I46" s="107" t="s">
        <v>518</v>
      </c>
      <c r="J46" s="108" t="s">
        <v>518</v>
      </c>
      <c r="K46" s="108" t="s">
        <v>518</v>
      </c>
      <c r="L46" s="108" t="s">
        <v>518</v>
      </c>
      <c r="M46" s="109" t="s">
        <v>518</v>
      </c>
    </row>
    <row r="47" spans="2:13" ht="27.75" customHeight="1" x14ac:dyDescent="0.15">
      <c r="B47" s="1280"/>
      <c r="C47" s="1281"/>
      <c r="D47" s="111"/>
      <c r="E47" s="1288" t="s">
        <v>37</v>
      </c>
      <c r="F47" s="1289"/>
      <c r="G47" s="1289"/>
      <c r="H47" s="1290"/>
      <c r="I47" s="107" t="s">
        <v>518</v>
      </c>
      <c r="J47" s="108" t="s">
        <v>518</v>
      </c>
      <c r="K47" s="108" t="s">
        <v>518</v>
      </c>
      <c r="L47" s="108" t="s">
        <v>518</v>
      </c>
      <c r="M47" s="109" t="s">
        <v>518</v>
      </c>
    </row>
    <row r="48" spans="2:13" ht="27.75" customHeight="1" x14ac:dyDescent="0.15">
      <c r="B48" s="1280"/>
      <c r="C48" s="1281"/>
      <c r="D48" s="106"/>
      <c r="E48" s="1286" t="s">
        <v>38</v>
      </c>
      <c r="F48" s="1286"/>
      <c r="G48" s="1286"/>
      <c r="H48" s="1287"/>
      <c r="I48" s="107" t="s">
        <v>518</v>
      </c>
      <c r="J48" s="108" t="s">
        <v>518</v>
      </c>
      <c r="K48" s="108" t="s">
        <v>518</v>
      </c>
      <c r="L48" s="108" t="s">
        <v>518</v>
      </c>
      <c r="M48" s="109" t="s">
        <v>518</v>
      </c>
    </row>
    <row r="49" spans="2:13" ht="27.75" customHeight="1" x14ac:dyDescent="0.15">
      <c r="B49" s="1282"/>
      <c r="C49" s="1283"/>
      <c r="D49" s="106"/>
      <c r="E49" s="1286" t="s">
        <v>39</v>
      </c>
      <c r="F49" s="1286"/>
      <c r="G49" s="1286"/>
      <c r="H49" s="1287"/>
      <c r="I49" s="107" t="s">
        <v>518</v>
      </c>
      <c r="J49" s="108" t="s">
        <v>518</v>
      </c>
      <c r="K49" s="108" t="s">
        <v>518</v>
      </c>
      <c r="L49" s="108" t="s">
        <v>518</v>
      </c>
      <c r="M49" s="109" t="s">
        <v>518</v>
      </c>
    </row>
    <row r="50" spans="2:13" ht="27.75" customHeight="1" x14ac:dyDescent="0.15">
      <c r="B50" s="1291" t="s">
        <v>40</v>
      </c>
      <c r="C50" s="1292"/>
      <c r="D50" s="112"/>
      <c r="E50" s="1286" t="s">
        <v>41</v>
      </c>
      <c r="F50" s="1286"/>
      <c r="G50" s="1286"/>
      <c r="H50" s="1287"/>
      <c r="I50" s="107">
        <v>2168</v>
      </c>
      <c r="J50" s="108">
        <v>1950</v>
      </c>
      <c r="K50" s="108">
        <v>2042</v>
      </c>
      <c r="L50" s="108">
        <v>1940</v>
      </c>
      <c r="M50" s="109">
        <v>2255</v>
      </c>
    </row>
    <row r="51" spans="2:13" ht="27.75" customHeight="1" x14ac:dyDescent="0.15">
      <c r="B51" s="1280"/>
      <c r="C51" s="1281"/>
      <c r="D51" s="106"/>
      <c r="E51" s="1286" t="s">
        <v>42</v>
      </c>
      <c r="F51" s="1286"/>
      <c r="G51" s="1286"/>
      <c r="H51" s="1287"/>
      <c r="I51" s="107">
        <v>1145</v>
      </c>
      <c r="J51" s="108">
        <v>1279</v>
      </c>
      <c r="K51" s="108">
        <v>1225</v>
      </c>
      <c r="L51" s="108">
        <v>1222</v>
      </c>
      <c r="M51" s="109">
        <v>1219</v>
      </c>
    </row>
    <row r="52" spans="2:13" ht="27.75" customHeight="1" x14ac:dyDescent="0.15">
      <c r="B52" s="1282"/>
      <c r="C52" s="1283"/>
      <c r="D52" s="106"/>
      <c r="E52" s="1286" t="s">
        <v>43</v>
      </c>
      <c r="F52" s="1286"/>
      <c r="G52" s="1286"/>
      <c r="H52" s="1287"/>
      <c r="I52" s="107">
        <v>13146</v>
      </c>
      <c r="J52" s="108">
        <v>13060</v>
      </c>
      <c r="K52" s="108">
        <v>12880</v>
      </c>
      <c r="L52" s="108">
        <v>12599</v>
      </c>
      <c r="M52" s="109">
        <v>12441</v>
      </c>
    </row>
    <row r="53" spans="2:13" ht="27.75" customHeight="1" thickBot="1" x14ac:dyDescent="0.2">
      <c r="B53" s="1293" t="s">
        <v>44</v>
      </c>
      <c r="C53" s="1294"/>
      <c r="D53" s="113"/>
      <c r="E53" s="1295" t="s">
        <v>45</v>
      </c>
      <c r="F53" s="1295"/>
      <c r="G53" s="1295"/>
      <c r="H53" s="1296"/>
      <c r="I53" s="114">
        <v>5139</v>
      </c>
      <c r="J53" s="115">
        <v>5293</v>
      </c>
      <c r="K53" s="115">
        <v>5289</v>
      </c>
      <c r="L53" s="115">
        <v>4373</v>
      </c>
      <c r="M53" s="116">
        <v>3099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jh9WtzO4eXKt2DIpsPuFEVWXIWohnJYOWRqEzoTJha1rCWv7RVDG21+VqL/wb9ZSIDYE0BKMlFm/9p6iKEYUA==" saltValue="ndakOoD/o25X8iowIM276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5" t="s">
        <v>48</v>
      </c>
      <c r="D55" s="1305"/>
      <c r="E55" s="1306"/>
      <c r="F55" s="128">
        <v>801</v>
      </c>
      <c r="G55" s="128">
        <v>643</v>
      </c>
      <c r="H55" s="129">
        <v>834</v>
      </c>
    </row>
    <row r="56" spans="2:8" ht="52.5" customHeight="1" x14ac:dyDescent="0.15">
      <c r="B56" s="130"/>
      <c r="C56" s="1307" t="s">
        <v>49</v>
      </c>
      <c r="D56" s="1307"/>
      <c r="E56" s="1308"/>
      <c r="F56" s="131">
        <v>33</v>
      </c>
      <c r="G56" s="131">
        <v>23</v>
      </c>
      <c r="H56" s="132">
        <v>45</v>
      </c>
    </row>
    <row r="57" spans="2:8" ht="53.25" customHeight="1" x14ac:dyDescent="0.15">
      <c r="B57" s="130"/>
      <c r="C57" s="1309" t="s">
        <v>50</v>
      </c>
      <c r="D57" s="1309"/>
      <c r="E57" s="1310"/>
      <c r="F57" s="133">
        <v>1549</v>
      </c>
      <c r="G57" s="133">
        <v>1050</v>
      </c>
      <c r="H57" s="134">
        <v>1142</v>
      </c>
    </row>
    <row r="58" spans="2:8" ht="45.75" customHeight="1" x14ac:dyDescent="0.15">
      <c r="B58" s="135"/>
      <c r="C58" s="1297" t="s">
        <v>594</v>
      </c>
      <c r="D58" s="1298"/>
      <c r="E58" s="1299"/>
      <c r="F58" s="136">
        <v>208</v>
      </c>
      <c r="G58" s="136">
        <v>260</v>
      </c>
      <c r="H58" s="137">
        <v>397</v>
      </c>
    </row>
    <row r="59" spans="2:8" ht="45.75" customHeight="1" x14ac:dyDescent="0.15">
      <c r="B59" s="135"/>
      <c r="C59" s="1297" t="s">
        <v>595</v>
      </c>
      <c r="D59" s="1298"/>
      <c r="E59" s="1299"/>
      <c r="F59" s="136">
        <v>231</v>
      </c>
      <c r="G59" s="136">
        <v>231</v>
      </c>
      <c r="H59" s="137">
        <v>231</v>
      </c>
    </row>
    <row r="60" spans="2:8" ht="45.75" customHeight="1" x14ac:dyDescent="0.15">
      <c r="B60" s="135"/>
      <c r="C60" s="1297" t="s">
        <v>596</v>
      </c>
      <c r="D60" s="1298"/>
      <c r="E60" s="1299"/>
      <c r="F60" s="136">
        <v>171</v>
      </c>
      <c r="G60" s="136">
        <v>167</v>
      </c>
      <c r="H60" s="137">
        <v>148</v>
      </c>
    </row>
    <row r="61" spans="2:8" ht="45.75" customHeight="1" x14ac:dyDescent="0.15">
      <c r="B61" s="135"/>
      <c r="C61" s="1297" t="s">
        <v>597</v>
      </c>
      <c r="D61" s="1298"/>
      <c r="E61" s="1299"/>
      <c r="F61" s="136">
        <v>147</v>
      </c>
      <c r="G61" s="136">
        <v>147</v>
      </c>
      <c r="H61" s="137">
        <v>147</v>
      </c>
    </row>
    <row r="62" spans="2:8" ht="45.75" customHeight="1" thickBot="1" x14ac:dyDescent="0.2">
      <c r="B62" s="138"/>
      <c r="C62" s="1300" t="s">
        <v>598</v>
      </c>
      <c r="D62" s="1301"/>
      <c r="E62" s="1302"/>
      <c r="F62" s="139">
        <v>129</v>
      </c>
      <c r="G62" s="139">
        <v>129</v>
      </c>
      <c r="H62" s="140">
        <v>79</v>
      </c>
    </row>
    <row r="63" spans="2:8" ht="52.5" customHeight="1" thickBot="1" x14ac:dyDescent="0.2">
      <c r="B63" s="141"/>
      <c r="C63" s="1303" t="s">
        <v>51</v>
      </c>
      <c r="D63" s="1303"/>
      <c r="E63" s="1304"/>
      <c r="F63" s="142">
        <v>2382</v>
      </c>
      <c r="G63" s="142">
        <v>1715</v>
      </c>
      <c r="H63" s="143">
        <v>2021</v>
      </c>
    </row>
    <row r="64" spans="2:8" ht="15" customHeight="1" x14ac:dyDescent="0.15"/>
  </sheetData>
  <sheetProtection algorithmName="SHA-512" hashValue="BPNXxQw22yG7cknxu1YoBxJr+HyREFtc4DfA46fG+thjnKcN/7mnKN01z7GYlMCFKaCetXONJkMhhjtCXCGlMQ==" saltValue="aZl/vudduK5qBe3YS7vM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599</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599</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2" t="s">
        <v>609</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602</v>
      </c>
    </row>
    <row r="50" spans="1:109" x14ac:dyDescent="0.15">
      <c r="B50" s="397"/>
      <c r="G50" s="1321"/>
      <c r="H50" s="1321"/>
      <c r="I50" s="1321"/>
      <c r="J50" s="1321"/>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559</v>
      </c>
      <c r="BQ50" s="1325"/>
      <c r="BR50" s="1325"/>
      <c r="BS50" s="1325"/>
      <c r="BT50" s="1325"/>
      <c r="BU50" s="1325"/>
      <c r="BV50" s="1325"/>
      <c r="BW50" s="1325"/>
      <c r="BX50" s="1325" t="s">
        <v>560</v>
      </c>
      <c r="BY50" s="1325"/>
      <c r="BZ50" s="1325"/>
      <c r="CA50" s="1325"/>
      <c r="CB50" s="1325"/>
      <c r="CC50" s="1325"/>
      <c r="CD50" s="1325"/>
      <c r="CE50" s="1325"/>
      <c r="CF50" s="1325" t="s">
        <v>561</v>
      </c>
      <c r="CG50" s="1325"/>
      <c r="CH50" s="1325"/>
      <c r="CI50" s="1325"/>
      <c r="CJ50" s="1325"/>
      <c r="CK50" s="1325"/>
      <c r="CL50" s="1325"/>
      <c r="CM50" s="1325"/>
      <c r="CN50" s="1325" t="s">
        <v>562</v>
      </c>
      <c r="CO50" s="1325"/>
      <c r="CP50" s="1325"/>
      <c r="CQ50" s="1325"/>
      <c r="CR50" s="1325"/>
      <c r="CS50" s="1325"/>
      <c r="CT50" s="1325"/>
      <c r="CU50" s="1325"/>
      <c r="CV50" s="1325" t="s">
        <v>563</v>
      </c>
      <c r="CW50" s="1325"/>
      <c r="CX50" s="1325"/>
      <c r="CY50" s="1325"/>
      <c r="CZ50" s="1325"/>
      <c r="DA50" s="1325"/>
      <c r="DB50" s="1325"/>
      <c r="DC50" s="1325"/>
    </row>
    <row r="51" spans="1:109" ht="13.5" customHeight="1" x14ac:dyDescent="0.15">
      <c r="B51" s="397"/>
      <c r="G51" s="1326"/>
      <c r="H51" s="1326"/>
      <c r="I51" s="1329"/>
      <c r="J51" s="1329"/>
      <c r="K51" s="1327"/>
      <c r="L51" s="1327"/>
      <c r="M51" s="1327"/>
      <c r="N51" s="1327"/>
      <c r="AM51" s="406"/>
      <c r="AN51" s="1328" t="s">
        <v>603</v>
      </c>
      <c r="AO51" s="1328"/>
      <c r="AP51" s="1328"/>
      <c r="AQ51" s="1328"/>
      <c r="AR51" s="1328"/>
      <c r="AS51" s="1328"/>
      <c r="AT51" s="1328"/>
      <c r="AU51" s="1328"/>
      <c r="AV51" s="1328"/>
      <c r="AW51" s="1328"/>
      <c r="AX51" s="1328"/>
      <c r="AY51" s="1328"/>
      <c r="AZ51" s="1328"/>
      <c r="BA51" s="1328"/>
      <c r="BB51" s="1328" t="s">
        <v>604</v>
      </c>
      <c r="BC51" s="1328"/>
      <c r="BD51" s="1328"/>
      <c r="BE51" s="1328"/>
      <c r="BF51" s="1328"/>
      <c r="BG51" s="1328"/>
      <c r="BH51" s="1328"/>
      <c r="BI51" s="1328"/>
      <c r="BJ51" s="1328"/>
      <c r="BK51" s="1328"/>
      <c r="BL51" s="1328"/>
      <c r="BM51" s="1328"/>
      <c r="BN51" s="1328"/>
      <c r="BO51" s="1328"/>
      <c r="BP51" s="1311">
        <v>107.3</v>
      </c>
      <c r="BQ51" s="1311"/>
      <c r="BR51" s="1311"/>
      <c r="BS51" s="1311"/>
      <c r="BT51" s="1311"/>
      <c r="BU51" s="1311"/>
      <c r="BV51" s="1311"/>
      <c r="BW51" s="1311"/>
      <c r="BX51" s="1311">
        <v>113.1</v>
      </c>
      <c r="BY51" s="1311"/>
      <c r="BZ51" s="1311"/>
      <c r="CA51" s="1311"/>
      <c r="CB51" s="1311"/>
      <c r="CC51" s="1311"/>
      <c r="CD51" s="1311"/>
      <c r="CE51" s="1311"/>
      <c r="CF51" s="1311">
        <v>111.7</v>
      </c>
      <c r="CG51" s="1311"/>
      <c r="CH51" s="1311"/>
      <c r="CI51" s="1311"/>
      <c r="CJ51" s="1311"/>
      <c r="CK51" s="1311"/>
      <c r="CL51" s="1311"/>
      <c r="CM51" s="1311"/>
      <c r="CN51" s="1311">
        <v>92.7</v>
      </c>
      <c r="CO51" s="1311"/>
      <c r="CP51" s="1311"/>
      <c r="CQ51" s="1311"/>
      <c r="CR51" s="1311"/>
      <c r="CS51" s="1311"/>
      <c r="CT51" s="1311"/>
      <c r="CU51" s="1311"/>
      <c r="CV51" s="1311">
        <v>62.5</v>
      </c>
      <c r="CW51" s="1311"/>
      <c r="CX51" s="1311"/>
      <c r="CY51" s="1311"/>
      <c r="CZ51" s="1311"/>
      <c r="DA51" s="1311"/>
      <c r="DB51" s="1311"/>
      <c r="DC51" s="1311"/>
    </row>
    <row r="52" spans="1:109" x14ac:dyDescent="0.15">
      <c r="B52" s="397"/>
      <c r="G52" s="1326"/>
      <c r="H52" s="1326"/>
      <c r="I52" s="1329"/>
      <c r="J52" s="1329"/>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26"/>
      <c r="H53" s="1326"/>
      <c r="I53" s="1321"/>
      <c r="J53" s="1321"/>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605</v>
      </c>
      <c r="BC53" s="1328"/>
      <c r="BD53" s="1328"/>
      <c r="BE53" s="1328"/>
      <c r="BF53" s="1328"/>
      <c r="BG53" s="1328"/>
      <c r="BH53" s="1328"/>
      <c r="BI53" s="1328"/>
      <c r="BJ53" s="1328"/>
      <c r="BK53" s="1328"/>
      <c r="BL53" s="1328"/>
      <c r="BM53" s="1328"/>
      <c r="BN53" s="1328"/>
      <c r="BO53" s="1328"/>
      <c r="BP53" s="1311">
        <v>58.3</v>
      </c>
      <c r="BQ53" s="1311"/>
      <c r="BR53" s="1311"/>
      <c r="BS53" s="1311"/>
      <c r="BT53" s="1311"/>
      <c r="BU53" s="1311"/>
      <c r="BV53" s="1311"/>
      <c r="BW53" s="1311"/>
      <c r="BX53" s="1311">
        <v>59.4</v>
      </c>
      <c r="BY53" s="1311"/>
      <c r="BZ53" s="1311"/>
      <c r="CA53" s="1311"/>
      <c r="CB53" s="1311"/>
      <c r="CC53" s="1311"/>
      <c r="CD53" s="1311"/>
      <c r="CE53" s="1311"/>
      <c r="CF53" s="1311">
        <v>60.5</v>
      </c>
      <c r="CG53" s="1311"/>
      <c r="CH53" s="1311"/>
      <c r="CI53" s="1311"/>
      <c r="CJ53" s="1311"/>
      <c r="CK53" s="1311"/>
      <c r="CL53" s="1311"/>
      <c r="CM53" s="1311"/>
      <c r="CN53" s="1311">
        <v>62</v>
      </c>
      <c r="CO53" s="1311"/>
      <c r="CP53" s="1311"/>
      <c r="CQ53" s="1311"/>
      <c r="CR53" s="1311"/>
      <c r="CS53" s="1311"/>
      <c r="CT53" s="1311"/>
      <c r="CU53" s="1311"/>
      <c r="CV53" s="1311">
        <v>63.6</v>
      </c>
      <c r="CW53" s="1311"/>
      <c r="CX53" s="1311"/>
      <c r="CY53" s="1311"/>
      <c r="CZ53" s="1311"/>
      <c r="DA53" s="1311"/>
      <c r="DB53" s="1311"/>
      <c r="DC53" s="1311"/>
    </row>
    <row r="54" spans="1:109" x14ac:dyDescent="0.15">
      <c r="A54" s="405"/>
      <c r="B54" s="397"/>
      <c r="G54" s="1326"/>
      <c r="H54" s="1326"/>
      <c r="I54" s="1321"/>
      <c r="J54" s="1321"/>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21"/>
      <c r="H55" s="1321"/>
      <c r="I55" s="1321"/>
      <c r="J55" s="1321"/>
      <c r="K55" s="1327"/>
      <c r="L55" s="1327"/>
      <c r="M55" s="1327"/>
      <c r="N55" s="1327"/>
      <c r="AN55" s="1325" t="s">
        <v>606</v>
      </c>
      <c r="AO55" s="1325"/>
      <c r="AP55" s="1325"/>
      <c r="AQ55" s="1325"/>
      <c r="AR55" s="1325"/>
      <c r="AS55" s="1325"/>
      <c r="AT55" s="1325"/>
      <c r="AU55" s="1325"/>
      <c r="AV55" s="1325"/>
      <c r="AW55" s="1325"/>
      <c r="AX55" s="1325"/>
      <c r="AY55" s="1325"/>
      <c r="AZ55" s="1325"/>
      <c r="BA55" s="1325"/>
      <c r="BB55" s="1328" t="s">
        <v>604</v>
      </c>
      <c r="BC55" s="1328"/>
      <c r="BD55" s="1328"/>
      <c r="BE55" s="1328"/>
      <c r="BF55" s="1328"/>
      <c r="BG55" s="1328"/>
      <c r="BH55" s="1328"/>
      <c r="BI55" s="1328"/>
      <c r="BJ55" s="1328"/>
      <c r="BK55" s="1328"/>
      <c r="BL55" s="1328"/>
      <c r="BM55" s="1328"/>
      <c r="BN55" s="1328"/>
      <c r="BO55" s="1328"/>
      <c r="BP55" s="1311">
        <v>24</v>
      </c>
      <c r="BQ55" s="1311"/>
      <c r="BR55" s="1311"/>
      <c r="BS55" s="1311"/>
      <c r="BT55" s="1311"/>
      <c r="BU55" s="1311"/>
      <c r="BV55" s="1311"/>
      <c r="BW55" s="1311"/>
      <c r="BX55" s="1311">
        <v>19.8</v>
      </c>
      <c r="BY55" s="1311"/>
      <c r="BZ55" s="1311"/>
      <c r="CA55" s="1311"/>
      <c r="CB55" s="1311"/>
      <c r="CC55" s="1311"/>
      <c r="CD55" s="1311"/>
      <c r="CE55" s="1311"/>
      <c r="CF55" s="1311">
        <v>19.8</v>
      </c>
      <c r="CG55" s="1311"/>
      <c r="CH55" s="1311"/>
      <c r="CI55" s="1311"/>
      <c r="CJ55" s="1311"/>
      <c r="CK55" s="1311"/>
      <c r="CL55" s="1311"/>
      <c r="CM55" s="1311"/>
      <c r="CN55" s="1311">
        <v>20</v>
      </c>
      <c r="CO55" s="1311"/>
      <c r="CP55" s="1311"/>
      <c r="CQ55" s="1311"/>
      <c r="CR55" s="1311"/>
      <c r="CS55" s="1311"/>
      <c r="CT55" s="1311"/>
      <c r="CU55" s="1311"/>
      <c r="CV55" s="1311">
        <v>10.199999999999999</v>
      </c>
      <c r="CW55" s="1311"/>
      <c r="CX55" s="1311"/>
      <c r="CY55" s="1311"/>
      <c r="CZ55" s="1311"/>
      <c r="DA55" s="1311"/>
      <c r="DB55" s="1311"/>
      <c r="DC55" s="1311"/>
    </row>
    <row r="56" spans="1:109" x14ac:dyDescent="0.15">
      <c r="A56" s="405"/>
      <c r="B56" s="397"/>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21"/>
      <c r="H57" s="1321"/>
      <c r="I57" s="1330"/>
      <c r="J57" s="1330"/>
      <c r="K57" s="1327"/>
      <c r="L57" s="1327"/>
      <c r="M57" s="1327"/>
      <c r="N57" s="1327"/>
      <c r="AM57" s="390"/>
      <c r="AN57" s="1325"/>
      <c r="AO57" s="1325"/>
      <c r="AP57" s="1325"/>
      <c r="AQ57" s="1325"/>
      <c r="AR57" s="1325"/>
      <c r="AS57" s="1325"/>
      <c r="AT57" s="1325"/>
      <c r="AU57" s="1325"/>
      <c r="AV57" s="1325"/>
      <c r="AW57" s="1325"/>
      <c r="AX57" s="1325"/>
      <c r="AY57" s="1325"/>
      <c r="AZ57" s="1325"/>
      <c r="BA57" s="1325"/>
      <c r="BB57" s="1328" t="s">
        <v>605</v>
      </c>
      <c r="BC57" s="1328"/>
      <c r="BD57" s="1328"/>
      <c r="BE57" s="1328"/>
      <c r="BF57" s="1328"/>
      <c r="BG57" s="1328"/>
      <c r="BH57" s="1328"/>
      <c r="BI57" s="1328"/>
      <c r="BJ57" s="1328"/>
      <c r="BK57" s="1328"/>
      <c r="BL57" s="1328"/>
      <c r="BM57" s="1328"/>
      <c r="BN57" s="1328"/>
      <c r="BO57" s="1328"/>
      <c r="BP57" s="1311">
        <v>56.1</v>
      </c>
      <c r="BQ57" s="1311"/>
      <c r="BR57" s="1311"/>
      <c r="BS57" s="1311"/>
      <c r="BT57" s="1311"/>
      <c r="BU57" s="1311"/>
      <c r="BV57" s="1311"/>
      <c r="BW57" s="1311"/>
      <c r="BX57" s="1311">
        <v>58.6</v>
      </c>
      <c r="BY57" s="1311"/>
      <c r="BZ57" s="1311"/>
      <c r="CA57" s="1311"/>
      <c r="CB57" s="1311"/>
      <c r="CC57" s="1311"/>
      <c r="CD57" s="1311"/>
      <c r="CE57" s="1311"/>
      <c r="CF57" s="1311">
        <v>59.7</v>
      </c>
      <c r="CG57" s="1311"/>
      <c r="CH57" s="1311"/>
      <c r="CI57" s="1311"/>
      <c r="CJ57" s="1311"/>
      <c r="CK57" s="1311"/>
      <c r="CL57" s="1311"/>
      <c r="CM57" s="1311"/>
      <c r="CN57" s="1311">
        <v>60.7</v>
      </c>
      <c r="CO57" s="1311"/>
      <c r="CP57" s="1311"/>
      <c r="CQ57" s="1311"/>
      <c r="CR57" s="1311"/>
      <c r="CS57" s="1311"/>
      <c r="CT57" s="1311"/>
      <c r="CU57" s="1311"/>
      <c r="CV57" s="1311">
        <v>61.1</v>
      </c>
      <c r="CW57" s="1311"/>
      <c r="CX57" s="1311"/>
      <c r="CY57" s="1311"/>
      <c r="CZ57" s="1311"/>
      <c r="DA57" s="1311"/>
      <c r="DB57" s="1311"/>
      <c r="DC57" s="1311"/>
      <c r="DD57" s="410"/>
      <c r="DE57" s="409"/>
    </row>
    <row r="58" spans="1:109" s="405" customFormat="1" x14ac:dyDescent="0.15">
      <c r="A58" s="390"/>
      <c r="B58" s="409"/>
      <c r="G58" s="1321"/>
      <c r="H58" s="1321"/>
      <c r="I58" s="1330"/>
      <c r="J58" s="1330"/>
      <c r="K58" s="1327"/>
      <c r="L58" s="1327"/>
      <c r="M58" s="1327"/>
      <c r="N58" s="1327"/>
      <c r="AM58" s="390"/>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607</v>
      </c>
    </row>
    <row r="64" spans="1:109" x14ac:dyDescent="0.15">
      <c r="B64" s="397"/>
      <c r="G64" s="404"/>
      <c r="I64" s="417"/>
      <c r="J64" s="417"/>
      <c r="K64" s="417"/>
      <c r="L64" s="417"/>
      <c r="M64" s="417"/>
      <c r="N64" s="418"/>
      <c r="AM64" s="404"/>
      <c r="AN64" s="404" t="s">
        <v>601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2" t="s">
        <v>610</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7"/>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7"/>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7"/>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7"/>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602</v>
      </c>
    </row>
    <row r="72" spans="2:107" x14ac:dyDescent="0.15">
      <c r="B72" s="397"/>
      <c r="G72" s="1321"/>
      <c r="H72" s="1321"/>
      <c r="I72" s="1321"/>
      <c r="J72" s="1321"/>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559</v>
      </c>
      <c r="BQ72" s="1325"/>
      <c r="BR72" s="1325"/>
      <c r="BS72" s="1325"/>
      <c r="BT72" s="1325"/>
      <c r="BU72" s="1325"/>
      <c r="BV72" s="1325"/>
      <c r="BW72" s="1325"/>
      <c r="BX72" s="1325" t="s">
        <v>560</v>
      </c>
      <c r="BY72" s="1325"/>
      <c r="BZ72" s="1325"/>
      <c r="CA72" s="1325"/>
      <c r="CB72" s="1325"/>
      <c r="CC72" s="1325"/>
      <c r="CD72" s="1325"/>
      <c r="CE72" s="1325"/>
      <c r="CF72" s="1325" t="s">
        <v>561</v>
      </c>
      <c r="CG72" s="1325"/>
      <c r="CH72" s="1325"/>
      <c r="CI72" s="1325"/>
      <c r="CJ72" s="1325"/>
      <c r="CK72" s="1325"/>
      <c r="CL72" s="1325"/>
      <c r="CM72" s="1325"/>
      <c r="CN72" s="1325" t="s">
        <v>562</v>
      </c>
      <c r="CO72" s="1325"/>
      <c r="CP72" s="1325"/>
      <c r="CQ72" s="1325"/>
      <c r="CR72" s="1325"/>
      <c r="CS72" s="1325"/>
      <c r="CT72" s="1325"/>
      <c r="CU72" s="1325"/>
      <c r="CV72" s="1325" t="s">
        <v>563</v>
      </c>
      <c r="CW72" s="1325"/>
      <c r="CX72" s="1325"/>
      <c r="CY72" s="1325"/>
      <c r="CZ72" s="1325"/>
      <c r="DA72" s="1325"/>
      <c r="DB72" s="1325"/>
      <c r="DC72" s="1325"/>
    </row>
    <row r="73" spans="2:107" x14ac:dyDescent="0.15">
      <c r="B73" s="397"/>
      <c r="G73" s="1326"/>
      <c r="H73" s="1326"/>
      <c r="I73" s="1326"/>
      <c r="J73" s="1326"/>
      <c r="K73" s="1331"/>
      <c r="L73" s="1331"/>
      <c r="M73" s="1331"/>
      <c r="N73" s="1331"/>
      <c r="AM73" s="406"/>
      <c r="AN73" s="1328" t="s">
        <v>603</v>
      </c>
      <c r="AO73" s="1328"/>
      <c r="AP73" s="1328"/>
      <c r="AQ73" s="1328"/>
      <c r="AR73" s="1328"/>
      <c r="AS73" s="1328"/>
      <c r="AT73" s="1328"/>
      <c r="AU73" s="1328"/>
      <c r="AV73" s="1328"/>
      <c r="AW73" s="1328"/>
      <c r="AX73" s="1328"/>
      <c r="AY73" s="1328"/>
      <c r="AZ73" s="1328"/>
      <c r="BA73" s="1328"/>
      <c r="BB73" s="1328" t="s">
        <v>604</v>
      </c>
      <c r="BC73" s="1328"/>
      <c r="BD73" s="1328"/>
      <c r="BE73" s="1328"/>
      <c r="BF73" s="1328"/>
      <c r="BG73" s="1328"/>
      <c r="BH73" s="1328"/>
      <c r="BI73" s="1328"/>
      <c r="BJ73" s="1328"/>
      <c r="BK73" s="1328"/>
      <c r="BL73" s="1328"/>
      <c r="BM73" s="1328"/>
      <c r="BN73" s="1328"/>
      <c r="BO73" s="1328"/>
      <c r="BP73" s="1311">
        <v>107.3</v>
      </c>
      <c r="BQ73" s="1311"/>
      <c r="BR73" s="1311"/>
      <c r="BS73" s="1311"/>
      <c r="BT73" s="1311"/>
      <c r="BU73" s="1311"/>
      <c r="BV73" s="1311"/>
      <c r="BW73" s="1311"/>
      <c r="BX73" s="1311">
        <v>113.1</v>
      </c>
      <c r="BY73" s="1311"/>
      <c r="BZ73" s="1311"/>
      <c r="CA73" s="1311"/>
      <c r="CB73" s="1311"/>
      <c r="CC73" s="1311"/>
      <c r="CD73" s="1311"/>
      <c r="CE73" s="1311"/>
      <c r="CF73" s="1311">
        <v>111.7</v>
      </c>
      <c r="CG73" s="1311"/>
      <c r="CH73" s="1311"/>
      <c r="CI73" s="1311"/>
      <c r="CJ73" s="1311"/>
      <c r="CK73" s="1311"/>
      <c r="CL73" s="1311"/>
      <c r="CM73" s="1311"/>
      <c r="CN73" s="1311">
        <v>92.7</v>
      </c>
      <c r="CO73" s="1311"/>
      <c r="CP73" s="1311"/>
      <c r="CQ73" s="1311"/>
      <c r="CR73" s="1311"/>
      <c r="CS73" s="1311"/>
      <c r="CT73" s="1311"/>
      <c r="CU73" s="1311"/>
      <c r="CV73" s="1311">
        <v>62.5</v>
      </c>
      <c r="CW73" s="1311"/>
      <c r="CX73" s="1311"/>
      <c r="CY73" s="1311"/>
      <c r="CZ73" s="1311"/>
      <c r="DA73" s="1311"/>
      <c r="DB73" s="1311"/>
      <c r="DC73" s="1311"/>
    </row>
    <row r="74" spans="2:107" x14ac:dyDescent="0.15">
      <c r="B74" s="397"/>
      <c r="G74" s="1326"/>
      <c r="H74" s="1326"/>
      <c r="I74" s="1326"/>
      <c r="J74" s="1326"/>
      <c r="K74" s="1331"/>
      <c r="L74" s="1331"/>
      <c r="M74" s="1331"/>
      <c r="N74" s="1331"/>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26"/>
      <c r="H75" s="1326"/>
      <c r="I75" s="1321"/>
      <c r="J75" s="1321"/>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608</v>
      </c>
      <c r="BC75" s="1328"/>
      <c r="BD75" s="1328"/>
      <c r="BE75" s="1328"/>
      <c r="BF75" s="1328"/>
      <c r="BG75" s="1328"/>
      <c r="BH75" s="1328"/>
      <c r="BI75" s="1328"/>
      <c r="BJ75" s="1328"/>
      <c r="BK75" s="1328"/>
      <c r="BL75" s="1328"/>
      <c r="BM75" s="1328"/>
      <c r="BN75" s="1328"/>
      <c r="BO75" s="1328"/>
      <c r="BP75" s="1311">
        <v>10.8</v>
      </c>
      <c r="BQ75" s="1311"/>
      <c r="BR75" s="1311"/>
      <c r="BS75" s="1311"/>
      <c r="BT75" s="1311"/>
      <c r="BU75" s="1311"/>
      <c r="BV75" s="1311"/>
      <c r="BW75" s="1311"/>
      <c r="BX75" s="1311">
        <v>11.6</v>
      </c>
      <c r="BY75" s="1311"/>
      <c r="BZ75" s="1311"/>
      <c r="CA75" s="1311"/>
      <c r="CB75" s="1311"/>
      <c r="CC75" s="1311"/>
      <c r="CD75" s="1311"/>
      <c r="CE75" s="1311"/>
      <c r="CF75" s="1311">
        <v>12.6</v>
      </c>
      <c r="CG75" s="1311"/>
      <c r="CH75" s="1311"/>
      <c r="CI75" s="1311"/>
      <c r="CJ75" s="1311"/>
      <c r="CK75" s="1311"/>
      <c r="CL75" s="1311"/>
      <c r="CM75" s="1311"/>
      <c r="CN75" s="1311">
        <v>11.7</v>
      </c>
      <c r="CO75" s="1311"/>
      <c r="CP75" s="1311"/>
      <c r="CQ75" s="1311"/>
      <c r="CR75" s="1311"/>
      <c r="CS75" s="1311"/>
      <c r="CT75" s="1311"/>
      <c r="CU75" s="1311"/>
      <c r="CV75" s="1311">
        <v>10.4</v>
      </c>
      <c r="CW75" s="1311"/>
      <c r="CX75" s="1311"/>
      <c r="CY75" s="1311"/>
      <c r="CZ75" s="1311"/>
      <c r="DA75" s="1311"/>
      <c r="DB75" s="1311"/>
      <c r="DC75" s="1311"/>
    </row>
    <row r="76" spans="2:107" x14ac:dyDescent="0.15">
      <c r="B76" s="397"/>
      <c r="G76" s="1326"/>
      <c r="H76" s="1326"/>
      <c r="I76" s="1321"/>
      <c r="J76" s="1321"/>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21"/>
      <c r="H77" s="1321"/>
      <c r="I77" s="1321"/>
      <c r="J77" s="1321"/>
      <c r="K77" s="1331"/>
      <c r="L77" s="1331"/>
      <c r="M77" s="1331"/>
      <c r="N77" s="1331"/>
      <c r="AN77" s="1325" t="s">
        <v>606</v>
      </c>
      <c r="AO77" s="1325"/>
      <c r="AP77" s="1325"/>
      <c r="AQ77" s="1325"/>
      <c r="AR77" s="1325"/>
      <c r="AS77" s="1325"/>
      <c r="AT77" s="1325"/>
      <c r="AU77" s="1325"/>
      <c r="AV77" s="1325"/>
      <c r="AW77" s="1325"/>
      <c r="AX77" s="1325"/>
      <c r="AY77" s="1325"/>
      <c r="AZ77" s="1325"/>
      <c r="BA77" s="1325"/>
      <c r="BB77" s="1328" t="s">
        <v>604</v>
      </c>
      <c r="BC77" s="1328"/>
      <c r="BD77" s="1328"/>
      <c r="BE77" s="1328"/>
      <c r="BF77" s="1328"/>
      <c r="BG77" s="1328"/>
      <c r="BH77" s="1328"/>
      <c r="BI77" s="1328"/>
      <c r="BJ77" s="1328"/>
      <c r="BK77" s="1328"/>
      <c r="BL77" s="1328"/>
      <c r="BM77" s="1328"/>
      <c r="BN77" s="1328"/>
      <c r="BO77" s="1328"/>
      <c r="BP77" s="1311">
        <v>24</v>
      </c>
      <c r="BQ77" s="1311"/>
      <c r="BR77" s="1311"/>
      <c r="BS77" s="1311"/>
      <c r="BT77" s="1311"/>
      <c r="BU77" s="1311"/>
      <c r="BV77" s="1311"/>
      <c r="BW77" s="1311"/>
      <c r="BX77" s="1311">
        <v>19.8</v>
      </c>
      <c r="BY77" s="1311"/>
      <c r="BZ77" s="1311"/>
      <c r="CA77" s="1311"/>
      <c r="CB77" s="1311"/>
      <c r="CC77" s="1311"/>
      <c r="CD77" s="1311"/>
      <c r="CE77" s="1311"/>
      <c r="CF77" s="1311">
        <v>19.8</v>
      </c>
      <c r="CG77" s="1311"/>
      <c r="CH77" s="1311"/>
      <c r="CI77" s="1311"/>
      <c r="CJ77" s="1311"/>
      <c r="CK77" s="1311"/>
      <c r="CL77" s="1311"/>
      <c r="CM77" s="1311"/>
      <c r="CN77" s="1311">
        <v>20</v>
      </c>
      <c r="CO77" s="1311"/>
      <c r="CP77" s="1311"/>
      <c r="CQ77" s="1311"/>
      <c r="CR77" s="1311"/>
      <c r="CS77" s="1311"/>
      <c r="CT77" s="1311"/>
      <c r="CU77" s="1311"/>
      <c r="CV77" s="1311">
        <v>10.199999999999999</v>
      </c>
      <c r="CW77" s="1311"/>
      <c r="CX77" s="1311"/>
      <c r="CY77" s="1311"/>
      <c r="CZ77" s="1311"/>
      <c r="DA77" s="1311"/>
      <c r="DB77" s="1311"/>
      <c r="DC77" s="1311"/>
    </row>
    <row r="78" spans="2:107" x14ac:dyDescent="0.15">
      <c r="B78" s="397"/>
      <c r="G78" s="1321"/>
      <c r="H78" s="1321"/>
      <c r="I78" s="1321"/>
      <c r="J78" s="1321"/>
      <c r="K78" s="1331"/>
      <c r="L78" s="1331"/>
      <c r="M78" s="1331"/>
      <c r="N78" s="1331"/>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21"/>
      <c r="H79" s="1321"/>
      <c r="I79" s="1330"/>
      <c r="J79" s="1330"/>
      <c r="K79" s="1332"/>
      <c r="L79" s="1332"/>
      <c r="M79" s="1332"/>
      <c r="N79" s="1332"/>
      <c r="AN79" s="1325"/>
      <c r="AO79" s="1325"/>
      <c r="AP79" s="1325"/>
      <c r="AQ79" s="1325"/>
      <c r="AR79" s="1325"/>
      <c r="AS79" s="1325"/>
      <c r="AT79" s="1325"/>
      <c r="AU79" s="1325"/>
      <c r="AV79" s="1325"/>
      <c r="AW79" s="1325"/>
      <c r="AX79" s="1325"/>
      <c r="AY79" s="1325"/>
      <c r="AZ79" s="1325"/>
      <c r="BA79" s="1325"/>
      <c r="BB79" s="1328" t="s">
        <v>608</v>
      </c>
      <c r="BC79" s="1328"/>
      <c r="BD79" s="1328"/>
      <c r="BE79" s="1328"/>
      <c r="BF79" s="1328"/>
      <c r="BG79" s="1328"/>
      <c r="BH79" s="1328"/>
      <c r="BI79" s="1328"/>
      <c r="BJ79" s="1328"/>
      <c r="BK79" s="1328"/>
      <c r="BL79" s="1328"/>
      <c r="BM79" s="1328"/>
      <c r="BN79" s="1328"/>
      <c r="BO79" s="1328"/>
      <c r="BP79" s="1311">
        <v>9.1</v>
      </c>
      <c r="BQ79" s="1311"/>
      <c r="BR79" s="1311"/>
      <c r="BS79" s="1311"/>
      <c r="BT79" s="1311"/>
      <c r="BU79" s="1311"/>
      <c r="BV79" s="1311"/>
      <c r="BW79" s="1311"/>
      <c r="BX79" s="1311">
        <v>8.9</v>
      </c>
      <c r="BY79" s="1311"/>
      <c r="BZ79" s="1311"/>
      <c r="CA79" s="1311"/>
      <c r="CB79" s="1311"/>
      <c r="CC79" s="1311"/>
      <c r="CD79" s="1311"/>
      <c r="CE79" s="1311"/>
      <c r="CF79" s="1311">
        <v>8.8000000000000007</v>
      </c>
      <c r="CG79" s="1311"/>
      <c r="CH79" s="1311"/>
      <c r="CI79" s="1311"/>
      <c r="CJ79" s="1311"/>
      <c r="CK79" s="1311"/>
      <c r="CL79" s="1311"/>
      <c r="CM79" s="1311"/>
      <c r="CN79" s="1311">
        <v>8.9</v>
      </c>
      <c r="CO79" s="1311"/>
      <c r="CP79" s="1311"/>
      <c r="CQ79" s="1311"/>
      <c r="CR79" s="1311"/>
      <c r="CS79" s="1311"/>
      <c r="CT79" s="1311"/>
      <c r="CU79" s="1311"/>
      <c r="CV79" s="1311">
        <v>8.6999999999999993</v>
      </c>
      <c r="CW79" s="1311"/>
      <c r="CX79" s="1311"/>
      <c r="CY79" s="1311"/>
      <c r="CZ79" s="1311"/>
      <c r="DA79" s="1311"/>
      <c r="DB79" s="1311"/>
      <c r="DC79" s="1311"/>
    </row>
    <row r="80" spans="2:107" x14ac:dyDescent="0.15">
      <c r="B80" s="397"/>
      <c r="G80" s="1321"/>
      <c r="H80" s="1321"/>
      <c r="I80" s="1330"/>
      <c r="J80" s="1330"/>
      <c r="K80" s="1332"/>
      <c r="L80" s="1332"/>
      <c r="M80" s="1332"/>
      <c r="N80" s="1332"/>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qxVJ46TUuC58Lmos9S1oh0aduBg55Z10eDHOLQkui8v0bDJ4jR0CWBf0eOM7mbHCE7dmtzAeTvGQj2YejXVMyQ==" saltValue="BB1XACrnZK5/GPG6LseS1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UTrl+L3rd8XA1b6W/8sjMHJauA9k4XOihMuiE9iVbYqXqTB85z3tjfBdbt7bl6pIvJBv2drGIcdKGYDroL2dYQ==" saltValue="XHQl082+O9UOus+BHax3iw=="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F/YVGDEL04G+kFmaAkHAhT4z5l29dYtTy0lAVNMkELTKPcfhrr1TNBDh9kyJfyU8+tIjPWZE+P1su8Fw4nQqoQ==" saltValue="+9v5AMmjKmC3VBAIg1Bhgg=="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116268</v>
      </c>
      <c r="E3" s="162"/>
      <c r="F3" s="163">
        <v>97062</v>
      </c>
      <c r="G3" s="164"/>
      <c r="H3" s="165"/>
    </row>
    <row r="4" spans="1:8" x14ac:dyDescent="0.15">
      <c r="A4" s="166"/>
      <c r="B4" s="167"/>
      <c r="C4" s="168"/>
      <c r="D4" s="169">
        <v>58901</v>
      </c>
      <c r="E4" s="170"/>
      <c r="F4" s="171">
        <v>50112</v>
      </c>
      <c r="G4" s="172"/>
      <c r="H4" s="173"/>
    </row>
    <row r="5" spans="1:8" x14ac:dyDescent="0.15">
      <c r="A5" s="154" t="s">
        <v>551</v>
      </c>
      <c r="B5" s="159"/>
      <c r="C5" s="160"/>
      <c r="D5" s="161">
        <v>104098</v>
      </c>
      <c r="E5" s="162"/>
      <c r="F5" s="163">
        <v>106005</v>
      </c>
      <c r="G5" s="164"/>
      <c r="H5" s="165"/>
    </row>
    <row r="6" spans="1:8" x14ac:dyDescent="0.15">
      <c r="A6" s="166"/>
      <c r="B6" s="167"/>
      <c r="C6" s="168"/>
      <c r="D6" s="169">
        <v>28263</v>
      </c>
      <c r="E6" s="170"/>
      <c r="F6" s="171">
        <v>58359</v>
      </c>
      <c r="G6" s="172"/>
      <c r="H6" s="173"/>
    </row>
    <row r="7" spans="1:8" x14ac:dyDescent="0.15">
      <c r="A7" s="154" t="s">
        <v>552</v>
      </c>
      <c r="B7" s="159"/>
      <c r="C7" s="160"/>
      <c r="D7" s="161">
        <v>58596</v>
      </c>
      <c r="E7" s="162"/>
      <c r="F7" s="163">
        <v>98507</v>
      </c>
      <c r="G7" s="164"/>
      <c r="H7" s="165"/>
    </row>
    <row r="8" spans="1:8" x14ac:dyDescent="0.15">
      <c r="A8" s="166"/>
      <c r="B8" s="167"/>
      <c r="C8" s="168"/>
      <c r="D8" s="169">
        <v>28481</v>
      </c>
      <c r="E8" s="170"/>
      <c r="F8" s="171">
        <v>47567</v>
      </c>
      <c r="G8" s="172"/>
      <c r="H8" s="173"/>
    </row>
    <row r="9" spans="1:8" x14ac:dyDescent="0.15">
      <c r="A9" s="154" t="s">
        <v>553</v>
      </c>
      <c r="B9" s="159"/>
      <c r="C9" s="160"/>
      <c r="D9" s="161">
        <v>58967</v>
      </c>
      <c r="E9" s="162"/>
      <c r="F9" s="163">
        <v>113347</v>
      </c>
      <c r="G9" s="164"/>
      <c r="H9" s="165"/>
    </row>
    <row r="10" spans="1:8" x14ac:dyDescent="0.15">
      <c r="A10" s="166"/>
      <c r="B10" s="167"/>
      <c r="C10" s="168"/>
      <c r="D10" s="169">
        <v>30672</v>
      </c>
      <c r="E10" s="170"/>
      <c r="F10" s="171">
        <v>58728</v>
      </c>
      <c r="G10" s="172"/>
      <c r="H10" s="173"/>
    </row>
    <row r="11" spans="1:8" x14ac:dyDescent="0.15">
      <c r="A11" s="154" t="s">
        <v>554</v>
      </c>
      <c r="B11" s="159"/>
      <c r="C11" s="160"/>
      <c r="D11" s="161">
        <v>63961</v>
      </c>
      <c r="E11" s="162"/>
      <c r="F11" s="163">
        <v>125418</v>
      </c>
      <c r="G11" s="164"/>
      <c r="H11" s="165"/>
    </row>
    <row r="12" spans="1:8" x14ac:dyDescent="0.15">
      <c r="A12" s="166"/>
      <c r="B12" s="167"/>
      <c r="C12" s="174"/>
      <c r="D12" s="169">
        <v>28664</v>
      </c>
      <c r="E12" s="170"/>
      <c r="F12" s="171">
        <v>60445</v>
      </c>
      <c r="G12" s="172"/>
      <c r="H12" s="173"/>
    </row>
    <row r="13" spans="1:8" x14ac:dyDescent="0.15">
      <c r="A13" s="154"/>
      <c r="B13" s="159"/>
      <c r="C13" s="175"/>
      <c r="D13" s="176">
        <v>80378</v>
      </c>
      <c r="E13" s="177"/>
      <c r="F13" s="178">
        <v>108068</v>
      </c>
      <c r="G13" s="179"/>
      <c r="H13" s="165"/>
    </row>
    <row r="14" spans="1:8" x14ac:dyDescent="0.15">
      <c r="A14" s="166"/>
      <c r="B14" s="167"/>
      <c r="C14" s="168"/>
      <c r="D14" s="169">
        <v>34996</v>
      </c>
      <c r="E14" s="170"/>
      <c r="F14" s="171">
        <v>55042</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4.3499999999999996</v>
      </c>
      <c r="C19" s="180">
        <f>ROUND(VALUE(SUBSTITUTE(実質収支比率等に係る経年分析!G$48,"▲","-")),2)</f>
        <v>4.33</v>
      </c>
      <c r="D19" s="180">
        <f>ROUND(VALUE(SUBSTITUTE(実質収支比率等に係る経年分析!H$48,"▲","-")),2)</f>
        <v>4.01</v>
      </c>
      <c r="E19" s="180">
        <f>ROUND(VALUE(SUBSTITUTE(実質収支比率等に係る経年分析!I$48,"▲","-")),2)</f>
        <v>6.5</v>
      </c>
      <c r="F19" s="180">
        <f>ROUND(VALUE(SUBSTITUTE(実質収支比率等に係る経年分析!J$48,"▲","-")),2)</f>
        <v>4.63</v>
      </c>
    </row>
    <row r="20" spans="1:11" x14ac:dyDescent="0.15">
      <c r="A20" s="180" t="s">
        <v>55</v>
      </c>
      <c r="B20" s="180">
        <f>ROUND(VALUE(SUBSTITUTE(実質収支比率等に係る経年分析!F$47,"▲","-")),2)</f>
        <v>18.63</v>
      </c>
      <c r="C20" s="180">
        <f>ROUND(VALUE(SUBSTITUTE(実質収支比率等に係る経年分析!G$47,"▲","-")),2)</f>
        <v>14.7</v>
      </c>
      <c r="D20" s="180">
        <f>ROUND(VALUE(SUBSTITUTE(実質収支比率等に係る経年分析!H$47,"▲","-")),2)</f>
        <v>13.65</v>
      </c>
      <c r="E20" s="180">
        <f>ROUND(VALUE(SUBSTITUTE(実質収支比率等に係る経年分析!I$47,"▲","-")),2)</f>
        <v>10.95</v>
      </c>
      <c r="F20" s="180">
        <f>ROUND(VALUE(SUBSTITUTE(実質収支比率等に係る経年分析!J$47,"▲","-")),2)</f>
        <v>13.59</v>
      </c>
    </row>
    <row r="21" spans="1:11" x14ac:dyDescent="0.15">
      <c r="A21" s="180" t="s">
        <v>56</v>
      </c>
      <c r="B21" s="180">
        <f>IF(ISNUMBER(VALUE(SUBSTITUTE(実質収支比率等に係る経年分析!F$49,"▲","-"))),ROUND(VALUE(SUBSTITUTE(実質収支比率等に係る経年分析!F$49,"▲","-")),2),NA())</f>
        <v>-4.87</v>
      </c>
      <c r="C21" s="180">
        <f>IF(ISNUMBER(VALUE(SUBSTITUTE(実質収支比率等に係る経年分析!G$49,"▲","-"))),ROUND(VALUE(SUBSTITUTE(実質収支比率等に係る経年分析!G$49,"▲","-")),2),NA())</f>
        <v>-2.36</v>
      </c>
      <c r="D21" s="180">
        <f>IF(ISNUMBER(VALUE(SUBSTITUTE(実質収支比率等に係る経年分析!H$49,"▲","-"))),ROUND(VALUE(SUBSTITUTE(実質収支比率等に係る経年分析!H$49,"▲","-")),2),NA())</f>
        <v>-1.0900000000000001</v>
      </c>
      <c r="E21" s="180">
        <f>IF(ISNUMBER(VALUE(SUBSTITUTE(実質収支比率等に係る経年分析!I$49,"▲","-"))),ROUND(VALUE(SUBSTITUTE(実質収支比率等に係る経年分析!I$49,"▲","-")),2),NA())</f>
        <v>10.08</v>
      </c>
      <c r="F21" s="180">
        <f>IF(ISNUMBER(VALUE(SUBSTITUTE(実質収支比率等に係る経年分析!J$49,"▲","-"))),ROUND(VALUE(SUBSTITUTE(実質収支比率等に係る経年分析!J$49,"▲","-")),2),NA())</f>
        <v>1.53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シビックセンター特別会計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国民健康保険天野診療所事業特別会計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2.0499999999999998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0.93</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1.52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2.0699999999999998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2.72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3.83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4.32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4.01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4.62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13.32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14.66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14.86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14.63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14.38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1189</v>
      </c>
      <c r="E42" s="182"/>
      <c r="F42" s="182"/>
      <c r="G42" s="182">
        <f>'実質公債費比率（分子）の構造'!L$52</f>
        <v>1227</v>
      </c>
      <c r="H42" s="182"/>
      <c r="I42" s="182"/>
      <c r="J42" s="182">
        <f>'実質公債費比率（分子）の構造'!M$52</f>
        <v>1254</v>
      </c>
      <c r="K42" s="182"/>
      <c r="L42" s="182"/>
      <c r="M42" s="182">
        <f>'実質公債費比率（分子）の構造'!N$52</f>
        <v>1263</v>
      </c>
      <c r="N42" s="182"/>
      <c r="O42" s="182"/>
      <c r="P42" s="182">
        <f>'実質公債費比率（分子）の構造'!O$52</f>
        <v>1285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t="str">
        <f>'実質公債費比率（分子）の構造'!L$50</f>
        <v>-</v>
      </c>
      <c r="F44" s="182"/>
      <c r="G44" s="182"/>
      <c r="H44" s="182" t="str">
        <f>'実質公債費比率（分子）の構造'!M$50</f>
        <v>-</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62</v>
      </c>
      <c r="C45" s="182"/>
      <c r="D45" s="182"/>
      <c r="E45" s="182">
        <f>'実質公債費比率（分子）の構造'!L$49</f>
        <v>71</v>
      </c>
      <c r="F45" s="182"/>
      <c r="G45" s="182"/>
      <c r="H45" s="182">
        <f>'実質公債費比率（分子）の構造'!M$49</f>
        <v>76</v>
      </c>
      <c r="I45" s="182"/>
      <c r="J45" s="182"/>
      <c r="K45" s="182">
        <f>'実質公債費比率（分子）の構造'!N$49</f>
        <v>76</v>
      </c>
      <c r="L45" s="182"/>
      <c r="M45" s="182"/>
      <c r="N45" s="182">
        <f>'実質公債費比率（分子）の構造'!O$49</f>
        <v>67</v>
      </c>
      <c r="O45" s="182"/>
      <c r="P45" s="182"/>
    </row>
    <row r="46" spans="1:16" x14ac:dyDescent="0.15">
      <c r="A46" s="182" t="s">
        <v>67</v>
      </c>
      <c r="B46" s="182">
        <f>'実質公債費比率（分子）の構造'!K$48</f>
        <v>189</v>
      </c>
      <c r="C46" s="182"/>
      <c r="D46" s="182"/>
      <c r="E46" s="182">
        <f>'実質公債費比率（分子）の構造'!L$48</f>
        <v>258</v>
      </c>
      <c r="F46" s="182"/>
      <c r="G46" s="182"/>
      <c r="H46" s="182">
        <f>'実質公債費比率（分子）の構造'!M$48</f>
        <v>263</v>
      </c>
      <c r="I46" s="182"/>
      <c r="J46" s="182"/>
      <c r="K46" s="182">
        <f>'実質公債費比率（分子）の構造'!N$48</f>
        <v>230</v>
      </c>
      <c r="L46" s="182"/>
      <c r="M46" s="182"/>
      <c r="N46" s="182">
        <f>'実質公債費比率（分子）の構造'!O$48</f>
        <v>216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1520</v>
      </c>
      <c r="C49" s="182"/>
      <c r="D49" s="182"/>
      <c r="E49" s="182">
        <f>'実質公債費比率（分子）の構造'!L$45</f>
        <v>1511</v>
      </c>
      <c r="F49" s="182"/>
      <c r="G49" s="182"/>
      <c r="H49" s="182">
        <f>'実質公債費比率（分子）の構造'!M$45</f>
        <v>1517</v>
      </c>
      <c r="I49" s="182"/>
      <c r="J49" s="182"/>
      <c r="K49" s="182">
        <f>'実質公債費比率（分子）の構造'!N$45</f>
        <v>1409</v>
      </c>
      <c r="L49" s="182"/>
      <c r="M49" s="182"/>
      <c r="N49" s="182">
        <f>'実質公債費比率（分子）の構造'!O$45</f>
        <v>1459</v>
      </c>
      <c r="O49" s="182"/>
      <c r="P49" s="182"/>
    </row>
    <row r="50" spans="1:16" x14ac:dyDescent="0.15">
      <c r="A50" s="182" t="s">
        <v>71</v>
      </c>
      <c r="B50" s="182" t="e">
        <f>NA()</f>
        <v>#N/A</v>
      </c>
      <c r="C50" s="182">
        <f>IF(ISNUMBER('実質公債費比率（分子）の構造'!K$53),'実質公債費比率（分子）の構造'!K$53,NA())</f>
        <v>582</v>
      </c>
      <c r="D50" s="182" t="e">
        <f>NA()</f>
        <v>#N/A</v>
      </c>
      <c r="E50" s="182" t="e">
        <f>NA()</f>
        <v>#N/A</v>
      </c>
      <c r="F50" s="182">
        <f>IF(ISNUMBER('実質公債費比率（分子）の構造'!L$53),'実質公債費比率（分子）の構造'!L$53,NA())</f>
        <v>613</v>
      </c>
      <c r="G50" s="182" t="e">
        <f>NA()</f>
        <v>#N/A</v>
      </c>
      <c r="H50" s="182" t="e">
        <f>NA()</f>
        <v>#N/A</v>
      </c>
      <c r="I50" s="182">
        <f>IF(ISNUMBER('実質公債費比率（分子）の構造'!M$53),'実質公債費比率（分子）の構造'!M$53,NA())</f>
        <v>602</v>
      </c>
      <c r="J50" s="182" t="e">
        <f>NA()</f>
        <v>#N/A</v>
      </c>
      <c r="K50" s="182" t="e">
        <f>NA()</f>
        <v>#N/A</v>
      </c>
      <c r="L50" s="182">
        <f>IF(ISNUMBER('実質公債費比率（分子）の構造'!N$53),'実質公債費比率（分子）の構造'!N$53,NA())</f>
        <v>452</v>
      </c>
      <c r="M50" s="182" t="e">
        <f>NA()</f>
        <v>#N/A</v>
      </c>
      <c r="N50" s="182" t="e">
        <f>NA()</f>
        <v>#N/A</v>
      </c>
      <c r="O50" s="182">
        <f>IF(ISNUMBER('実質公債費比率（分子）の構造'!O$53),'実質公債費比率（分子）の構造'!O$53,NA())</f>
        <v>457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13146</v>
      </c>
      <c r="E56" s="181"/>
      <c r="F56" s="181"/>
      <c r="G56" s="181">
        <f>'将来負担比率（分子）の構造'!J$52</f>
        <v>13060</v>
      </c>
      <c r="H56" s="181"/>
      <c r="I56" s="181"/>
      <c r="J56" s="181">
        <f>'将来負担比率（分子）の構造'!K$52</f>
        <v>12880</v>
      </c>
      <c r="K56" s="181"/>
      <c r="L56" s="181"/>
      <c r="M56" s="181">
        <f>'将来負担比率（分子）の構造'!L$52</f>
        <v>12599</v>
      </c>
      <c r="N56" s="181"/>
      <c r="O56" s="181"/>
      <c r="P56" s="181">
        <f>'将来負担比率（分子）の構造'!M$52</f>
        <v>12441</v>
      </c>
    </row>
    <row r="57" spans="1:16" x14ac:dyDescent="0.15">
      <c r="A57" s="181" t="s">
        <v>42</v>
      </c>
      <c r="B57" s="181"/>
      <c r="C57" s="181"/>
      <c r="D57" s="181">
        <f>'将来負担比率（分子）の構造'!I$51</f>
        <v>1145</v>
      </c>
      <c r="E57" s="181"/>
      <c r="F57" s="181"/>
      <c r="G57" s="181">
        <f>'将来負担比率（分子）の構造'!J$51</f>
        <v>1279</v>
      </c>
      <c r="H57" s="181"/>
      <c r="I57" s="181"/>
      <c r="J57" s="181">
        <f>'将来負担比率（分子）の構造'!K$51</f>
        <v>1225</v>
      </c>
      <c r="K57" s="181"/>
      <c r="L57" s="181"/>
      <c r="M57" s="181">
        <f>'将来負担比率（分子）の構造'!L$51</f>
        <v>1222</v>
      </c>
      <c r="N57" s="181"/>
      <c r="O57" s="181"/>
      <c r="P57" s="181">
        <f>'将来負担比率（分子）の構造'!M$51</f>
        <v>1219</v>
      </c>
    </row>
    <row r="58" spans="1:16" x14ac:dyDescent="0.15">
      <c r="A58" s="181" t="s">
        <v>41</v>
      </c>
      <c r="B58" s="181"/>
      <c r="C58" s="181"/>
      <c r="D58" s="181">
        <f>'将来負担比率（分子）の構造'!I$50</f>
        <v>2168</v>
      </c>
      <c r="E58" s="181"/>
      <c r="F58" s="181"/>
      <c r="G58" s="181">
        <f>'将来負担比率（分子）の構造'!J$50</f>
        <v>1950</v>
      </c>
      <c r="H58" s="181"/>
      <c r="I58" s="181"/>
      <c r="J58" s="181">
        <f>'将来負担比率（分子）の構造'!K$50</f>
        <v>2042</v>
      </c>
      <c r="K58" s="181"/>
      <c r="L58" s="181"/>
      <c r="M58" s="181">
        <f>'将来負担比率（分子）の構造'!L$50</f>
        <v>1940</v>
      </c>
      <c r="N58" s="181"/>
      <c r="O58" s="181"/>
      <c r="P58" s="181">
        <f>'将来負担比率（分子）の構造'!M$50</f>
        <v>2255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1821</v>
      </c>
      <c r="C62" s="181"/>
      <c r="D62" s="181"/>
      <c r="E62" s="181">
        <f>'将来負担比率（分子）の構造'!J$45</f>
        <v>1677</v>
      </c>
      <c r="F62" s="181"/>
      <c r="G62" s="181"/>
      <c r="H62" s="181">
        <f>'将来負担比率（分子）の構造'!K$45</f>
        <v>1683</v>
      </c>
      <c r="I62" s="181"/>
      <c r="J62" s="181"/>
      <c r="K62" s="181">
        <f>'将来負担比率（分子）の構造'!L$45</f>
        <v>1649</v>
      </c>
      <c r="L62" s="181"/>
      <c r="M62" s="181"/>
      <c r="N62" s="181">
        <f>'将来負担比率（分子）の構造'!M$45</f>
        <v>1618</v>
      </c>
      <c r="O62" s="181"/>
      <c r="P62" s="181"/>
    </row>
    <row r="63" spans="1:16" x14ac:dyDescent="0.15">
      <c r="A63" s="181" t="s">
        <v>34</v>
      </c>
      <c r="B63" s="181">
        <f>'将来負担比率（分子）の構造'!I$44</f>
        <v>504</v>
      </c>
      <c r="C63" s="181"/>
      <c r="D63" s="181"/>
      <c r="E63" s="181">
        <f>'将来負担比率（分子）の構造'!J$44</f>
        <v>443</v>
      </c>
      <c r="F63" s="181"/>
      <c r="G63" s="181"/>
      <c r="H63" s="181">
        <f>'将来負担比率（分子）の構造'!K$44</f>
        <v>374</v>
      </c>
      <c r="I63" s="181"/>
      <c r="J63" s="181"/>
      <c r="K63" s="181">
        <f>'将来負担比率（分子）の構造'!L$44</f>
        <v>304</v>
      </c>
      <c r="L63" s="181"/>
      <c r="M63" s="181"/>
      <c r="N63" s="181">
        <f>'将来負担比率（分子）の構造'!M$44</f>
        <v>237</v>
      </c>
      <c r="O63" s="181"/>
      <c r="P63" s="181"/>
    </row>
    <row r="64" spans="1:16" x14ac:dyDescent="0.15">
      <c r="A64" s="181" t="s">
        <v>33</v>
      </c>
      <c r="B64" s="181">
        <f>'将来負担比率（分子）の構造'!I$43</f>
        <v>2907</v>
      </c>
      <c r="C64" s="181"/>
      <c r="D64" s="181"/>
      <c r="E64" s="181">
        <f>'将来負担比率（分子）の構造'!J$43</f>
        <v>3285</v>
      </c>
      <c r="F64" s="181"/>
      <c r="G64" s="181"/>
      <c r="H64" s="181">
        <f>'将来負担比率（分子）の構造'!K$43</f>
        <v>3604</v>
      </c>
      <c r="I64" s="181"/>
      <c r="J64" s="181"/>
      <c r="K64" s="181">
        <f>'将来負担比率（分子）の構造'!L$43</f>
        <v>3444</v>
      </c>
      <c r="L64" s="181"/>
      <c r="M64" s="181"/>
      <c r="N64" s="181">
        <f>'将来負担比率（分子）の構造'!M$43</f>
        <v>2911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16367</v>
      </c>
      <c r="C66" s="181"/>
      <c r="D66" s="181"/>
      <c r="E66" s="181">
        <f>'将来負担比率（分子）の構造'!J$41</f>
        <v>16177</v>
      </c>
      <c r="F66" s="181"/>
      <c r="G66" s="181"/>
      <c r="H66" s="181">
        <f>'将来負担比率（分子）の構造'!K$41</f>
        <v>15776</v>
      </c>
      <c r="I66" s="181"/>
      <c r="J66" s="181"/>
      <c r="K66" s="181">
        <f>'将来負担比率（分子）の構造'!L$41</f>
        <v>14735</v>
      </c>
      <c r="L66" s="181"/>
      <c r="M66" s="181"/>
      <c r="N66" s="181">
        <f>'将来負担比率（分子）の構造'!M$41</f>
        <v>14249</v>
      </c>
      <c r="O66" s="181"/>
      <c r="P66" s="181"/>
    </row>
    <row r="67" spans="1:16" x14ac:dyDescent="0.15">
      <c r="A67" s="181" t="s">
        <v>75</v>
      </c>
      <c r="B67" s="181" t="e">
        <f>NA()</f>
        <v>#N/A</v>
      </c>
      <c r="C67" s="181">
        <f>IF(ISNUMBER('将来負担比率（分子）の構造'!I$53), IF('将来負担比率（分子）の構造'!I$53 &lt; 0, 0, '将来負担比率（分子）の構造'!I$53), NA())</f>
        <v>5139</v>
      </c>
      <c r="D67" s="181" t="e">
        <f>NA()</f>
        <v>#N/A</v>
      </c>
      <c r="E67" s="181" t="e">
        <f>NA()</f>
        <v>#N/A</v>
      </c>
      <c r="F67" s="181">
        <f>IF(ISNUMBER('将来負担比率（分子）の構造'!J$53), IF('将来負担比率（分子）の構造'!J$53 &lt; 0, 0, '将来負担比率（分子）の構造'!J$53), NA())</f>
        <v>5293</v>
      </c>
      <c r="G67" s="181" t="e">
        <f>NA()</f>
        <v>#N/A</v>
      </c>
      <c r="H67" s="181" t="e">
        <f>NA()</f>
        <v>#N/A</v>
      </c>
      <c r="I67" s="181">
        <f>IF(ISNUMBER('将来負担比率（分子）の構造'!K$53), IF('将来負担比率（分子）の構造'!K$53 &lt; 0, 0, '将来負担比率（分子）の構造'!K$53), NA())</f>
        <v>5289</v>
      </c>
      <c r="J67" s="181" t="e">
        <f>NA()</f>
        <v>#N/A</v>
      </c>
      <c r="K67" s="181" t="e">
        <f>NA()</f>
        <v>#N/A</v>
      </c>
      <c r="L67" s="181">
        <f>IF(ISNUMBER('将来負担比率（分子）の構造'!L$53), IF('将来負担比率（分子）の構造'!L$53 &lt; 0, 0, '将来負担比率（分子）の構造'!L$53), NA())</f>
        <v>4373</v>
      </c>
      <c r="M67" s="181" t="e">
        <f>NA()</f>
        <v>#N/A</v>
      </c>
      <c r="N67" s="181" t="e">
        <f>NA()</f>
        <v>#N/A</v>
      </c>
      <c r="O67" s="181">
        <f>IF(ISNUMBER('将来負担比率（分子）の構造'!M$53), IF('将来負担比率（分子）の構造'!M$53 &lt; 0, 0, '将来負担比率（分子）の構造'!M$53), NA())</f>
        <v>3099</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801</v>
      </c>
      <c r="C72" s="185">
        <f>基金残高に係る経年分析!G55</f>
        <v>643</v>
      </c>
      <c r="D72" s="185">
        <f>基金残高に係る経年分析!H55</f>
        <v>834</v>
      </c>
    </row>
    <row r="73" spans="1:16" x14ac:dyDescent="0.15">
      <c r="A73" s="184" t="s">
        <v>78</v>
      </c>
      <c r="B73" s="185">
        <f>基金残高に係る経年分析!F56</f>
        <v>33</v>
      </c>
      <c r="C73" s="185">
        <f>基金残高に係る経年分析!G56</f>
        <v>23</v>
      </c>
      <c r="D73" s="185">
        <f>基金残高に係る経年分析!H56</f>
        <v>45</v>
      </c>
    </row>
    <row r="74" spans="1:16" x14ac:dyDescent="0.15">
      <c r="A74" s="184" t="s">
        <v>79</v>
      </c>
      <c r="B74" s="185">
        <f>基金残高に係る経年分析!F57</f>
        <v>1549</v>
      </c>
      <c r="C74" s="185">
        <f>基金残高に係る経年分析!G57</f>
        <v>1050</v>
      </c>
      <c r="D74" s="185">
        <f>基金残高に係る経年分析!H57</f>
        <v>1142</v>
      </c>
    </row>
  </sheetData>
  <sheetProtection algorithmName="SHA-512" hashValue="0BCQyPUbQ7MOx5DpyhxFVYDJbbDuXmAmc3prXAqVf6bdWamJrqnIVAimFwuWvvxGUIfARZ+oI80H5apb+Iq7rA==" saltValue="TSSBTUITFhrgml8g0uTTC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210</v>
      </c>
      <c r="DI1" s="662"/>
      <c r="DJ1" s="662"/>
      <c r="DK1" s="662"/>
      <c r="DL1" s="662"/>
      <c r="DM1" s="662"/>
      <c r="DN1" s="663"/>
      <c r="DO1" s="226"/>
      <c r="DP1" s="661" t="s">
        <v>211</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213</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214</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215</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216</v>
      </c>
      <c r="S4" s="665"/>
      <c r="T4" s="665"/>
      <c r="U4" s="665"/>
      <c r="V4" s="665"/>
      <c r="W4" s="665"/>
      <c r="X4" s="665"/>
      <c r="Y4" s="666"/>
      <c r="Z4" s="664" t="s">
        <v>217</v>
      </c>
      <c r="AA4" s="665"/>
      <c r="AB4" s="665"/>
      <c r="AC4" s="666"/>
      <c r="AD4" s="664" t="s">
        <v>218</v>
      </c>
      <c r="AE4" s="665"/>
      <c r="AF4" s="665"/>
      <c r="AG4" s="665"/>
      <c r="AH4" s="665"/>
      <c r="AI4" s="665"/>
      <c r="AJ4" s="665"/>
      <c r="AK4" s="666"/>
      <c r="AL4" s="664" t="s">
        <v>217</v>
      </c>
      <c r="AM4" s="665"/>
      <c r="AN4" s="665"/>
      <c r="AO4" s="666"/>
      <c r="AP4" s="670" t="s">
        <v>219</v>
      </c>
      <c r="AQ4" s="670"/>
      <c r="AR4" s="670"/>
      <c r="AS4" s="670"/>
      <c r="AT4" s="670"/>
      <c r="AU4" s="670"/>
      <c r="AV4" s="670"/>
      <c r="AW4" s="670"/>
      <c r="AX4" s="670"/>
      <c r="AY4" s="670"/>
      <c r="AZ4" s="670"/>
      <c r="BA4" s="670"/>
      <c r="BB4" s="670"/>
      <c r="BC4" s="670"/>
      <c r="BD4" s="670"/>
      <c r="BE4" s="670"/>
      <c r="BF4" s="670"/>
      <c r="BG4" s="670" t="s">
        <v>220</v>
      </c>
      <c r="BH4" s="670"/>
      <c r="BI4" s="670"/>
      <c r="BJ4" s="670"/>
      <c r="BK4" s="670"/>
      <c r="BL4" s="670"/>
      <c r="BM4" s="670"/>
      <c r="BN4" s="670"/>
      <c r="BO4" s="670" t="s">
        <v>217</v>
      </c>
      <c r="BP4" s="670"/>
      <c r="BQ4" s="670"/>
      <c r="BR4" s="670"/>
      <c r="BS4" s="670" t="s">
        <v>221</v>
      </c>
      <c r="BT4" s="670"/>
      <c r="BU4" s="670"/>
      <c r="BV4" s="670"/>
      <c r="BW4" s="670"/>
      <c r="BX4" s="670"/>
      <c r="BY4" s="670"/>
      <c r="BZ4" s="670"/>
      <c r="CA4" s="670"/>
      <c r="CB4" s="670"/>
      <c r="CD4" s="667" t="s">
        <v>222</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223</v>
      </c>
      <c r="C5" s="672"/>
      <c r="D5" s="672"/>
      <c r="E5" s="672"/>
      <c r="F5" s="672"/>
      <c r="G5" s="672"/>
      <c r="H5" s="672"/>
      <c r="I5" s="672"/>
      <c r="J5" s="672"/>
      <c r="K5" s="672"/>
      <c r="L5" s="672"/>
      <c r="M5" s="672"/>
      <c r="N5" s="672"/>
      <c r="O5" s="672"/>
      <c r="P5" s="672"/>
      <c r="Q5" s="673"/>
      <c r="R5" s="674">
        <v>2009255</v>
      </c>
      <c r="S5" s="675"/>
      <c r="T5" s="675"/>
      <c r="U5" s="675"/>
      <c r="V5" s="675"/>
      <c r="W5" s="675"/>
      <c r="X5" s="675"/>
      <c r="Y5" s="676"/>
      <c r="Z5" s="677">
        <v>16</v>
      </c>
      <c r="AA5" s="677"/>
      <c r="AB5" s="677"/>
      <c r="AC5" s="677"/>
      <c r="AD5" s="678">
        <v>1908693</v>
      </c>
      <c r="AE5" s="678"/>
      <c r="AF5" s="678"/>
      <c r="AG5" s="678"/>
      <c r="AH5" s="678"/>
      <c r="AI5" s="678"/>
      <c r="AJ5" s="678"/>
      <c r="AK5" s="678"/>
      <c r="AL5" s="679">
        <v>32.200000000000003</v>
      </c>
      <c r="AM5" s="680"/>
      <c r="AN5" s="680"/>
      <c r="AO5" s="681"/>
      <c r="AP5" s="671" t="s">
        <v>224</v>
      </c>
      <c r="AQ5" s="672"/>
      <c r="AR5" s="672"/>
      <c r="AS5" s="672"/>
      <c r="AT5" s="672"/>
      <c r="AU5" s="672"/>
      <c r="AV5" s="672"/>
      <c r="AW5" s="672"/>
      <c r="AX5" s="672"/>
      <c r="AY5" s="672"/>
      <c r="AZ5" s="672"/>
      <c r="BA5" s="672"/>
      <c r="BB5" s="672"/>
      <c r="BC5" s="672"/>
      <c r="BD5" s="672"/>
      <c r="BE5" s="672"/>
      <c r="BF5" s="673"/>
      <c r="BG5" s="685">
        <v>1906497</v>
      </c>
      <c r="BH5" s="686"/>
      <c r="BI5" s="686"/>
      <c r="BJ5" s="686"/>
      <c r="BK5" s="686"/>
      <c r="BL5" s="686"/>
      <c r="BM5" s="686"/>
      <c r="BN5" s="687"/>
      <c r="BO5" s="688">
        <v>94.9</v>
      </c>
      <c r="BP5" s="688"/>
      <c r="BQ5" s="688"/>
      <c r="BR5" s="688"/>
      <c r="BS5" s="689" t="s">
        <v>128</v>
      </c>
      <c r="BT5" s="689"/>
      <c r="BU5" s="689"/>
      <c r="BV5" s="689"/>
      <c r="BW5" s="689"/>
      <c r="BX5" s="689"/>
      <c r="BY5" s="689"/>
      <c r="BZ5" s="689"/>
      <c r="CA5" s="689"/>
      <c r="CB5" s="693"/>
      <c r="CD5" s="667" t="s">
        <v>219</v>
      </c>
      <c r="CE5" s="668"/>
      <c r="CF5" s="668"/>
      <c r="CG5" s="668"/>
      <c r="CH5" s="668"/>
      <c r="CI5" s="668"/>
      <c r="CJ5" s="668"/>
      <c r="CK5" s="668"/>
      <c r="CL5" s="668"/>
      <c r="CM5" s="668"/>
      <c r="CN5" s="668"/>
      <c r="CO5" s="668"/>
      <c r="CP5" s="668"/>
      <c r="CQ5" s="669"/>
      <c r="CR5" s="667" t="s">
        <v>225</v>
      </c>
      <c r="CS5" s="668"/>
      <c r="CT5" s="668"/>
      <c r="CU5" s="668"/>
      <c r="CV5" s="668"/>
      <c r="CW5" s="668"/>
      <c r="CX5" s="668"/>
      <c r="CY5" s="669"/>
      <c r="CZ5" s="667" t="s">
        <v>217</v>
      </c>
      <c r="DA5" s="668"/>
      <c r="DB5" s="668"/>
      <c r="DC5" s="669"/>
      <c r="DD5" s="667" t="s">
        <v>226</v>
      </c>
      <c r="DE5" s="668"/>
      <c r="DF5" s="668"/>
      <c r="DG5" s="668"/>
      <c r="DH5" s="668"/>
      <c r="DI5" s="668"/>
      <c r="DJ5" s="668"/>
      <c r="DK5" s="668"/>
      <c r="DL5" s="668"/>
      <c r="DM5" s="668"/>
      <c r="DN5" s="668"/>
      <c r="DO5" s="668"/>
      <c r="DP5" s="669"/>
      <c r="DQ5" s="667" t="s">
        <v>227</v>
      </c>
      <c r="DR5" s="668"/>
      <c r="DS5" s="668"/>
      <c r="DT5" s="668"/>
      <c r="DU5" s="668"/>
      <c r="DV5" s="668"/>
      <c r="DW5" s="668"/>
      <c r="DX5" s="668"/>
      <c r="DY5" s="668"/>
      <c r="DZ5" s="668"/>
      <c r="EA5" s="668"/>
      <c r="EB5" s="668"/>
      <c r="EC5" s="669"/>
    </row>
    <row r="6" spans="2:143" ht="11.25" customHeight="1" x14ac:dyDescent="0.15">
      <c r="B6" s="682" t="s">
        <v>228</v>
      </c>
      <c r="C6" s="683"/>
      <c r="D6" s="683"/>
      <c r="E6" s="683"/>
      <c r="F6" s="683"/>
      <c r="G6" s="683"/>
      <c r="H6" s="683"/>
      <c r="I6" s="683"/>
      <c r="J6" s="683"/>
      <c r="K6" s="683"/>
      <c r="L6" s="683"/>
      <c r="M6" s="683"/>
      <c r="N6" s="683"/>
      <c r="O6" s="683"/>
      <c r="P6" s="683"/>
      <c r="Q6" s="684"/>
      <c r="R6" s="685">
        <v>123124</v>
      </c>
      <c r="S6" s="686"/>
      <c r="T6" s="686"/>
      <c r="U6" s="686"/>
      <c r="V6" s="686"/>
      <c r="W6" s="686"/>
      <c r="X6" s="686"/>
      <c r="Y6" s="687"/>
      <c r="Z6" s="688">
        <v>1</v>
      </c>
      <c r="AA6" s="688"/>
      <c r="AB6" s="688"/>
      <c r="AC6" s="688"/>
      <c r="AD6" s="689">
        <v>123124</v>
      </c>
      <c r="AE6" s="689"/>
      <c r="AF6" s="689"/>
      <c r="AG6" s="689"/>
      <c r="AH6" s="689"/>
      <c r="AI6" s="689"/>
      <c r="AJ6" s="689"/>
      <c r="AK6" s="689"/>
      <c r="AL6" s="690">
        <v>2.1</v>
      </c>
      <c r="AM6" s="691"/>
      <c r="AN6" s="691"/>
      <c r="AO6" s="692"/>
      <c r="AP6" s="682" t="s">
        <v>229</v>
      </c>
      <c r="AQ6" s="683"/>
      <c r="AR6" s="683"/>
      <c r="AS6" s="683"/>
      <c r="AT6" s="683"/>
      <c r="AU6" s="683"/>
      <c r="AV6" s="683"/>
      <c r="AW6" s="683"/>
      <c r="AX6" s="683"/>
      <c r="AY6" s="683"/>
      <c r="AZ6" s="683"/>
      <c r="BA6" s="683"/>
      <c r="BB6" s="683"/>
      <c r="BC6" s="683"/>
      <c r="BD6" s="683"/>
      <c r="BE6" s="683"/>
      <c r="BF6" s="684"/>
      <c r="BG6" s="685">
        <v>1906497</v>
      </c>
      <c r="BH6" s="686"/>
      <c r="BI6" s="686"/>
      <c r="BJ6" s="686"/>
      <c r="BK6" s="686"/>
      <c r="BL6" s="686"/>
      <c r="BM6" s="686"/>
      <c r="BN6" s="687"/>
      <c r="BO6" s="688">
        <v>94.9</v>
      </c>
      <c r="BP6" s="688"/>
      <c r="BQ6" s="688"/>
      <c r="BR6" s="688"/>
      <c r="BS6" s="689" t="s">
        <v>230</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90423</v>
      </c>
      <c r="CS6" s="686"/>
      <c r="CT6" s="686"/>
      <c r="CU6" s="686"/>
      <c r="CV6" s="686"/>
      <c r="CW6" s="686"/>
      <c r="CX6" s="686"/>
      <c r="CY6" s="687"/>
      <c r="CZ6" s="679">
        <v>0.7</v>
      </c>
      <c r="DA6" s="680"/>
      <c r="DB6" s="680"/>
      <c r="DC6" s="699"/>
      <c r="DD6" s="694" t="s">
        <v>128</v>
      </c>
      <c r="DE6" s="686"/>
      <c r="DF6" s="686"/>
      <c r="DG6" s="686"/>
      <c r="DH6" s="686"/>
      <c r="DI6" s="686"/>
      <c r="DJ6" s="686"/>
      <c r="DK6" s="686"/>
      <c r="DL6" s="686"/>
      <c r="DM6" s="686"/>
      <c r="DN6" s="686"/>
      <c r="DO6" s="686"/>
      <c r="DP6" s="687"/>
      <c r="DQ6" s="694">
        <v>90423</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2240</v>
      </c>
      <c r="S7" s="686"/>
      <c r="T7" s="686"/>
      <c r="U7" s="686"/>
      <c r="V7" s="686"/>
      <c r="W7" s="686"/>
      <c r="X7" s="686"/>
      <c r="Y7" s="687"/>
      <c r="Z7" s="688">
        <v>0</v>
      </c>
      <c r="AA7" s="688"/>
      <c r="AB7" s="688"/>
      <c r="AC7" s="688"/>
      <c r="AD7" s="689">
        <v>2240</v>
      </c>
      <c r="AE7" s="689"/>
      <c r="AF7" s="689"/>
      <c r="AG7" s="689"/>
      <c r="AH7" s="689"/>
      <c r="AI7" s="689"/>
      <c r="AJ7" s="689"/>
      <c r="AK7" s="689"/>
      <c r="AL7" s="690">
        <v>0</v>
      </c>
      <c r="AM7" s="691"/>
      <c r="AN7" s="691"/>
      <c r="AO7" s="692"/>
      <c r="AP7" s="682" t="s">
        <v>233</v>
      </c>
      <c r="AQ7" s="683"/>
      <c r="AR7" s="683"/>
      <c r="AS7" s="683"/>
      <c r="AT7" s="683"/>
      <c r="AU7" s="683"/>
      <c r="AV7" s="683"/>
      <c r="AW7" s="683"/>
      <c r="AX7" s="683"/>
      <c r="AY7" s="683"/>
      <c r="AZ7" s="683"/>
      <c r="BA7" s="683"/>
      <c r="BB7" s="683"/>
      <c r="BC7" s="683"/>
      <c r="BD7" s="683"/>
      <c r="BE7" s="683"/>
      <c r="BF7" s="684"/>
      <c r="BG7" s="685">
        <v>693882</v>
      </c>
      <c r="BH7" s="686"/>
      <c r="BI7" s="686"/>
      <c r="BJ7" s="686"/>
      <c r="BK7" s="686"/>
      <c r="BL7" s="686"/>
      <c r="BM7" s="686"/>
      <c r="BN7" s="687"/>
      <c r="BO7" s="688">
        <v>34.5</v>
      </c>
      <c r="BP7" s="688"/>
      <c r="BQ7" s="688"/>
      <c r="BR7" s="688"/>
      <c r="BS7" s="689" t="s">
        <v>128</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3327673</v>
      </c>
      <c r="CS7" s="686"/>
      <c r="CT7" s="686"/>
      <c r="CU7" s="686"/>
      <c r="CV7" s="686"/>
      <c r="CW7" s="686"/>
      <c r="CX7" s="686"/>
      <c r="CY7" s="687"/>
      <c r="CZ7" s="688">
        <v>27.1</v>
      </c>
      <c r="DA7" s="688"/>
      <c r="DB7" s="688"/>
      <c r="DC7" s="688"/>
      <c r="DD7" s="694">
        <v>13464</v>
      </c>
      <c r="DE7" s="686"/>
      <c r="DF7" s="686"/>
      <c r="DG7" s="686"/>
      <c r="DH7" s="686"/>
      <c r="DI7" s="686"/>
      <c r="DJ7" s="686"/>
      <c r="DK7" s="686"/>
      <c r="DL7" s="686"/>
      <c r="DM7" s="686"/>
      <c r="DN7" s="686"/>
      <c r="DO7" s="686"/>
      <c r="DP7" s="687"/>
      <c r="DQ7" s="694">
        <v>1549172</v>
      </c>
      <c r="DR7" s="686"/>
      <c r="DS7" s="686"/>
      <c r="DT7" s="686"/>
      <c r="DU7" s="686"/>
      <c r="DV7" s="686"/>
      <c r="DW7" s="686"/>
      <c r="DX7" s="686"/>
      <c r="DY7" s="686"/>
      <c r="DZ7" s="686"/>
      <c r="EA7" s="686"/>
      <c r="EB7" s="686"/>
      <c r="EC7" s="695"/>
    </row>
    <row r="8" spans="2:143" ht="11.25" customHeight="1" x14ac:dyDescent="0.15">
      <c r="B8" s="682" t="s">
        <v>235</v>
      </c>
      <c r="C8" s="683"/>
      <c r="D8" s="683"/>
      <c r="E8" s="683"/>
      <c r="F8" s="683"/>
      <c r="G8" s="683"/>
      <c r="H8" s="683"/>
      <c r="I8" s="683"/>
      <c r="J8" s="683"/>
      <c r="K8" s="683"/>
      <c r="L8" s="683"/>
      <c r="M8" s="683"/>
      <c r="N8" s="683"/>
      <c r="O8" s="683"/>
      <c r="P8" s="683"/>
      <c r="Q8" s="684"/>
      <c r="R8" s="685">
        <v>8738</v>
      </c>
      <c r="S8" s="686"/>
      <c r="T8" s="686"/>
      <c r="U8" s="686"/>
      <c r="V8" s="686"/>
      <c r="W8" s="686"/>
      <c r="X8" s="686"/>
      <c r="Y8" s="687"/>
      <c r="Z8" s="688">
        <v>0.1</v>
      </c>
      <c r="AA8" s="688"/>
      <c r="AB8" s="688"/>
      <c r="AC8" s="688"/>
      <c r="AD8" s="689">
        <v>8738</v>
      </c>
      <c r="AE8" s="689"/>
      <c r="AF8" s="689"/>
      <c r="AG8" s="689"/>
      <c r="AH8" s="689"/>
      <c r="AI8" s="689"/>
      <c r="AJ8" s="689"/>
      <c r="AK8" s="689"/>
      <c r="AL8" s="690">
        <v>0.1</v>
      </c>
      <c r="AM8" s="691"/>
      <c r="AN8" s="691"/>
      <c r="AO8" s="692"/>
      <c r="AP8" s="682" t="s">
        <v>236</v>
      </c>
      <c r="AQ8" s="683"/>
      <c r="AR8" s="683"/>
      <c r="AS8" s="683"/>
      <c r="AT8" s="683"/>
      <c r="AU8" s="683"/>
      <c r="AV8" s="683"/>
      <c r="AW8" s="683"/>
      <c r="AX8" s="683"/>
      <c r="AY8" s="683"/>
      <c r="AZ8" s="683"/>
      <c r="BA8" s="683"/>
      <c r="BB8" s="683"/>
      <c r="BC8" s="683"/>
      <c r="BD8" s="683"/>
      <c r="BE8" s="683"/>
      <c r="BF8" s="684"/>
      <c r="BG8" s="685">
        <v>26332</v>
      </c>
      <c r="BH8" s="686"/>
      <c r="BI8" s="686"/>
      <c r="BJ8" s="686"/>
      <c r="BK8" s="686"/>
      <c r="BL8" s="686"/>
      <c r="BM8" s="686"/>
      <c r="BN8" s="687"/>
      <c r="BO8" s="688">
        <v>1.3</v>
      </c>
      <c r="BP8" s="688"/>
      <c r="BQ8" s="688"/>
      <c r="BR8" s="688"/>
      <c r="BS8" s="694" t="s">
        <v>230</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2866656</v>
      </c>
      <c r="CS8" s="686"/>
      <c r="CT8" s="686"/>
      <c r="CU8" s="686"/>
      <c r="CV8" s="686"/>
      <c r="CW8" s="686"/>
      <c r="CX8" s="686"/>
      <c r="CY8" s="687"/>
      <c r="CZ8" s="688">
        <v>23.4</v>
      </c>
      <c r="DA8" s="688"/>
      <c r="DB8" s="688"/>
      <c r="DC8" s="688"/>
      <c r="DD8" s="694">
        <v>55976</v>
      </c>
      <c r="DE8" s="686"/>
      <c r="DF8" s="686"/>
      <c r="DG8" s="686"/>
      <c r="DH8" s="686"/>
      <c r="DI8" s="686"/>
      <c r="DJ8" s="686"/>
      <c r="DK8" s="686"/>
      <c r="DL8" s="686"/>
      <c r="DM8" s="686"/>
      <c r="DN8" s="686"/>
      <c r="DO8" s="686"/>
      <c r="DP8" s="687"/>
      <c r="DQ8" s="694">
        <v>1904094</v>
      </c>
      <c r="DR8" s="686"/>
      <c r="DS8" s="686"/>
      <c r="DT8" s="686"/>
      <c r="DU8" s="686"/>
      <c r="DV8" s="686"/>
      <c r="DW8" s="686"/>
      <c r="DX8" s="686"/>
      <c r="DY8" s="686"/>
      <c r="DZ8" s="686"/>
      <c r="EA8" s="686"/>
      <c r="EB8" s="686"/>
      <c r="EC8" s="695"/>
    </row>
    <row r="9" spans="2:143" ht="11.25" customHeight="1" x14ac:dyDescent="0.15">
      <c r="B9" s="682" t="s">
        <v>238</v>
      </c>
      <c r="C9" s="683"/>
      <c r="D9" s="683"/>
      <c r="E9" s="683"/>
      <c r="F9" s="683"/>
      <c r="G9" s="683"/>
      <c r="H9" s="683"/>
      <c r="I9" s="683"/>
      <c r="J9" s="683"/>
      <c r="K9" s="683"/>
      <c r="L9" s="683"/>
      <c r="M9" s="683"/>
      <c r="N9" s="683"/>
      <c r="O9" s="683"/>
      <c r="P9" s="683"/>
      <c r="Q9" s="684"/>
      <c r="R9" s="685">
        <v>9898</v>
      </c>
      <c r="S9" s="686"/>
      <c r="T9" s="686"/>
      <c r="U9" s="686"/>
      <c r="V9" s="686"/>
      <c r="W9" s="686"/>
      <c r="X9" s="686"/>
      <c r="Y9" s="687"/>
      <c r="Z9" s="688">
        <v>0.1</v>
      </c>
      <c r="AA9" s="688"/>
      <c r="AB9" s="688"/>
      <c r="AC9" s="688"/>
      <c r="AD9" s="689">
        <v>9898</v>
      </c>
      <c r="AE9" s="689"/>
      <c r="AF9" s="689"/>
      <c r="AG9" s="689"/>
      <c r="AH9" s="689"/>
      <c r="AI9" s="689"/>
      <c r="AJ9" s="689"/>
      <c r="AK9" s="689"/>
      <c r="AL9" s="690">
        <v>0.2</v>
      </c>
      <c r="AM9" s="691"/>
      <c r="AN9" s="691"/>
      <c r="AO9" s="692"/>
      <c r="AP9" s="682" t="s">
        <v>239</v>
      </c>
      <c r="AQ9" s="683"/>
      <c r="AR9" s="683"/>
      <c r="AS9" s="683"/>
      <c r="AT9" s="683"/>
      <c r="AU9" s="683"/>
      <c r="AV9" s="683"/>
      <c r="AW9" s="683"/>
      <c r="AX9" s="683"/>
      <c r="AY9" s="683"/>
      <c r="AZ9" s="683"/>
      <c r="BA9" s="683"/>
      <c r="BB9" s="683"/>
      <c r="BC9" s="683"/>
      <c r="BD9" s="683"/>
      <c r="BE9" s="683"/>
      <c r="BF9" s="684"/>
      <c r="BG9" s="685">
        <v>581993</v>
      </c>
      <c r="BH9" s="686"/>
      <c r="BI9" s="686"/>
      <c r="BJ9" s="686"/>
      <c r="BK9" s="686"/>
      <c r="BL9" s="686"/>
      <c r="BM9" s="686"/>
      <c r="BN9" s="687"/>
      <c r="BO9" s="688">
        <v>29</v>
      </c>
      <c r="BP9" s="688"/>
      <c r="BQ9" s="688"/>
      <c r="BR9" s="688"/>
      <c r="BS9" s="694" t="s">
        <v>128</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607282</v>
      </c>
      <c r="CS9" s="686"/>
      <c r="CT9" s="686"/>
      <c r="CU9" s="686"/>
      <c r="CV9" s="686"/>
      <c r="CW9" s="686"/>
      <c r="CX9" s="686"/>
      <c r="CY9" s="687"/>
      <c r="CZ9" s="688">
        <v>5</v>
      </c>
      <c r="DA9" s="688"/>
      <c r="DB9" s="688"/>
      <c r="DC9" s="688"/>
      <c r="DD9" s="694">
        <v>20897</v>
      </c>
      <c r="DE9" s="686"/>
      <c r="DF9" s="686"/>
      <c r="DG9" s="686"/>
      <c r="DH9" s="686"/>
      <c r="DI9" s="686"/>
      <c r="DJ9" s="686"/>
      <c r="DK9" s="686"/>
      <c r="DL9" s="686"/>
      <c r="DM9" s="686"/>
      <c r="DN9" s="686"/>
      <c r="DO9" s="686"/>
      <c r="DP9" s="687"/>
      <c r="DQ9" s="694">
        <v>509424</v>
      </c>
      <c r="DR9" s="686"/>
      <c r="DS9" s="686"/>
      <c r="DT9" s="686"/>
      <c r="DU9" s="686"/>
      <c r="DV9" s="686"/>
      <c r="DW9" s="686"/>
      <c r="DX9" s="686"/>
      <c r="DY9" s="686"/>
      <c r="DZ9" s="686"/>
      <c r="EA9" s="686"/>
      <c r="EB9" s="686"/>
      <c r="EC9" s="695"/>
    </row>
    <row r="10" spans="2:143" ht="11.25" customHeight="1" x14ac:dyDescent="0.15">
      <c r="B10" s="682" t="s">
        <v>241</v>
      </c>
      <c r="C10" s="683"/>
      <c r="D10" s="683"/>
      <c r="E10" s="683"/>
      <c r="F10" s="683"/>
      <c r="G10" s="683"/>
      <c r="H10" s="683"/>
      <c r="I10" s="683"/>
      <c r="J10" s="683"/>
      <c r="K10" s="683"/>
      <c r="L10" s="683"/>
      <c r="M10" s="683"/>
      <c r="N10" s="683"/>
      <c r="O10" s="683"/>
      <c r="P10" s="683"/>
      <c r="Q10" s="684"/>
      <c r="R10" s="685" t="s">
        <v>128</v>
      </c>
      <c r="S10" s="686"/>
      <c r="T10" s="686"/>
      <c r="U10" s="686"/>
      <c r="V10" s="686"/>
      <c r="W10" s="686"/>
      <c r="X10" s="686"/>
      <c r="Y10" s="687"/>
      <c r="Z10" s="688" t="s">
        <v>230</v>
      </c>
      <c r="AA10" s="688"/>
      <c r="AB10" s="688"/>
      <c r="AC10" s="688"/>
      <c r="AD10" s="689" t="s">
        <v>128</v>
      </c>
      <c r="AE10" s="689"/>
      <c r="AF10" s="689"/>
      <c r="AG10" s="689"/>
      <c r="AH10" s="689"/>
      <c r="AI10" s="689"/>
      <c r="AJ10" s="689"/>
      <c r="AK10" s="689"/>
      <c r="AL10" s="690" t="s">
        <v>128</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34493</v>
      </c>
      <c r="BH10" s="686"/>
      <c r="BI10" s="686"/>
      <c r="BJ10" s="686"/>
      <c r="BK10" s="686"/>
      <c r="BL10" s="686"/>
      <c r="BM10" s="686"/>
      <c r="BN10" s="687"/>
      <c r="BO10" s="688">
        <v>1.7</v>
      </c>
      <c r="BP10" s="688"/>
      <c r="BQ10" s="688"/>
      <c r="BR10" s="688"/>
      <c r="BS10" s="694" t="s">
        <v>128</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t="s">
        <v>128</v>
      </c>
      <c r="CS10" s="686"/>
      <c r="CT10" s="686"/>
      <c r="CU10" s="686"/>
      <c r="CV10" s="686"/>
      <c r="CW10" s="686"/>
      <c r="CX10" s="686"/>
      <c r="CY10" s="687"/>
      <c r="CZ10" s="688" t="s">
        <v>128</v>
      </c>
      <c r="DA10" s="688"/>
      <c r="DB10" s="688"/>
      <c r="DC10" s="688"/>
      <c r="DD10" s="694" t="s">
        <v>128</v>
      </c>
      <c r="DE10" s="686"/>
      <c r="DF10" s="686"/>
      <c r="DG10" s="686"/>
      <c r="DH10" s="686"/>
      <c r="DI10" s="686"/>
      <c r="DJ10" s="686"/>
      <c r="DK10" s="686"/>
      <c r="DL10" s="686"/>
      <c r="DM10" s="686"/>
      <c r="DN10" s="686"/>
      <c r="DO10" s="686"/>
      <c r="DP10" s="687"/>
      <c r="DQ10" s="694" t="s">
        <v>230</v>
      </c>
      <c r="DR10" s="686"/>
      <c r="DS10" s="686"/>
      <c r="DT10" s="686"/>
      <c r="DU10" s="686"/>
      <c r="DV10" s="686"/>
      <c r="DW10" s="686"/>
      <c r="DX10" s="686"/>
      <c r="DY10" s="686"/>
      <c r="DZ10" s="686"/>
      <c r="EA10" s="686"/>
      <c r="EB10" s="686"/>
      <c r="EC10" s="695"/>
    </row>
    <row r="11" spans="2:143" ht="11.25" customHeight="1" x14ac:dyDescent="0.15">
      <c r="B11" s="682" t="s">
        <v>244</v>
      </c>
      <c r="C11" s="683"/>
      <c r="D11" s="683"/>
      <c r="E11" s="683"/>
      <c r="F11" s="683"/>
      <c r="G11" s="683"/>
      <c r="H11" s="683"/>
      <c r="I11" s="683"/>
      <c r="J11" s="683"/>
      <c r="K11" s="683"/>
      <c r="L11" s="683"/>
      <c r="M11" s="683"/>
      <c r="N11" s="683"/>
      <c r="O11" s="683"/>
      <c r="P11" s="683"/>
      <c r="Q11" s="684"/>
      <c r="R11" s="685">
        <v>352104</v>
      </c>
      <c r="S11" s="686"/>
      <c r="T11" s="686"/>
      <c r="U11" s="686"/>
      <c r="V11" s="686"/>
      <c r="W11" s="686"/>
      <c r="X11" s="686"/>
      <c r="Y11" s="687"/>
      <c r="Z11" s="690">
        <v>2.8</v>
      </c>
      <c r="AA11" s="691"/>
      <c r="AB11" s="691"/>
      <c r="AC11" s="703"/>
      <c r="AD11" s="694">
        <v>352104</v>
      </c>
      <c r="AE11" s="686"/>
      <c r="AF11" s="686"/>
      <c r="AG11" s="686"/>
      <c r="AH11" s="686"/>
      <c r="AI11" s="686"/>
      <c r="AJ11" s="686"/>
      <c r="AK11" s="687"/>
      <c r="AL11" s="690">
        <v>5.9</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51064</v>
      </c>
      <c r="BH11" s="686"/>
      <c r="BI11" s="686"/>
      <c r="BJ11" s="686"/>
      <c r="BK11" s="686"/>
      <c r="BL11" s="686"/>
      <c r="BM11" s="686"/>
      <c r="BN11" s="687"/>
      <c r="BO11" s="688">
        <v>2.5</v>
      </c>
      <c r="BP11" s="688"/>
      <c r="BQ11" s="688"/>
      <c r="BR11" s="688"/>
      <c r="BS11" s="694" t="s">
        <v>230</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611498</v>
      </c>
      <c r="CS11" s="686"/>
      <c r="CT11" s="686"/>
      <c r="CU11" s="686"/>
      <c r="CV11" s="686"/>
      <c r="CW11" s="686"/>
      <c r="CX11" s="686"/>
      <c r="CY11" s="687"/>
      <c r="CZ11" s="688">
        <v>5</v>
      </c>
      <c r="DA11" s="688"/>
      <c r="DB11" s="688"/>
      <c r="DC11" s="688"/>
      <c r="DD11" s="694">
        <v>73669</v>
      </c>
      <c r="DE11" s="686"/>
      <c r="DF11" s="686"/>
      <c r="DG11" s="686"/>
      <c r="DH11" s="686"/>
      <c r="DI11" s="686"/>
      <c r="DJ11" s="686"/>
      <c r="DK11" s="686"/>
      <c r="DL11" s="686"/>
      <c r="DM11" s="686"/>
      <c r="DN11" s="686"/>
      <c r="DO11" s="686"/>
      <c r="DP11" s="687"/>
      <c r="DQ11" s="694">
        <v>359614</v>
      </c>
      <c r="DR11" s="686"/>
      <c r="DS11" s="686"/>
      <c r="DT11" s="686"/>
      <c r="DU11" s="686"/>
      <c r="DV11" s="686"/>
      <c r="DW11" s="686"/>
      <c r="DX11" s="686"/>
      <c r="DY11" s="686"/>
      <c r="DZ11" s="686"/>
      <c r="EA11" s="686"/>
      <c r="EB11" s="686"/>
      <c r="EC11" s="695"/>
    </row>
    <row r="12" spans="2:143" ht="11.25" customHeight="1" x14ac:dyDescent="0.15">
      <c r="B12" s="682" t="s">
        <v>247</v>
      </c>
      <c r="C12" s="683"/>
      <c r="D12" s="683"/>
      <c r="E12" s="683"/>
      <c r="F12" s="683"/>
      <c r="G12" s="683"/>
      <c r="H12" s="683"/>
      <c r="I12" s="683"/>
      <c r="J12" s="683"/>
      <c r="K12" s="683"/>
      <c r="L12" s="683"/>
      <c r="M12" s="683"/>
      <c r="N12" s="683"/>
      <c r="O12" s="683"/>
      <c r="P12" s="683"/>
      <c r="Q12" s="684"/>
      <c r="R12" s="685">
        <v>7919</v>
      </c>
      <c r="S12" s="686"/>
      <c r="T12" s="686"/>
      <c r="U12" s="686"/>
      <c r="V12" s="686"/>
      <c r="W12" s="686"/>
      <c r="X12" s="686"/>
      <c r="Y12" s="687"/>
      <c r="Z12" s="688">
        <v>0.1</v>
      </c>
      <c r="AA12" s="688"/>
      <c r="AB12" s="688"/>
      <c r="AC12" s="688"/>
      <c r="AD12" s="689">
        <v>7919</v>
      </c>
      <c r="AE12" s="689"/>
      <c r="AF12" s="689"/>
      <c r="AG12" s="689"/>
      <c r="AH12" s="689"/>
      <c r="AI12" s="689"/>
      <c r="AJ12" s="689"/>
      <c r="AK12" s="689"/>
      <c r="AL12" s="690">
        <v>0.1</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1026889</v>
      </c>
      <c r="BH12" s="686"/>
      <c r="BI12" s="686"/>
      <c r="BJ12" s="686"/>
      <c r="BK12" s="686"/>
      <c r="BL12" s="686"/>
      <c r="BM12" s="686"/>
      <c r="BN12" s="687"/>
      <c r="BO12" s="688">
        <v>51.1</v>
      </c>
      <c r="BP12" s="688"/>
      <c r="BQ12" s="688"/>
      <c r="BR12" s="688"/>
      <c r="BS12" s="694" t="s">
        <v>230</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504430</v>
      </c>
      <c r="CS12" s="686"/>
      <c r="CT12" s="686"/>
      <c r="CU12" s="686"/>
      <c r="CV12" s="686"/>
      <c r="CW12" s="686"/>
      <c r="CX12" s="686"/>
      <c r="CY12" s="687"/>
      <c r="CZ12" s="688">
        <v>4.0999999999999996</v>
      </c>
      <c r="DA12" s="688"/>
      <c r="DB12" s="688"/>
      <c r="DC12" s="688"/>
      <c r="DD12" s="694" t="s">
        <v>230</v>
      </c>
      <c r="DE12" s="686"/>
      <c r="DF12" s="686"/>
      <c r="DG12" s="686"/>
      <c r="DH12" s="686"/>
      <c r="DI12" s="686"/>
      <c r="DJ12" s="686"/>
      <c r="DK12" s="686"/>
      <c r="DL12" s="686"/>
      <c r="DM12" s="686"/>
      <c r="DN12" s="686"/>
      <c r="DO12" s="686"/>
      <c r="DP12" s="687"/>
      <c r="DQ12" s="694">
        <v>492584</v>
      </c>
      <c r="DR12" s="686"/>
      <c r="DS12" s="686"/>
      <c r="DT12" s="686"/>
      <c r="DU12" s="686"/>
      <c r="DV12" s="686"/>
      <c r="DW12" s="686"/>
      <c r="DX12" s="686"/>
      <c r="DY12" s="686"/>
      <c r="DZ12" s="686"/>
      <c r="EA12" s="686"/>
      <c r="EB12" s="686"/>
      <c r="EC12" s="695"/>
    </row>
    <row r="13" spans="2:143" ht="11.25" customHeight="1" x14ac:dyDescent="0.15">
      <c r="B13" s="682" t="s">
        <v>250</v>
      </c>
      <c r="C13" s="683"/>
      <c r="D13" s="683"/>
      <c r="E13" s="683"/>
      <c r="F13" s="683"/>
      <c r="G13" s="683"/>
      <c r="H13" s="683"/>
      <c r="I13" s="683"/>
      <c r="J13" s="683"/>
      <c r="K13" s="683"/>
      <c r="L13" s="683"/>
      <c r="M13" s="683"/>
      <c r="N13" s="683"/>
      <c r="O13" s="683"/>
      <c r="P13" s="683"/>
      <c r="Q13" s="684"/>
      <c r="R13" s="685" t="s">
        <v>128</v>
      </c>
      <c r="S13" s="686"/>
      <c r="T13" s="686"/>
      <c r="U13" s="686"/>
      <c r="V13" s="686"/>
      <c r="W13" s="686"/>
      <c r="X13" s="686"/>
      <c r="Y13" s="687"/>
      <c r="Z13" s="688" t="s">
        <v>230</v>
      </c>
      <c r="AA13" s="688"/>
      <c r="AB13" s="688"/>
      <c r="AC13" s="688"/>
      <c r="AD13" s="689" t="s">
        <v>230</v>
      </c>
      <c r="AE13" s="689"/>
      <c r="AF13" s="689"/>
      <c r="AG13" s="689"/>
      <c r="AH13" s="689"/>
      <c r="AI13" s="689"/>
      <c r="AJ13" s="689"/>
      <c r="AK13" s="689"/>
      <c r="AL13" s="690" t="s">
        <v>230</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1026118</v>
      </c>
      <c r="BH13" s="686"/>
      <c r="BI13" s="686"/>
      <c r="BJ13" s="686"/>
      <c r="BK13" s="686"/>
      <c r="BL13" s="686"/>
      <c r="BM13" s="686"/>
      <c r="BN13" s="687"/>
      <c r="BO13" s="688">
        <v>51.1</v>
      </c>
      <c r="BP13" s="688"/>
      <c r="BQ13" s="688"/>
      <c r="BR13" s="688"/>
      <c r="BS13" s="694" t="s">
        <v>128</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1017368</v>
      </c>
      <c r="CS13" s="686"/>
      <c r="CT13" s="686"/>
      <c r="CU13" s="686"/>
      <c r="CV13" s="686"/>
      <c r="CW13" s="686"/>
      <c r="CX13" s="686"/>
      <c r="CY13" s="687"/>
      <c r="CZ13" s="688">
        <v>8.3000000000000007</v>
      </c>
      <c r="DA13" s="688"/>
      <c r="DB13" s="688"/>
      <c r="DC13" s="688"/>
      <c r="DD13" s="694">
        <v>492522</v>
      </c>
      <c r="DE13" s="686"/>
      <c r="DF13" s="686"/>
      <c r="DG13" s="686"/>
      <c r="DH13" s="686"/>
      <c r="DI13" s="686"/>
      <c r="DJ13" s="686"/>
      <c r="DK13" s="686"/>
      <c r="DL13" s="686"/>
      <c r="DM13" s="686"/>
      <c r="DN13" s="686"/>
      <c r="DO13" s="686"/>
      <c r="DP13" s="687"/>
      <c r="DQ13" s="694">
        <v>508805</v>
      </c>
      <c r="DR13" s="686"/>
      <c r="DS13" s="686"/>
      <c r="DT13" s="686"/>
      <c r="DU13" s="686"/>
      <c r="DV13" s="686"/>
      <c r="DW13" s="686"/>
      <c r="DX13" s="686"/>
      <c r="DY13" s="686"/>
      <c r="DZ13" s="686"/>
      <c r="EA13" s="686"/>
      <c r="EB13" s="686"/>
      <c r="EC13" s="695"/>
    </row>
    <row r="14" spans="2:143" ht="11.25" customHeight="1" x14ac:dyDescent="0.15">
      <c r="B14" s="682" t="s">
        <v>253</v>
      </c>
      <c r="C14" s="683"/>
      <c r="D14" s="683"/>
      <c r="E14" s="683"/>
      <c r="F14" s="683"/>
      <c r="G14" s="683"/>
      <c r="H14" s="683"/>
      <c r="I14" s="683"/>
      <c r="J14" s="683"/>
      <c r="K14" s="683"/>
      <c r="L14" s="683"/>
      <c r="M14" s="683"/>
      <c r="N14" s="683"/>
      <c r="O14" s="683"/>
      <c r="P14" s="683"/>
      <c r="Q14" s="684"/>
      <c r="R14" s="685" t="s">
        <v>128</v>
      </c>
      <c r="S14" s="686"/>
      <c r="T14" s="686"/>
      <c r="U14" s="686"/>
      <c r="V14" s="686"/>
      <c r="W14" s="686"/>
      <c r="X14" s="686"/>
      <c r="Y14" s="687"/>
      <c r="Z14" s="688" t="s">
        <v>230</v>
      </c>
      <c r="AA14" s="688"/>
      <c r="AB14" s="688"/>
      <c r="AC14" s="688"/>
      <c r="AD14" s="689" t="s">
        <v>230</v>
      </c>
      <c r="AE14" s="689"/>
      <c r="AF14" s="689"/>
      <c r="AG14" s="689"/>
      <c r="AH14" s="689"/>
      <c r="AI14" s="689"/>
      <c r="AJ14" s="689"/>
      <c r="AK14" s="689"/>
      <c r="AL14" s="690" t="s">
        <v>128</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77918</v>
      </c>
      <c r="BH14" s="686"/>
      <c r="BI14" s="686"/>
      <c r="BJ14" s="686"/>
      <c r="BK14" s="686"/>
      <c r="BL14" s="686"/>
      <c r="BM14" s="686"/>
      <c r="BN14" s="687"/>
      <c r="BO14" s="688">
        <v>3.9</v>
      </c>
      <c r="BP14" s="688"/>
      <c r="BQ14" s="688"/>
      <c r="BR14" s="688"/>
      <c r="BS14" s="694" t="s">
        <v>128</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590354</v>
      </c>
      <c r="CS14" s="686"/>
      <c r="CT14" s="686"/>
      <c r="CU14" s="686"/>
      <c r="CV14" s="686"/>
      <c r="CW14" s="686"/>
      <c r="CX14" s="686"/>
      <c r="CY14" s="687"/>
      <c r="CZ14" s="688">
        <v>4.8</v>
      </c>
      <c r="DA14" s="688"/>
      <c r="DB14" s="688"/>
      <c r="DC14" s="688"/>
      <c r="DD14" s="694">
        <v>183218</v>
      </c>
      <c r="DE14" s="686"/>
      <c r="DF14" s="686"/>
      <c r="DG14" s="686"/>
      <c r="DH14" s="686"/>
      <c r="DI14" s="686"/>
      <c r="DJ14" s="686"/>
      <c r="DK14" s="686"/>
      <c r="DL14" s="686"/>
      <c r="DM14" s="686"/>
      <c r="DN14" s="686"/>
      <c r="DO14" s="686"/>
      <c r="DP14" s="687"/>
      <c r="DQ14" s="694">
        <v>393324</v>
      </c>
      <c r="DR14" s="686"/>
      <c r="DS14" s="686"/>
      <c r="DT14" s="686"/>
      <c r="DU14" s="686"/>
      <c r="DV14" s="686"/>
      <c r="DW14" s="686"/>
      <c r="DX14" s="686"/>
      <c r="DY14" s="686"/>
      <c r="DZ14" s="686"/>
      <c r="EA14" s="686"/>
      <c r="EB14" s="686"/>
      <c r="EC14" s="695"/>
    </row>
    <row r="15" spans="2:143" ht="11.25" customHeight="1" x14ac:dyDescent="0.15">
      <c r="B15" s="682" t="s">
        <v>256</v>
      </c>
      <c r="C15" s="683"/>
      <c r="D15" s="683"/>
      <c r="E15" s="683"/>
      <c r="F15" s="683"/>
      <c r="G15" s="683"/>
      <c r="H15" s="683"/>
      <c r="I15" s="683"/>
      <c r="J15" s="683"/>
      <c r="K15" s="683"/>
      <c r="L15" s="683"/>
      <c r="M15" s="683"/>
      <c r="N15" s="683"/>
      <c r="O15" s="683"/>
      <c r="P15" s="683"/>
      <c r="Q15" s="684"/>
      <c r="R15" s="685" t="s">
        <v>230</v>
      </c>
      <c r="S15" s="686"/>
      <c r="T15" s="686"/>
      <c r="U15" s="686"/>
      <c r="V15" s="686"/>
      <c r="W15" s="686"/>
      <c r="X15" s="686"/>
      <c r="Y15" s="687"/>
      <c r="Z15" s="688" t="s">
        <v>128</v>
      </c>
      <c r="AA15" s="688"/>
      <c r="AB15" s="688"/>
      <c r="AC15" s="688"/>
      <c r="AD15" s="689" t="s">
        <v>230</v>
      </c>
      <c r="AE15" s="689"/>
      <c r="AF15" s="689"/>
      <c r="AG15" s="689"/>
      <c r="AH15" s="689"/>
      <c r="AI15" s="689"/>
      <c r="AJ15" s="689"/>
      <c r="AK15" s="689"/>
      <c r="AL15" s="690" t="s">
        <v>230</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107808</v>
      </c>
      <c r="BH15" s="686"/>
      <c r="BI15" s="686"/>
      <c r="BJ15" s="686"/>
      <c r="BK15" s="686"/>
      <c r="BL15" s="686"/>
      <c r="BM15" s="686"/>
      <c r="BN15" s="687"/>
      <c r="BO15" s="688">
        <v>5.4</v>
      </c>
      <c r="BP15" s="688"/>
      <c r="BQ15" s="688"/>
      <c r="BR15" s="688"/>
      <c r="BS15" s="694" t="s">
        <v>128</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1083651</v>
      </c>
      <c r="CS15" s="686"/>
      <c r="CT15" s="686"/>
      <c r="CU15" s="686"/>
      <c r="CV15" s="686"/>
      <c r="CW15" s="686"/>
      <c r="CX15" s="686"/>
      <c r="CY15" s="687"/>
      <c r="CZ15" s="688">
        <v>8.8000000000000007</v>
      </c>
      <c r="DA15" s="688"/>
      <c r="DB15" s="688"/>
      <c r="DC15" s="688"/>
      <c r="DD15" s="694">
        <v>209147</v>
      </c>
      <c r="DE15" s="686"/>
      <c r="DF15" s="686"/>
      <c r="DG15" s="686"/>
      <c r="DH15" s="686"/>
      <c r="DI15" s="686"/>
      <c r="DJ15" s="686"/>
      <c r="DK15" s="686"/>
      <c r="DL15" s="686"/>
      <c r="DM15" s="686"/>
      <c r="DN15" s="686"/>
      <c r="DO15" s="686"/>
      <c r="DP15" s="687"/>
      <c r="DQ15" s="694">
        <v>692060</v>
      </c>
      <c r="DR15" s="686"/>
      <c r="DS15" s="686"/>
      <c r="DT15" s="686"/>
      <c r="DU15" s="686"/>
      <c r="DV15" s="686"/>
      <c r="DW15" s="686"/>
      <c r="DX15" s="686"/>
      <c r="DY15" s="686"/>
      <c r="DZ15" s="686"/>
      <c r="EA15" s="686"/>
      <c r="EB15" s="686"/>
      <c r="EC15" s="695"/>
    </row>
    <row r="16" spans="2:143" ht="11.25" customHeight="1" x14ac:dyDescent="0.15">
      <c r="B16" s="682" t="s">
        <v>259</v>
      </c>
      <c r="C16" s="683"/>
      <c r="D16" s="683"/>
      <c r="E16" s="683"/>
      <c r="F16" s="683"/>
      <c r="G16" s="683"/>
      <c r="H16" s="683"/>
      <c r="I16" s="683"/>
      <c r="J16" s="683"/>
      <c r="K16" s="683"/>
      <c r="L16" s="683"/>
      <c r="M16" s="683"/>
      <c r="N16" s="683"/>
      <c r="O16" s="683"/>
      <c r="P16" s="683"/>
      <c r="Q16" s="684"/>
      <c r="R16" s="685">
        <v>9342</v>
      </c>
      <c r="S16" s="686"/>
      <c r="T16" s="686"/>
      <c r="U16" s="686"/>
      <c r="V16" s="686"/>
      <c r="W16" s="686"/>
      <c r="X16" s="686"/>
      <c r="Y16" s="687"/>
      <c r="Z16" s="688">
        <v>0.1</v>
      </c>
      <c r="AA16" s="688"/>
      <c r="AB16" s="688"/>
      <c r="AC16" s="688"/>
      <c r="AD16" s="689">
        <v>9342</v>
      </c>
      <c r="AE16" s="689"/>
      <c r="AF16" s="689"/>
      <c r="AG16" s="689"/>
      <c r="AH16" s="689"/>
      <c r="AI16" s="689"/>
      <c r="AJ16" s="689"/>
      <c r="AK16" s="689"/>
      <c r="AL16" s="690">
        <v>0.2</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128</v>
      </c>
      <c r="BH16" s="686"/>
      <c r="BI16" s="686"/>
      <c r="BJ16" s="686"/>
      <c r="BK16" s="686"/>
      <c r="BL16" s="686"/>
      <c r="BM16" s="686"/>
      <c r="BN16" s="687"/>
      <c r="BO16" s="688" t="s">
        <v>230</v>
      </c>
      <c r="BP16" s="688"/>
      <c r="BQ16" s="688"/>
      <c r="BR16" s="688"/>
      <c r="BS16" s="694" t="s">
        <v>230</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v>105445</v>
      </c>
      <c r="CS16" s="686"/>
      <c r="CT16" s="686"/>
      <c r="CU16" s="686"/>
      <c r="CV16" s="686"/>
      <c r="CW16" s="686"/>
      <c r="CX16" s="686"/>
      <c r="CY16" s="687"/>
      <c r="CZ16" s="688">
        <v>0.9</v>
      </c>
      <c r="DA16" s="688"/>
      <c r="DB16" s="688"/>
      <c r="DC16" s="688"/>
      <c r="DD16" s="694" t="s">
        <v>128</v>
      </c>
      <c r="DE16" s="686"/>
      <c r="DF16" s="686"/>
      <c r="DG16" s="686"/>
      <c r="DH16" s="686"/>
      <c r="DI16" s="686"/>
      <c r="DJ16" s="686"/>
      <c r="DK16" s="686"/>
      <c r="DL16" s="686"/>
      <c r="DM16" s="686"/>
      <c r="DN16" s="686"/>
      <c r="DO16" s="686"/>
      <c r="DP16" s="687"/>
      <c r="DQ16" s="694">
        <v>3568</v>
      </c>
      <c r="DR16" s="686"/>
      <c r="DS16" s="686"/>
      <c r="DT16" s="686"/>
      <c r="DU16" s="686"/>
      <c r="DV16" s="686"/>
      <c r="DW16" s="686"/>
      <c r="DX16" s="686"/>
      <c r="DY16" s="686"/>
      <c r="DZ16" s="686"/>
      <c r="EA16" s="686"/>
      <c r="EB16" s="686"/>
      <c r="EC16" s="695"/>
    </row>
    <row r="17" spans="2:133" ht="11.25" customHeight="1" x14ac:dyDescent="0.15">
      <c r="B17" s="682" t="s">
        <v>262</v>
      </c>
      <c r="C17" s="683"/>
      <c r="D17" s="683"/>
      <c r="E17" s="683"/>
      <c r="F17" s="683"/>
      <c r="G17" s="683"/>
      <c r="H17" s="683"/>
      <c r="I17" s="683"/>
      <c r="J17" s="683"/>
      <c r="K17" s="683"/>
      <c r="L17" s="683"/>
      <c r="M17" s="683"/>
      <c r="N17" s="683"/>
      <c r="O17" s="683"/>
      <c r="P17" s="683"/>
      <c r="Q17" s="684"/>
      <c r="R17" s="685">
        <v>8312</v>
      </c>
      <c r="S17" s="686"/>
      <c r="T17" s="686"/>
      <c r="U17" s="686"/>
      <c r="V17" s="686"/>
      <c r="W17" s="686"/>
      <c r="X17" s="686"/>
      <c r="Y17" s="687"/>
      <c r="Z17" s="688">
        <v>0.1</v>
      </c>
      <c r="AA17" s="688"/>
      <c r="AB17" s="688"/>
      <c r="AC17" s="688"/>
      <c r="AD17" s="689">
        <v>8312</v>
      </c>
      <c r="AE17" s="689"/>
      <c r="AF17" s="689"/>
      <c r="AG17" s="689"/>
      <c r="AH17" s="689"/>
      <c r="AI17" s="689"/>
      <c r="AJ17" s="689"/>
      <c r="AK17" s="689"/>
      <c r="AL17" s="690">
        <v>0.1</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128</v>
      </c>
      <c r="BH17" s="686"/>
      <c r="BI17" s="686"/>
      <c r="BJ17" s="686"/>
      <c r="BK17" s="686"/>
      <c r="BL17" s="686"/>
      <c r="BM17" s="686"/>
      <c r="BN17" s="687"/>
      <c r="BO17" s="688" t="s">
        <v>128</v>
      </c>
      <c r="BP17" s="688"/>
      <c r="BQ17" s="688"/>
      <c r="BR17" s="688"/>
      <c r="BS17" s="694" t="s">
        <v>230</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1458659</v>
      </c>
      <c r="CS17" s="686"/>
      <c r="CT17" s="686"/>
      <c r="CU17" s="686"/>
      <c r="CV17" s="686"/>
      <c r="CW17" s="686"/>
      <c r="CX17" s="686"/>
      <c r="CY17" s="687"/>
      <c r="CZ17" s="688">
        <v>11.9</v>
      </c>
      <c r="DA17" s="688"/>
      <c r="DB17" s="688"/>
      <c r="DC17" s="688"/>
      <c r="DD17" s="694" t="s">
        <v>128</v>
      </c>
      <c r="DE17" s="686"/>
      <c r="DF17" s="686"/>
      <c r="DG17" s="686"/>
      <c r="DH17" s="686"/>
      <c r="DI17" s="686"/>
      <c r="DJ17" s="686"/>
      <c r="DK17" s="686"/>
      <c r="DL17" s="686"/>
      <c r="DM17" s="686"/>
      <c r="DN17" s="686"/>
      <c r="DO17" s="686"/>
      <c r="DP17" s="687"/>
      <c r="DQ17" s="694">
        <v>1427224</v>
      </c>
      <c r="DR17" s="686"/>
      <c r="DS17" s="686"/>
      <c r="DT17" s="686"/>
      <c r="DU17" s="686"/>
      <c r="DV17" s="686"/>
      <c r="DW17" s="686"/>
      <c r="DX17" s="686"/>
      <c r="DY17" s="686"/>
      <c r="DZ17" s="686"/>
      <c r="EA17" s="686"/>
      <c r="EB17" s="686"/>
      <c r="EC17" s="695"/>
    </row>
    <row r="18" spans="2:133" ht="11.25" customHeight="1" x14ac:dyDescent="0.15">
      <c r="B18" s="682" t="s">
        <v>265</v>
      </c>
      <c r="C18" s="683"/>
      <c r="D18" s="683"/>
      <c r="E18" s="683"/>
      <c r="F18" s="683"/>
      <c r="G18" s="683"/>
      <c r="H18" s="683"/>
      <c r="I18" s="683"/>
      <c r="J18" s="683"/>
      <c r="K18" s="683"/>
      <c r="L18" s="683"/>
      <c r="M18" s="683"/>
      <c r="N18" s="683"/>
      <c r="O18" s="683"/>
      <c r="P18" s="683"/>
      <c r="Q18" s="684"/>
      <c r="R18" s="685">
        <v>14855</v>
      </c>
      <c r="S18" s="686"/>
      <c r="T18" s="686"/>
      <c r="U18" s="686"/>
      <c r="V18" s="686"/>
      <c r="W18" s="686"/>
      <c r="X18" s="686"/>
      <c r="Y18" s="687"/>
      <c r="Z18" s="688">
        <v>0.1</v>
      </c>
      <c r="AA18" s="688"/>
      <c r="AB18" s="688"/>
      <c r="AC18" s="688"/>
      <c r="AD18" s="689">
        <v>14855</v>
      </c>
      <c r="AE18" s="689"/>
      <c r="AF18" s="689"/>
      <c r="AG18" s="689"/>
      <c r="AH18" s="689"/>
      <c r="AI18" s="689"/>
      <c r="AJ18" s="689"/>
      <c r="AK18" s="689"/>
      <c r="AL18" s="690">
        <v>0.3</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230</v>
      </c>
      <c r="BH18" s="686"/>
      <c r="BI18" s="686"/>
      <c r="BJ18" s="686"/>
      <c r="BK18" s="686"/>
      <c r="BL18" s="686"/>
      <c r="BM18" s="686"/>
      <c r="BN18" s="687"/>
      <c r="BO18" s="688" t="s">
        <v>128</v>
      </c>
      <c r="BP18" s="688"/>
      <c r="BQ18" s="688"/>
      <c r="BR18" s="688"/>
      <c r="BS18" s="694" t="s">
        <v>230</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t="s">
        <v>230</v>
      </c>
      <c r="CS18" s="686"/>
      <c r="CT18" s="686"/>
      <c r="CU18" s="686"/>
      <c r="CV18" s="686"/>
      <c r="CW18" s="686"/>
      <c r="CX18" s="686"/>
      <c r="CY18" s="687"/>
      <c r="CZ18" s="688" t="s">
        <v>230</v>
      </c>
      <c r="DA18" s="688"/>
      <c r="DB18" s="688"/>
      <c r="DC18" s="688"/>
      <c r="DD18" s="694" t="s">
        <v>230</v>
      </c>
      <c r="DE18" s="686"/>
      <c r="DF18" s="686"/>
      <c r="DG18" s="686"/>
      <c r="DH18" s="686"/>
      <c r="DI18" s="686"/>
      <c r="DJ18" s="686"/>
      <c r="DK18" s="686"/>
      <c r="DL18" s="686"/>
      <c r="DM18" s="686"/>
      <c r="DN18" s="686"/>
      <c r="DO18" s="686"/>
      <c r="DP18" s="687"/>
      <c r="DQ18" s="694" t="s">
        <v>128</v>
      </c>
      <c r="DR18" s="686"/>
      <c r="DS18" s="686"/>
      <c r="DT18" s="686"/>
      <c r="DU18" s="686"/>
      <c r="DV18" s="686"/>
      <c r="DW18" s="686"/>
      <c r="DX18" s="686"/>
      <c r="DY18" s="686"/>
      <c r="DZ18" s="686"/>
      <c r="EA18" s="686"/>
      <c r="EB18" s="686"/>
      <c r="EC18" s="695"/>
    </row>
    <row r="19" spans="2:133" ht="11.25" customHeight="1" x14ac:dyDescent="0.15">
      <c r="B19" s="682" t="s">
        <v>268</v>
      </c>
      <c r="C19" s="683"/>
      <c r="D19" s="683"/>
      <c r="E19" s="683"/>
      <c r="F19" s="683"/>
      <c r="G19" s="683"/>
      <c r="H19" s="683"/>
      <c r="I19" s="683"/>
      <c r="J19" s="683"/>
      <c r="K19" s="683"/>
      <c r="L19" s="683"/>
      <c r="M19" s="683"/>
      <c r="N19" s="683"/>
      <c r="O19" s="683"/>
      <c r="P19" s="683"/>
      <c r="Q19" s="684"/>
      <c r="R19" s="685">
        <v>9160</v>
      </c>
      <c r="S19" s="686"/>
      <c r="T19" s="686"/>
      <c r="U19" s="686"/>
      <c r="V19" s="686"/>
      <c r="W19" s="686"/>
      <c r="X19" s="686"/>
      <c r="Y19" s="687"/>
      <c r="Z19" s="688">
        <v>0.1</v>
      </c>
      <c r="AA19" s="688"/>
      <c r="AB19" s="688"/>
      <c r="AC19" s="688"/>
      <c r="AD19" s="689">
        <v>9160</v>
      </c>
      <c r="AE19" s="689"/>
      <c r="AF19" s="689"/>
      <c r="AG19" s="689"/>
      <c r="AH19" s="689"/>
      <c r="AI19" s="689"/>
      <c r="AJ19" s="689"/>
      <c r="AK19" s="689"/>
      <c r="AL19" s="690">
        <v>0.2</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v>102758</v>
      </c>
      <c r="BH19" s="686"/>
      <c r="BI19" s="686"/>
      <c r="BJ19" s="686"/>
      <c r="BK19" s="686"/>
      <c r="BL19" s="686"/>
      <c r="BM19" s="686"/>
      <c r="BN19" s="687"/>
      <c r="BO19" s="688">
        <v>5.0999999999999996</v>
      </c>
      <c r="BP19" s="688"/>
      <c r="BQ19" s="688"/>
      <c r="BR19" s="688"/>
      <c r="BS19" s="694" t="s">
        <v>128</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128</v>
      </c>
      <c r="CS19" s="686"/>
      <c r="CT19" s="686"/>
      <c r="CU19" s="686"/>
      <c r="CV19" s="686"/>
      <c r="CW19" s="686"/>
      <c r="CX19" s="686"/>
      <c r="CY19" s="687"/>
      <c r="CZ19" s="688" t="s">
        <v>128</v>
      </c>
      <c r="DA19" s="688"/>
      <c r="DB19" s="688"/>
      <c r="DC19" s="688"/>
      <c r="DD19" s="694" t="s">
        <v>128</v>
      </c>
      <c r="DE19" s="686"/>
      <c r="DF19" s="686"/>
      <c r="DG19" s="686"/>
      <c r="DH19" s="686"/>
      <c r="DI19" s="686"/>
      <c r="DJ19" s="686"/>
      <c r="DK19" s="686"/>
      <c r="DL19" s="686"/>
      <c r="DM19" s="686"/>
      <c r="DN19" s="686"/>
      <c r="DO19" s="686"/>
      <c r="DP19" s="687"/>
      <c r="DQ19" s="694" t="s">
        <v>230</v>
      </c>
      <c r="DR19" s="686"/>
      <c r="DS19" s="686"/>
      <c r="DT19" s="686"/>
      <c r="DU19" s="686"/>
      <c r="DV19" s="686"/>
      <c r="DW19" s="686"/>
      <c r="DX19" s="686"/>
      <c r="DY19" s="686"/>
      <c r="DZ19" s="686"/>
      <c r="EA19" s="686"/>
      <c r="EB19" s="686"/>
      <c r="EC19" s="695"/>
    </row>
    <row r="20" spans="2:133" ht="11.25" customHeight="1" x14ac:dyDescent="0.15">
      <c r="B20" s="682" t="s">
        <v>271</v>
      </c>
      <c r="C20" s="683"/>
      <c r="D20" s="683"/>
      <c r="E20" s="683"/>
      <c r="F20" s="683"/>
      <c r="G20" s="683"/>
      <c r="H20" s="683"/>
      <c r="I20" s="683"/>
      <c r="J20" s="683"/>
      <c r="K20" s="683"/>
      <c r="L20" s="683"/>
      <c r="M20" s="683"/>
      <c r="N20" s="683"/>
      <c r="O20" s="683"/>
      <c r="P20" s="683"/>
      <c r="Q20" s="684"/>
      <c r="R20" s="685">
        <v>4136</v>
      </c>
      <c r="S20" s="686"/>
      <c r="T20" s="686"/>
      <c r="U20" s="686"/>
      <c r="V20" s="686"/>
      <c r="W20" s="686"/>
      <c r="X20" s="686"/>
      <c r="Y20" s="687"/>
      <c r="Z20" s="688">
        <v>0</v>
      </c>
      <c r="AA20" s="688"/>
      <c r="AB20" s="688"/>
      <c r="AC20" s="688"/>
      <c r="AD20" s="689">
        <v>4136</v>
      </c>
      <c r="AE20" s="689"/>
      <c r="AF20" s="689"/>
      <c r="AG20" s="689"/>
      <c r="AH20" s="689"/>
      <c r="AI20" s="689"/>
      <c r="AJ20" s="689"/>
      <c r="AK20" s="689"/>
      <c r="AL20" s="690">
        <v>0.1</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v>102758</v>
      </c>
      <c r="BH20" s="686"/>
      <c r="BI20" s="686"/>
      <c r="BJ20" s="686"/>
      <c r="BK20" s="686"/>
      <c r="BL20" s="686"/>
      <c r="BM20" s="686"/>
      <c r="BN20" s="687"/>
      <c r="BO20" s="688">
        <v>5.0999999999999996</v>
      </c>
      <c r="BP20" s="688"/>
      <c r="BQ20" s="688"/>
      <c r="BR20" s="688"/>
      <c r="BS20" s="694" t="s">
        <v>128</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12263439</v>
      </c>
      <c r="CS20" s="686"/>
      <c r="CT20" s="686"/>
      <c r="CU20" s="686"/>
      <c r="CV20" s="686"/>
      <c r="CW20" s="686"/>
      <c r="CX20" s="686"/>
      <c r="CY20" s="687"/>
      <c r="CZ20" s="688">
        <v>100</v>
      </c>
      <c r="DA20" s="688"/>
      <c r="DB20" s="688"/>
      <c r="DC20" s="688"/>
      <c r="DD20" s="694">
        <v>1048893</v>
      </c>
      <c r="DE20" s="686"/>
      <c r="DF20" s="686"/>
      <c r="DG20" s="686"/>
      <c r="DH20" s="686"/>
      <c r="DI20" s="686"/>
      <c r="DJ20" s="686"/>
      <c r="DK20" s="686"/>
      <c r="DL20" s="686"/>
      <c r="DM20" s="686"/>
      <c r="DN20" s="686"/>
      <c r="DO20" s="686"/>
      <c r="DP20" s="687"/>
      <c r="DQ20" s="694">
        <v>7930292</v>
      </c>
      <c r="DR20" s="686"/>
      <c r="DS20" s="686"/>
      <c r="DT20" s="686"/>
      <c r="DU20" s="686"/>
      <c r="DV20" s="686"/>
      <c r="DW20" s="686"/>
      <c r="DX20" s="686"/>
      <c r="DY20" s="686"/>
      <c r="DZ20" s="686"/>
      <c r="EA20" s="686"/>
      <c r="EB20" s="686"/>
      <c r="EC20" s="695"/>
    </row>
    <row r="21" spans="2:133" ht="11.25" customHeight="1" x14ac:dyDescent="0.15">
      <c r="B21" s="682" t="s">
        <v>274</v>
      </c>
      <c r="C21" s="683"/>
      <c r="D21" s="683"/>
      <c r="E21" s="683"/>
      <c r="F21" s="683"/>
      <c r="G21" s="683"/>
      <c r="H21" s="683"/>
      <c r="I21" s="683"/>
      <c r="J21" s="683"/>
      <c r="K21" s="683"/>
      <c r="L21" s="683"/>
      <c r="M21" s="683"/>
      <c r="N21" s="683"/>
      <c r="O21" s="683"/>
      <c r="P21" s="683"/>
      <c r="Q21" s="684"/>
      <c r="R21" s="685">
        <v>1559</v>
      </c>
      <c r="S21" s="686"/>
      <c r="T21" s="686"/>
      <c r="U21" s="686"/>
      <c r="V21" s="686"/>
      <c r="W21" s="686"/>
      <c r="X21" s="686"/>
      <c r="Y21" s="687"/>
      <c r="Z21" s="688">
        <v>0</v>
      </c>
      <c r="AA21" s="688"/>
      <c r="AB21" s="688"/>
      <c r="AC21" s="688"/>
      <c r="AD21" s="689">
        <v>1559</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v>2196</v>
      </c>
      <c r="BH21" s="686"/>
      <c r="BI21" s="686"/>
      <c r="BJ21" s="686"/>
      <c r="BK21" s="686"/>
      <c r="BL21" s="686"/>
      <c r="BM21" s="686"/>
      <c r="BN21" s="687"/>
      <c r="BO21" s="688">
        <v>0.1</v>
      </c>
      <c r="BP21" s="688"/>
      <c r="BQ21" s="688"/>
      <c r="BR21" s="688"/>
      <c r="BS21" s="694" t="s">
        <v>128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276</v>
      </c>
      <c r="C22" s="683"/>
      <c r="D22" s="683"/>
      <c r="E22" s="683"/>
      <c r="F22" s="683"/>
      <c r="G22" s="683"/>
      <c r="H22" s="683"/>
      <c r="I22" s="683"/>
      <c r="J22" s="683"/>
      <c r="K22" s="683"/>
      <c r="L22" s="683"/>
      <c r="M22" s="683"/>
      <c r="N22" s="683"/>
      <c r="O22" s="683"/>
      <c r="P22" s="683"/>
      <c r="Q22" s="684"/>
      <c r="R22" s="685">
        <v>3909148</v>
      </c>
      <c r="S22" s="686"/>
      <c r="T22" s="686"/>
      <c r="U22" s="686"/>
      <c r="V22" s="686"/>
      <c r="W22" s="686"/>
      <c r="X22" s="686"/>
      <c r="Y22" s="687"/>
      <c r="Z22" s="688">
        <v>31.1</v>
      </c>
      <c r="AA22" s="688"/>
      <c r="AB22" s="688"/>
      <c r="AC22" s="688"/>
      <c r="AD22" s="689">
        <v>3456457</v>
      </c>
      <c r="AE22" s="689"/>
      <c r="AF22" s="689"/>
      <c r="AG22" s="689"/>
      <c r="AH22" s="689"/>
      <c r="AI22" s="689"/>
      <c r="AJ22" s="689"/>
      <c r="AK22" s="689"/>
      <c r="AL22" s="690">
        <v>58.4</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128</v>
      </c>
      <c r="BH22" s="686"/>
      <c r="BI22" s="686"/>
      <c r="BJ22" s="686"/>
      <c r="BK22" s="686"/>
      <c r="BL22" s="686"/>
      <c r="BM22" s="686"/>
      <c r="BN22" s="687"/>
      <c r="BO22" s="688" t="s">
        <v>230</v>
      </c>
      <c r="BP22" s="688"/>
      <c r="BQ22" s="688"/>
      <c r="BR22" s="688"/>
      <c r="BS22" s="694" t="s">
        <v>230</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279</v>
      </c>
      <c r="C23" s="683"/>
      <c r="D23" s="683"/>
      <c r="E23" s="683"/>
      <c r="F23" s="683"/>
      <c r="G23" s="683"/>
      <c r="H23" s="683"/>
      <c r="I23" s="683"/>
      <c r="J23" s="683"/>
      <c r="K23" s="683"/>
      <c r="L23" s="683"/>
      <c r="M23" s="683"/>
      <c r="N23" s="683"/>
      <c r="O23" s="683"/>
      <c r="P23" s="683"/>
      <c r="Q23" s="684"/>
      <c r="R23" s="685">
        <v>3456457</v>
      </c>
      <c r="S23" s="686"/>
      <c r="T23" s="686"/>
      <c r="U23" s="686"/>
      <c r="V23" s="686"/>
      <c r="W23" s="686"/>
      <c r="X23" s="686"/>
      <c r="Y23" s="687"/>
      <c r="Z23" s="688">
        <v>27.5</v>
      </c>
      <c r="AA23" s="688"/>
      <c r="AB23" s="688"/>
      <c r="AC23" s="688"/>
      <c r="AD23" s="689">
        <v>3456457</v>
      </c>
      <c r="AE23" s="689"/>
      <c r="AF23" s="689"/>
      <c r="AG23" s="689"/>
      <c r="AH23" s="689"/>
      <c r="AI23" s="689"/>
      <c r="AJ23" s="689"/>
      <c r="AK23" s="689"/>
      <c r="AL23" s="690">
        <v>58.4</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v>100562</v>
      </c>
      <c r="BH23" s="686"/>
      <c r="BI23" s="686"/>
      <c r="BJ23" s="686"/>
      <c r="BK23" s="686"/>
      <c r="BL23" s="686"/>
      <c r="BM23" s="686"/>
      <c r="BN23" s="687"/>
      <c r="BO23" s="688">
        <v>5</v>
      </c>
      <c r="BP23" s="688"/>
      <c r="BQ23" s="688"/>
      <c r="BR23" s="688"/>
      <c r="BS23" s="694" t="s">
        <v>230</v>
      </c>
      <c r="BT23" s="686"/>
      <c r="BU23" s="686"/>
      <c r="BV23" s="686"/>
      <c r="BW23" s="686"/>
      <c r="BX23" s="686"/>
      <c r="BY23" s="686"/>
      <c r="BZ23" s="686"/>
      <c r="CA23" s="686"/>
      <c r="CB23" s="695"/>
      <c r="CD23" s="667" t="s">
        <v>219</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6" t="s">
        <v>284</v>
      </c>
      <c r="DM23" s="717"/>
      <c r="DN23" s="717"/>
      <c r="DO23" s="717"/>
      <c r="DP23" s="717"/>
      <c r="DQ23" s="717"/>
      <c r="DR23" s="717"/>
      <c r="DS23" s="717"/>
      <c r="DT23" s="717"/>
      <c r="DU23" s="717"/>
      <c r="DV23" s="718"/>
      <c r="DW23" s="667" t="s">
        <v>285</v>
      </c>
      <c r="DX23" s="668"/>
      <c r="DY23" s="668"/>
      <c r="DZ23" s="668"/>
      <c r="EA23" s="668"/>
      <c r="EB23" s="668"/>
      <c r="EC23" s="669"/>
    </row>
    <row r="24" spans="2:133" ht="11.25" customHeight="1" x14ac:dyDescent="0.15">
      <c r="B24" s="682" t="s">
        <v>286</v>
      </c>
      <c r="C24" s="683"/>
      <c r="D24" s="683"/>
      <c r="E24" s="683"/>
      <c r="F24" s="683"/>
      <c r="G24" s="683"/>
      <c r="H24" s="683"/>
      <c r="I24" s="683"/>
      <c r="J24" s="683"/>
      <c r="K24" s="683"/>
      <c r="L24" s="683"/>
      <c r="M24" s="683"/>
      <c r="N24" s="683"/>
      <c r="O24" s="683"/>
      <c r="P24" s="683"/>
      <c r="Q24" s="684"/>
      <c r="R24" s="685">
        <v>452691</v>
      </c>
      <c r="S24" s="686"/>
      <c r="T24" s="686"/>
      <c r="U24" s="686"/>
      <c r="V24" s="686"/>
      <c r="W24" s="686"/>
      <c r="X24" s="686"/>
      <c r="Y24" s="687"/>
      <c r="Z24" s="688">
        <v>3.6</v>
      </c>
      <c r="AA24" s="688"/>
      <c r="AB24" s="688"/>
      <c r="AC24" s="688"/>
      <c r="AD24" s="689" t="s">
        <v>230</v>
      </c>
      <c r="AE24" s="689"/>
      <c r="AF24" s="689"/>
      <c r="AG24" s="689"/>
      <c r="AH24" s="689"/>
      <c r="AI24" s="689"/>
      <c r="AJ24" s="689"/>
      <c r="AK24" s="689"/>
      <c r="AL24" s="690" t="s">
        <v>128</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230</v>
      </c>
      <c r="BH24" s="686"/>
      <c r="BI24" s="686"/>
      <c r="BJ24" s="686"/>
      <c r="BK24" s="686"/>
      <c r="BL24" s="686"/>
      <c r="BM24" s="686"/>
      <c r="BN24" s="687"/>
      <c r="BO24" s="688" t="s">
        <v>128</v>
      </c>
      <c r="BP24" s="688"/>
      <c r="BQ24" s="688"/>
      <c r="BR24" s="688"/>
      <c r="BS24" s="694" t="s">
        <v>128</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3947488</v>
      </c>
      <c r="CS24" s="675"/>
      <c r="CT24" s="675"/>
      <c r="CU24" s="675"/>
      <c r="CV24" s="675"/>
      <c r="CW24" s="675"/>
      <c r="CX24" s="675"/>
      <c r="CY24" s="676"/>
      <c r="CZ24" s="679">
        <v>32.200000000000003</v>
      </c>
      <c r="DA24" s="680"/>
      <c r="DB24" s="680"/>
      <c r="DC24" s="699"/>
      <c r="DD24" s="724">
        <v>3179962</v>
      </c>
      <c r="DE24" s="675"/>
      <c r="DF24" s="675"/>
      <c r="DG24" s="675"/>
      <c r="DH24" s="675"/>
      <c r="DI24" s="675"/>
      <c r="DJ24" s="675"/>
      <c r="DK24" s="676"/>
      <c r="DL24" s="724">
        <v>3095311</v>
      </c>
      <c r="DM24" s="675"/>
      <c r="DN24" s="675"/>
      <c r="DO24" s="675"/>
      <c r="DP24" s="675"/>
      <c r="DQ24" s="675"/>
      <c r="DR24" s="675"/>
      <c r="DS24" s="675"/>
      <c r="DT24" s="675"/>
      <c r="DU24" s="675"/>
      <c r="DV24" s="676"/>
      <c r="DW24" s="679">
        <v>50.4</v>
      </c>
      <c r="DX24" s="680"/>
      <c r="DY24" s="680"/>
      <c r="DZ24" s="680"/>
      <c r="EA24" s="680"/>
      <c r="EB24" s="680"/>
      <c r="EC24" s="681"/>
    </row>
    <row r="25" spans="2:133" ht="11.25" customHeight="1" x14ac:dyDescent="0.15">
      <c r="B25" s="682" t="s">
        <v>289</v>
      </c>
      <c r="C25" s="683"/>
      <c r="D25" s="683"/>
      <c r="E25" s="683"/>
      <c r="F25" s="683"/>
      <c r="G25" s="683"/>
      <c r="H25" s="683"/>
      <c r="I25" s="683"/>
      <c r="J25" s="683"/>
      <c r="K25" s="683"/>
      <c r="L25" s="683"/>
      <c r="M25" s="683"/>
      <c r="N25" s="683"/>
      <c r="O25" s="683"/>
      <c r="P25" s="683"/>
      <c r="Q25" s="684"/>
      <c r="R25" s="685" t="s">
        <v>128</v>
      </c>
      <c r="S25" s="686"/>
      <c r="T25" s="686"/>
      <c r="U25" s="686"/>
      <c r="V25" s="686"/>
      <c r="W25" s="686"/>
      <c r="X25" s="686"/>
      <c r="Y25" s="687"/>
      <c r="Z25" s="688" t="s">
        <v>230</v>
      </c>
      <c r="AA25" s="688"/>
      <c r="AB25" s="688"/>
      <c r="AC25" s="688"/>
      <c r="AD25" s="689" t="s">
        <v>230</v>
      </c>
      <c r="AE25" s="689"/>
      <c r="AF25" s="689"/>
      <c r="AG25" s="689"/>
      <c r="AH25" s="689"/>
      <c r="AI25" s="689"/>
      <c r="AJ25" s="689"/>
      <c r="AK25" s="689"/>
      <c r="AL25" s="690" t="s">
        <v>128</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128</v>
      </c>
      <c r="BH25" s="686"/>
      <c r="BI25" s="686"/>
      <c r="BJ25" s="686"/>
      <c r="BK25" s="686"/>
      <c r="BL25" s="686"/>
      <c r="BM25" s="686"/>
      <c r="BN25" s="687"/>
      <c r="BO25" s="688" t="s">
        <v>128</v>
      </c>
      <c r="BP25" s="688"/>
      <c r="BQ25" s="688"/>
      <c r="BR25" s="688"/>
      <c r="BS25" s="694" t="s">
        <v>230</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1574058</v>
      </c>
      <c r="CS25" s="721"/>
      <c r="CT25" s="721"/>
      <c r="CU25" s="721"/>
      <c r="CV25" s="721"/>
      <c r="CW25" s="721"/>
      <c r="CX25" s="721"/>
      <c r="CY25" s="722"/>
      <c r="CZ25" s="690">
        <v>12.8</v>
      </c>
      <c r="DA25" s="719"/>
      <c r="DB25" s="719"/>
      <c r="DC25" s="723"/>
      <c r="DD25" s="694">
        <v>1482206</v>
      </c>
      <c r="DE25" s="721"/>
      <c r="DF25" s="721"/>
      <c r="DG25" s="721"/>
      <c r="DH25" s="721"/>
      <c r="DI25" s="721"/>
      <c r="DJ25" s="721"/>
      <c r="DK25" s="722"/>
      <c r="DL25" s="694">
        <v>1440923</v>
      </c>
      <c r="DM25" s="721"/>
      <c r="DN25" s="721"/>
      <c r="DO25" s="721"/>
      <c r="DP25" s="721"/>
      <c r="DQ25" s="721"/>
      <c r="DR25" s="721"/>
      <c r="DS25" s="721"/>
      <c r="DT25" s="721"/>
      <c r="DU25" s="721"/>
      <c r="DV25" s="722"/>
      <c r="DW25" s="690">
        <v>23.5</v>
      </c>
      <c r="DX25" s="719"/>
      <c r="DY25" s="719"/>
      <c r="DZ25" s="719"/>
      <c r="EA25" s="719"/>
      <c r="EB25" s="719"/>
      <c r="EC25" s="720"/>
    </row>
    <row r="26" spans="2:133" ht="11.25" customHeight="1" x14ac:dyDescent="0.15">
      <c r="B26" s="682" t="s">
        <v>292</v>
      </c>
      <c r="C26" s="683"/>
      <c r="D26" s="683"/>
      <c r="E26" s="683"/>
      <c r="F26" s="683"/>
      <c r="G26" s="683"/>
      <c r="H26" s="683"/>
      <c r="I26" s="683"/>
      <c r="J26" s="683"/>
      <c r="K26" s="683"/>
      <c r="L26" s="683"/>
      <c r="M26" s="683"/>
      <c r="N26" s="683"/>
      <c r="O26" s="683"/>
      <c r="P26" s="683"/>
      <c r="Q26" s="684"/>
      <c r="R26" s="685">
        <v>6454935</v>
      </c>
      <c r="S26" s="686"/>
      <c r="T26" s="686"/>
      <c r="U26" s="686"/>
      <c r="V26" s="686"/>
      <c r="W26" s="686"/>
      <c r="X26" s="686"/>
      <c r="Y26" s="687"/>
      <c r="Z26" s="688">
        <v>51.4</v>
      </c>
      <c r="AA26" s="688"/>
      <c r="AB26" s="688"/>
      <c r="AC26" s="688"/>
      <c r="AD26" s="689">
        <v>5901682</v>
      </c>
      <c r="AE26" s="689"/>
      <c r="AF26" s="689"/>
      <c r="AG26" s="689"/>
      <c r="AH26" s="689"/>
      <c r="AI26" s="689"/>
      <c r="AJ26" s="689"/>
      <c r="AK26" s="689"/>
      <c r="AL26" s="690">
        <v>99.7</v>
      </c>
      <c r="AM26" s="691"/>
      <c r="AN26" s="691"/>
      <c r="AO26" s="692"/>
      <c r="AP26" s="704" t="s">
        <v>293</v>
      </c>
      <c r="AQ26" s="734"/>
      <c r="AR26" s="734"/>
      <c r="AS26" s="734"/>
      <c r="AT26" s="734"/>
      <c r="AU26" s="734"/>
      <c r="AV26" s="734"/>
      <c r="AW26" s="734"/>
      <c r="AX26" s="734"/>
      <c r="AY26" s="734"/>
      <c r="AZ26" s="734"/>
      <c r="BA26" s="734"/>
      <c r="BB26" s="734"/>
      <c r="BC26" s="734"/>
      <c r="BD26" s="734"/>
      <c r="BE26" s="734"/>
      <c r="BF26" s="706"/>
      <c r="BG26" s="685" t="s">
        <v>230</v>
      </c>
      <c r="BH26" s="686"/>
      <c r="BI26" s="686"/>
      <c r="BJ26" s="686"/>
      <c r="BK26" s="686"/>
      <c r="BL26" s="686"/>
      <c r="BM26" s="686"/>
      <c r="BN26" s="687"/>
      <c r="BO26" s="688" t="s">
        <v>128</v>
      </c>
      <c r="BP26" s="688"/>
      <c r="BQ26" s="688"/>
      <c r="BR26" s="688"/>
      <c r="BS26" s="694" t="s">
        <v>230</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967689</v>
      </c>
      <c r="CS26" s="686"/>
      <c r="CT26" s="686"/>
      <c r="CU26" s="686"/>
      <c r="CV26" s="686"/>
      <c r="CW26" s="686"/>
      <c r="CX26" s="686"/>
      <c r="CY26" s="687"/>
      <c r="CZ26" s="690">
        <v>7.9</v>
      </c>
      <c r="DA26" s="719"/>
      <c r="DB26" s="719"/>
      <c r="DC26" s="723"/>
      <c r="DD26" s="694">
        <v>894157</v>
      </c>
      <c r="DE26" s="686"/>
      <c r="DF26" s="686"/>
      <c r="DG26" s="686"/>
      <c r="DH26" s="686"/>
      <c r="DI26" s="686"/>
      <c r="DJ26" s="686"/>
      <c r="DK26" s="687"/>
      <c r="DL26" s="694" t="s">
        <v>230</v>
      </c>
      <c r="DM26" s="686"/>
      <c r="DN26" s="686"/>
      <c r="DO26" s="686"/>
      <c r="DP26" s="686"/>
      <c r="DQ26" s="686"/>
      <c r="DR26" s="686"/>
      <c r="DS26" s="686"/>
      <c r="DT26" s="686"/>
      <c r="DU26" s="686"/>
      <c r="DV26" s="687"/>
      <c r="DW26" s="690" t="s">
        <v>128</v>
      </c>
      <c r="DX26" s="719"/>
      <c r="DY26" s="719"/>
      <c r="DZ26" s="719"/>
      <c r="EA26" s="719"/>
      <c r="EB26" s="719"/>
      <c r="EC26" s="720"/>
    </row>
    <row r="27" spans="2:133" ht="11.25" customHeight="1" x14ac:dyDescent="0.15">
      <c r="B27" s="682" t="s">
        <v>295</v>
      </c>
      <c r="C27" s="683"/>
      <c r="D27" s="683"/>
      <c r="E27" s="683"/>
      <c r="F27" s="683"/>
      <c r="G27" s="683"/>
      <c r="H27" s="683"/>
      <c r="I27" s="683"/>
      <c r="J27" s="683"/>
      <c r="K27" s="683"/>
      <c r="L27" s="683"/>
      <c r="M27" s="683"/>
      <c r="N27" s="683"/>
      <c r="O27" s="683"/>
      <c r="P27" s="683"/>
      <c r="Q27" s="684"/>
      <c r="R27" s="685">
        <v>2604</v>
      </c>
      <c r="S27" s="686"/>
      <c r="T27" s="686"/>
      <c r="U27" s="686"/>
      <c r="V27" s="686"/>
      <c r="W27" s="686"/>
      <c r="X27" s="686"/>
      <c r="Y27" s="687"/>
      <c r="Z27" s="688">
        <v>0</v>
      </c>
      <c r="AA27" s="688"/>
      <c r="AB27" s="688"/>
      <c r="AC27" s="688"/>
      <c r="AD27" s="689">
        <v>2604</v>
      </c>
      <c r="AE27" s="689"/>
      <c r="AF27" s="689"/>
      <c r="AG27" s="689"/>
      <c r="AH27" s="689"/>
      <c r="AI27" s="689"/>
      <c r="AJ27" s="689"/>
      <c r="AK27" s="689"/>
      <c r="AL27" s="690">
        <v>0</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2009255</v>
      </c>
      <c r="BH27" s="686"/>
      <c r="BI27" s="686"/>
      <c r="BJ27" s="686"/>
      <c r="BK27" s="686"/>
      <c r="BL27" s="686"/>
      <c r="BM27" s="686"/>
      <c r="BN27" s="687"/>
      <c r="BO27" s="688">
        <v>100</v>
      </c>
      <c r="BP27" s="688"/>
      <c r="BQ27" s="688"/>
      <c r="BR27" s="688"/>
      <c r="BS27" s="694" t="s">
        <v>230</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914771</v>
      </c>
      <c r="CS27" s="721"/>
      <c r="CT27" s="721"/>
      <c r="CU27" s="721"/>
      <c r="CV27" s="721"/>
      <c r="CW27" s="721"/>
      <c r="CX27" s="721"/>
      <c r="CY27" s="722"/>
      <c r="CZ27" s="690">
        <v>7.5</v>
      </c>
      <c r="DA27" s="719"/>
      <c r="DB27" s="719"/>
      <c r="DC27" s="723"/>
      <c r="DD27" s="694">
        <v>270532</v>
      </c>
      <c r="DE27" s="721"/>
      <c r="DF27" s="721"/>
      <c r="DG27" s="721"/>
      <c r="DH27" s="721"/>
      <c r="DI27" s="721"/>
      <c r="DJ27" s="721"/>
      <c r="DK27" s="722"/>
      <c r="DL27" s="694">
        <v>227164</v>
      </c>
      <c r="DM27" s="721"/>
      <c r="DN27" s="721"/>
      <c r="DO27" s="721"/>
      <c r="DP27" s="721"/>
      <c r="DQ27" s="721"/>
      <c r="DR27" s="721"/>
      <c r="DS27" s="721"/>
      <c r="DT27" s="721"/>
      <c r="DU27" s="721"/>
      <c r="DV27" s="722"/>
      <c r="DW27" s="690">
        <v>3.7</v>
      </c>
      <c r="DX27" s="719"/>
      <c r="DY27" s="719"/>
      <c r="DZ27" s="719"/>
      <c r="EA27" s="719"/>
      <c r="EB27" s="719"/>
      <c r="EC27" s="720"/>
    </row>
    <row r="28" spans="2:133" ht="11.25" customHeight="1" x14ac:dyDescent="0.15">
      <c r="B28" s="682" t="s">
        <v>298</v>
      </c>
      <c r="C28" s="683"/>
      <c r="D28" s="683"/>
      <c r="E28" s="683"/>
      <c r="F28" s="683"/>
      <c r="G28" s="683"/>
      <c r="H28" s="683"/>
      <c r="I28" s="683"/>
      <c r="J28" s="683"/>
      <c r="K28" s="683"/>
      <c r="L28" s="683"/>
      <c r="M28" s="683"/>
      <c r="N28" s="683"/>
      <c r="O28" s="683"/>
      <c r="P28" s="683"/>
      <c r="Q28" s="684"/>
      <c r="R28" s="685">
        <v>29208</v>
      </c>
      <c r="S28" s="686"/>
      <c r="T28" s="686"/>
      <c r="U28" s="686"/>
      <c r="V28" s="686"/>
      <c r="W28" s="686"/>
      <c r="X28" s="686"/>
      <c r="Y28" s="687"/>
      <c r="Z28" s="688">
        <v>0.2</v>
      </c>
      <c r="AA28" s="688"/>
      <c r="AB28" s="688"/>
      <c r="AC28" s="688"/>
      <c r="AD28" s="689" t="s">
        <v>128</v>
      </c>
      <c r="AE28" s="689"/>
      <c r="AF28" s="689"/>
      <c r="AG28" s="689"/>
      <c r="AH28" s="689"/>
      <c r="AI28" s="689"/>
      <c r="AJ28" s="689"/>
      <c r="AK28" s="689"/>
      <c r="AL28" s="690" t="s">
        <v>128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1458659</v>
      </c>
      <c r="CS28" s="686"/>
      <c r="CT28" s="686"/>
      <c r="CU28" s="686"/>
      <c r="CV28" s="686"/>
      <c r="CW28" s="686"/>
      <c r="CX28" s="686"/>
      <c r="CY28" s="687"/>
      <c r="CZ28" s="690">
        <v>11.9</v>
      </c>
      <c r="DA28" s="719"/>
      <c r="DB28" s="719"/>
      <c r="DC28" s="723"/>
      <c r="DD28" s="694">
        <v>1427224</v>
      </c>
      <c r="DE28" s="686"/>
      <c r="DF28" s="686"/>
      <c r="DG28" s="686"/>
      <c r="DH28" s="686"/>
      <c r="DI28" s="686"/>
      <c r="DJ28" s="686"/>
      <c r="DK28" s="687"/>
      <c r="DL28" s="694">
        <v>1427224</v>
      </c>
      <c r="DM28" s="686"/>
      <c r="DN28" s="686"/>
      <c r="DO28" s="686"/>
      <c r="DP28" s="686"/>
      <c r="DQ28" s="686"/>
      <c r="DR28" s="686"/>
      <c r="DS28" s="686"/>
      <c r="DT28" s="686"/>
      <c r="DU28" s="686"/>
      <c r="DV28" s="687"/>
      <c r="DW28" s="690">
        <v>23.2</v>
      </c>
      <c r="DX28" s="719"/>
      <c r="DY28" s="719"/>
      <c r="DZ28" s="719"/>
      <c r="EA28" s="719"/>
      <c r="EB28" s="719"/>
      <c r="EC28" s="720"/>
    </row>
    <row r="29" spans="2:133" ht="11.25" customHeight="1" x14ac:dyDescent="0.15">
      <c r="B29" s="682" t="s">
        <v>300</v>
      </c>
      <c r="C29" s="683"/>
      <c r="D29" s="683"/>
      <c r="E29" s="683"/>
      <c r="F29" s="683"/>
      <c r="G29" s="683"/>
      <c r="H29" s="683"/>
      <c r="I29" s="683"/>
      <c r="J29" s="683"/>
      <c r="K29" s="683"/>
      <c r="L29" s="683"/>
      <c r="M29" s="683"/>
      <c r="N29" s="683"/>
      <c r="O29" s="683"/>
      <c r="P29" s="683"/>
      <c r="Q29" s="684"/>
      <c r="R29" s="685">
        <v>114443</v>
      </c>
      <c r="S29" s="686"/>
      <c r="T29" s="686"/>
      <c r="U29" s="686"/>
      <c r="V29" s="686"/>
      <c r="W29" s="686"/>
      <c r="X29" s="686"/>
      <c r="Y29" s="687"/>
      <c r="Z29" s="688">
        <v>0.9</v>
      </c>
      <c r="AA29" s="688"/>
      <c r="AB29" s="688"/>
      <c r="AC29" s="688"/>
      <c r="AD29" s="689">
        <v>11840</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301</v>
      </c>
      <c r="CE29" s="726"/>
      <c r="CF29" s="700" t="s">
        <v>302</v>
      </c>
      <c r="CG29" s="701"/>
      <c r="CH29" s="701"/>
      <c r="CI29" s="701"/>
      <c r="CJ29" s="701"/>
      <c r="CK29" s="701"/>
      <c r="CL29" s="701"/>
      <c r="CM29" s="701"/>
      <c r="CN29" s="701"/>
      <c r="CO29" s="701"/>
      <c r="CP29" s="701"/>
      <c r="CQ29" s="702"/>
      <c r="CR29" s="685">
        <v>1458659</v>
      </c>
      <c r="CS29" s="721"/>
      <c r="CT29" s="721"/>
      <c r="CU29" s="721"/>
      <c r="CV29" s="721"/>
      <c r="CW29" s="721"/>
      <c r="CX29" s="721"/>
      <c r="CY29" s="722"/>
      <c r="CZ29" s="690">
        <v>11.9</v>
      </c>
      <c r="DA29" s="719"/>
      <c r="DB29" s="719"/>
      <c r="DC29" s="723"/>
      <c r="DD29" s="694">
        <v>1427224</v>
      </c>
      <c r="DE29" s="721"/>
      <c r="DF29" s="721"/>
      <c r="DG29" s="721"/>
      <c r="DH29" s="721"/>
      <c r="DI29" s="721"/>
      <c r="DJ29" s="721"/>
      <c r="DK29" s="722"/>
      <c r="DL29" s="694">
        <v>1427224</v>
      </c>
      <c r="DM29" s="721"/>
      <c r="DN29" s="721"/>
      <c r="DO29" s="721"/>
      <c r="DP29" s="721"/>
      <c r="DQ29" s="721"/>
      <c r="DR29" s="721"/>
      <c r="DS29" s="721"/>
      <c r="DT29" s="721"/>
      <c r="DU29" s="721"/>
      <c r="DV29" s="722"/>
      <c r="DW29" s="690">
        <v>23.2</v>
      </c>
      <c r="DX29" s="719"/>
      <c r="DY29" s="719"/>
      <c r="DZ29" s="719"/>
      <c r="EA29" s="719"/>
      <c r="EB29" s="719"/>
      <c r="EC29" s="720"/>
    </row>
    <row r="30" spans="2:133" ht="11.25" customHeight="1" x14ac:dyDescent="0.15">
      <c r="B30" s="682" t="s">
        <v>303</v>
      </c>
      <c r="C30" s="683"/>
      <c r="D30" s="683"/>
      <c r="E30" s="683"/>
      <c r="F30" s="683"/>
      <c r="G30" s="683"/>
      <c r="H30" s="683"/>
      <c r="I30" s="683"/>
      <c r="J30" s="683"/>
      <c r="K30" s="683"/>
      <c r="L30" s="683"/>
      <c r="M30" s="683"/>
      <c r="N30" s="683"/>
      <c r="O30" s="683"/>
      <c r="P30" s="683"/>
      <c r="Q30" s="684"/>
      <c r="R30" s="685">
        <v>36209</v>
      </c>
      <c r="S30" s="686"/>
      <c r="T30" s="686"/>
      <c r="U30" s="686"/>
      <c r="V30" s="686"/>
      <c r="W30" s="686"/>
      <c r="X30" s="686"/>
      <c r="Y30" s="687"/>
      <c r="Z30" s="688">
        <v>0.3</v>
      </c>
      <c r="AA30" s="688"/>
      <c r="AB30" s="688"/>
      <c r="AC30" s="688"/>
      <c r="AD30" s="689" t="s">
        <v>128</v>
      </c>
      <c r="AE30" s="689"/>
      <c r="AF30" s="689"/>
      <c r="AG30" s="689"/>
      <c r="AH30" s="689"/>
      <c r="AI30" s="689"/>
      <c r="AJ30" s="689"/>
      <c r="AK30" s="689"/>
      <c r="AL30" s="690" t="s">
        <v>230</v>
      </c>
      <c r="AM30" s="691"/>
      <c r="AN30" s="691"/>
      <c r="AO30" s="692"/>
      <c r="AP30" s="664" t="s">
        <v>219</v>
      </c>
      <c r="AQ30" s="665"/>
      <c r="AR30" s="665"/>
      <c r="AS30" s="665"/>
      <c r="AT30" s="665"/>
      <c r="AU30" s="665"/>
      <c r="AV30" s="665"/>
      <c r="AW30" s="665"/>
      <c r="AX30" s="665"/>
      <c r="AY30" s="665"/>
      <c r="AZ30" s="665"/>
      <c r="BA30" s="665"/>
      <c r="BB30" s="665"/>
      <c r="BC30" s="665"/>
      <c r="BD30" s="665"/>
      <c r="BE30" s="665"/>
      <c r="BF30" s="666"/>
      <c r="BG30" s="664" t="s">
        <v>304</v>
      </c>
      <c r="BH30" s="738"/>
      <c r="BI30" s="738"/>
      <c r="BJ30" s="738"/>
      <c r="BK30" s="738"/>
      <c r="BL30" s="738"/>
      <c r="BM30" s="738"/>
      <c r="BN30" s="738"/>
      <c r="BO30" s="738"/>
      <c r="BP30" s="738"/>
      <c r="BQ30" s="739"/>
      <c r="BR30" s="664" t="s">
        <v>305</v>
      </c>
      <c r="BS30" s="738"/>
      <c r="BT30" s="738"/>
      <c r="BU30" s="738"/>
      <c r="BV30" s="738"/>
      <c r="BW30" s="738"/>
      <c r="BX30" s="738"/>
      <c r="BY30" s="738"/>
      <c r="BZ30" s="738"/>
      <c r="CA30" s="738"/>
      <c r="CB30" s="739"/>
      <c r="CD30" s="727"/>
      <c r="CE30" s="728"/>
      <c r="CF30" s="700" t="s">
        <v>306</v>
      </c>
      <c r="CG30" s="701"/>
      <c r="CH30" s="701"/>
      <c r="CI30" s="701"/>
      <c r="CJ30" s="701"/>
      <c r="CK30" s="701"/>
      <c r="CL30" s="701"/>
      <c r="CM30" s="701"/>
      <c r="CN30" s="701"/>
      <c r="CO30" s="701"/>
      <c r="CP30" s="701"/>
      <c r="CQ30" s="702"/>
      <c r="CR30" s="685">
        <v>1391207</v>
      </c>
      <c r="CS30" s="686"/>
      <c r="CT30" s="686"/>
      <c r="CU30" s="686"/>
      <c r="CV30" s="686"/>
      <c r="CW30" s="686"/>
      <c r="CX30" s="686"/>
      <c r="CY30" s="687"/>
      <c r="CZ30" s="690">
        <v>11.3</v>
      </c>
      <c r="DA30" s="719"/>
      <c r="DB30" s="719"/>
      <c r="DC30" s="723"/>
      <c r="DD30" s="694">
        <v>1359781</v>
      </c>
      <c r="DE30" s="686"/>
      <c r="DF30" s="686"/>
      <c r="DG30" s="686"/>
      <c r="DH30" s="686"/>
      <c r="DI30" s="686"/>
      <c r="DJ30" s="686"/>
      <c r="DK30" s="687"/>
      <c r="DL30" s="694">
        <v>1359781</v>
      </c>
      <c r="DM30" s="686"/>
      <c r="DN30" s="686"/>
      <c r="DO30" s="686"/>
      <c r="DP30" s="686"/>
      <c r="DQ30" s="686"/>
      <c r="DR30" s="686"/>
      <c r="DS30" s="686"/>
      <c r="DT30" s="686"/>
      <c r="DU30" s="686"/>
      <c r="DV30" s="687"/>
      <c r="DW30" s="690">
        <v>22.1</v>
      </c>
      <c r="DX30" s="719"/>
      <c r="DY30" s="719"/>
      <c r="DZ30" s="719"/>
      <c r="EA30" s="719"/>
      <c r="EB30" s="719"/>
      <c r="EC30" s="720"/>
    </row>
    <row r="31" spans="2:133" ht="11.25" customHeight="1" x14ac:dyDescent="0.15">
      <c r="B31" s="682" t="s">
        <v>307</v>
      </c>
      <c r="C31" s="683"/>
      <c r="D31" s="683"/>
      <c r="E31" s="683"/>
      <c r="F31" s="683"/>
      <c r="G31" s="683"/>
      <c r="H31" s="683"/>
      <c r="I31" s="683"/>
      <c r="J31" s="683"/>
      <c r="K31" s="683"/>
      <c r="L31" s="683"/>
      <c r="M31" s="683"/>
      <c r="N31" s="683"/>
      <c r="O31" s="683"/>
      <c r="P31" s="683"/>
      <c r="Q31" s="684"/>
      <c r="R31" s="685">
        <v>3059617</v>
      </c>
      <c r="S31" s="686"/>
      <c r="T31" s="686"/>
      <c r="U31" s="686"/>
      <c r="V31" s="686"/>
      <c r="W31" s="686"/>
      <c r="X31" s="686"/>
      <c r="Y31" s="687"/>
      <c r="Z31" s="688">
        <v>24.3</v>
      </c>
      <c r="AA31" s="688"/>
      <c r="AB31" s="688"/>
      <c r="AC31" s="688"/>
      <c r="AD31" s="689" t="s">
        <v>128</v>
      </c>
      <c r="AE31" s="689"/>
      <c r="AF31" s="689"/>
      <c r="AG31" s="689"/>
      <c r="AH31" s="689"/>
      <c r="AI31" s="689"/>
      <c r="AJ31" s="689"/>
      <c r="AK31" s="689"/>
      <c r="AL31" s="690" t="s">
        <v>128</v>
      </c>
      <c r="AM31" s="691"/>
      <c r="AN31" s="691"/>
      <c r="AO31" s="692"/>
      <c r="AP31" s="742" t="s">
        <v>308</v>
      </c>
      <c r="AQ31" s="743"/>
      <c r="AR31" s="743"/>
      <c r="AS31" s="743"/>
      <c r="AT31" s="748" t="s">
        <v>309</v>
      </c>
      <c r="AU31" s="231"/>
      <c r="AV31" s="231"/>
      <c r="AW31" s="231"/>
      <c r="AX31" s="671" t="s">
        <v>186</v>
      </c>
      <c r="AY31" s="672"/>
      <c r="AZ31" s="672"/>
      <c r="BA31" s="672"/>
      <c r="BB31" s="672"/>
      <c r="BC31" s="672"/>
      <c r="BD31" s="672"/>
      <c r="BE31" s="672"/>
      <c r="BF31" s="673"/>
      <c r="BG31" s="753">
        <v>98.4</v>
      </c>
      <c r="BH31" s="740"/>
      <c r="BI31" s="740"/>
      <c r="BJ31" s="740"/>
      <c r="BK31" s="740"/>
      <c r="BL31" s="740"/>
      <c r="BM31" s="680">
        <v>93.3</v>
      </c>
      <c r="BN31" s="740"/>
      <c r="BO31" s="740"/>
      <c r="BP31" s="740"/>
      <c r="BQ31" s="741"/>
      <c r="BR31" s="753">
        <v>99</v>
      </c>
      <c r="BS31" s="740"/>
      <c r="BT31" s="740"/>
      <c r="BU31" s="740"/>
      <c r="BV31" s="740"/>
      <c r="BW31" s="740"/>
      <c r="BX31" s="680">
        <v>93.7</v>
      </c>
      <c r="BY31" s="740"/>
      <c r="BZ31" s="740"/>
      <c r="CA31" s="740"/>
      <c r="CB31" s="741"/>
      <c r="CD31" s="727"/>
      <c r="CE31" s="728"/>
      <c r="CF31" s="700" t="s">
        <v>310</v>
      </c>
      <c r="CG31" s="701"/>
      <c r="CH31" s="701"/>
      <c r="CI31" s="701"/>
      <c r="CJ31" s="701"/>
      <c r="CK31" s="701"/>
      <c r="CL31" s="701"/>
      <c r="CM31" s="701"/>
      <c r="CN31" s="701"/>
      <c r="CO31" s="701"/>
      <c r="CP31" s="701"/>
      <c r="CQ31" s="702"/>
      <c r="CR31" s="685">
        <v>67452</v>
      </c>
      <c r="CS31" s="721"/>
      <c r="CT31" s="721"/>
      <c r="CU31" s="721"/>
      <c r="CV31" s="721"/>
      <c r="CW31" s="721"/>
      <c r="CX31" s="721"/>
      <c r="CY31" s="722"/>
      <c r="CZ31" s="690">
        <v>0.6</v>
      </c>
      <c r="DA31" s="719"/>
      <c r="DB31" s="719"/>
      <c r="DC31" s="723"/>
      <c r="DD31" s="694">
        <v>67443</v>
      </c>
      <c r="DE31" s="721"/>
      <c r="DF31" s="721"/>
      <c r="DG31" s="721"/>
      <c r="DH31" s="721"/>
      <c r="DI31" s="721"/>
      <c r="DJ31" s="721"/>
      <c r="DK31" s="722"/>
      <c r="DL31" s="694">
        <v>67443</v>
      </c>
      <c r="DM31" s="721"/>
      <c r="DN31" s="721"/>
      <c r="DO31" s="721"/>
      <c r="DP31" s="721"/>
      <c r="DQ31" s="721"/>
      <c r="DR31" s="721"/>
      <c r="DS31" s="721"/>
      <c r="DT31" s="721"/>
      <c r="DU31" s="721"/>
      <c r="DV31" s="722"/>
      <c r="DW31" s="690">
        <v>1.1000000000000001</v>
      </c>
      <c r="DX31" s="719"/>
      <c r="DY31" s="719"/>
      <c r="DZ31" s="719"/>
      <c r="EA31" s="719"/>
      <c r="EB31" s="719"/>
      <c r="EC31" s="720"/>
    </row>
    <row r="32" spans="2:133" ht="11.25" customHeight="1" x14ac:dyDescent="0.15">
      <c r="B32" s="731" t="s">
        <v>311</v>
      </c>
      <c r="C32" s="732"/>
      <c r="D32" s="732"/>
      <c r="E32" s="732"/>
      <c r="F32" s="732"/>
      <c r="G32" s="732"/>
      <c r="H32" s="732"/>
      <c r="I32" s="732"/>
      <c r="J32" s="732"/>
      <c r="K32" s="732"/>
      <c r="L32" s="732"/>
      <c r="M32" s="732"/>
      <c r="N32" s="732"/>
      <c r="O32" s="732"/>
      <c r="P32" s="732"/>
      <c r="Q32" s="733"/>
      <c r="R32" s="685" t="s">
        <v>128</v>
      </c>
      <c r="S32" s="686"/>
      <c r="T32" s="686"/>
      <c r="U32" s="686"/>
      <c r="V32" s="686"/>
      <c r="W32" s="686"/>
      <c r="X32" s="686"/>
      <c r="Y32" s="687"/>
      <c r="Z32" s="688" t="s">
        <v>230</v>
      </c>
      <c r="AA32" s="688"/>
      <c r="AB32" s="688"/>
      <c r="AC32" s="688"/>
      <c r="AD32" s="689" t="s">
        <v>230</v>
      </c>
      <c r="AE32" s="689"/>
      <c r="AF32" s="689"/>
      <c r="AG32" s="689"/>
      <c r="AH32" s="689"/>
      <c r="AI32" s="689"/>
      <c r="AJ32" s="689"/>
      <c r="AK32" s="689"/>
      <c r="AL32" s="690" t="s">
        <v>128</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4">
        <v>99.1</v>
      </c>
      <c r="BH32" s="721"/>
      <c r="BI32" s="721"/>
      <c r="BJ32" s="721"/>
      <c r="BK32" s="721"/>
      <c r="BL32" s="721"/>
      <c r="BM32" s="691">
        <v>97</v>
      </c>
      <c r="BN32" s="751"/>
      <c r="BO32" s="751"/>
      <c r="BP32" s="751"/>
      <c r="BQ32" s="752"/>
      <c r="BR32" s="754">
        <v>99.1</v>
      </c>
      <c r="BS32" s="721"/>
      <c r="BT32" s="721"/>
      <c r="BU32" s="721"/>
      <c r="BV32" s="721"/>
      <c r="BW32" s="721"/>
      <c r="BX32" s="691">
        <v>96.9</v>
      </c>
      <c r="BY32" s="751"/>
      <c r="BZ32" s="751"/>
      <c r="CA32" s="751"/>
      <c r="CB32" s="752"/>
      <c r="CD32" s="729"/>
      <c r="CE32" s="730"/>
      <c r="CF32" s="700" t="s">
        <v>314</v>
      </c>
      <c r="CG32" s="701"/>
      <c r="CH32" s="701"/>
      <c r="CI32" s="701"/>
      <c r="CJ32" s="701"/>
      <c r="CK32" s="701"/>
      <c r="CL32" s="701"/>
      <c r="CM32" s="701"/>
      <c r="CN32" s="701"/>
      <c r="CO32" s="701"/>
      <c r="CP32" s="701"/>
      <c r="CQ32" s="702"/>
      <c r="CR32" s="685" t="s">
        <v>128</v>
      </c>
      <c r="CS32" s="686"/>
      <c r="CT32" s="686"/>
      <c r="CU32" s="686"/>
      <c r="CV32" s="686"/>
      <c r="CW32" s="686"/>
      <c r="CX32" s="686"/>
      <c r="CY32" s="687"/>
      <c r="CZ32" s="690" t="s">
        <v>230</v>
      </c>
      <c r="DA32" s="719"/>
      <c r="DB32" s="719"/>
      <c r="DC32" s="723"/>
      <c r="DD32" s="694" t="s">
        <v>128</v>
      </c>
      <c r="DE32" s="686"/>
      <c r="DF32" s="686"/>
      <c r="DG32" s="686"/>
      <c r="DH32" s="686"/>
      <c r="DI32" s="686"/>
      <c r="DJ32" s="686"/>
      <c r="DK32" s="687"/>
      <c r="DL32" s="694" t="s">
        <v>128</v>
      </c>
      <c r="DM32" s="686"/>
      <c r="DN32" s="686"/>
      <c r="DO32" s="686"/>
      <c r="DP32" s="686"/>
      <c r="DQ32" s="686"/>
      <c r="DR32" s="686"/>
      <c r="DS32" s="686"/>
      <c r="DT32" s="686"/>
      <c r="DU32" s="686"/>
      <c r="DV32" s="687"/>
      <c r="DW32" s="690" t="s">
        <v>128</v>
      </c>
      <c r="DX32" s="719"/>
      <c r="DY32" s="719"/>
      <c r="DZ32" s="719"/>
      <c r="EA32" s="719"/>
      <c r="EB32" s="719"/>
      <c r="EC32" s="720"/>
    </row>
    <row r="33" spans="2:133" ht="11.25" customHeight="1" x14ac:dyDescent="0.15">
      <c r="B33" s="682" t="s">
        <v>315</v>
      </c>
      <c r="C33" s="683"/>
      <c r="D33" s="683"/>
      <c r="E33" s="683"/>
      <c r="F33" s="683"/>
      <c r="G33" s="683"/>
      <c r="H33" s="683"/>
      <c r="I33" s="683"/>
      <c r="J33" s="683"/>
      <c r="K33" s="683"/>
      <c r="L33" s="683"/>
      <c r="M33" s="683"/>
      <c r="N33" s="683"/>
      <c r="O33" s="683"/>
      <c r="P33" s="683"/>
      <c r="Q33" s="684"/>
      <c r="R33" s="685">
        <v>699748</v>
      </c>
      <c r="S33" s="686"/>
      <c r="T33" s="686"/>
      <c r="U33" s="686"/>
      <c r="V33" s="686"/>
      <c r="W33" s="686"/>
      <c r="X33" s="686"/>
      <c r="Y33" s="687"/>
      <c r="Z33" s="688">
        <v>5.6</v>
      </c>
      <c r="AA33" s="688"/>
      <c r="AB33" s="688"/>
      <c r="AC33" s="688"/>
      <c r="AD33" s="689" t="s">
        <v>128</v>
      </c>
      <c r="AE33" s="689"/>
      <c r="AF33" s="689"/>
      <c r="AG33" s="689"/>
      <c r="AH33" s="689"/>
      <c r="AI33" s="689"/>
      <c r="AJ33" s="689"/>
      <c r="AK33" s="689"/>
      <c r="AL33" s="690" t="s">
        <v>230</v>
      </c>
      <c r="AM33" s="691"/>
      <c r="AN33" s="691"/>
      <c r="AO33" s="692"/>
      <c r="AP33" s="746"/>
      <c r="AQ33" s="747"/>
      <c r="AR33" s="747"/>
      <c r="AS33" s="747"/>
      <c r="AT33" s="750"/>
      <c r="AU33" s="232"/>
      <c r="AV33" s="232"/>
      <c r="AW33" s="232"/>
      <c r="AX33" s="735" t="s">
        <v>316</v>
      </c>
      <c r="AY33" s="736"/>
      <c r="AZ33" s="736"/>
      <c r="BA33" s="736"/>
      <c r="BB33" s="736"/>
      <c r="BC33" s="736"/>
      <c r="BD33" s="736"/>
      <c r="BE33" s="736"/>
      <c r="BF33" s="737"/>
      <c r="BG33" s="755">
        <v>97.7</v>
      </c>
      <c r="BH33" s="756"/>
      <c r="BI33" s="756"/>
      <c r="BJ33" s="756"/>
      <c r="BK33" s="756"/>
      <c r="BL33" s="756"/>
      <c r="BM33" s="757">
        <v>91.3</v>
      </c>
      <c r="BN33" s="756"/>
      <c r="BO33" s="756"/>
      <c r="BP33" s="756"/>
      <c r="BQ33" s="758"/>
      <c r="BR33" s="755">
        <v>99</v>
      </c>
      <c r="BS33" s="756"/>
      <c r="BT33" s="756"/>
      <c r="BU33" s="756"/>
      <c r="BV33" s="756"/>
      <c r="BW33" s="756"/>
      <c r="BX33" s="757">
        <v>92.1</v>
      </c>
      <c r="BY33" s="756"/>
      <c r="BZ33" s="756"/>
      <c r="CA33" s="756"/>
      <c r="CB33" s="758"/>
      <c r="CD33" s="700" t="s">
        <v>317</v>
      </c>
      <c r="CE33" s="701"/>
      <c r="CF33" s="701"/>
      <c r="CG33" s="701"/>
      <c r="CH33" s="701"/>
      <c r="CI33" s="701"/>
      <c r="CJ33" s="701"/>
      <c r="CK33" s="701"/>
      <c r="CL33" s="701"/>
      <c r="CM33" s="701"/>
      <c r="CN33" s="701"/>
      <c r="CO33" s="701"/>
      <c r="CP33" s="701"/>
      <c r="CQ33" s="702"/>
      <c r="CR33" s="685">
        <v>7161613</v>
      </c>
      <c r="CS33" s="721"/>
      <c r="CT33" s="721"/>
      <c r="CU33" s="721"/>
      <c r="CV33" s="721"/>
      <c r="CW33" s="721"/>
      <c r="CX33" s="721"/>
      <c r="CY33" s="722"/>
      <c r="CZ33" s="690">
        <v>58.4</v>
      </c>
      <c r="DA33" s="719"/>
      <c r="DB33" s="719"/>
      <c r="DC33" s="723"/>
      <c r="DD33" s="694">
        <v>4575663</v>
      </c>
      <c r="DE33" s="721"/>
      <c r="DF33" s="721"/>
      <c r="DG33" s="721"/>
      <c r="DH33" s="721"/>
      <c r="DI33" s="721"/>
      <c r="DJ33" s="721"/>
      <c r="DK33" s="722"/>
      <c r="DL33" s="694">
        <v>2851355</v>
      </c>
      <c r="DM33" s="721"/>
      <c r="DN33" s="721"/>
      <c r="DO33" s="721"/>
      <c r="DP33" s="721"/>
      <c r="DQ33" s="721"/>
      <c r="DR33" s="721"/>
      <c r="DS33" s="721"/>
      <c r="DT33" s="721"/>
      <c r="DU33" s="721"/>
      <c r="DV33" s="722"/>
      <c r="DW33" s="690">
        <v>46.4</v>
      </c>
      <c r="DX33" s="719"/>
      <c r="DY33" s="719"/>
      <c r="DZ33" s="719"/>
      <c r="EA33" s="719"/>
      <c r="EB33" s="719"/>
      <c r="EC33" s="720"/>
    </row>
    <row r="34" spans="2:133" ht="11.25" customHeight="1" x14ac:dyDescent="0.15">
      <c r="B34" s="682" t="s">
        <v>318</v>
      </c>
      <c r="C34" s="683"/>
      <c r="D34" s="683"/>
      <c r="E34" s="683"/>
      <c r="F34" s="683"/>
      <c r="G34" s="683"/>
      <c r="H34" s="683"/>
      <c r="I34" s="683"/>
      <c r="J34" s="683"/>
      <c r="K34" s="683"/>
      <c r="L34" s="683"/>
      <c r="M34" s="683"/>
      <c r="N34" s="683"/>
      <c r="O34" s="683"/>
      <c r="P34" s="683"/>
      <c r="Q34" s="684"/>
      <c r="R34" s="685">
        <v>65722</v>
      </c>
      <c r="S34" s="686"/>
      <c r="T34" s="686"/>
      <c r="U34" s="686"/>
      <c r="V34" s="686"/>
      <c r="W34" s="686"/>
      <c r="X34" s="686"/>
      <c r="Y34" s="687"/>
      <c r="Z34" s="688">
        <v>0.5</v>
      </c>
      <c r="AA34" s="688"/>
      <c r="AB34" s="688"/>
      <c r="AC34" s="688"/>
      <c r="AD34" s="689" t="s">
        <v>230</v>
      </c>
      <c r="AE34" s="689"/>
      <c r="AF34" s="689"/>
      <c r="AG34" s="689"/>
      <c r="AH34" s="689"/>
      <c r="AI34" s="689"/>
      <c r="AJ34" s="689"/>
      <c r="AK34" s="689"/>
      <c r="AL34" s="690" t="s">
        <v>230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2271032</v>
      </c>
      <c r="CS34" s="686"/>
      <c r="CT34" s="686"/>
      <c r="CU34" s="686"/>
      <c r="CV34" s="686"/>
      <c r="CW34" s="686"/>
      <c r="CX34" s="686"/>
      <c r="CY34" s="687"/>
      <c r="CZ34" s="690">
        <v>18.5</v>
      </c>
      <c r="DA34" s="719"/>
      <c r="DB34" s="719"/>
      <c r="DC34" s="723"/>
      <c r="DD34" s="694">
        <v>1703293</v>
      </c>
      <c r="DE34" s="686"/>
      <c r="DF34" s="686"/>
      <c r="DG34" s="686"/>
      <c r="DH34" s="686"/>
      <c r="DI34" s="686"/>
      <c r="DJ34" s="686"/>
      <c r="DK34" s="687"/>
      <c r="DL34" s="694">
        <v>1054744</v>
      </c>
      <c r="DM34" s="686"/>
      <c r="DN34" s="686"/>
      <c r="DO34" s="686"/>
      <c r="DP34" s="686"/>
      <c r="DQ34" s="686"/>
      <c r="DR34" s="686"/>
      <c r="DS34" s="686"/>
      <c r="DT34" s="686"/>
      <c r="DU34" s="686"/>
      <c r="DV34" s="687"/>
      <c r="DW34" s="690">
        <v>17.2</v>
      </c>
      <c r="DX34" s="719"/>
      <c r="DY34" s="719"/>
      <c r="DZ34" s="719"/>
      <c r="EA34" s="719"/>
      <c r="EB34" s="719"/>
      <c r="EC34" s="720"/>
    </row>
    <row r="35" spans="2:133" ht="11.25" customHeight="1" x14ac:dyDescent="0.15">
      <c r="B35" s="682" t="s">
        <v>320</v>
      </c>
      <c r="C35" s="683"/>
      <c r="D35" s="683"/>
      <c r="E35" s="683"/>
      <c r="F35" s="683"/>
      <c r="G35" s="683"/>
      <c r="H35" s="683"/>
      <c r="I35" s="683"/>
      <c r="J35" s="683"/>
      <c r="K35" s="683"/>
      <c r="L35" s="683"/>
      <c r="M35" s="683"/>
      <c r="N35" s="683"/>
      <c r="O35" s="683"/>
      <c r="P35" s="683"/>
      <c r="Q35" s="684"/>
      <c r="R35" s="685">
        <v>335274</v>
      </c>
      <c r="S35" s="686"/>
      <c r="T35" s="686"/>
      <c r="U35" s="686"/>
      <c r="V35" s="686"/>
      <c r="W35" s="686"/>
      <c r="X35" s="686"/>
      <c r="Y35" s="687"/>
      <c r="Z35" s="688">
        <v>2.7</v>
      </c>
      <c r="AA35" s="688"/>
      <c r="AB35" s="688"/>
      <c r="AC35" s="688"/>
      <c r="AD35" s="689" t="s">
        <v>128</v>
      </c>
      <c r="AE35" s="689"/>
      <c r="AF35" s="689"/>
      <c r="AG35" s="689"/>
      <c r="AH35" s="689"/>
      <c r="AI35" s="689"/>
      <c r="AJ35" s="689"/>
      <c r="AK35" s="689"/>
      <c r="AL35" s="690" t="s">
        <v>230</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31270</v>
      </c>
      <c r="CS35" s="721"/>
      <c r="CT35" s="721"/>
      <c r="CU35" s="721"/>
      <c r="CV35" s="721"/>
      <c r="CW35" s="721"/>
      <c r="CX35" s="721"/>
      <c r="CY35" s="722"/>
      <c r="CZ35" s="690">
        <v>0.3</v>
      </c>
      <c r="DA35" s="719"/>
      <c r="DB35" s="719"/>
      <c r="DC35" s="723"/>
      <c r="DD35" s="694">
        <v>25236</v>
      </c>
      <c r="DE35" s="721"/>
      <c r="DF35" s="721"/>
      <c r="DG35" s="721"/>
      <c r="DH35" s="721"/>
      <c r="DI35" s="721"/>
      <c r="DJ35" s="721"/>
      <c r="DK35" s="722"/>
      <c r="DL35" s="694">
        <v>25236</v>
      </c>
      <c r="DM35" s="721"/>
      <c r="DN35" s="721"/>
      <c r="DO35" s="721"/>
      <c r="DP35" s="721"/>
      <c r="DQ35" s="721"/>
      <c r="DR35" s="721"/>
      <c r="DS35" s="721"/>
      <c r="DT35" s="721"/>
      <c r="DU35" s="721"/>
      <c r="DV35" s="722"/>
      <c r="DW35" s="690">
        <v>0.4</v>
      </c>
      <c r="DX35" s="719"/>
      <c r="DY35" s="719"/>
      <c r="DZ35" s="719"/>
      <c r="EA35" s="719"/>
      <c r="EB35" s="719"/>
      <c r="EC35" s="720"/>
    </row>
    <row r="36" spans="2:133" ht="11.25" customHeight="1" x14ac:dyDescent="0.15">
      <c r="B36" s="682" t="s">
        <v>324</v>
      </c>
      <c r="C36" s="683"/>
      <c r="D36" s="683"/>
      <c r="E36" s="683"/>
      <c r="F36" s="683"/>
      <c r="G36" s="683"/>
      <c r="H36" s="683"/>
      <c r="I36" s="683"/>
      <c r="J36" s="683"/>
      <c r="K36" s="683"/>
      <c r="L36" s="683"/>
      <c r="M36" s="683"/>
      <c r="N36" s="683"/>
      <c r="O36" s="683"/>
      <c r="P36" s="683"/>
      <c r="Q36" s="684"/>
      <c r="R36" s="685">
        <v>299065</v>
      </c>
      <c r="S36" s="686"/>
      <c r="T36" s="686"/>
      <c r="U36" s="686"/>
      <c r="V36" s="686"/>
      <c r="W36" s="686"/>
      <c r="X36" s="686"/>
      <c r="Y36" s="687"/>
      <c r="Z36" s="688">
        <v>2.4</v>
      </c>
      <c r="AA36" s="688"/>
      <c r="AB36" s="688"/>
      <c r="AC36" s="688"/>
      <c r="AD36" s="689" t="s">
        <v>128</v>
      </c>
      <c r="AE36" s="689"/>
      <c r="AF36" s="689"/>
      <c r="AG36" s="689"/>
      <c r="AH36" s="689"/>
      <c r="AI36" s="689"/>
      <c r="AJ36" s="689"/>
      <c r="AK36" s="689"/>
      <c r="AL36" s="690" t="s">
        <v>128</v>
      </c>
      <c r="AM36" s="691"/>
      <c r="AN36" s="691"/>
      <c r="AO36" s="692"/>
      <c r="AP36" s="235"/>
      <c r="AQ36" s="759" t="s">
        <v>325</v>
      </c>
      <c r="AR36" s="760"/>
      <c r="AS36" s="760"/>
      <c r="AT36" s="760"/>
      <c r="AU36" s="760"/>
      <c r="AV36" s="760"/>
      <c r="AW36" s="760"/>
      <c r="AX36" s="760"/>
      <c r="AY36" s="761"/>
      <c r="AZ36" s="674">
        <v>1387671</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57157</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3193228</v>
      </c>
      <c r="CS36" s="686"/>
      <c r="CT36" s="686"/>
      <c r="CU36" s="686"/>
      <c r="CV36" s="686"/>
      <c r="CW36" s="686"/>
      <c r="CX36" s="686"/>
      <c r="CY36" s="687"/>
      <c r="CZ36" s="690">
        <v>26</v>
      </c>
      <c r="DA36" s="719"/>
      <c r="DB36" s="719"/>
      <c r="DC36" s="723"/>
      <c r="DD36" s="694">
        <v>1397528</v>
      </c>
      <c r="DE36" s="686"/>
      <c r="DF36" s="686"/>
      <c r="DG36" s="686"/>
      <c r="DH36" s="686"/>
      <c r="DI36" s="686"/>
      <c r="DJ36" s="686"/>
      <c r="DK36" s="687"/>
      <c r="DL36" s="694">
        <v>934807</v>
      </c>
      <c r="DM36" s="686"/>
      <c r="DN36" s="686"/>
      <c r="DO36" s="686"/>
      <c r="DP36" s="686"/>
      <c r="DQ36" s="686"/>
      <c r="DR36" s="686"/>
      <c r="DS36" s="686"/>
      <c r="DT36" s="686"/>
      <c r="DU36" s="686"/>
      <c r="DV36" s="687"/>
      <c r="DW36" s="690">
        <v>15.2</v>
      </c>
      <c r="DX36" s="719"/>
      <c r="DY36" s="719"/>
      <c r="DZ36" s="719"/>
      <c r="EA36" s="719"/>
      <c r="EB36" s="719"/>
      <c r="EC36" s="720"/>
    </row>
    <row r="37" spans="2:133" ht="11.25" customHeight="1" x14ac:dyDescent="0.15">
      <c r="B37" s="682" t="s">
        <v>328</v>
      </c>
      <c r="C37" s="683"/>
      <c r="D37" s="683"/>
      <c r="E37" s="683"/>
      <c r="F37" s="683"/>
      <c r="G37" s="683"/>
      <c r="H37" s="683"/>
      <c r="I37" s="683"/>
      <c r="J37" s="683"/>
      <c r="K37" s="683"/>
      <c r="L37" s="683"/>
      <c r="M37" s="683"/>
      <c r="N37" s="683"/>
      <c r="O37" s="683"/>
      <c r="P37" s="683"/>
      <c r="Q37" s="684"/>
      <c r="R37" s="685">
        <v>402606</v>
      </c>
      <c r="S37" s="686"/>
      <c r="T37" s="686"/>
      <c r="U37" s="686"/>
      <c r="V37" s="686"/>
      <c r="W37" s="686"/>
      <c r="X37" s="686"/>
      <c r="Y37" s="687"/>
      <c r="Z37" s="688">
        <v>3.2</v>
      </c>
      <c r="AA37" s="688"/>
      <c r="AB37" s="688"/>
      <c r="AC37" s="688"/>
      <c r="AD37" s="689" t="s">
        <v>128</v>
      </c>
      <c r="AE37" s="689"/>
      <c r="AF37" s="689"/>
      <c r="AG37" s="689"/>
      <c r="AH37" s="689"/>
      <c r="AI37" s="689"/>
      <c r="AJ37" s="689"/>
      <c r="AK37" s="689"/>
      <c r="AL37" s="690" t="s">
        <v>230</v>
      </c>
      <c r="AM37" s="691"/>
      <c r="AN37" s="691"/>
      <c r="AO37" s="692"/>
      <c r="AQ37" s="763" t="s">
        <v>329</v>
      </c>
      <c r="AR37" s="764"/>
      <c r="AS37" s="764"/>
      <c r="AT37" s="764"/>
      <c r="AU37" s="764"/>
      <c r="AV37" s="764"/>
      <c r="AW37" s="764"/>
      <c r="AX37" s="764"/>
      <c r="AY37" s="765"/>
      <c r="AZ37" s="685">
        <v>274244</v>
      </c>
      <c r="BA37" s="686"/>
      <c r="BB37" s="686"/>
      <c r="BC37" s="686"/>
      <c r="BD37" s="721"/>
      <c r="BE37" s="721"/>
      <c r="BF37" s="752"/>
      <c r="BG37" s="700" t="s">
        <v>330</v>
      </c>
      <c r="BH37" s="701"/>
      <c r="BI37" s="701"/>
      <c r="BJ37" s="701"/>
      <c r="BK37" s="701"/>
      <c r="BL37" s="701"/>
      <c r="BM37" s="701"/>
      <c r="BN37" s="701"/>
      <c r="BO37" s="701"/>
      <c r="BP37" s="701"/>
      <c r="BQ37" s="701"/>
      <c r="BR37" s="701"/>
      <c r="BS37" s="701"/>
      <c r="BT37" s="701"/>
      <c r="BU37" s="702"/>
      <c r="BV37" s="685">
        <v>16279</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505251</v>
      </c>
      <c r="CS37" s="721"/>
      <c r="CT37" s="721"/>
      <c r="CU37" s="721"/>
      <c r="CV37" s="721"/>
      <c r="CW37" s="721"/>
      <c r="CX37" s="721"/>
      <c r="CY37" s="722"/>
      <c r="CZ37" s="690">
        <v>4.0999999999999996</v>
      </c>
      <c r="DA37" s="719"/>
      <c r="DB37" s="719"/>
      <c r="DC37" s="723"/>
      <c r="DD37" s="694">
        <v>498090</v>
      </c>
      <c r="DE37" s="721"/>
      <c r="DF37" s="721"/>
      <c r="DG37" s="721"/>
      <c r="DH37" s="721"/>
      <c r="DI37" s="721"/>
      <c r="DJ37" s="721"/>
      <c r="DK37" s="722"/>
      <c r="DL37" s="694">
        <v>496446</v>
      </c>
      <c r="DM37" s="721"/>
      <c r="DN37" s="721"/>
      <c r="DO37" s="721"/>
      <c r="DP37" s="721"/>
      <c r="DQ37" s="721"/>
      <c r="DR37" s="721"/>
      <c r="DS37" s="721"/>
      <c r="DT37" s="721"/>
      <c r="DU37" s="721"/>
      <c r="DV37" s="722"/>
      <c r="DW37" s="690">
        <v>8.1</v>
      </c>
      <c r="DX37" s="719"/>
      <c r="DY37" s="719"/>
      <c r="DZ37" s="719"/>
      <c r="EA37" s="719"/>
      <c r="EB37" s="719"/>
      <c r="EC37" s="720"/>
    </row>
    <row r="38" spans="2:133" ht="11.25" customHeight="1" x14ac:dyDescent="0.15">
      <c r="B38" s="682" t="s">
        <v>332</v>
      </c>
      <c r="C38" s="683"/>
      <c r="D38" s="683"/>
      <c r="E38" s="683"/>
      <c r="F38" s="683"/>
      <c r="G38" s="683"/>
      <c r="H38" s="683"/>
      <c r="I38" s="683"/>
      <c r="J38" s="683"/>
      <c r="K38" s="683"/>
      <c r="L38" s="683"/>
      <c r="M38" s="683"/>
      <c r="N38" s="683"/>
      <c r="O38" s="683"/>
      <c r="P38" s="683"/>
      <c r="Q38" s="684"/>
      <c r="R38" s="685">
        <v>160375</v>
      </c>
      <c r="S38" s="686"/>
      <c r="T38" s="686"/>
      <c r="U38" s="686"/>
      <c r="V38" s="686"/>
      <c r="W38" s="686"/>
      <c r="X38" s="686"/>
      <c r="Y38" s="687"/>
      <c r="Z38" s="688">
        <v>1.3</v>
      </c>
      <c r="AA38" s="688"/>
      <c r="AB38" s="688"/>
      <c r="AC38" s="688"/>
      <c r="AD38" s="689">
        <v>3017</v>
      </c>
      <c r="AE38" s="689"/>
      <c r="AF38" s="689"/>
      <c r="AG38" s="689"/>
      <c r="AH38" s="689"/>
      <c r="AI38" s="689"/>
      <c r="AJ38" s="689"/>
      <c r="AK38" s="689"/>
      <c r="AL38" s="690">
        <v>0.1</v>
      </c>
      <c r="AM38" s="691"/>
      <c r="AN38" s="691"/>
      <c r="AO38" s="692"/>
      <c r="AQ38" s="763" t="s">
        <v>333</v>
      </c>
      <c r="AR38" s="764"/>
      <c r="AS38" s="764"/>
      <c r="AT38" s="764"/>
      <c r="AU38" s="764"/>
      <c r="AV38" s="764"/>
      <c r="AW38" s="764"/>
      <c r="AX38" s="764"/>
      <c r="AY38" s="765"/>
      <c r="AZ38" s="685">
        <v>31310</v>
      </c>
      <c r="BA38" s="686"/>
      <c r="BB38" s="686"/>
      <c r="BC38" s="686"/>
      <c r="BD38" s="721"/>
      <c r="BE38" s="721"/>
      <c r="BF38" s="752"/>
      <c r="BG38" s="700" t="s">
        <v>334</v>
      </c>
      <c r="BH38" s="701"/>
      <c r="BI38" s="701"/>
      <c r="BJ38" s="701"/>
      <c r="BK38" s="701"/>
      <c r="BL38" s="701"/>
      <c r="BM38" s="701"/>
      <c r="BN38" s="701"/>
      <c r="BO38" s="701"/>
      <c r="BP38" s="701"/>
      <c r="BQ38" s="701"/>
      <c r="BR38" s="701"/>
      <c r="BS38" s="701"/>
      <c r="BT38" s="701"/>
      <c r="BU38" s="702"/>
      <c r="BV38" s="685">
        <v>2799</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1082117</v>
      </c>
      <c r="CS38" s="686"/>
      <c r="CT38" s="686"/>
      <c r="CU38" s="686"/>
      <c r="CV38" s="686"/>
      <c r="CW38" s="686"/>
      <c r="CX38" s="686"/>
      <c r="CY38" s="687"/>
      <c r="CZ38" s="690">
        <v>8.8000000000000007</v>
      </c>
      <c r="DA38" s="719"/>
      <c r="DB38" s="719"/>
      <c r="DC38" s="723"/>
      <c r="DD38" s="694">
        <v>892045</v>
      </c>
      <c r="DE38" s="686"/>
      <c r="DF38" s="686"/>
      <c r="DG38" s="686"/>
      <c r="DH38" s="686"/>
      <c r="DI38" s="686"/>
      <c r="DJ38" s="686"/>
      <c r="DK38" s="687"/>
      <c r="DL38" s="694">
        <v>836568</v>
      </c>
      <c r="DM38" s="686"/>
      <c r="DN38" s="686"/>
      <c r="DO38" s="686"/>
      <c r="DP38" s="686"/>
      <c r="DQ38" s="686"/>
      <c r="DR38" s="686"/>
      <c r="DS38" s="686"/>
      <c r="DT38" s="686"/>
      <c r="DU38" s="686"/>
      <c r="DV38" s="687"/>
      <c r="DW38" s="690">
        <v>13.6</v>
      </c>
      <c r="DX38" s="719"/>
      <c r="DY38" s="719"/>
      <c r="DZ38" s="719"/>
      <c r="EA38" s="719"/>
      <c r="EB38" s="719"/>
      <c r="EC38" s="720"/>
    </row>
    <row r="39" spans="2:133" ht="11.25" customHeight="1" x14ac:dyDescent="0.15">
      <c r="B39" s="682" t="s">
        <v>336</v>
      </c>
      <c r="C39" s="683"/>
      <c r="D39" s="683"/>
      <c r="E39" s="683"/>
      <c r="F39" s="683"/>
      <c r="G39" s="683"/>
      <c r="H39" s="683"/>
      <c r="I39" s="683"/>
      <c r="J39" s="683"/>
      <c r="K39" s="683"/>
      <c r="L39" s="683"/>
      <c r="M39" s="683"/>
      <c r="N39" s="683"/>
      <c r="O39" s="683"/>
      <c r="P39" s="683"/>
      <c r="Q39" s="684"/>
      <c r="R39" s="685">
        <v>906400</v>
      </c>
      <c r="S39" s="686"/>
      <c r="T39" s="686"/>
      <c r="U39" s="686"/>
      <c r="V39" s="686"/>
      <c r="W39" s="686"/>
      <c r="X39" s="686"/>
      <c r="Y39" s="687"/>
      <c r="Z39" s="688">
        <v>7.2</v>
      </c>
      <c r="AA39" s="688"/>
      <c r="AB39" s="688"/>
      <c r="AC39" s="688"/>
      <c r="AD39" s="689" t="s">
        <v>230</v>
      </c>
      <c r="AE39" s="689"/>
      <c r="AF39" s="689"/>
      <c r="AG39" s="689"/>
      <c r="AH39" s="689"/>
      <c r="AI39" s="689"/>
      <c r="AJ39" s="689"/>
      <c r="AK39" s="689"/>
      <c r="AL39" s="690" t="s">
        <v>128</v>
      </c>
      <c r="AM39" s="691"/>
      <c r="AN39" s="691"/>
      <c r="AO39" s="692"/>
      <c r="AQ39" s="763" t="s">
        <v>337</v>
      </c>
      <c r="AR39" s="764"/>
      <c r="AS39" s="764"/>
      <c r="AT39" s="764"/>
      <c r="AU39" s="764"/>
      <c r="AV39" s="764"/>
      <c r="AW39" s="764"/>
      <c r="AX39" s="764"/>
      <c r="AY39" s="765"/>
      <c r="AZ39" s="685" t="s">
        <v>128</v>
      </c>
      <c r="BA39" s="686"/>
      <c r="BB39" s="686"/>
      <c r="BC39" s="686"/>
      <c r="BD39" s="721"/>
      <c r="BE39" s="721"/>
      <c r="BF39" s="752"/>
      <c r="BG39" s="700" t="s">
        <v>338</v>
      </c>
      <c r="BH39" s="701"/>
      <c r="BI39" s="701"/>
      <c r="BJ39" s="701"/>
      <c r="BK39" s="701"/>
      <c r="BL39" s="701"/>
      <c r="BM39" s="701"/>
      <c r="BN39" s="701"/>
      <c r="BO39" s="701"/>
      <c r="BP39" s="701"/>
      <c r="BQ39" s="701"/>
      <c r="BR39" s="701"/>
      <c r="BS39" s="701"/>
      <c r="BT39" s="701"/>
      <c r="BU39" s="702"/>
      <c r="BV39" s="685">
        <v>4733</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556299</v>
      </c>
      <c r="CS39" s="721"/>
      <c r="CT39" s="721"/>
      <c r="CU39" s="721"/>
      <c r="CV39" s="721"/>
      <c r="CW39" s="721"/>
      <c r="CX39" s="721"/>
      <c r="CY39" s="722"/>
      <c r="CZ39" s="690">
        <v>4.5</v>
      </c>
      <c r="DA39" s="719"/>
      <c r="DB39" s="719"/>
      <c r="DC39" s="723"/>
      <c r="DD39" s="694">
        <v>529894</v>
      </c>
      <c r="DE39" s="721"/>
      <c r="DF39" s="721"/>
      <c r="DG39" s="721"/>
      <c r="DH39" s="721"/>
      <c r="DI39" s="721"/>
      <c r="DJ39" s="721"/>
      <c r="DK39" s="722"/>
      <c r="DL39" s="694" t="s">
        <v>128</v>
      </c>
      <c r="DM39" s="721"/>
      <c r="DN39" s="721"/>
      <c r="DO39" s="721"/>
      <c r="DP39" s="721"/>
      <c r="DQ39" s="721"/>
      <c r="DR39" s="721"/>
      <c r="DS39" s="721"/>
      <c r="DT39" s="721"/>
      <c r="DU39" s="721"/>
      <c r="DV39" s="722"/>
      <c r="DW39" s="690" t="s">
        <v>230</v>
      </c>
      <c r="DX39" s="719"/>
      <c r="DY39" s="719"/>
      <c r="DZ39" s="719"/>
      <c r="EA39" s="719"/>
      <c r="EB39" s="719"/>
      <c r="EC39" s="720"/>
    </row>
    <row r="40" spans="2:133" ht="11.25" customHeight="1" x14ac:dyDescent="0.15">
      <c r="B40" s="682" t="s">
        <v>340</v>
      </c>
      <c r="C40" s="683"/>
      <c r="D40" s="683"/>
      <c r="E40" s="683"/>
      <c r="F40" s="683"/>
      <c r="G40" s="683"/>
      <c r="H40" s="683"/>
      <c r="I40" s="683"/>
      <c r="J40" s="683"/>
      <c r="K40" s="683"/>
      <c r="L40" s="683"/>
      <c r="M40" s="683"/>
      <c r="N40" s="683"/>
      <c r="O40" s="683"/>
      <c r="P40" s="683"/>
      <c r="Q40" s="684"/>
      <c r="R40" s="685" t="s">
        <v>230</v>
      </c>
      <c r="S40" s="686"/>
      <c r="T40" s="686"/>
      <c r="U40" s="686"/>
      <c r="V40" s="686"/>
      <c r="W40" s="686"/>
      <c r="X40" s="686"/>
      <c r="Y40" s="687"/>
      <c r="Z40" s="688" t="s">
        <v>230</v>
      </c>
      <c r="AA40" s="688"/>
      <c r="AB40" s="688"/>
      <c r="AC40" s="688"/>
      <c r="AD40" s="689" t="s">
        <v>230</v>
      </c>
      <c r="AE40" s="689"/>
      <c r="AF40" s="689"/>
      <c r="AG40" s="689"/>
      <c r="AH40" s="689"/>
      <c r="AI40" s="689"/>
      <c r="AJ40" s="689"/>
      <c r="AK40" s="689"/>
      <c r="AL40" s="690" t="s">
        <v>128</v>
      </c>
      <c r="AM40" s="691"/>
      <c r="AN40" s="691"/>
      <c r="AO40" s="692"/>
      <c r="AQ40" s="763" t="s">
        <v>341</v>
      </c>
      <c r="AR40" s="764"/>
      <c r="AS40" s="764"/>
      <c r="AT40" s="764"/>
      <c r="AU40" s="764"/>
      <c r="AV40" s="764"/>
      <c r="AW40" s="764"/>
      <c r="AX40" s="764"/>
      <c r="AY40" s="765"/>
      <c r="AZ40" s="685" t="s">
        <v>230</v>
      </c>
      <c r="BA40" s="686"/>
      <c r="BB40" s="686"/>
      <c r="BC40" s="686"/>
      <c r="BD40" s="721"/>
      <c r="BE40" s="721"/>
      <c r="BF40" s="752"/>
      <c r="BG40" s="772" t="s">
        <v>342</v>
      </c>
      <c r="BH40" s="773"/>
      <c r="BI40" s="773"/>
      <c r="BJ40" s="773"/>
      <c r="BK40" s="773"/>
      <c r="BL40" s="236"/>
      <c r="BM40" s="701" t="s">
        <v>343</v>
      </c>
      <c r="BN40" s="701"/>
      <c r="BO40" s="701"/>
      <c r="BP40" s="701"/>
      <c r="BQ40" s="701"/>
      <c r="BR40" s="701"/>
      <c r="BS40" s="701"/>
      <c r="BT40" s="701"/>
      <c r="BU40" s="702"/>
      <c r="BV40" s="685">
        <v>100</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27667</v>
      </c>
      <c r="CS40" s="686"/>
      <c r="CT40" s="686"/>
      <c r="CU40" s="686"/>
      <c r="CV40" s="686"/>
      <c r="CW40" s="686"/>
      <c r="CX40" s="686"/>
      <c r="CY40" s="687"/>
      <c r="CZ40" s="690">
        <v>0.2</v>
      </c>
      <c r="DA40" s="719"/>
      <c r="DB40" s="719"/>
      <c r="DC40" s="723"/>
      <c r="DD40" s="694">
        <v>27667</v>
      </c>
      <c r="DE40" s="686"/>
      <c r="DF40" s="686"/>
      <c r="DG40" s="686"/>
      <c r="DH40" s="686"/>
      <c r="DI40" s="686"/>
      <c r="DJ40" s="686"/>
      <c r="DK40" s="687"/>
      <c r="DL40" s="694" t="s">
        <v>128</v>
      </c>
      <c r="DM40" s="686"/>
      <c r="DN40" s="686"/>
      <c r="DO40" s="686"/>
      <c r="DP40" s="686"/>
      <c r="DQ40" s="686"/>
      <c r="DR40" s="686"/>
      <c r="DS40" s="686"/>
      <c r="DT40" s="686"/>
      <c r="DU40" s="686"/>
      <c r="DV40" s="687"/>
      <c r="DW40" s="690" t="s">
        <v>230</v>
      </c>
      <c r="DX40" s="719"/>
      <c r="DY40" s="719"/>
      <c r="DZ40" s="719"/>
      <c r="EA40" s="719"/>
      <c r="EB40" s="719"/>
      <c r="EC40" s="720"/>
    </row>
    <row r="41" spans="2:133" ht="11.25" customHeight="1" x14ac:dyDescent="0.15">
      <c r="B41" s="682" t="s">
        <v>345</v>
      </c>
      <c r="C41" s="683"/>
      <c r="D41" s="683"/>
      <c r="E41" s="683"/>
      <c r="F41" s="683"/>
      <c r="G41" s="683"/>
      <c r="H41" s="683"/>
      <c r="I41" s="683"/>
      <c r="J41" s="683"/>
      <c r="K41" s="683"/>
      <c r="L41" s="683"/>
      <c r="M41" s="683"/>
      <c r="N41" s="683"/>
      <c r="O41" s="683"/>
      <c r="P41" s="683"/>
      <c r="Q41" s="684"/>
      <c r="R41" s="685" t="s">
        <v>230</v>
      </c>
      <c r="S41" s="686"/>
      <c r="T41" s="686"/>
      <c r="U41" s="686"/>
      <c r="V41" s="686"/>
      <c r="W41" s="686"/>
      <c r="X41" s="686"/>
      <c r="Y41" s="687"/>
      <c r="Z41" s="688" t="s">
        <v>128</v>
      </c>
      <c r="AA41" s="688"/>
      <c r="AB41" s="688"/>
      <c r="AC41" s="688"/>
      <c r="AD41" s="689" t="s">
        <v>230</v>
      </c>
      <c r="AE41" s="689"/>
      <c r="AF41" s="689"/>
      <c r="AG41" s="689"/>
      <c r="AH41" s="689"/>
      <c r="AI41" s="689"/>
      <c r="AJ41" s="689"/>
      <c r="AK41" s="689"/>
      <c r="AL41" s="690" t="s">
        <v>128</v>
      </c>
      <c r="AM41" s="691"/>
      <c r="AN41" s="691"/>
      <c r="AO41" s="692"/>
      <c r="AQ41" s="763" t="s">
        <v>346</v>
      </c>
      <c r="AR41" s="764"/>
      <c r="AS41" s="764"/>
      <c r="AT41" s="764"/>
      <c r="AU41" s="764"/>
      <c r="AV41" s="764"/>
      <c r="AW41" s="764"/>
      <c r="AX41" s="764"/>
      <c r="AY41" s="765"/>
      <c r="AZ41" s="685">
        <v>226842</v>
      </c>
      <c r="BA41" s="686"/>
      <c r="BB41" s="686"/>
      <c r="BC41" s="686"/>
      <c r="BD41" s="721"/>
      <c r="BE41" s="721"/>
      <c r="BF41" s="752"/>
      <c r="BG41" s="772"/>
      <c r="BH41" s="773"/>
      <c r="BI41" s="773"/>
      <c r="BJ41" s="773"/>
      <c r="BK41" s="773"/>
      <c r="BL41" s="236"/>
      <c r="BM41" s="701" t="s">
        <v>347</v>
      </c>
      <c r="BN41" s="701"/>
      <c r="BO41" s="701"/>
      <c r="BP41" s="701"/>
      <c r="BQ41" s="701"/>
      <c r="BR41" s="701"/>
      <c r="BS41" s="701"/>
      <c r="BT41" s="701"/>
      <c r="BU41" s="702"/>
      <c r="BV41" s="685">
        <v>1</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128</v>
      </c>
      <c r="CS41" s="721"/>
      <c r="CT41" s="721"/>
      <c r="CU41" s="721"/>
      <c r="CV41" s="721"/>
      <c r="CW41" s="721"/>
      <c r="CX41" s="721"/>
      <c r="CY41" s="722"/>
      <c r="CZ41" s="690" t="s">
        <v>230</v>
      </c>
      <c r="DA41" s="719"/>
      <c r="DB41" s="719"/>
      <c r="DC41" s="723"/>
      <c r="DD41" s="694" t="s">
        <v>230</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349</v>
      </c>
      <c r="C42" s="683"/>
      <c r="D42" s="683"/>
      <c r="E42" s="683"/>
      <c r="F42" s="683"/>
      <c r="G42" s="683"/>
      <c r="H42" s="683"/>
      <c r="I42" s="683"/>
      <c r="J42" s="683"/>
      <c r="K42" s="683"/>
      <c r="L42" s="683"/>
      <c r="M42" s="683"/>
      <c r="N42" s="683"/>
      <c r="O42" s="683"/>
      <c r="P42" s="683"/>
      <c r="Q42" s="684"/>
      <c r="R42" s="685">
        <v>220400</v>
      </c>
      <c r="S42" s="686"/>
      <c r="T42" s="686"/>
      <c r="U42" s="686"/>
      <c r="V42" s="686"/>
      <c r="W42" s="686"/>
      <c r="X42" s="686"/>
      <c r="Y42" s="687"/>
      <c r="Z42" s="688">
        <v>1.8</v>
      </c>
      <c r="AA42" s="688"/>
      <c r="AB42" s="688"/>
      <c r="AC42" s="688"/>
      <c r="AD42" s="689" t="s">
        <v>128</v>
      </c>
      <c r="AE42" s="689"/>
      <c r="AF42" s="689"/>
      <c r="AG42" s="689"/>
      <c r="AH42" s="689"/>
      <c r="AI42" s="689"/>
      <c r="AJ42" s="689"/>
      <c r="AK42" s="689"/>
      <c r="AL42" s="690" t="s">
        <v>230</v>
      </c>
      <c r="AM42" s="691"/>
      <c r="AN42" s="691"/>
      <c r="AO42" s="692"/>
      <c r="AQ42" s="784" t="s">
        <v>350</v>
      </c>
      <c r="AR42" s="785"/>
      <c r="AS42" s="785"/>
      <c r="AT42" s="785"/>
      <c r="AU42" s="785"/>
      <c r="AV42" s="785"/>
      <c r="AW42" s="785"/>
      <c r="AX42" s="785"/>
      <c r="AY42" s="786"/>
      <c r="AZ42" s="776">
        <v>855275</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358</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1154338</v>
      </c>
      <c r="CS42" s="686"/>
      <c r="CT42" s="686"/>
      <c r="CU42" s="686"/>
      <c r="CV42" s="686"/>
      <c r="CW42" s="686"/>
      <c r="CX42" s="686"/>
      <c r="CY42" s="687"/>
      <c r="CZ42" s="690">
        <v>9.4</v>
      </c>
      <c r="DA42" s="691"/>
      <c r="DB42" s="691"/>
      <c r="DC42" s="703"/>
      <c r="DD42" s="694">
        <v>174667</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353</v>
      </c>
      <c r="C43" s="736"/>
      <c r="D43" s="736"/>
      <c r="E43" s="736"/>
      <c r="F43" s="736"/>
      <c r="G43" s="736"/>
      <c r="H43" s="736"/>
      <c r="I43" s="736"/>
      <c r="J43" s="736"/>
      <c r="K43" s="736"/>
      <c r="L43" s="736"/>
      <c r="M43" s="736"/>
      <c r="N43" s="736"/>
      <c r="O43" s="736"/>
      <c r="P43" s="736"/>
      <c r="Q43" s="737"/>
      <c r="R43" s="776">
        <v>12566206</v>
      </c>
      <c r="S43" s="777"/>
      <c r="T43" s="777"/>
      <c r="U43" s="777"/>
      <c r="V43" s="777"/>
      <c r="W43" s="777"/>
      <c r="X43" s="777"/>
      <c r="Y43" s="778"/>
      <c r="Z43" s="779">
        <v>100</v>
      </c>
      <c r="AA43" s="779"/>
      <c r="AB43" s="779"/>
      <c r="AC43" s="779"/>
      <c r="AD43" s="780">
        <v>5919143</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49475</v>
      </c>
      <c r="CS43" s="721"/>
      <c r="CT43" s="721"/>
      <c r="CU43" s="721"/>
      <c r="CV43" s="721"/>
      <c r="CW43" s="721"/>
      <c r="CX43" s="721"/>
      <c r="CY43" s="722"/>
      <c r="CZ43" s="690">
        <v>0.4</v>
      </c>
      <c r="DA43" s="719"/>
      <c r="DB43" s="719"/>
      <c r="DC43" s="723"/>
      <c r="DD43" s="694">
        <v>49275</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355</v>
      </c>
      <c r="CG44" s="683"/>
      <c r="CH44" s="683"/>
      <c r="CI44" s="683"/>
      <c r="CJ44" s="683"/>
      <c r="CK44" s="683"/>
      <c r="CL44" s="683"/>
      <c r="CM44" s="683"/>
      <c r="CN44" s="683"/>
      <c r="CO44" s="683"/>
      <c r="CP44" s="683"/>
      <c r="CQ44" s="684"/>
      <c r="CR44" s="685">
        <v>1048893</v>
      </c>
      <c r="CS44" s="686"/>
      <c r="CT44" s="686"/>
      <c r="CU44" s="686"/>
      <c r="CV44" s="686"/>
      <c r="CW44" s="686"/>
      <c r="CX44" s="686"/>
      <c r="CY44" s="687"/>
      <c r="CZ44" s="690">
        <v>8.6</v>
      </c>
      <c r="DA44" s="691"/>
      <c r="DB44" s="691"/>
      <c r="DC44" s="703"/>
      <c r="DD44" s="694">
        <v>171099</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549524</v>
      </c>
      <c r="CS45" s="721"/>
      <c r="CT45" s="721"/>
      <c r="CU45" s="721"/>
      <c r="CV45" s="721"/>
      <c r="CW45" s="721"/>
      <c r="CX45" s="721"/>
      <c r="CY45" s="722"/>
      <c r="CZ45" s="690">
        <v>4.5</v>
      </c>
      <c r="DA45" s="719"/>
      <c r="DB45" s="719"/>
      <c r="DC45" s="723"/>
      <c r="DD45" s="694">
        <v>5576</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470055</v>
      </c>
      <c r="CS46" s="686"/>
      <c r="CT46" s="686"/>
      <c r="CU46" s="686"/>
      <c r="CV46" s="686"/>
      <c r="CW46" s="686"/>
      <c r="CX46" s="686"/>
      <c r="CY46" s="687"/>
      <c r="CZ46" s="690">
        <v>3.8</v>
      </c>
      <c r="DA46" s="691"/>
      <c r="DB46" s="691"/>
      <c r="DC46" s="703"/>
      <c r="DD46" s="694">
        <v>164724</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v>105445</v>
      </c>
      <c r="CS47" s="721"/>
      <c r="CT47" s="721"/>
      <c r="CU47" s="721"/>
      <c r="CV47" s="721"/>
      <c r="CW47" s="721"/>
      <c r="CX47" s="721"/>
      <c r="CY47" s="722"/>
      <c r="CZ47" s="690">
        <v>0.9</v>
      </c>
      <c r="DA47" s="719"/>
      <c r="DB47" s="719"/>
      <c r="DC47" s="723"/>
      <c r="DD47" s="694">
        <v>3568</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128</v>
      </c>
      <c r="CS48" s="686"/>
      <c r="CT48" s="686"/>
      <c r="CU48" s="686"/>
      <c r="CV48" s="686"/>
      <c r="CW48" s="686"/>
      <c r="CX48" s="686"/>
      <c r="CY48" s="687"/>
      <c r="CZ48" s="690" t="s">
        <v>128</v>
      </c>
      <c r="DA48" s="691"/>
      <c r="DB48" s="691"/>
      <c r="DC48" s="703"/>
      <c r="DD48" s="694" t="s">
        <v>128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363</v>
      </c>
      <c r="CE49" s="736"/>
      <c r="CF49" s="736"/>
      <c r="CG49" s="736"/>
      <c r="CH49" s="736"/>
      <c r="CI49" s="736"/>
      <c r="CJ49" s="736"/>
      <c r="CK49" s="736"/>
      <c r="CL49" s="736"/>
      <c r="CM49" s="736"/>
      <c r="CN49" s="736"/>
      <c r="CO49" s="736"/>
      <c r="CP49" s="736"/>
      <c r="CQ49" s="737"/>
      <c r="CR49" s="776">
        <v>12263439</v>
      </c>
      <c r="CS49" s="756"/>
      <c r="CT49" s="756"/>
      <c r="CU49" s="756"/>
      <c r="CV49" s="756"/>
      <c r="CW49" s="756"/>
      <c r="CX49" s="756"/>
      <c r="CY49" s="787"/>
      <c r="CZ49" s="781">
        <v>100</v>
      </c>
      <c r="DA49" s="788"/>
      <c r="DB49" s="788"/>
      <c r="DC49" s="789"/>
      <c r="DD49" s="790">
        <v>7930292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F5z0SAAZtYLnikHPojpsz4ALR+A6D+PZC391ct1Or6ooB0MpBKZjmEq9P8GGyyJN5ofiu+xax8DAxRaZLHMPHA==" saltValue="W+Emyr61WmXGUrpk7PS7q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386</v>
      </c>
      <c r="C7" s="818"/>
      <c r="D7" s="818"/>
      <c r="E7" s="818"/>
      <c r="F7" s="818"/>
      <c r="G7" s="818"/>
      <c r="H7" s="818"/>
      <c r="I7" s="818"/>
      <c r="J7" s="818"/>
      <c r="K7" s="818"/>
      <c r="L7" s="818"/>
      <c r="M7" s="818"/>
      <c r="N7" s="818"/>
      <c r="O7" s="818"/>
      <c r="P7" s="819"/>
      <c r="Q7" s="820">
        <v>12557</v>
      </c>
      <c r="R7" s="821"/>
      <c r="S7" s="821"/>
      <c r="T7" s="821"/>
      <c r="U7" s="821"/>
      <c r="V7" s="821">
        <v>12255</v>
      </c>
      <c r="W7" s="821"/>
      <c r="X7" s="821"/>
      <c r="Y7" s="821"/>
      <c r="Z7" s="821"/>
      <c r="AA7" s="821">
        <v>303</v>
      </c>
      <c r="AB7" s="821"/>
      <c r="AC7" s="821"/>
      <c r="AD7" s="821"/>
      <c r="AE7" s="822"/>
      <c r="AF7" s="823">
        <v>284</v>
      </c>
      <c r="AG7" s="824"/>
      <c r="AH7" s="824"/>
      <c r="AI7" s="824"/>
      <c r="AJ7" s="825"/>
      <c r="AK7" s="860">
        <v>49</v>
      </c>
      <c r="AL7" s="861"/>
      <c r="AM7" s="861"/>
      <c r="AN7" s="861"/>
      <c r="AO7" s="861"/>
      <c r="AP7" s="861">
        <v>13772</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387</v>
      </c>
      <c r="C8" s="842"/>
      <c r="D8" s="842"/>
      <c r="E8" s="842"/>
      <c r="F8" s="842"/>
      <c r="G8" s="842"/>
      <c r="H8" s="842"/>
      <c r="I8" s="842"/>
      <c r="J8" s="842"/>
      <c r="K8" s="842"/>
      <c r="L8" s="842"/>
      <c r="M8" s="842"/>
      <c r="N8" s="842"/>
      <c r="O8" s="842"/>
      <c r="P8" s="843"/>
      <c r="Q8" s="844">
        <v>56</v>
      </c>
      <c r="R8" s="845"/>
      <c r="S8" s="845"/>
      <c r="T8" s="845"/>
      <c r="U8" s="845"/>
      <c r="V8" s="845">
        <v>56</v>
      </c>
      <c r="W8" s="845"/>
      <c r="X8" s="845"/>
      <c r="Y8" s="845"/>
      <c r="Z8" s="845"/>
      <c r="AA8" s="845">
        <v>0</v>
      </c>
      <c r="AB8" s="845"/>
      <c r="AC8" s="845"/>
      <c r="AD8" s="845"/>
      <c r="AE8" s="846"/>
      <c r="AF8" s="847">
        <v>0</v>
      </c>
      <c r="AG8" s="848"/>
      <c r="AH8" s="848"/>
      <c r="AI8" s="848"/>
      <c r="AJ8" s="849"/>
      <c r="AK8" s="850">
        <v>56</v>
      </c>
      <c r="AL8" s="851"/>
      <c r="AM8" s="851"/>
      <c r="AN8" s="851"/>
      <c r="AO8" s="851"/>
      <c r="AP8" s="851">
        <v>68</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t="s">
        <v>388</v>
      </c>
      <c r="C9" s="842"/>
      <c r="D9" s="842"/>
      <c r="E9" s="842"/>
      <c r="F9" s="842"/>
      <c r="G9" s="842"/>
      <c r="H9" s="842"/>
      <c r="I9" s="842"/>
      <c r="J9" s="842"/>
      <c r="K9" s="842"/>
      <c r="L9" s="842"/>
      <c r="M9" s="842"/>
      <c r="N9" s="842"/>
      <c r="O9" s="842"/>
      <c r="P9" s="843"/>
      <c r="Q9" s="844">
        <v>117</v>
      </c>
      <c r="R9" s="845"/>
      <c r="S9" s="845"/>
      <c r="T9" s="845"/>
      <c r="U9" s="845"/>
      <c r="V9" s="845">
        <v>117</v>
      </c>
      <c r="W9" s="845"/>
      <c r="X9" s="845"/>
      <c r="Y9" s="845"/>
      <c r="Z9" s="845"/>
      <c r="AA9" s="845">
        <v>0</v>
      </c>
      <c r="AB9" s="845"/>
      <c r="AC9" s="845"/>
      <c r="AD9" s="845"/>
      <c r="AE9" s="846"/>
      <c r="AF9" s="847">
        <v>0</v>
      </c>
      <c r="AG9" s="848"/>
      <c r="AH9" s="848"/>
      <c r="AI9" s="848"/>
      <c r="AJ9" s="849"/>
      <c r="AK9" s="850">
        <v>91</v>
      </c>
      <c r="AL9" s="851"/>
      <c r="AM9" s="851"/>
      <c r="AN9" s="851"/>
      <c r="AO9" s="851"/>
      <c r="AP9" s="851">
        <v>409</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390</v>
      </c>
      <c r="B23" s="876" t="s">
        <v>391</v>
      </c>
      <c r="C23" s="877"/>
      <c r="D23" s="877"/>
      <c r="E23" s="877"/>
      <c r="F23" s="877"/>
      <c r="G23" s="877"/>
      <c r="H23" s="877"/>
      <c r="I23" s="877"/>
      <c r="J23" s="877"/>
      <c r="K23" s="877"/>
      <c r="L23" s="877"/>
      <c r="M23" s="877"/>
      <c r="N23" s="877"/>
      <c r="O23" s="877"/>
      <c r="P23" s="878"/>
      <c r="Q23" s="879">
        <v>12585</v>
      </c>
      <c r="R23" s="880"/>
      <c r="S23" s="880"/>
      <c r="T23" s="880"/>
      <c r="U23" s="880"/>
      <c r="V23" s="880">
        <v>12283</v>
      </c>
      <c r="W23" s="880"/>
      <c r="X23" s="880"/>
      <c r="Y23" s="880"/>
      <c r="Z23" s="880"/>
      <c r="AA23" s="880">
        <v>303</v>
      </c>
      <c r="AB23" s="880"/>
      <c r="AC23" s="880"/>
      <c r="AD23" s="880"/>
      <c r="AE23" s="881"/>
      <c r="AF23" s="882">
        <v>284</v>
      </c>
      <c r="AG23" s="880"/>
      <c r="AH23" s="880"/>
      <c r="AI23" s="880"/>
      <c r="AJ23" s="883"/>
      <c r="AK23" s="884"/>
      <c r="AL23" s="885"/>
      <c r="AM23" s="885"/>
      <c r="AN23" s="885"/>
      <c r="AO23" s="885"/>
      <c r="AP23" s="880">
        <v>14249</v>
      </c>
      <c r="AQ23" s="880"/>
      <c r="AR23" s="880"/>
      <c r="AS23" s="880"/>
      <c r="AT23" s="880"/>
      <c r="AU23" s="886"/>
      <c r="AV23" s="886"/>
      <c r="AW23" s="886"/>
      <c r="AX23" s="886"/>
      <c r="AY23" s="887"/>
      <c r="AZ23" s="895" t="s">
        <v>392</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393</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369</v>
      </c>
      <c r="B26" s="827"/>
      <c r="C26" s="827"/>
      <c r="D26" s="827"/>
      <c r="E26" s="827"/>
      <c r="F26" s="827"/>
      <c r="G26" s="827"/>
      <c r="H26" s="827"/>
      <c r="I26" s="827"/>
      <c r="J26" s="827"/>
      <c r="K26" s="827"/>
      <c r="L26" s="827"/>
      <c r="M26" s="827"/>
      <c r="N26" s="827"/>
      <c r="O26" s="827"/>
      <c r="P26" s="828"/>
      <c r="Q26" s="803" t="s">
        <v>395</v>
      </c>
      <c r="R26" s="804"/>
      <c r="S26" s="804"/>
      <c r="T26" s="804"/>
      <c r="U26" s="805"/>
      <c r="V26" s="803" t="s">
        <v>396</v>
      </c>
      <c r="W26" s="804"/>
      <c r="X26" s="804"/>
      <c r="Y26" s="804"/>
      <c r="Z26" s="805"/>
      <c r="AA26" s="803" t="s">
        <v>397</v>
      </c>
      <c r="AB26" s="804"/>
      <c r="AC26" s="804"/>
      <c r="AD26" s="804"/>
      <c r="AE26" s="804"/>
      <c r="AF26" s="898" t="s">
        <v>398</v>
      </c>
      <c r="AG26" s="899"/>
      <c r="AH26" s="899"/>
      <c r="AI26" s="899"/>
      <c r="AJ26" s="900"/>
      <c r="AK26" s="804" t="s">
        <v>399</v>
      </c>
      <c r="AL26" s="804"/>
      <c r="AM26" s="804"/>
      <c r="AN26" s="804"/>
      <c r="AO26" s="805"/>
      <c r="AP26" s="803" t="s">
        <v>400</v>
      </c>
      <c r="AQ26" s="804"/>
      <c r="AR26" s="804"/>
      <c r="AS26" s="804"/>
      <c r="AT26" s="805"/>
      <c r="AU26" s="803" t="s">
        <v>401</v>
      </c>
      <c r="AV26" s="804"/>
      <c r="AW26" s="804"/>
      <c r="AX26" s="804"/>
      <c r="AY26" s="805"/>
      <c r="AZ26" s="803" t="s">
        <v>402</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403</v>
      </c>
      <c r="C28" s="818"/>
      <c r="D28" s="818"/>
      <c r="E28" s="818"/>
      <c r="F28" s="818"/>
      <c r="G28" s="818"/>
      <c r="H28" s="818"/>
      <c r="I28" s="818"/>
      <c r="J28" s="818"/>
      <c r="K28" s="818"/>
      <c r="L28" s="818"/>
      <c r="M28" s="818"/>
      <c r="N28" s="818"/>
      <c r="O28" s="818"/>
      <c r="P28" s="819"/>
      <c r="Q28" s="908">
        <v>2502</v>
      </c>
      <c r="R28" s="909"/>
      <c r="S28" s="909"/>
      <c r="T28" s="909"/>
      <c r="U28" s="909"/>
      <c r="V28" s="909">
        <v>2445</v>
      </c>
      <c r="W28" s="909"/>
      <c r="X28" s="909"/>
      <c r="Y28" s="909"/>
      <c r="Z28" s="909"/>
      <c r="AA28" s="909">
        <v>57</v>
      </c>
      <c r="AB28" s="909"/>
      <c r="AC28" s="909"/>
      <c r="AD28" s="909"/>
      <c r="AE28" s="910"/>
      <c r="AF28" s="911">
        <v>57</v>
      </c>
      <c r="AG28" s="909"/>
      <c r="AH28" s="909"/>
      <c r="AI28" s="909"/>
      <c r="AJ28" s="912"/>
      <c r="AK28" s="913">
        <v>227</v>
      </c>
      <c r="AL28" s="904"/>
      <c r="AM28" s="904"/>
      <c r="AN28" s="904"/>
      <c r="AO28" s="904"/>
      <c r="AP28" s="904" t="s">
        <v>593</v>
      </c>
      <c r="AQ28" s="904"/>
      <c r="AR28" s="904"/>
      <c r="AS28" s="904"/>
      <c r="AT28" s="904"/>
      <c r="AU28" s="904" t="s">
        <v>593</v>
      </c>
      <c r="AV28" s="904"/>
      <c r="AW28" s="904"/>
      <c r="AX28" s="904"/>
      <c r="AY28" s="904"/>
      <c r="AZ28" s="905" t="s">
        <v>593</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404</v>
      </c>
      <c r="C29" s="842"/>
      <c r="D29" s="842"/>
      <c r="E29" s="842"/>
      <c r="F29" s="842"/>
      <c r="G29" s="842"/>
      <c r="H29" s="842"/>
      <c r="I29" s="842"/>
      <c r="J29" s="842"/>
      <c r="K29" s="842"/>
      <c r="L29" s="842"/>
      <c r="M29" s="842"/>
      <c r="N29" s="842"/>
      <c r="O29" s="842"/>
      <c r="P29" s="843"/>
      <c r="Q29" s="844">
        <v>2814</v>
      </c>
      <c r="R29" s="845"/>
      <c r="S29" s="845"/>
      <c r="T29" s="845"/>
      <c r="U29" s="845"/>
      <c r="V29" s="845">
        <v>2646</v>
      </c>
      <c r="W29" s="845"/>
      <c r="X29" s="845"/>
      <c r="Y29" s="845"/>
      <c r="Z29" s="845"/>
      <c r="AA29" s="845">
        <v>167</v>
      </c>
      <c r="AB29" s="845"/>
      <c r="AC29" s="845"/>
      <c r="AD29" s="845"/>
      <c r="AE29" s="846"/>
      <c r="AF29" s="847">
        <v>167</v>
      </c>
      <c r="AG29" s="848"/>
      <c r="AH29" s="848"/>
      <c r="AI29" s="848"/>
      <c r="AJ29" s="849"/>
      <c r="AK29" s="916">
        <v>462</v>
      </c>
      <c r="AL29" s="917"/>
      <c r="AM29" s="917"/>
      <c r="AN29" s="917"/>
      <c r="AO29" s="917"/>
      <c r="AP29" s="917" t="s">
        <v>593</v>
      </c>
      <c r="AQ29" s="917"/>
      <c r="AR29" s="917"/>
      <c r="AS29" s="917"/>
      <c r="AT29" s="917"/>
      <c r="AU29" s="917" t="s">
        <v>593</v>
      </c>
      <c r="AV29" s="917"/>
      <c r="AW29" s="917"/>
      <c r="AX29" s="917"/>
      <c r="AY29" s="917"/>
      <c r="AZ29" s="918" t="s">
        <v>593</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405</v>
      </c>
      <c r="C30" s="842"/>
      <c r="D30" s="842"/>
      <c r="E30" s="842"/>
      <c r="F30" s="842"/>
      <c r="G30" s="842"/>
      <c r="H30" s="842"/>
      <c r="I30" s="842"/>
      <c r="J30" s="842"/>
      <c r="K30" s="842"/>
      <c r="L30" s="842"/>
      <c r="M30" s="842"/>
      <c r="N30" s="842"/>
      <c r="O30" s="842"/>
      <c r="P30" s="843"/>
      <c r="Q30" s="844">
        <v>602</v>
      </c>
      <c r="R30" s="845"/>
      <c r="S30" s="845"/>
      <c r="T30" s="845"/>
      <c r="U30" s="845"/>
      <c r="V30" s="845">
        <v>596</v>
      </c>
      <c r="W30" s="845"/>
      <c r="X30" s="845"/>
      <c r="Y30" s="845"/>
      <c r="Z30" s="845"/>
      <c r="AA30" s="845">
        <v>5</v>
      </c>
      <c r="AB30" s="845"/>
      <c r="AC30" s="845"/>
      <c r="AD30" s="845"/>
      <c r="AE30" s="846"/>
      <c r="AF30" s="847">
        <v>5</v>
      </c>
      <c r="AG30" s="848"/>
      <c r="AH30" s="848"/>
      <c r="AI30" s="848"/>
      <c r="AJ30" s="849"/>
      <c r="AK30" s="916">
        <v>391</v>
      </c>
      <c r="AL30" s="917"/>
      <c r="AM30" s="917"/>
      <c r="AN30" s="917"/>
      <c r="AO30" s="917"/>
      <c r="AP30" s="917" t="s">
        <v>593</v>
      </c>
      <c r="AQ30" s="917"/>
      <c r="AR30" s="917"/>
      <c r="AS30" s="917"/>
      <c r="AT30" s="917"/>
      <c r="AU30" s="917" t="s">
        <v>593</v>
      </c>
      <c r="AV30" s="917"/>
      <c r="AW30" s="917"/>
      <c r="AX30" s="917"/>
      <c r="AY30" s="917"/>
      <c r="AZ30" s="918" t="s">
        <v>593</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406</v>
      </c>
      <c r="C31" s="842"/>
      <c r="D31" s="842"/>
      <c r="E31" s="842"/>
      <c r="F31" s="842"/>
      <c r="G31" s="842"/>
      <c r="H31" s="842"/>
      <c r="I31" s="842"/>
      <c r="J31" s="842"/>
      <c r="K31" s="842"/>
      <c r="L31" s="842"/>
      <c r="M31" s="842"/>
      <c r="N31" s="842"/>
      <c r="O31" s="842"/>
      <c r="P31" s="843"/>
      <c r="Q31" s="844">
        <v>9</v>
      </c>
      <c r="R31" s="845"/>
      <c r="S31" s="845"/>
      <c r="T31" s="845"/>
      <c r="U31" s="845"/>
      <c r="V31" s="845">
        <v>9</v>
      </c>
      <c r="W31" s="845"/>
      <c r="X31" s="845"/>
      <c r="Y31" s="845"/>
      <c r="Z31" s="845"/>
      <c r="AA31" s="845">
        <v>0</v>
      </c>
      <c r="AB31" s="845"/>
      <c r="AC31" s="845"/>
      <c r="AD31" s="845"/>
      <c r="AE31" s="846"/>
      <c r="AF31" s="847">
        <v>0</v>
      </c>
      <c r="AG31" s="848"/>
      <c r="AH31" s="848"/>
      <c r="AI31" s="848"/>
      <c r="AJ31" s="849"/>
      <c r="AK31" s="916">
        <v>8</v>
      </c>
      <c r="AL31" s="917"/>
      <c r="AM31" s="917"/>
      <c r="AN31" s="917"/>
      <c r="AO31" s="917"/>
      <c r="AP31" s="917" t="s">
        <v>593</v>
      </c>
      <c r="AQ31" s="917"/>
      <c r="AR31" s="917"/>
      <c r="AS31" s="917"/>
      <c r="AT31" s="917"/>
      <c r="AU31" s="917" t="s">
        <v>593</v>
      </c>
      <c r="AV31" s="917"/>
      <c r="AW31" s="917"/>
      <c r="AX31" s="917"/>
      <c r="AY31" s="917"/>
      <c r="AZ31" s="918" t="s">
        <v>593</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407</v>
      </c>
      <c r="C32" s="842"/>
      <c r="D32" s="842"/>
      <c r="E32" s="842"/>
      <c r="F32" s="842"/>
      <c r="G32" s="842"/>
      <c r="H32" s="842"/>
      <c r="I32" s="842"/>
      <c r="J32" s="842"/>
      <c r="K32" s="842"/>
      <c r="L32" s="842"/>
      <c r="M32" s="842"/>
      <c r="N32" s="842"/>
      <c r="O32" s="842"/>
      <c r="P32" s="843"/>
      <c r="Q32" s="844">
        <v>400</v>
      </c>
      <c r="R32" s="845"/>
      <c r="S32" s="845"/>
      <c r="T32" s="845"/>
      <c r="U32" s="845"/>
      <c r="V32" s="845">
        <v>346</v>
      </c>
      <c r="W32" s="845"/>
      <c r="X32" s="845"/>
      <c r="Y32" s="845"/>
      <c r="Z32" s="845"/>
      <c r="AA32" s="845">
        <v>54</v>
      </c>
      <c r="AB32" s="845"/>
      <c r="AC32" s="845"/>
      <c r="AD32" s="845"/>
      <c r="AE32" s="846"/>
      <c r="AF32" s="847">
        <v>883</v>
      </c>
      <c r="AG32" s="848"/>
      <c r="AH32" s="848"/>
      <c r="AI32" s="848"/>
      <c r="AJ32" s="849"/>
      <c r="AK32" s="916">
        <v>31</v>
      </c>
      <c r="AL32" s="917"/>
      <c r="AM32" s="917"/>
      <c r="AN32" s="917"/>
      <c r="AO32" s="917"/>
      <c r="AP32" s="917">
        <v>1029</v>
      </c>
      <c r="AQ32" s="917"/>
      <c r="AR32" s="917"/>
      <c r="AS32" s="917"/>
      <c r="AT32" s="917"/>
      <c r="AU32" s="917">
        <v>292</v>
      </c>
      <c r="AV32" s="917"/>
      <c r="AW32" s="917"/>
      <c r="AX32" s="917"/>
      <c r="AY32" s="917"/>
      <c r="AZ32" s="918" t="s">
        <v>593</v>
      </c>
      <c r="BA32" s="918"/>
      <c r="BB32" s="918"/>
      <c r="BC32" s="918"/>
      <c r="BD32" s="918"/>
      <c r="BE32" s="914" t="s">
        <v>408</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409</v>
      </c>
      <c r="C33" s="842"/>
      <c r="D33" s="842"/>
      <c r="E33" s="842"/>
      <c r="F33" s="842"/>
      <c r="G33" s="842"/>
      <c r="H33" s="842"/>
      <c r="I33" s="842"/>
      <c r="J33" s="842"/>
      <c r="K33" s="842"/>
      <c r="L33" s="842"/>
      <c r="M33" s="842"/>
      <c r="N33" s="842"/>
      <c r="O33" s="842"/>
      <c r="P33" s="843"/>
      <c r="Q33" s="844">
        <v>497</v>
      </c>
      <c r="R33" s="845"/>
      <c r="S33" s="845"/>
      <c r="T33" s="845"/>
      <c r="U33" s="845"/>
      <c r="V33" s="845">
        <v>463</v>
      </c>
      <c r="W33" s="845"/>
      <c r="X33" s="845"/>
      <c r="Y33" s="845"/>
      <c r="Z33" s="845"/>
      <c r="AA33" s="845">
        <v>34</v>
      </c>
      <c r="AB33" s="845"/>
      <c r="AC33" s="845"/>
      <c r="AD33" s="845"/>
      <c r="AE33" s="846"/>
      <c r="AF33" s="847">
        <v>74</v>
      </c>
      <c r="AG33" s="848"/>
      <c r="AH33" s="848"/>
      <c r="AI33" s="848"/>
      <c r="AJ33" s="849"/>
      <c r="AK33" s="916">
        <v>274</v>
      </c>
      <c r="AL33" s="917"/>
      <c r="AM33" s="917"/>
      <c r="AN33" s="917"/>
      <c r="AO33" s="917"/>
      <c r="AP33" s="917">
        <v>3331</v>
      </c>
      <c r="AQ33" s="917"/>
      <c r="AR33" s="917"/>
      <c r="AS33" s="917"/>
      <c r="AT33" s="917"/>
      <c r="AU33" s="917">
        <v>2618</v>
      </c>
      <c r="AV33" s="917"/>
      <c r="AW33" s="917"/>
      <c r="AX33" s="917"/>
      <c r="AY33" s="917"/>
      <c r="AZ33" s="918" t="s">
        <v>593</v>
      </c>
      <c r="BA33" s="918"/>
      <c r="BB33" s="918"/>
      <c r="BC33" s="918"/>
      <c r="BD33" s="918"/>
      <c r="BE33" s="914" t="s">
        <v>410</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390</v>
      </c>
      <c r="B63" s="876" t="s">
        <v>412</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1187</v>
      </c>
      <c r="AG63" s="928"/>
      <c r="AH63" s="928"/>
      <c r="AI63" s="928"/>
      <c r="AJ63" s="929"/>
      <c r="AK63" s="930"/>
      <c r="AL63" s="925"/>
      <c r="AM63" s="925"/>
      <c r="AN63" s="925"/>
      <c r="AO63" s="925"/>
      <c r="AP63" s="928">
        <v>4360</v>
      </c>
      <c r="AQ63" s="928"/>
      <c r="AR63" s="928"/>
      <c r="AS63" s="928"/>
      <c r="AT63" s="928"/>
      <c r="AU63" s="928">
        <v>2911</v>
      </c>
      <c r="AV63" s="928"/>
      <c r="AW63" s="928"/>
      <c r="AX63" s="928"/>
      <c r="AY63" s="928"/>
      <c r="AZ63" s="932"/>
      <c r="BA63" s="932"/>
      <c r="BB63" s="932"/>
      <c r="BC63" s="932"/>
      <c r="BD63" s="932"/>
      <c r="BE63" s="933"/>
      <c r="BF63" s="933"/>
      <c r="BG63" s="933"/>
      <c r="BH63" s="933"/>
      <c r="BI63" s="934"/>
      <c r="BJ63" s="935" t="s">
        <v>413</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415</v>
      </c>
      <c r="B66" s="827"/>
      <c r="C66" s="827"/>
      <c r="D66" s="827"/>
      <c r="E66" s="827"/>
      <c r="F66" s="827"/>
      <c r="G66" s="827"/>
      <c r="H66" s="827"/>
      <c r="I66" s="827"/>
      <c r="J66" s="827"/>
      <c r="K66" s="827"/>
      <c r="L66" s="827"/>
      <c r="M66" s="827"/>
      <c r="N66" s="827"/>
      <c r="O66" s="827"/>
      <c r="P66" s="828"/>
      <c r="Q66" s="803" t="s">
        <v>395</v>
      </c>
      <c r="R66" s="804"/>
      <c r="S66" s="804"/>
      <c r="T66" s="804"/>
      <c r="U66" s="805"/>
      <c r="V66" s="803" t="s">
        <v>416</v>
      </c>
      <c r="W66" s="804"/>
      <c r="X66" s="804"/>
      <c r="Y66" s="804"/>
      <c r="Z66" s="805"/>
      <c r="AA66" s="803" t="s">
        <v>397</v>
      </c>
      <c r="AB66" s="804"/>
      <c r="AC66" s="804"/>
      <c r="AD66" s="804"/>
      <c r="AE66" s="805"/>
      <c r="AF66" s="938" t="s">
        <v>417</v>
      </c>
      <c r="AG66" s="899"/>
      <c r="AH66" s="899"/>
      <c r="AI66" s="899"/>
      <c r="AJ66" s="939"/>
      <c r="AK66" s="803" t="s">
        <v>418</v>
      </c>
      <c r="AL66" s="827"/>
      <c r="AM66" s="827"/>
      <c r="AN66" s="827"/>
      <c r="AO66" s="828"/>
      <c r="AP66" s="803" t="s">
        <v>419</v>
      </c>
      <c r="AQ66" s="804"/>
      <c r="AR66" s="804"/>
      <c r="AS66" s="804"/>
      <c r="AT66" s="805"/>
      <c r="AU66" s="803" t="s">
        <v>420</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583</v>
      </c>
      <c r="C68" s="956"/>
      <c r="D68" s="956"/>
      <c r="E68" s="956"/>
      <c r="F68" s="956"/>
      <c r="G68" s="956"/>
      <c r="H68" s="956"/>
      <c r="I68" s="956"/>
      <c r="J68" s="956"/>
      <c r="K68" s="956"/>
      <c r="L68" s="956"/>
      <c r="M68" s="956"/>
      <c r="N68" s="956"/>
      <c r="O68" s="956"/>
      <c r="P68" s="957"/>
      <c r="Q68" s="958">
        <v>7328</v>
      </c>
      <c r="R68" s="952"/>
      <c r="S68" s="952"/>
      <c r="T68" s="952"/>
      <c r="U68" s="952"/>
      <c r="V68" s="952">
        <v>6372</v>
      </c>
      <c r="W68" s="952"/>
      <c r="X68" s="952"/>
      <c r="Y68" s="952"/>
      <c r="Z68" s="952"/>
      <c r="AA68" s="952">
        <v>956</v>
      </c>
      <c r="AB68" s="952"/>
      <c r="AC68" s="952"/>
      <c r="AD68" s="952"/>
      <c r="AE68" s="952"/>
      <c r="AF68" s="952">
        <v>956</v>
      </c>
      <c r="AG68" s="952"/>
      <c r="AH68" s="952"/>
      <c r="AI68" s="952"/>
      <c r="AJ68" s="952"/>
      <c r="AK68" s="952">
        <v>12</v>
      </c>
      <c r="AL68" s="952"/>
      <c r="AM68" s="952"/>
      <c r="AN68" s="952"/>
      <c r="AO68" s="952"/>
      <c r="AP68" s="952" t="s">
        <v>593</v>
      </c>
      <c r="AQ68" s="952"/>
      <c r="AR68" s="952"/>
      <c r="AS68" s="952"/>
      <c r="AT68" s="952"/>
      <c r="AU68" s="952" t="s">
        <v>593</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584</v>
      </c>
      <c r="C69" s="960"/>
      <c r="D69" s="960"/>
      <c r="E69" s="960"/>
      <c r="F69" s="960"/>
      <c r="G69" s="960"/>
      <c r="H69" s="960"/>
      <c r="I69" s="960"/>
      <c r="J69" s="960"/>
      <c r="K69" s="960"/>
      <c r="L69" s="960"/>
      <c r="M69" s="960"/>
      <c r="N69" s="960"/>
      <c r="O69" s="960"/>
      <c r="P69" s="961"/>
      <c r="Q69" s="962">
        <v>178</v>
      </c>
      <c r="R69" s="917"/>
      <c r="S69" s="917"/>
      <c r="T69" s="917"/>
      <c r="U69" s="917"/>
      <c r="V69" s="917">
        <v>173</v>
      </c>
      <c r="W69" s="917"/>
      <c r="X69" s="917"/>
      <c r="Y69" s="917"/>
      <c r="Z69" s="917"/>
      <c r="AA69" s="917">
        <v>5</v>
      </c>
      <c r="AB69" s="917"/>
      <c r="AC69" s="917"/>
      <c r="AD69" s="917"/>
      <c r="AE69" s="917"/>
      <c r="AF69" s="917">
        <v>5</v>
      </c>
      <c r="AG69" s="917"/>
      <c r="AH69" s="917"/>
      <c r="AI69" s="917"/>
      <c r="AJ69" s="917"/>
      <c r="AK69" s="917">
        <v>0</v>
      </c>
      <c r="AL69" s="917"/>
      <c r="AM69" s="917"/>
      <c r="AN69" s="917"/>
      <c r="AO69" s="917"/>
      <c r="AP69" s="917">
        <v>7</v>
      </c>
      <c r="AQ69" s="917"/>
      <c r="AR69" s="917"/>
      <c r="AS69" s="917"/>
      <c r="AT69" s="917"/>
      <c r="AU69" s="917">
        <v>2</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585</v>
      </c>
      <c r="C70" s="960"/>
      <c r="D70" s="960"/>
      <c r="E70" s="960"/>
      <c r="F70" s="960"/>
      <c r="G70" s="960"/>
      <c r="H70" s="960"/>
      <c r="I70" s="960"/>
      <c r="J70" s="960"/>
      <c r="K70" s="960"/>
      <c r="L70" s="960"/>
      <c r="M70" s="960"/>
      <c r="N70" s="960"/>
      <c r="O70" s="960"/>
      <c r="P70" s="961"/>
      <c r="Q70" s="962">
        <v>276</v>
      </c>
      <c r="R70" s="917"/>
      <c r="S70" s="917"/>
      <c r="T70" s="917"/>
      <c r="U70" s="917"/>
      <c r="V70" s="917">
        <v>247</v>
      </c>
      <c r="W70" s="917"/>
      <c r="X70" s="917"/>
      <c r="Y70" s="917"/>
      <c r="Z70" s="917"/>
      <c r="AA70" s="917">
        <v>29</v>
      </c>
      <c r="AB70" s="917"/>
      <c r="AC70" s="917"/>
      <c r="AD70" s="917"/>
      <c r="AE70" s="917"/>
      <c r="AF70" s="917">
        <v>29</v>
      </c>
      <c r="AG70" s="917"/>
      <c r="AH70" s="917"/>
      <c r="AI70" s="917"/>
      <c r="AJ70" s="917"/>
      <c r="AK70" s="917">
        <v>55</v>
      </c>
      <c r="AL70" s="917"/>
      <c r="AM70" s="917"/>
      <c r="AN70" s="917"/>
      <c r="AO70" s="917"/>
      <c r="AP70" s="917" t="s">
        <v>518</v>
      </c>
      <c r="AQ70" s="917"/>
      <c r="AR70" s="917"/>
      <c r="AS70" s="917"/>
      <c r="AT70" s="917"/>
      <c r="AU70" s="917" t="s">
        <v>518</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586</v>
      </c>
      <c r="C71" s="960"/>
      <c r="D71" s="960"/>
      <c r="E71" s="960"/>
      <c r="F71" s="960"/>
      <c r="G71" s="960"/>
      <c r="H71" s="960"/>
      <c r="I71" s="960"/>
      <c r="J71" s="960"/>
      <c r="K71" s="960"/>
      <c r="L71" s="960"/>
      <c r="M71" s="960"/>
      <c r="N71" s="960"/>
      <c r="O71" s="960"/>
      <c r="P71" s="961"/>
      <c r="Q71" s="962">
        <v>349</v>
      </c>
      <c r="R71" s="917"/>
      <c r="S71" s="917"/>
      <c r="T71" s="917"/>
      <c r="U71" s="917"/>
      <c r="V71" s="917">
        <v>351</v>
      </c>
      <c r="W71" s="917"/>
      <c r="X71" s="917"/>
      <c r="Y71" s="917"/>
      <c r="Z71" s="917"/>
      <c r="AA71" s="917">
        <v>8</v>
      </c>
      <c r="AB71" s="917"/>
      <c r="AC71" s="917"/>
      <c r="AD71" s="917"/>
      <c r="AE71" s="917"/>
      <c r="AF71" s="917">
        <v>8</v>
      </c>
      <c r="AG71" s="917"/>
      <c r="AH71" s="917"/>
      <c r="AI71" s="917"/>
      <c r="AJ71" s="917"/>
      <c r="AK71" s="917" t="s">
        <v>593</v>
      </c>
      <c r="AL71" s="917"/>
      <c r="AM71" s="917"/>
      <c r="AN71" s="917"/>
      <c r="AO71" s="917"/>
      <c r="AP71" s="917" t="s">
        <v>518</v>
      </c>
      <c r="AQ71" s="917"/>
      <c r="AR71" s="917"/>
      <c r="AS71" s="917"/>
      <c r="AT71" s="917"/>
      <c r="AU71" s="917" t="s">
        <v>518</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587</v>
      </c>
      <c r="C72" s="960"/>
      <c r="D72" s="960"/>
      <c r="E72" s="960"/>
      <c r="F72" s="960"/>
      <c r="G72" s="960"/>
      <c r="H72" s="960"/>
      <c r="I72" s="960"/>
      <c r="J72" s="960"/>
      <c r="K72" s="960"/>
      <c r="L72" s="960"/>
      <c r="M72" s="960"/>
      <c r="N72" s="960"/>
      <c r="O72" s="960"/>
      <c r="P72" s="961"/>
      <c r="Q72" s="962">
        <v>61</v>
      </c>
      <c r="R72" s="917"/>
      <c r="S72" s="917"/>
      <c r="T72" s="917"/>
      <c r="U72" s="917"/>
      <c r="V72" s="917">
        <v>55</v>
      </c>
      <c r="W72" s="917"/>
      <c r="X72" s="917"/>
      <c r="Y72" s="917"/>
      <c r="Z72" s="917"/>
      <c r="AA72" s="917">
        <v>6</v>
      </c>
      <c r="AB72" s="917"/>
      <c r="AC72" s="917"/>
      <c r="AD72" s="917"/>
      <c r="AE72" s="917"/>
      <c r="AF72" s="917">
        <v>6</v>
      </c>
      <c r="AG72" s="917"/>
      <c r="AH72" s="917"/>
      <c r="AI72" s="917"/>
      <c r="AJ72" s="917"/>
      <c r="AK72" s="917">
        <v>5</v>
      </c>
      <c r="AL72" s="917"/>
      <c r="AM72" s="917"/>
      <c r="AN72" s="917"/>
      <c r="AO72" s="917"/>
      <c r="AP72" s="917" t="s">
        <v>593</v>
      </c>
      <c r="AQ72" s="917"/>
      <c r="AR72" s="917"/>
      <c r="AS72" s="917"/>
      <c r="AT72" s="917"/>
      <c r="AU72" s="917" t="s">
        <v>593</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588</v>
      </c>
      <c r="C73" s="960"/>
      <c r="D73" s="960"/>
      <c r="E73" s="960"/>
      <c r="F73" s="960"/>
      <c r="G73" s="960"/>
      <c r="H73" s="960"/>
      <c r="I73" s="960"/>
      <c r="J73" s="960"/>
      <c r="K73" s="960"/>
      <c r="L73" s="960"/>
      <c r="M73" s="960"/>
      <c r="N73" s="960"/>
      <c r="O73" s="960"/>
      <c r="P73" s="961"/>
      <c r="Q73" s="962">
        <v>595</v>
      </c>
      <c r="R73" s="917"/>
      <c r="S73" s="917"/>
      <c r="T73" s="917"/>
      <c r="U73" s="917"/>
      <c r="V73" s="917">
        <v>578</v>
      </c>
      <c r="W73" s="917"/>
      <c r="X73" s="917"/>
      <c r="Y73" s="917"/>
      <c r="Z73" s="917"/>
      <c r="AA73" s="917">
        <v>17</v>
      </c>
      <c r="AB73" s="917"/>
      <c r="AC73" s="917"/>
      <c r="AD73" s="917"/>
      <c r="AE73" s="917"/>
      <c r="AF73" s="917">
        <v>17</v>
      </c>
      <c r="AG73" s="917"/>
      <c r="AH73" s="917"/>
      <c r="AI73" s="917"/>
      <c r="AJ73" s="917"/>
      <c r="AK73" s="917">
        <v>0</v>
      </c>
      <c r="AL73" s="917"/>
      <c r="AM73" s="917"/>
      <c r="AN73" s="917"/>
      <c r="AO73" s="917"/>
      <c r="AP73" s="917">
        <v>244</v>
      </c>
      <c r="AQ73" s="917"/>
      <c r="AR73" s="917"/>
      <c r="AS73" s="917"/>
      <c r="AT73" s="917"/>
      <c r="AU73" s="917">
        <v>114</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589</v>
      </c>
      <c r="C74" s="960"/>
      <c r="D74" s="960"/>
      <c r="E74" s="960"/>
      <c r="F74" s="960"/>
      <c r="G74" s="960"/>
      <c r="H74" s="960"/>
      <c r="I74" s="960"/>
      <c r="J74" s="960"/>
      <c r="K74" s="960"/>
      <c r="L74" s="960"/>
      <c r="M74" s="960"/>
      <c r="N74" s="960"/>
      <c r="O74" s="960"/>
      <c r="P74" s="961"/>
      <c r="Q74" s="962">
        <v>1744</v>
      </c>
      <c r="R74" s="917"/>
      <c r="S74" s="917"/>
      <c r="T74" s="917"/>
      <c r="U74" s="917"/>
      <c r="V74" s="917">
        <v>1631</v>
      </c>
      <c r="W74" s="917"/>
      <c r="X74" s="917"/>
      <c r="Y74" s="917"/>
      <c r="Z74" s="917"/>
      <c r="AA74" s="917">
        <v>113</v>
      </c>
      <c r="AB74" s="917"/>
      <c r="AC74" s="917"/>
      <c r="AD74" s="917"/>
      <c r="AE74" s="917"/>
      <c r="AF74" s="917">
        <v>113</v>
      </c>
      <c r="AG74" s="917"/>
      <c r="AH74" s="917"/>
      <c r="AI74" s="917"/>
      <c r="AJ74" s="917"/>
      <c r="AK74" s="917">
        <v>71</v>
      </c>
      <c r="AL74" s="917"/>
      <c r="AM74" s="917"/>
      <c r="AN74" s="917"/>
      <c r="AO74" s="917"/>
      <c r="AP74" s="917">
        <v>978</v>
      </c>
      <c r="AQ74" s="917"/>
      <c r="AR74" s="917"/>
      <c r="AS74" s="917"/>
      <c r="AT74" s="917"/>
      <c r="AU74" s="917">
        <v>121</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590</v>
      </c>
      <c r="C75" s="960"/>
      <c r="D75" s="960"/>
      <c r="E75" s="960"/>
      <c r="F75" s="960"/>
      <c r="G75" s="960"/>
      <c r="H75" s="960"/>
      <c r="I75" s="960"/>
      <c r="J75" s="960"/>
      <c r="K75" s="960"/>
      <c r="L75" s="960"/>
      <c r="M75" s="960"/>
      <c r="N75" s="960"/>
      <c r="O75" s="960"/>
      <c r="P75" s="961"/>
      <c r="Q75" s="965">
        <v>126</v>
      </c>
      <c r="R75" s="966"/>
      <c r="S75" s="966"/>
      <c r="T75" s="966"/>
      <c r="U75" s="916"/>
      <c r="V75" s="967">
        <v>123</v>
      </c>
      <c r="W75" s="966"/>
      <c r="X75" s="966"/>
      <c r="Y75" s="966"/>
      <c r="Z75" s="916"/>
      <c r="AA75" s="967">
        <v>3</v>
      </c>
      <c r="AB75" s="966"/>
      <c r="AC75" s="966"/>
      <c r="AD75" s="966"/>
      <c r="AE75" s="916"/>
      <c r="AF75" s="967">
        <v>3</v>
      </c>
      <c r="AG75" s="966"/>
      <c r="AH75" s="966"/>
      <c r="AI75" s="966"/>
      <c r="AJ75" s="916"/>
      <c r="AK75" s="967">
        <v>26</v>
      </c>
      <c r="AL75" s="966"/>
      <c r="AM75" s="966"/>
      <c r="AN75" s="966"/>
      <c r="AO75" s="916"/>
      <c r="AP75" s="967" t="s">
        <v>593</v>
      </c>
      <c r="AQ75" s="966"/>
      <c r="AR75" s="966"/>
      <c r="AS75" s="966"/>
      <c r="AT75" s="916"/>
      <c r="AU75" s="967" t="s">
        <v>593</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591</v>
      </c>
      <c r="C76" s="960"/>
      <c r="D76" s="960"/>
      <c r="E76" s="960"/>
      <c r="F76" s="960"/>
      <c r="G76" s="960"/>
      <c r="H76" s="960"/>
      <c r="I76" s="960"/>
      <c r="J76" s="960"/>
      <c r="K76" s="960"/>
      <c r="L76" s="960"/>
      <c r="M76" s="960"/>
      <c r="N76" s="960"/>
      <c r="O76" s="960"/>
      <c r="P76" s="961"/>
      <c r="Q76" s="965">
        <v>121</v>
      </c>
      <c r="R76" s="966"/>
      <c r="S76" s="966"/>
      <c r="T76" s="966"/>
      <c r="U76" s="916"/>
      <c r="V76" s="967">
        <v>112</v>
      </c>
      <c r="W76" s="966"/>
      <c r="X76" s="966"/>
      <c r="Y76" s="966"/>
      <c r="Z76" s="916"/>
      <c r="AA76" s="967">
        <v>8</v>
      </c>
      <c r="AB76" s="966"/>
      <c r="AC76" s="966"/>
      <c r="AD76" s="966"/>
      <c r="AE76" s="916"/>
      <c r="AF76" s="967">
        <v>8</v>
      </c>
      <c r="AG76" s="966"/>
      <c r="AH76" s="966"/>
      <c r="AI76" s="966"/>
      <c r="AJ76" s="916"/>
      <c r="AK76" s="967">
        <v>11</v>
      </c>
      <c r="AL76" s="966"/>
      <c r="AM76" s="966"/>
      <c r="AN76" s="966"/>
      <c r="AO76" s="916"/>
      <c r="AP76" s="967" t="s">
        <v>593</v>
      </c>
      <c r="AQ76" s="966"/>
      <c r="AR76" s="966"/>
      <c r="AS76" s="966"/>
      <c r="AT76" s="916"/>
      <c r="AU76" s="967" t="s">
        <v>593</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592</v>
      </c>
      <c r="C77" s="960"/>
      <c r="D77" s="960"/>
      <c r="E77" s="960"/>
      <c r="F77" s="960"/>
      <c r="G77" s="960"/>
      <c r="H77" s="960"/>
      <c r="I77" s="960"/>
      <c r="J77" s="960"/>
      <c r="K77" s="960"/>
      <c r="L77" s="960"/>
      <c r="M77" s="960"/>
      <c r="N77" s="960"/>
      <c r="O77" s="960"/>
      <c r="P77" s="961"/>
      <c r="Q77" s="965">
        <v>152261</v>
      </c>
      <c r="R77" s="966"/>
      <c r="S77" s="966"/>
      <c r="T77" s="966"/>
      <c r="U77" s="916"/>
      <c r="V77" s="967">
        <v>145343</v>
      </c>
      <c r="W77" s="966"/>
      <c r="X77" s="966"/>
      <c r="Y77" s="966"/>
      <c r="Z77" s="916"/>
      <c r="AA77" s="967">
        <v>6917</v>
      </c>
      <c r="AB77" s="966"/>
      <c r="AC77" s="966"/>
      <c r="AD77" s="966"/>
      <c r="AE77" s="916"/>
      <c r="AF77" s="967">
        <v>6917</v>
      </c>
      <c r="AG77" s="966"/>
      <c r="AH77" s="966"/>
      <c r="AI77" s="966"/>
      <c r="AJ77" s="916"/>
      <c r="AK77" s="967">
        <v>20</v>
      </c>
      <c r="AL77" s="966"/>
      <c r="AM77" s="966"/>
      <c r="AN77" s="966"/>
      <c r="AO77" s="916"/>
      <c r="AP77" s="967" t="s">
        <v>593</v>
      </c>
      <c r="AQ77" s="966"/>
      <c r="AR77" s="966"/>
      <c r="AS77" s="966"/>
      <c r="AT77" s="916"/>
      <c r="AU77" s="967" t="s">
        <v>593</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390</v>
      </c>
      <c r="B88" s="876" t="s">
        <v>421</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8062</v>
      </c>
      <c r="AG88" s="928"/>
      <c r="AH88" s="928"/>
      <c r="AI88" s="928"/>
      <c r="AJ88" s="928"/>
      <c r="AK88" s="925"/>
      <c r="AL88" s="925"/>
      <c r="AM88" s="925"/>
      <c r="AN88" s="925"/>
      <c r="AO88" s="925"/>
      <c r="AP88" s="928">
        <v>1229</v>
      </c>
      <c r="AQ88" s="928"/>
      <c r="AR88" s="928"/>
      <c r="AS88" s="928"/>
      <c r="AT88" s="928"/>
      <c r="AU88" s="928">
        <v>237</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6" t="s">
        <v>422</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429</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430</v>
      </c>
      <c r="AB109" s="981"/>
      <c r="AC109" s="981"/>
      <c r="AD109" s="981"/>
      <c r="AE109" s="982"/>
      <c r="AF109" s="980" t="s">
        <v>431</v>
      </c>
      <c r="AG109" s="981"/>
      <c r="AH109" s="981"/>
      <c r="AI109" s="981"/>
      <c r="AJ109" s="982"/>
      <c r="AK109" s="980" t="s">
        <v>304</v>
      </c>
      <c r="AL109" s="981"/>
      <c r="AM109" s="981"/>
      <c r="AN109" s="981"/>
      <c r="AO109" s="982"/>
      <c r="AP109" s="980" t="s">
        <v>432</v>
      </c>
      <c r="AQ109" s="981"/>
      <c r="AR109" s="981"/>
      <c r="AS109" s="981"/>
      <c r="AT109" s="983"/>
      <c r="AU109" s="1000" t="s">
        <v>429</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430</v>
      </c>
      <c r="BR109" s="981"/>
      <c r="BS109" s="981"/>
      <c r="BT109" s="981"/>
      <c r="BU109" s="982"/>
      <c r="BV109" s="980" t="s">
        <v>431</v>
      </c>
      <c r="BW109" s="981"/>
      <c r="BX109" s="981"/>
      <c r="BY109" s="981"/>
      <c r="BZ109" s="982"/>
      <c r="CA109" s="980" t="s">
        <v>304</v>
      </c>
      <c r="CB109" s="981"/>
      <c r="CC109" s="981"/>
      <c r="CD109" s="981"/>
      <c r="CE109" s="982"/>
      <c r="CF109" s="1001" t="s">
        <v>432</v>
      </c>
      <c r="CG109" s="1001"/>
      <c r="CH109" s="1001"/>
      <c r="CI109" s="1001"/>
      <c r="CJ109" s="1001"/>
      <c r="CK109" s="980" t="s">
        <v>433</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430</v>
      </c>
      <c r="DH109" s="981"/>
      <c r="DI109" s="981"/>
      <c r="DJ109" s="981"/>
      <c r="DK109" s="982"/>
      <c r="DL109" s="980" t="s">
        <v>431</v>
      </c>
      <c r="DM109" s="981"/>
      <c r="DN109" s="981"/>
      <c r="DO109" s="981"/>
      <c r="DP109" s="982"/>
      <c r="DQ109" s="980" t="s">
        <v>304</v>
      </c>
      <c r="DR109" s="981"/>
      <c r="DS109" s="981"/>
      <c r="DT109" s="981"/>
      <c r="DU109" s="982"/>
      <c r="DV109" s="980" t="s">
        <v>432</v>
      </c>
      <c r="DW109" s="981"/>
      <c r="DX109" s="981"/>
      <c r="DY109" s="981"/>
      <c r="DZ109" s="983"/>
    </row>
    <row r="110" spans="1:131" s="248" customFormat="1" ht="26.25" customHeight="1" x14ac:dyDescent="0.15">
      <c r="A110" s="984" t="s">
        <v>434</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1516842</v>
      </c>
      <c r="AB110" s="988"/>
      <c r="AC110" s="988"/>
      <c r="AD110" s="988"/>
      <c r="AE110" s="989"/>
      <c r="AF110" s="990">
        <v>1408926</v>
      </c>
      <c r="AG110" s="988"/>
      <c r="AH110" s="988"/>
      <c r="AI110" s="988"/>
      <c r="AJ110" s="989"/>
      <c r="AK110" s="990">
        <v>1458659</v>
      </c>
      <c r="AL110" s="988"/>
      <c r="AM110" s="988"/>
      <c r="AN110" s="988"/>
      <c r="AO110" s="989"/>
      <c r="AP110" s="991">
        <v>29.4</v>
      </c>
      <c r="AQ110" s="992"/>
      <c r="AR110" s="992"/>
      <c r="AS110" s="992"/>
      <c r="AT110" s="993"/>
      <c r="AU110" s="994" t="s">
        <v>73</v>
      </c>
      <c r="AV110" s="995"/>
      <c r="AW110" s="995"/>
      <c r="AX110" s="995"/>
      <c r="AY110" s="995"/>
      <c r="AZ110" s="1036" t="s">
        <v>435</v>
      </c>
      <c r="BA110" s="985"/>
      <c r="BB110" s="985"/>
      <c r="BC110" s="985"/>
      <c r="BD110" s="985"/>
      <c r="BE110" s="985"/>
      <c r="BF110" s="985"/>
      <c r="BG110" s="985"/>
      <c r="BH110" s="985"/>
      <c r="BI110" s="985"/>
      <c r="BJ110" s="985"/>
      <c r="BK110" s="985"/>
      <c r="BL110" s="985"/>
      <c r="BM110" s="985"/>
      <c r="BN110" s="985"/>
      <c r="BO110" s="985"/>
      <c r="BP110" s="986"/>
      <c r="BQ110" s="1022">
        <v>15776098</v>
      </c>
      <c r="BR110" s="1023"/>
      <c r="BS110" s="1023"/>
      <c r="BT110" s="1023"/>
      <c r="BU110" s="1023"/>
      <c r="BV110" s="1023">
        <v>14734858</v>
      </c>
      <c r="BW110" s="1023"/>
      <c r="BX110" s="1023"/>
      <c r="BY110" s="1023"/>
      <c r="BZ110" s="1023"/>
      <c r="CA110" s="1023">
        <v>14248986</v>
      </c>
      <c r="CB110" s="1023"/>
      <c r="CC110" s="1023"/>
      <c r="CD110" s="1023"/>
      <c r="CE110" s="1023"/>
      <c r="CF110" s="1037">
        <v>287.39999999999998</v>
      </c>
      <c r="CG110" s="1038"/>
      <c r="CH110" s="1038"/>
      <c r="CI110" s="1038"/>
      <c r="CJ110" s="1038"/>
      <c r="CK110" s="1039" t="s">
        <v>436</v>
      </c>
      <c r="CL110" s="1040"/>
      <c r="CM110" s="1019" t="s">
        <v>437</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413</v>
      </c>
      <c r="DH110" s="1023"/>
      <c r="DI110" s="1023"/>
      <c r="DJ110" s="1023"/>
      <c r="DK110" s="1023"/>
      <c r="DL110" s="1023" t="s">
        <v>413</v>
      </c>
      <c r="DM110" s="1023"/>
      <c r="DN110" s="1023"/>
      <c r="DO110" s="1023"/>
      <c r="DP110" s="1023"/>
      <c r="DQ110" s="1023" t="s">
        <v>413</v>
      </c>
      <c r="DR110" s="1023"/>
      <c r="DS110" s="1023"/>
      <c r="DT110" s="1023"/>
      <c r="DU110" s="1023"/>
      <c r="DV110" s="1024" t="s">
        <v>413</v>
      </c>
      <c r="DW110" s="1024"/>
      <c r="DX110" s="1024"/>
      <c r="DY110" s="1024"/>
      <c r="DZ110" s="1025"/>
    </row>
    <row r="111" spans="1:131" s="248" customFormat="1" ht="26.25" customHeight="1" x14ac:dyDescent="0.15">
      <c r="A111" s="1026" t="s">
        <v>438</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439</v>
      </c>
      <c r="AB111" s="1030"/>
      <c r="AC111" s="1030"/>
      <c r="AD111" s="1030"/>
      <c r="AE111" s="1031"/>
      <c r="AF111" s="1032" t="s">
        <v>413</v>
      </c>
      <c r="AG111" s="1030"/>
      <c r="AH111" s="1030"/>
      <c r="AI111" s="1030"/>
      <c r="AJ111" s="1031"/>
      <c r="AK111" s="1032" t="s">
        <v>413</v>
      </c>
      <c r="AL111" s="1030"/>
      <c r="AM111" s="1030"/>
      <c r="AN111" s="1030"/>
      <c r="AO111" s="1031"/>
      <c r="AP111" s="1033" t="s">
        <v>413</v>
      </c>
      <c r="AQ111" s="1034"/>
      <c r="AR111" s="1034"/>
      <c r="AS111" s="1034"/>
      <c r="AT111" s="1035"/>
      <c r="AU111" s="996"/>
      <c r="AV111" s="997"/>
      <c r="AW111" s="997"/>
      <c r="AX111" s="997"/>
      <c r="AY111" s="997"/>
      <c r="AZ111" s="1045" t="s">
        <v>440</v>
      </c>
      <c r="BA111" s="1046"/>
      <c r="BB111" s="1046"/>
      <c r="BC111" s="1046"/>
      <c r="BD111" s="1046"/>
      <c r="BE111" s="1046"/>
      <c r="BF111" s="1046"/>
      <c r="BG111" s="1046"/>
      <c r="BH111" s="1046"/>
      <c r="BI111" s="1046"/>
      <c r="BJ111" s="1046"/>
      <c r="BK111" s="1046"/>
      <c r="BL111" s="1046"/>
      <c r="BM111" s="1046"/>
      <c r="BN111" s="1046"/>
      <c r="BO111" s="1046"/>
      <c r="BP111" s="1047"/>
      <c r="BQ111" s="1015" t="s">
        <v>439</v>
      </c>
      <c r="BR111" s="1016"/>
      <c r="BS111" s="1016"/>
      <c r="BT111" s="1016"/>
      <c r="BU111" s="1016"/>
      <c r="BV111" s="1016" t="s">
        <v>441</v>
      </c>
      <c r="BW111" s="1016"/>
      <c r="BX111" s="1016"/>
      <c r="BY111" s="1016"/>
      <c r="BZ111" s="1016"/>
      <c r="CA111" s="1016" t="s">
        <v>439</v>
      </c>
      <c r="CB111" s="1016"/>
      <c r="CC111" s="1016"/>
      <c r="CD111" s="1016"/>
      <c r="CE111" s="1016"/>
      <c r="CF111" s="1010" t="s">
        <v>441</v>
      </c>
      <c r="CG111" s="1011"/>
      <c r="CH111" s="1011"/>
      <c r="CI111" s="1011"/>
      <c r="CJ111" s="1011"/>
      <c r="CK111" s="1041"/>
      <c r="CL111" s="1042"/>
      <c r="CM111" s="1012" t="s">
        <v>442</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443</v>
      </c>
      <c r="DH111" s="1016"/>
      <c r="DI111" s="1016"/>
      <c r="DJ111" s="1016"/>
      <c r="DK111" s="1016"/>
      <c r="DL111" s="1016" t="s">
        <v>444</v>
      </c>
      <c r="DM111" s="1016"/>
      <c r="DN111" s="1016"/>
      <c r="DO111" s="1016"/>
      <c r="DP111" s="1016"/>
      <c r="DQ111" s="1016" t="s">
        <v>441</v>
      </c>
      <c r="DR111" s="1016"/>
      <c r="DS111" s="1016"/>
      <c r="DT111" s="1016"/>
      <c r="DU111" s="1016"/>
      <c r="DV111" s="1017" t="s">
        <v>444</v>
      </c>
      <c r="DW111" s="1017"/>
      <c r="DX111" s="1017"/>
      <c r="DY111" s="1017"/>
      <c r="DZ111" s="1018"/>
    </row>
    <row r="112" spans="1:131" s="248" customFormat="1" ht="26.25" customHeight="1" x14ac:dyDescent="0.15">
      <c r="A112" s="1048" t="s">
        <v>445</v>
      </c>
      <c r="B112" s="1049"/>
      <c r="C112" s="1046" t="s">
        <v>446</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413</v>
      </c>
      <c r="AB112" s="1055"/>
      <c r="AC112" s="1055"/>
      <c r="AD112" s="1055"/>
      <c r="AE112" s="1056"/>
      <c r="AF112" s="1057" t="s">
        <v>413</v>
      </c>
      <c r="AG112" s="1055"/>
      <c r="AH112" s="1055"/>
      <c r="AI112" s="1055"/>
      <c r="AJ112" s="1056"/>
      <c r="AK112" s="1057" t="s">
        <v>439</v>
      </c>
      <c r="AL112" s="1055"/>
      <c r="AM112" s="1055"/>
      <c r="AN112" s="1055"/>
      <c r="AO112" s="1056"/>
      <c r="AP112" s="1058" t="s">
        <v>441</v>
      </c>
      <c r="AQ112" s="1059"/>
      <c r="AR112" s="1059"/>
      <c r="AS112" s="1059"/>
      <c r="AT112" s="1060"/>
      <c r="AU112" s="996"/>
      <c r="AV112" s="997"/>
      <c r="AW112" s="997"/>
      <c r="AX112" s="997"/>
      <c r="AY112" s="997"/>
      <c r="AZ112" s="1045" t="s">
        <v>447</v>
      </c>
      <c r="BA112" s="1046"/>
      <c r="BB112" s="1046"/>
      <c r="BC112" s="1046"/>
      <c r="BD112" s="1046"/>
      <c r="BE112" s="1046"/>
      <c r="BF112" s="1046"/>
      <c r="BG112" s="1046"/>
      <c r="BH112" s="1046"/>
      <c r="BI112" s="1046"/>
      <c r="BJ112" s="1046"/>
      <c r="BK112" s="1046"/>
      <c r="BL112" s="1046"/>
      <c r="BM112" s="1046"/>
      <c r="BN112" s="1046"/>
      <c r="BO112" s="1046"/>
      <c r="BP112" s="1047"/>
      <c r="BQ112" s="1015">
        <v>3603936</v>
      </c>
      <c r="BR112" s="1016"/>
      <c r="BS112" s="1016"/>
      <c r="BT112" s="1016"/>
      <c r="BU112" s="1016"/>
      <c r="BV112" s="1016">
        <v>3444482</v>
      </c>
      <c r="BW112" s="1016"/>
      <c r="BX112" s="1016"/>
      <c r="BY112" s="1016"/>
      <c r="BZ112" s="1016"/>
      <c r="CA112" s="1016">
        <v>2910508</v>
      </c>
      <c r="CB112" s="1016"/>
      <c r="CC112" s="1016"/>
      <c r="CD112" s="1016"/>
      <c r="CE112" s="1016"/>
      <c r="CF112" s="1010">
        <v>58.7</v>
      </c>
      <c r="CG112" s="1011"/>
      <c r="CH112" s="1011"/>
      <c r="CI112" s="1011"/>
      <c r="CJ112" s="1011"/>
      <c r="CK112" s="1041"/>
      <c r="CL112" s="1042"/>
      <c r="CM112" s="1012" t="s">
        <v>448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413</v>
      </c>
      <c r="DH112" s="1016"/>
      <c r="DI112" s="1016"/>
      <c r="DJ112" s="1016"/>
      <c r="DK112" s="1016"/>
      <c r="DL112" s="1016" t="s">
        <v>413</v>
      </c>
      <c r="DM112" s="1016"/>
      <c r="DN112" s="1016"/>
      <c r="DO112" s="1016"/>
      <c r="DP112" s="1016"/>
      <c r="DQ112" s="1016" t="s">
        <v>441</v>
      </c>
      <c r="DR112" s="1016"/>
      <c r="DS112" s="1016"/>
      <c r="DT112" s="1016"/>
      <c r="DU112" s="1016"/>
      <c r="DV112" s="1017" t="s">
        <v>441</v>
      </c>
      <c r="DW112" s="1017"/>
      <c r="DX112" s="1017"/>
      <c r="DY112" s="1017"/>
      <c r="DZ112" s="1018"/>
    </row>
    <row r="113" spans="1:130" s="248" customFormat="1" ht="26.25" customHeight="1" x14ac:dyDescent="0.15">
      <c r="A113" s="1050"/>
      <c r="B113" s="1051"/>
      <c r="C113" s="1046" t="s">
        <v>449</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263232</v>
      </c>
      <c r="AB113" s="1030"/>
      <c r="AC113" s="1030"/>
      <c r="AD113" s="1030"/>
      <c r="AE113" s="1031"/>
      <c r="AF113" s="1032">
        <v>229618</v>
      </c>
      <c r="AG113" s="1030"/>
      <c r="AH113" s="1030"/>
      <c r="AI113" s="1030"/>
      <c r="AJ113" s="1031"/>
      <c r="AK113" s="1032">
        <v>215521</v>
      </c>
      <c r="AL113" s="1030"/>
      <c r="AM113" s="1030"/>
      <c r="AN113" s="1030"/>
      <c r="AO113" s="1031"/>
      <c r="AP113" s="1033">
        <v>4.3</v>
      </c>
      <c r="AQ113" s="1034"/>
      <c r="AR113" s="1034"/>
      <c r="AS113" s="1034"/>
      <c r="AT113" s="1035"/>
      <c r="AU113" s="996"/>
      <c r="AV113" s="997"/>
      <c r="AW113" s="997"/>
      <c r="AX113" s="997"/>
      <c r="AY113" s="997"/>
      <c r="AZ113" s="1045" t="s">
        <v>450</v>
      </c>
      <c r="BA113" s="1046"/>
      <c r="BB113" s="1046"/>
      <c r="BC113" s="1046"/>
      <c r="BD113" s="1046"/>
      <c r="BE113" s="1046"/>
      <c r="BF113" s="1046"/>
      <c r="BG113" s="1046"/>
      <c r="BH113" s="1046"/>
      <c r="BI113" s="1046"/>
      <c r="BJ113" s="1046"/>
      <c r="BK113" s="1046"/>
      <c r="BL113" s="1046"/>
      <c r="BM113" s="1046"/>
      <c r="BN113" s="1046"/>
      <c r="BO113" s="1046"/>
      <c r="BP113" s="1047"/>
      <c r="BQ113" s="1015">
        <v>373854</v>
      </c>
      <c r="BR113" s="1016"/>
      <c r="BS113" s="1016"/>
      <c r="BT113" s="1016"/>
      <c r="BU113" s="1016"/>
      <c r="BV113" s="1016">
        <v>304359</v>
      </c>
      <c r="BW113" s="1016"/>
      <c r="BX113" s="1016"/>
      <c r="BY113" s="1016"/>
      <c r="BZ113" s="1016"/>
      <c r="CA113" s="1016">
        <v>237220</v>
      </c>
      <c r="CB113" s="1016"/>
      <c r="CC113" s="1016"/>
      <c r="CD113" s="1016"/>
      <c r="CE113" s="1016"/>
      <c r="CF113" s="1010">
        <v>4.8</v>
      </c>
      <c r="CG113" s="1011"/>
      <c r="CH113" s="1011"/>
      <c r="CI113" s="1011"/>
      <c r="CJ113" s="1011"/>
      <c r="CK113" s="1041"/>
      <c r="CL113" s="1042"/>
      <c r="CM113" s="1012" t="s">
        <v>451</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441</v>
      </c>
      <c r="DH113" s="1055"/>
      <c r="DI113" s="1055"/>
      <c r="DJ113" s="1055"/>
      <c r="DK113" s="1056"/>
      <c r="DL113" s="1057" t="s">
        <v>444</v>
      </c>
      <c r="DM113" s="1055"/>
      <c r="DN113" s="1055"/>
      <c r="DO113" s="1055"/>
      <c r="DP113" s="1056"/>
      <c r="DQ113" s="1057" t="s">
        <v>441</v>
      </c>
      <c r="DR113" s="1055"/>
      <c r="DS113" s="1055"/>
      <c r="DT113" s="1055"/>
      <c r="DU113" s="1056"/>
      <c r="DV113" s="1058" t="s">
        <v>439</v>
      </c>
      <c r="DW113" s="1059"/>
      <c r="DX113" s="1059"/>
      <c r="DY113" s="1059"/>
      <c r="DZ113" s="1060"/>
    </row>
    <row r="114" spans="1:130" s="248" customFormat="1" ht="26.25" customHeight="1" x14ac:dyDescent="0.15">
      <c r="A114" s="1050"/>
      <c r="B114" s="1051"/>
      <c r="C114" s="1046" t="s">
        <v>452</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75502</v>
      </c>
      <c r="AB114" s="1055"/>
      <c r="AC114" s="1055"/>
      <c r="AD114" s="1055"/>
      <c r="AE114" s="1056"/>
      <c r="AF114" s="1057">
        <v>76326</v>
      </c>
      <c r="AG114" s="1055"/>
      <c r="AH114" s="1055"/>
      <c r="AI114" s="1055"/>
      <c r="AJ114" s="1056"/>
      <c r="AK114" s="1057">
        <v>66929</v>
      </c>
      <c r="AL114" s="1055"/>
      <c r="AM114" s="1055"/>
      <c r="AN114" s="1055"/>
      <c r="AO114" s="1056"/>
      <c r="AP114" s="1058">
        <v>1.3</v>
      </c>
      <c r="AQ114" s="1059"/>
      <c r="AR114" s="1059"/>
      <c r="AS114" s="1059"/>
      <c r="AT114" s="1060"/>
      <c r="AU114" s="996"/>
      <c r="AV114" s="997"/>
      <c r="AW114" s="997"/>
      <c r="AX114" s="997"/>
      <c r="AY114" s="997"/>
      <c r="AZ114" s="1045" t="s">
        <v>453</v>
      </c>
      <c r="BA114" s="1046"/>
      <c r="BB114" s="1046"/>
      <c r="BC114" s="1046"/>
      <c r="BD114" s="1046"/>
      <c r="BE114" s="1046"/>
      <c r="BF114" s="1046"/>
      <c r="BG114" s="1046"/>
      <c r="BH114" s="1046"/>
      <c r="BI114" s="1046"/>
      <c r="BJ114" s="1046"/>
      <c r="BK114" s="1046"/>
      <c r="BL114" s="1046"/>
      <c r="BM114" s="1046"/>
      <c r="BN114" s="1046"/>
      <c r="BO114" s="1046"/>
      <c r="BP114" s="1047"/>
      <c r="BQ114" s="1015">
        <v>1682906</v>
      </c>
      <c r="BR114" s="1016"/>
      <c r="BS114" s="1016"/>
      <c r="BT114" s="1016"/>
      <c r="BU114" s="1016"/>
      <c r="BV114" s="1016">
        <v>1649399</v>
      </c>
      <c r="BW114" s="1016"/>
      <c r="BX114" s="1016"/>
      <c r="BY114" s="1016"/>
      <c r="BZ114" s="1016"/>
      <c r="CA114" s="1016">
        <v>1617927</v>
      </c>
      <c r="CB114" s="1016"/>
      <c r="CC114" s="1016"/>
      <c r="CD114" s="1016"/>
      <c r="CE114" s="1016"/>
      <c r="CF114" s="1010">
        <v>32.6</v>
      </c>
      <c r="CG114" s="1011"/>
      <c r="CH114" s="1011"/>
      <c r="CI114" s="1011"/>
      <c r="CJ114" s="1011"/>
      <c r="CK114" s="1041"/>
      <c r="CL114" s="1042"/>
      <c r="CM114" s="1012" t="s">
        <v>454</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413</v>
      </c>
      <c r="DH114" s="1055"/>
      <c r="DI114" s="1055"/>
      <c r="DJ114" s="1055"/>
      <c r="DK114" s="1056"/>
      <c r="DL114" s="1057" t="s">
        <v>413</v>
      </c>
      <c r="DM114" s="1055"/>
      <c r="DN114" s="1055"/>
      <c r="DO114" s="1055"/>
      <c r="DP114" s="1056"/>
      <c r="DQ114" s="1057" t="s">
        <v>441</v>
      </c>
      <c r="DR114" s="1055"/>
      <c r="DS114" s="1055"/>
      <c r="DT114" s="1055"/>
      <c r="DU114" s="1056"/>
      <c r="DV114" s="1058" t="s">
        <v>439</v>
      </c>
      <c r="DW114" s="1059"/>
      <c r="DX114" s="1059"/>
      <c r="DY114" s="1059"/>
      <c r="DZ114" s="1060"/>
    </row>
    <row r="115" spans="1:130" s="248" customFormat="1" ht="26.25" customHeight="1" x14ac:dyDescent="0.15">
      <c r="A115" s="1050"/>
      <c r="B115" s="1051"/>
      <c r="C115" s="1046" t="s">
        <v>455</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444</v>
      </c>
      <c r="AB115" s="1030"/>
      <c r="AC115" s="1030"/>
      <c r="AD115" s="1030"/>
      <c r="AE115" s="1031"/>
      <c r="AF115" s="1032">
        <v>77</v>
      </c>
      <c r="AG115" s="1030"/>
      <c r="AH115" s="1030"/>
      <c r="AI115" s="1030"/>
      <c r="AJ115" s="1031"/>
      <c r="AK115" s="1032">
        <v>79</v>
      </c>
      <c r="AL115" s="1030"/>
      <c r="AM115" s="1030"/>
      <c r="AN115" s="1030"/>
      <c r="AO115" s="1031"/>
      <c r="AP115" s="1033">
        <v>0</v>
      </c>
      <c r="AQ115" s="1034"/>
      <c r="AR115" s="1034"/>
      <c r="AS115" s="1034"/>
      <c r="AT115" s="1035"/>
      <c r="AU115" s="996"/>
      <c r="AV115" s="997"/>
      <c r="AW115" s="997"/>
      <c r="AX115" s="997"/>
      <c r="AY115" s="997"/>
      <c r="AZ115" s="1045" t="s">
        <v>456</v>
      </c>
      <c r="BA115" s="1046"/>
      <c r="BB115" s="1046"/>
      <c r="BC115" s="1046"/>
      <c r="BD115" s="1046"/>
      <c r="BE115" s="1046"/>
      <c r="BF115" s="1046"/>
      <c r="BG115" s="1046"/>
      <c r="BH115" s="1046"/>
      <c r="BI115" s="1046"/>
      <c r="BJ115" s="1046"/>
      <c r="BK115" s="1046"/>
      <c r="BL115" s="1046"/>
      <c r="BM115" s="1046"/>
      <c r="BN115" s="1046"/>
      <c r="BO115" s="1046"/>
      <c r="BP115" s="1047"/>
      <c r="BQ115" s="1015" t="s">
        <v>439</v>
      </c>
      <c r="BR115" s="1016"/>
      <c r="BS115" s="1016"/>
      <c r="BT115" s="1016"/>
      <c r="BU115" s="1016"/>
      <c r="BV115" s="1016" t="s">
        <v>441</v>
      </c>
      <c r="BW115" s="1016"/>
      <c r="BX115" s="1016"/>
      <c r="BY115" s="1016"/>
      <c r="BZ115" s="1016"/>
      <c r="CA115" s="1016" t="s">
        <v>441</v>
      </c>
      <c r="CB115" s="1016"/>
      <c r="CC115" s="1016"/>
      <c r="CD115" s="1016"/>
      <c r="CE115" s="1016"/>
      <c r="CF115" s="1010" t="s">
        <v>439</v>
      </c>
      <c r="CG115" s="1011"/>
      <c r="CH115" s="1011"/>
      <c r="CI115" s="1011"/>
      <c r="CJ115" s="1011"/>
      <c r="CK115" s="1041"/>
      <c r="CL115" s="1042"/>
      <c r="CM115" s="1045" t="s">
        <v>457</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413</v>
      </c>
      <c r="DH115" s="1055"/>
      <c r="DI115" s="1055"/>
      <c r="DJ115" s="1055"/>
      <c r="DK115" s="1056"/>
      <c r="DL115" s="1057" t="s">
        <v>441</v>
      </c>
      <c r="DM115" s="1055"/>
      <c r="DN115" s="1055"/>
      <c r="DO115" s="1055"/>
      <c r="DP115" s="1056"/>
      <c r="DQ115" s="1057" t="s">
        <v>441</v>
      </c>
      <c r="DR115" s="1055"/>
      <c r="DS115" s="1055"/>
      <c r="DT115" s="1055"/>
      <c r="DU115" s="1056"/>
      <c r="DV115" s="1058" t="s">
        <v>441</v>
      </c>
      <c r="DW115" s="1059"/>
      <c r="DX115" s="1059"/>
      <c r="DY115" s="1059"/>
      <c r="DZ115" s="1060"/>
    </row>
    <row r="116" spans="1:130" s="248" customFormat="1" ht="26.25" customHeight="1" x14ac:dyDescent="0.15">
      <c r="A116" s="1052"/>
      <c r="B116" s="1053"/>
      <c r="C116" s="1061" t="s">
        <v>458</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441</v>
      </c>
      <c r="AB116" s="1055"/>
      <c r="AC116" s="1055"/>
      <c r="AD116" s="1055"/>
      <c r="AE116" s="1056"/>
      <c r="AF116" s="1057" t="s">
        <v>441</v>
      </c>
      <c r="AG116" s="1055"/>
      <c r="AH116" s="1055"/>
      <c r="AI116" s="1055"/>
      <c r="AJ116" s="1056"/>
      <c r="AK116" s="1057" t="s">
        <v>413</v>
      </c>
      <c r="AL116" s="1055"/>
      <c r="AM116" s="1055"/>
      <c r="AN116" s="1055"/>
      <c r="AO116" s="1056"/>
      <c r="AP116" s="1058" t="s">
        <v>413</v>
      </c>
      <c r="AQ116" s="1059"/>
      <c r="AR116" s="1059"/>
      <c r="AS116" s="1059"/>
      <c r="AT116" s="1060"/>
      <c r="AU116" s="996"/>
      <c r="AV116" s="997"/>
      <c r="AW116" s="997"/>
      <c r="AX116" s="997"/>
      <c r="AY116" s="997"/>
      <c r="AZ116" s="1063" t="s">
        <v>459</v>
      </c>
      <c r="BA116" s="1064"/>
      <c r="BB116" s="1064"/>
      <c r="BC116" s="1064"/>
      <c r="BD116" s="1064"/>
      <c r="BE116" s="1064"/>
      <c r="BF116" s="1064"/>
      <c r="BG116" s="1064"/>
      <c r="BH116" s="1064"/>
      <c r="BI116" s="1064"/>
      <c r="BJ116" s="1064"/>
      <c r="BK116" s="1064"/>
      <c r="BL116" s="1064"/>
      <c r="BM116" s="1064"/>
      <c r="BN116" s="1064"/>
      <c r="BO116" s="1064"/>
      <c r="BP116" s="1065"/>
      <c r="BQ116" s="1015" t="s">
        <v>441</v>
      </c>
      <c r="BR116" s="1016"/>
      <c r="BS116" s="1016"/>
      <c r="BT116" s="1016"/>
      <c r="BU116" s="1016"/>
      <c r="BV116" s="1016" t="s">
        <v>441</v>
      </c>
      <c r="BW116" s="1016"/>
      <c r="BX116" s="1016"/>
      <c r="BY116" s="1016"/>
      <c r="BZ116" s="1016"/>
      <c r="CA116" s="1016" t="s">
        <v>441</v>
      </c>
      <c r="CB116" s="1016"/>
      <c r="CC116" s="1016"/>
      <c r="CD116" s="1016"/>
      <c r="CE116" s="1016"/>
      <c r="CF116" s="1010" t="s">
        <v>413</v>
      </c>
      <c r="CG116" s="1011"/>
      <c r="CH116" s="1011"/>
      <c r="CI116" s="1011"/>
      <c r="CJ116" s="1011"/>
      <c r="CK116" s="1041"/>
      <c r="CL116" s="1042"/>
      <c r="CM116" s="1012" t="s">
        <v>460</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441</v>
      </c>
      <c r="DH116" s="1055"/>
      <c r="DI116" s="1055"/>
      <c r="DJ116" s="1055"/>
      <c r="DK116" s="1056"/>
      <c r="DL116" s="1057" t="s">
        <v>444</v>
      </c>
      <c r="DM116" s="1055"/>
      <c r="DN116" s="1055"/>
      <c r="DO116" s="1055"/>
      <c r="DP116" s="1056"/>
      <c r="DQ116" s="1057" t="s">
        <v>441</v>
      </c>
      <c r="DR116" s="1055"/>
      <c r="DS116" s="1055"/>
      <c r="DT116" s="1055"/>
      <c r="DU116" s="1056"/>
      <c r="DV116" s="1058" t="s">
        <v>439</v>
      </c>
      <c r="DW116" s="1059"/>
      <c r="DX116" s="1059"/>
      <c r="DY116" s="1059"/>
      <c r="DZ116" s="1060"/>
    </row>
    <row r="117" spans="1:130" s="248" customFormat="1" ht="26.25" customHeight="1" x14ac:dyDescent="0.15">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461</v>
      </c>
      <c r="Z117" s="982"/>
      <c r="AA117" s="1072">
        <v>1855576</v>
      </c>
      <c r="AB117" s="1073"/>
      <c r="AC117" s="1073"/>
      <c r="AD117" s="1073"/>
      <c r="AE117" s="1074"/>
      <c r="AF117" s="1075">
        <v>1714947</v>
      </c>
      <c r="AG117" s="1073"/>
      <c r="AH117" s="1073"/>
      <c r="AI117" s="1073"/>
      <c r="AJ117" s="1074"/>
      <c r="AK117" s="1075">
        <v>1741188</v>
      </c>
      <c r="AL117" s="1073"/>
      <c r="AM117" s="1073"/>
      <c r="AN117" s="1073"/>
      <c r="AO117" s="1074"/>
      <c r="AP117" s="1076"/>
      <c r="AQ117" s="1077"/>
      <c r="AR117" s="1077"/>
      <c r="AS117" s="1077"/>
      <c r="AT117" s="1078"/>
      <c r="AU117" s="996"/>
      <c r="AV117" s="997"/>
      <c r="AW117" s="997"/>
      <c r="AX117" s="997"/>
      <c r="AY117" s="997"/>
      <c r="AZ117" s="1063" t="s">
        <v>462</v>
      </c>
      <c r="BA117" s="1064"/>
      <c r="BB117" s="1064"/>
      <c r="BC117" s="1064"/>
      <c r="BD117" s="1064"/>
      <c r="BE117" s="1064"/>
      <c r="BF117" s="1064"/>
      <c r="BG117" s="1064"/>
      <c r="BH117" s="1064"/>
      <c r="BI117" s="1064"/>
      <c r="BJ117" s="1064"/>
      <c r="BK117" s="1064"/>
      <c r="BL117" s="1064"/>
      <c r="BM117" s="1064"/>
      <c r="BN117" s="1064"/>
      <c r="BO117" s="1064"/>
      <c r="BP117" s="1065"/>
      <c r="BQ117" s="1015" t="s">
        <v>463</v>
      </c>
      <c r="BR117" s="1016"/>
      <c r="BS117" s="1016"/>
      <c r="BT117" s="1016"/>
      <c r="BU117" s="1016"/>
      <c r="BV117" s="1016" t="s">
        <v>444</v>
      </c>
      <c r="BW117" s="1016"/>
      <c r="BX117" s="1016"/>
      <c r="BY117" s="1016"/>
      <c r="BZ117" s="1016"/>
      <c r="CA117" s="1016" t="s">
        <v>463</v>
      </c>
      <c r="CB117" s="1016"/>
      <c r="CC117" s="1016"/>
      <c r="CD117" s="1016"/>
      <c r="CE117" s="1016"/>
      <c r="CF117" s="1010" t="s">
        <v>463</v>
      </c>
      <c r="CG117" s="1011"/>
      <c r="CH117" s="1011"/>
      <c r="CI117" s="1011"/>
      <c r="CJ117" s="1011"/>
      <c r="CK117" s="1041"/>
      <c r="CL117" s="1042"/>
      <c r="CM117" s="1012" t="s">
        <v>464</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444</v>
      </c>
      <c r="DH117" s="1055"/>
      <c r="DI117" s="1055"/>
      <c r="DJ117" s="1055"/>
      <c r="DK117" s="1056"/>
      <c r="DL117" s="1057" t="s">
        <v>444</v>
      </c>
      <c r="DM117" s="1055"/>
      <c r="DN117" s="1055"/>
      <c r="DO117" s="1055"/>
      <c r="DP117" s="1056"/>
      <c r="DQ117" s="1057" t="s">
        <v>463</v>
      </c>
      <c r="DR117" s="1055"/>
      <c r="DS117" s="1055"/>
      <c r="DT117" s="1055"/>
      <c r="DU117" s="1056"/>
      <c r="DV117" s="1058" t="s">
        <v>444</v>
      </c>
      <c r="DW117" s="1059"/>
      <c r="DX117" s="1059"/>
      <c r="DY117" s="1059"/>
      <c r="DZ117" s="1060"/>
    </row>
    <row r="118" spans="1:130" s="248" customFormat="1" ht="26.25" customHeight="1" x14ac:dyDescent="0.15">
      <c r="A118" s="1000" t="s">
        <v>433</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430</v>
      </c>
      <c r="AB118" s="981"/>
      <c r="AC118" s="981"/>
      <c r="AD118" s="981"/>
      <c r="AE118" s="982"/>
      <c r="AF118" s="980" t="s">
        <v>431</v>
      </c>
      <c r="AG118" s="981"/>
      <c r="AH118" s="981"/>
      <c r="AI118" s="981"/>
      <c r="AJ118" s="982"/>
      <c r="AK118" s="980" t="s">
        <v>304</v>
      </c>
      <c r="AL118" s="981"/>
      <c r="AM118" s="981"/>
      <c r="AN118" s="981"/>
      <c r="AO118" s="982"/>
      <c r="AP118" s="1067" t="s">
        <v>432</v>
      </c>
      <c r="AQ118" s="1068"/>
      <c r="AR118" s="1068"/>
      <c r="AS118" s="1068"/>
      <c r="AT118" s="1069"/>
      <c r="AU118" s="996"/>
      <c r="AV118" s="997"/>
      <c r="AW118" s="997"/>
      <c r="AX118" s="997"/>
      <c r="AY118" s="997"/>
      <c r="AZ118" s="1070" t="s">
        <v>465</v>
      </c>
      <c r="BA118" s="1061"/>
      <c r="BB118" s="1061"/>
      <c r="BC118" s="1061"/>
      <c r="BD118" s="1061"/>
      <c r="BE118" s="1061"/>
      <c r="BF118" s="1061"/>
      <c r="BG118" s="1061"/>
      <c r="BH118" s="1061"/>
      <c r="BI118" s="1061"/>
      <c r="BJ118" s="1061"/>
      <c r="BK118" s="1061"/>
      <c r="BL118" s="1061"/>
      <c r="BM118" s="1061"/>
      <c r="BN118" s="1061"/>
      <c r="BO118" s="1061"/>
      <c r="BP118" s="1062"/>
      <c r="BQ118" s="1093" t="s">
        <v>439</v>
      </c>
      <c r="BR118" s="1094"/>
      <c r="BS118" s="1094"/>
      <c r="BT118" s="1094"/>
      <c r="BU118" s="1094"/>
      <c r="BV118" s="1094" t="s">
        <v>441</v>
      </c>
      <c r="BW118" s="1094"/>
      <c r="BX118" s="1094"/>
      <c r="BY118" s="1094"/>
      <c r="BZ118" s="1094"/>
      <c r="CA118" s="1094" t="s">
        <v>466</v>
      </c>
      <c r="CB118" s="1094"/>
      <c r="CC118" s="1094"/>
      <c r="CD118" s="1094"/>
      <c r="CE118" s="1094"/>
      <c r="CF118" s="1010" t="s">
        <v>443</v>
      </c>
      <c r="CG118" s="1011"/>
      <c r="CH118" s="1011"/>
      <c r="CI118" s="1011"/>
      <c r="CJ118" s="1011"/>
      <c r="CK118" s="1041"/>
      <c r="CL118" s="1042"/>
      <c r="CM118" s="1012" t="s">
        <v>467</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443</v>
      </c>
      <c r="DH118" s="1055"/>
      <c r="DI118" s="1055"/>
      <c r="DJ118" s="1055"/>
      <c r="DK118" s="1056"/>
      <c r="DL118" s="1057" t="s">
        <v>439</v>
      </c>
      <c r="DM118" s="1055"/>
      <c r="DN118" s="1055"/>
      <c r="DO118" s="1055"/>
      <c r="DP118" s="1056"/>
      <c r="DQ118" s="1057" t="s">
        <v>463</v>
      </c>
      <c r="DR118" s="1055"/>
      <c r="DS118" s="1055"/>
      <c r="DT118" s="1055"/>
      <c r="DU118" s="1056"/>
      <c r="DV118" s="1058" t="s">
        <v>439</v>
      </c>
      <c r="DW118" s="1059"/>
      <c r="DX118" s="1059"/>
      <c r="DY118" s="1059"/>
      <c r="DZ118" s="1060"/>
    </row>
    <row r="119" spans="1:130" s="248" customFormat="1" ht="26.25" customHeight="1" x14ac:dyDescent="0.15">
      <c r="A119" s="1154" t="s">
        <v>436</v>
      </c>
      <c r="B119" s="1040"/>
      <c r="C119" s="1019" t="s">
        <v>437</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439</v>
      </c>
      <c r="AB119" s="988"/>
      <c r="AC119" s="988"/>
      <c r="AD119" s="988"/>
      <c r="AE119" s="989"/>
      <c r="AF119" s="990" t="s">
        <v>441</v>
      </c>
      <c r="AG119" s="988"/>
      <c r="AH119" s="988"/>
      <c r="AI119" s="988"/>
      <c r="AJ119" s="989"/>
      <c r="AK119" s="990" t="s">
        <v>392</v>
      </c>
      <c r="AL119" s="988"/>
      <c r="AM119" s="988"/>
      <c r="AN119" s="988"/>
      <c r="AO119" s="989"/>
      <c r="AP119" s="991" t="s">
        <v>441</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468</v>
      </c>
      <c r="BP119" s="1102"/>
      <c r="BQ119" s="1093">
        <v>21436794</v>
      </c>
      <c r="BR119" s="1094"/>
      <c r="BS119" s="1094"/>
      <c r="BT119" s="1094"/>
      <c r="BU119" s="1094"/>
      <c r="BV119" s="1094">
        <v>20133098</v>
      </c>
      <c r="BW119" s="1094"/>
      <c r="BX119" s="1094"/>
      <c r="BY119" s="1094"/>
      <c r="BZ119" s="1094"/>
      <c r="CA119" s="1094">
        <v>19014641</v>
      </c>
      <c r="CB119" s="1094"/>
      <c r="CC119" s="1094"/>
      <c r="CD119" s="1094"/>
      <c r="CE119" s="1094"/>
      <c r="CF119" s="1095"/>
      <c r="CG119" s="1096"/>
      <c r="CH119" s="1096"/>
      <c r="CI119" s="1096"/>
      <c r="CJ119" s="1097"/>
      <c r="CK119" s="1043"/>
      <c r="CL119" s="1044"/>
      <c r="CM119" s="1098" t="s">
        <v>469</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463</v>
      </c>
      <c r="DH119" s="1080"/>
      <c r="DI119" s="1080"/>
      <c r="DJ119" s="1080"/>
      <c r="DK119" s="1081"/>
      <c r="DL119" s="1079" t="s">
        <v>441</v>
      </c>
      <c r="DM119" s="1080"/>
      <c r="DN119" s="1080"/>
      <c r="DO119" s="1080"/>
      <c r="DP119" s="1081"/>
      <c r="DQ119" s="1079" t="s">
        <v>439</v>
      </c>
      <c r="DR119" s="1080"/>
      <c r="DS119" s="1080"/>
      <c r="DT119" s="1080"/>
      <c r="DU119" s="1081"/>
      <c r="DV119" s="1082" t="s">
        <v>441</v>
      </c>
      <c r="DW119" s="1083"/>
      <c r="DX119" s="1083"/>
      <c r="DY119" s="1083"/>
      <c r="DZ119" s="1084"/>
    </row>
    <row r="120" spans="1:130" s="248" customFormat="1" ht="26.25" customHeight="1" x14ac:dyDescent="0.15">
      <c r="A120" s="1155"/>
      <c r="B120" s="1042"/>
      <c r="C120" s="1012" t="s">
        <v>442</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439</v>
      </c>
      <c r="AB120" s="1055"/>
      <c r="AC120" s="1055"/>
      <c r="AD120" s="1055"/>
      <c r="AE120" s="1056"/>
      <c r="AF120" s="1057" t="s">
        <v>439</v>
      </c>
      <c r="AG120" s="1055"/>
      <c r="AH120" s="1055"/>
      <c r="AI120" s="1055"/>
      <c r="AJ120" s="1056"/>
      <c r="AK120" s="1057" t="s">
        <v>439</v>
      </c>
      <c r="AL120" s="1055"/>
      <c r="AM120" s="1055"/>
      <c r="AN120" s="1055"/>
      <c r="AO120" s="1056"/>
      <c r="AP120" s="1058" t="s">
        <v>463</v>
      </c>
      <c r="AQ120" s="1059"/>
      <c r="AR120" s="1059"/>
      <c r="AS120" s="1059"/>
      <c r="AT120" s="1060"/>
      <c r="AU120" s="1085" t="s">
        <v>470</v>
      </c>
      <c r="AV120" s="1086"/>
      <c r="AW120" s="1086"/>
      <c r="AX120" s="1086"/>
      <c r="AY120" s="1087"/>
      <c r="AZ120" s="1036" t="s">
        <v>471</v>
      </c>
      <c r="BA120" s="985"/>
      <c r="BB120" s="985"/>
      <c r="BC120" s="985"/>
      <c r="BD120" s="985"/>
      <c r="BE120" s="985"/>
      <c r="BF120" s="985"/>
      <c r="BG120" s="985"/>
      <c r="BH120" s="985"/>
      <c r="BI120" s="985"/>
      <c r="BJ120" s="985"/>
      <c r="BK120" s="985"/>
      <c r="BL120" s="985"/>
      <c r="BM120" s="985"/>
      <c r="BN120" s="985"/>
      <c r="BO120" s="985"/>
      <c r="BP120" s="986"/>
      <c r="BQ120" s="1022">
        <v>2041716</v>
      </c>
      <c r="BR120" s="1023"/>
      <c r="BS120" s="1023"/>
      <c r="BT120" s="1023"/>
      <c r="BU120" s="1023"/>
      <c r="BV120" s="1023">
        <v>1939980</v>
      </c>
      <c r="BW120" s="1023"/>
      <c r="BX120" s="1023"/>
      <c r="BY120" s="1023"/>
      <c r="BZ120" s="1023"/>
      <c r="CA120" s="1023">
        <v>2254792</v>
      </c>
      <c r="CB120" s="1023"/>
      <c r="CC120" s="1023"/>
      <c r="CD120" s="1023"/>
      <c r="CE120" s="1023"/>
      <c r="CF120" s="1037">
        <v>45.5</v>
      </c>
      <c r="CG120" s="1038"/>
      <c r="CH120" s="1038"/>
      <c r="CI120" s="1038"/>
      <c r="CJ120" s="1038"/>
      <c r="CK120" s="1103" t="s">
        <v>472</v>
      </c>
      <c r="CL120" s="1104"/>
      <c r="CM120" s="1104"/>
      <c r="CN120" s="1104"/>
      <c r="CO120" s="1105"/>
      <c r="CP120" s="1111" t="s">
        <v>473</v>
      </c>
      <c r="CQ120" s="1112"/>
      <c r="CR120" s="1112"/>
      <c r="CS120" s="1112"/>
      <c r="CT120" s="1112"/>
      <c r="CU120" s="1112"/>
      <c r="CV120" s="1112"/>
      <c r="CW120" s="1112"/>
      <c r="CX120" s="1112"/>
      <c r="CY120" s="1112"/>
      <c r="CZ120" s="1112"/>
      <c r="DA120" s="1112"/>
      <c r="DB120" s="1112"/>
      <c r="DC120" s="1112"/>
      <c r="DD120" s="1112"/>
      <c r="DE120" s="1112"/>
      <c r="DF120" s="1113"/>
      <c r="DG120" s="1022" t="s">
        <v>392</v>
      </c>
      <c r="DH120" s="1023"/>
      <c r="DI120" s="1023"/>
      <c r="DJ120" s="1023"/>
      <c r="DK120" s="1023"/>
      <c r="DL120" s="1023">
        <v>3134749</v>
      </c>
      <c r="DM120" s="1023"/>
      <c r="DN120" s="1023"/>
      <c r="DO120" s="1023"/>
      <c r="DP120" s="1023"/>
      <c r="DQ120" s="1023">
        <v>2618199</v>
      </c>
      <c r="DR120" s="1023"/>
      <c r="DS120" s="1023"/>
      <c r="DT120" s="1023"/>
      <c r="DU120" s="1023"/>
      <c r="DV120" s="1024">
        <v>52.8</v>
      </c>
      <c r="DW120" s="1024"/>
      <c r="DX120" s="1024"/>
      <c r="DY120" s="1024"/>
      <c r="DZ120" s="1025"/>
    </row>
    <row r="121" spans="1:130" s="248" customFormat="1" ht="26.25" customHeight="1" x14ac:dyDescent="0.15">
      <c r="A121" s="1155"/>
      <c r="B121" s="1042"/>
      <c r="C121" s="1063" t="s">
        <v>474</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443</v>
      </c>
      <c r="AB121" s="1055"/>
      <c r="AC121" s="1055"/>
      <c r="AD121" s="1055"/>
      <c r="AE121" s="1056"/>
      <c r="AF121" s="1057" t="s">
        <v>439</v>
      </c>
      <c r="AG121" s="1055"/>
      <c r="AH121" s="1055"/>
      <c r="AI121" s="1055"/>
      <c r="AJ121" s="1056"/>
      <c r="AK121" s="1057" t="s">
        <v>466</v>
      </c>
      <c r="AL121" s="1055"/>
      <c r="AM121" s="1055"/>
      <c r="AN121" s="1055"/>
      <c r="AO121" s="1056"/>
      <c r="AP121" s="1058" t="s">
        <v>441</v>
      </c>
      <c r="AQ121" s="1059"/>
      <c r="AR121" s="1059"/>
      <c r="AS121" s="1059"/>
      <c r="AT121" s="1060"/>
      <c r="AU121" s="1088"/>
      <c r="AV121" s="1089"/>
      <c r="AW121" s="1089"/>
      <c r="AX121" s="1089"/>
      <c r="AY121" s="1090"/>
      <c r="AZ121" s="1045" t="s">
        <v>475</v>
      </c>
      <c r="BA121" s="1046"/>
      <c r="BB121" s="1046"/>
      <c r="BC121" s="1046"/>
      <c r="BD121" s="1046"/>
      <c r="BE121" s="1046"/>
      <c r="BF121" s="1046"/>
      <c r="BG121" s="1046"/>
      <c r="BH121" s="1046"/>
      <c r="BI121" s="1046"/>
      <c r="BJ121" s="1046"/>
      <c r="BK121" s="1046"/>
      <c r="BL121" s="1046"/>
      <c r="BM121" s="1046"/>
      <c r="BN121" s="1046"/>
      <c r="BO121" s="1046"/>
      <c r="BP121" s="1047"/>
      <c r="BQ121" s="1015">
        <v>1225432</v>
      </c>
      <c r="BR121" s="1016"/>
      <c r="BS121" s="1016"/>
      <c r="BT121" s="1016"/>
      <c r="BU121" s="1016"/>
      <c r="BV121" s="1016">
        <v>1221544</v>
      </c>
      <c r="BW121" s="1016"/>
      <c r="BX121" s="1016"/>
      <c r="BY121" s="1016"/>
      <c r="BZ121" s="1016"/>
      <c r="CA121" s="1016">
        <v>1219371</v>
      </c>
      <c r="CB121" s="1016"/>
      <c r="CC121" s="1016"/>
      <c r="CD121" s="1016"/>
      <c r="CE121" s="1016"/>
      <c r="CF121" s="1010">
        <v>24.6</v>
      </c>
      <c r="CG121" s="1011"/>
      <c r="CH121" s="1011"/>
      <c r="CI121" s="1011"/>
      <c r="CJ121" s="1011"/>
      <c r="CK121" s="1106"/>
      <c r="CL121" s="1107"/>
      <c r="CM121" s="1107"/>
      <c r="CN121" s="1107"/>
      <c r="CO121" s="1108"/>
      <c r="CP121" s="1116" t="s">
        <v>476</v>
      </c>
      <c r="CQ121" s="1117"/>
      <c r="CR121" s="1117"/>
      <c r="CS121" s="1117"/>
      <c r="CT121" s="1117"/>
      <c r="CU121" s="1117"/>
      <c r="CV121" s="1117"/>
      <c r="CW121" s="1117"/>
      <c r="CX121" s="1117"/>
      <c r="CY121" s="1117"/>
      <c r="CZ121" s="1117"/>
      <c r="DA121" s="1117"/>
      <c r="DB121" s="1117"/>
      <c r="DC121" s="1117"/>
      <c r="DD121" s="1117"/>
      <c r="DE121" s="1117"/>
      <c r="DF121" s="1118"/>
      <c r="DG121" s="1015">
        <v>328335</v>
      </c>
      <c r="DH121" s="1016"/>
      <c r="DI121" s="1016"/>
      <c r="DJ121" s="1016"/>
      <c r="DK121" s="1016"/>
      <c r="DL121" s="1016">
        <v>309733</v>
      </c>
      <c r="DM121" s="1016"/>
      <c r="DN121" s="1016"/>
      <c r="DO121" s="1016"/>
      <c r="DP121" s="1016"/>
      <c r="DQ121" s="1016">
        <v>292309</v>
      </c>
      <c r="DR121" s="1016"/>
      <c r="DS121" s="1016"/>
      <c r="DT121" s="1016"/>
      <c r="DU121" s="1016"/>
      <c r="DV121" s="1017">
        <v>5.9</v>
      </c>
      <c r="DW121" s="1017"/>
      <c r="DX121" s="1017"/>
      <c r="DY121" s="1017"/>
      <c r="DZ121" s="1018"/>
    </row>
    <row r="122" spans="1:130" s="248" customFormat="1" ht="26.25" customHeight="1" x14ac:dyDescent="0.15">
      <c r="A122" s="1155"/>
      <c r="B122" s="1042"/>
      <c r="C122" s="1012" t="s">
        <v>454</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441</v>
      </c>
      <c r="AB122" s="1055"/>
      <c r="AC122" s="1055"/>
      <c r="AD122" s="1055"/>
      <c r="AE122" s="1056"/>
      <c r="AF122" s="1057" t="s">
        <v>439</v>
      </c>
      <c r="AG122" s="1055"/>
      <c r="AH122" s="1055"/>
      <c r="AI122" s="1055"/>
      <c r="AJ122" s="1056"/>
      <c r="AK122" s="1057" t="s">
        <v>441</v>
      </c>
      <c r="AL122" s="1055"/>
      <c r="AM122" s="1055"/>
      <c r="AN122" s="1055"/>
      <c r="AO122" s="1056"/>
      <c r="AP122" s="1058" t="s">
        <v>439</v>
      </c>
      <c r="AQ122" s="1059"/>
      <c r="AR122" s="1059"/>
      <c r="AS122" s="1059"/>
      <c r="AT122" s="1060"/>
      <c r="AU122" s="1088"/>
      <c r="AV122" s="1089"/>
      <c r="AW122" s="1089"/>
      <c r="AX122" s="1089"/>
      <c r="AY122" s="1090"/>
      <c r="AZ122" s="1070" t="s">
        <v>477</v>
      </c>
      <c r="BA122" s="1061"/>
      <c r="BB122" s="1061"/>
      <c r="BC122" s="1061"/>
      <c r="BD122" s="1061"/>
      <c r="BE122" s="1061"/>
      <c r="BF122" s="1061"/>
      <c r="BG122" s="1061"/>
      <c r="BH122" s="1061"/>
      <c r="BI122" s="1061"/>
      <c r="BJ122" s="1061"/>
      <c r="BK122" s="1061"/>
      <c r="BL122" s="1061"/>
      <c r="BM122" s="1061"/>
      <c r="BN122" s="1061"/>
      <c r="BO122" s="1061"/>
      <c r="BP122" s="1062"/>
      <c r="BQ122" s="1093">
        <v>12880436</v>
      </c>
      <c r="BR122" s="1094"/>
      <c r="BS122" s="1094"/>
      <c r="BT122" s="1094"/>
      <c r="BU122" s="1094"/>
      <c r="BV122" s="1094">
        <v>12598987</v>
      </c>
      <c r="BW122" s="1094"/>
      <c r="BX122" s="1094"/>
      <c r="BY122" s="1094"/>
      <c r="BZ122" s="1094"/>
      <c r="CA122" s="1094">
        <v>12441023</v>
      </c>
      <c r="CB122" s="1094"/>
      <c r="CC122" s="1094"/>
      <c r="CD122" s="1094"/>
      <c r="CE122" s="1094"/>
      <c r="CF122" s="1114">
        <v>250.9</v>
      </c>
      <c r="CG122" s="1115"/>
      <c r="CH122" s="1115"/>
      <c r="CI122" s="1115"/>
      <c r="CJ122" s="1115"/>
      <c r="CK122" s="1106"/>
      <c r="CL122" s="1107"/>
      <c r="CM122" s="1107"/>
      <c r="CN122" s="1107"/>
      <c r="CO122" s="1108"/>
      <c r="CP122" s="1116" t="s">
        <v>478</v>
      </c>
      <c r="CQ122" s="1117"/>
      <c r="CR122" s="1117"/>
      <c r="CS122" s="1117"/>
      <c r="CT122" s="1117"/>
      <c r="CU122" s="1117"/>
      <c r="CV122" s="1117"/>
      <c r="CW122" s="1117"/>
      <c r="CX122" s="1117"/>
      <c r="CY122" s="1117"/>
      <c r="CZ122" s="1117"/>
      <c r="DA122" s="1117"/>
      <c r="DB122" s="1117"/>
      <c r="DC122" s="1117"/>
      <c r="DD122" s="1117"/>
      <c r="DE122" s="1117"/>
      <c r="DF122" s="1118"/>
      <c r="DG122" s="1015" t="s">
        <v>439</v>
      </c>
      <c r="DH122" s="1016"/>
      <c r="DI122" s="1016"/>
      <c r="DJ122" s="1016"/>
      <c r="DK122" s="1016"/>
      <c r="DL122" s="1016" t="s">
        <v>439</v>
      </c>
      <c r="DM122" s="1016"/>
      <c r="DN122" s="1016"/>
      <c r="DO122" s="1016"/>
      <c r="DP122" s="1016"/>
      <c r="DQ122" s="1016" t="s">
        <v>439</v>
      </c>
      <c r="DR122" s="1016"/>
      <c r="DS122" s="1016"/>
      <c r="DT122" s="1016"/>
      <c r="DU122" s="1016"/>
      <c r="DV122" s="1017" t="s">
        <v>441</v>
      </c>
      <c r="DW122" s="1017"/>
      <c r="DX122" s="1017"/>
      <c r="DY122" s="1017"/>
      <c r="DZ122" s="1018"/>
    </row>
    <row r="123" spans="1:130" s="248" customFormat="1" ht="26.25" customHeight="1" x14ac:dyDescent="0.15">
      <c r="A123" s="1155"/>
      <c r="B123" s="1042"/>
      <c r="C123" s="1012" t="s">
        <v>460</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441</v>
      </c>
      <c r="AB123" s="1055"/>
      <c r="AC123" s="1055"/>
      <c r="AD123" s="1055"/>
      <c r="AE123" s="1056"/>
      <c r="AF123" s="1057" t="s">
        <v>463</v>
      </c>
      <c r="AG123" s="1055"/>
      <c r="AH123" s="1055"/>
      <c r="AI123" s="1055"/>
      <c r="AJ123" s="1056"/>
      <c r="AK123" s="1057" t="s">
        <v>466</v>
      </c>
      <c r="AL123" s="1055"/>
      <c r="AM123" s="1055"/>
      <c r="AN123" s="1055"/>
      <c r="AO123" s="1056"/>
      <c r="AP123" s="1058" t="s">
        <v>439</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479</v>
      </c>
      <c r="BP123" s="1102"/>
      <c r="BQ123" s="1161">
        <v>16147584</v>
      </c>
      <c r="BR123" s="1162"/>
      <c r="BS123" s="1162"/>
      <c r="BT123" s="1162"/>
      <c r="BU123" s="1162"/>
      <c r="BV123" s="1162">
        <v>15760511</v>
      </c>
      <c r="BW123" s="1162"/>
      <c r="BX123" s="1162"/>
      <c r="BY123" s="1162"/>
      <c r="BZ123" s="1162"/>
      <c r="CA123" s="1162">
        <v>15915186</v>
      </c>
      <c r="CB123" s="1162"/>
      <c r="CC123" s="1162"/>
      <c r="CD123" s="1162"/>
      <c r="CE123" s="1162"/>
      <c r="CF123" s="1095"/>
      <c r="CG123" s="1096"/>
      <c r="CH123" s="1096"/>
      <c r="CI123" s="1096"/>
      <c r="CJ123" s="1097"/>
      <c r="CK123" s="1106"/>
      <c r="CL123" s="1107"/>
      <c r="CM123" s="1107"/>
      <c r="CN123" s="1107"/>
      <c r="CO123" s="1108"/>
      <c r="CP123" s="1116" t="s">
        <v>405</v>
      </c>
      <c r="CQ123" s="1117"/>
      <c r="CR123" s="1117"/>
      <c r="CS123" s="1117"/>
      <c r="CT123" s="1117"/>
      <c r="CU123" s="1117"/>
      <c r="CV123" s="1117"/>
      <c r="CW123" s="1117"/>
      <c r="CX123" s="1117"/>
      <c r="CY123" s="1117"/>
      <c r="CZ123" s="1117"/>
      <c r="DA123" s="1117"/>
      <c r="DB123" s="1117"/>
      <c r="DC123" s="1117"/>
      <c r="DD123" s="1117"/>
      <c r="DE123" s="1117"/>
      <c r="DF123" s="1118"/>
      <c r="DG123" s="1054" t="s">
        <v>441</v>
      </c>
      <c r="DH123" s="1055"/>
      <c r="DI123" s="1055"/>
      <c r="DJ123" s="1055"/>
      <c r="DK123" s="1056"/>
      <c r="DL123" s="1057" t="s">
        <v>463</v>
      </c>
      <c r="DM123" s="1055"/>
      <c r="DN123" s="1055"/>
      <c r="DO123" s="1055"/>
      <c r="DP123" s="1056"/>
      <c r="DQ123" s="1057" t="s">
        <v>439</v>
      </c>
      <c r="DR123" s="1055"/>
      <c r="DS123" s="1055"/>
      <c r="DT123" s="1055"/>
      <c r="DU123" s="1056"/>
      <c r="DV123" s="1058" t="s">
        <v>439</v>
      </c>
      <c r="DW123" s="1059"/>
      <c r="DX123" s="1059"/>
      <c r="DY123" s="1059"/>
      <c r="DZ123" s="1060"/>
    </row>
    <row r="124" spans="1:130" s="248" customFormat="1" ht="26.25" customHeight="1" thickBot="1" x14ac:dyDescent="0.2">
      <c r="A124" s="1155"/>
      <c r="B124" s="1042"/>
      <c r="C124" s="1012" t="s">
        <v>464</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463</v>
      </c>
      <c r="AB124" s="1055"/>
      <c r="AC124" s="1055"/>
      <c r="AD124" s="1055"/>
      <c r="AE124" s="1056"/>
      <c r="AF124" s="1057" t="s">
        <v>439</v>
      </c>
      <c r="AG124" s="1055"/>
      <c r="AH124" s="1055"/>
      <c r="AI124" s="1055"/>
      <c r="AJ124" s="1056"/>
      <c r="AK124" s="1057" t="s">
        <v>463</v>
      </c>
      <c r="AL124" s="1055"/>
      <c r="AM124" s="1055"/>
      <c r="AN124" s="1055"/>
      <c r="AO124" s="1056"/>
      <c r="AP124" s="1058" t="s">
        <v>439</v>
      </c>
      <c r="AQ124" s="1059"/>
      <c r="AR124" s="1059"/>
      <c r="AS124" s="1059"/>
      <c r="AT124" s="1060"/>
      <c r="AU124" s="1157" t="s">
        <v>480</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111.7</v>
      </c>
      <c r="BR124" s="1124"/>
      <c r="BS124" s="1124"/>
      <c r="BT124" s="1124"/>
      <c r="BU124" s="1124"/>
      <c r="BV124" s="1124">
        <v>92.7</v>
      </c>
      <c r="BW124" s="1124"/>
      <c r="BX124" s="1124"/>
      <c r="BY124" s="1124"/>
      <c r="BZ124" s="1124"/>
      <c r="CA124" s="1124">
        <v>62.5</v>
      </c>
      <c r="CB124" s="1124"/>
      <c r="CC124" s="1124"/>
      <c r="CD124" s="1124"/>
      <c r="CE124" s="1124"/>
      <c r="CF124" s="1125"/>
      <c r="CG124" s="1126"/>
      <c r="CH124" s="1126"/>
      <c r="CI124" s="1126"/>
      <c r="CJ124" s="1127"/>
      <c r="CK124" s="1109"/>
      <c r="CL124" s="1109"/>
      <c r="CM124" s="1109"/>
      <c r="CN124" s="1109"/>
      <c r="CO124" s="1110"/>
      <c r="CP124" s="1116" t="s">
        <v>481</v>
      </c>
      <c r="CQ124" s="1117"/>
      <c r="CR124" s="1117"/>
      <c r="CS124" s="1117"/>
      <c r="CT124" s="1117"/>
      <c r="CU124" s="1117"/>
      <c r="CV124" s="1117"/>
      <c r="CW124" s="1117"/>
      <c r="CX124" s="1117"/>
      <c r="CY124" s="1117"/>
      <c r="CZ124" s="1117"/>
      <c r="DA124" s="1117"/>
      <c r="DB124" s="1117"/>
      <c r="DC124" s="1117"/>
      <c r="DD124" s="1117"/>
      <c r="DE124" s="1117"/>
      <c r="DF124" s="1118"/>
      <c r="DG124" s="1101">
        <v>3275601</v>
      </c>
      <c r="DH124" s="1080"/>
      <c r="DI124" s="1080"/>
      <c r="DJ124" s="1080"/>
      <c r="DK124" s="1081"/>
      <c r="DL124" s="1079" t="s">
        <v>439</v>
      </c>
      <c r="DM124" s="1080"/>
      <c r="DN124" s="1080"/>
      <c r="DO124" s="1080"/>
      <c r="DP124" s="1081"/>
      <c r="DQ124" s="1079" t="s">
        <v>441</v>
      </c>
      <c r="DR124" s="1080"/>
      <c r="DS124" s="1080"/>
      <c r="DT124" s="1080"/>
      <c r="DU124" s="1081"/>
      <c r="DV124" s="1082" t="s">
        <v>463</v>
      </c>
      <c r="DW124" s="1083"/>
      <c r="DX124" s="1083"/>
      <c r="DY124" s="1083"/>
      <c r="DZ124" s="1084"/>
    </row>
    <row r="125" spans="1:130" s="248" customFormat="1" ht="26.25" customHeight="1" x14ac:dyDescent="0.15">
      <c r="A125" s="1155"/>
      <c r="B125" s="1042"/>
      <c r="C125" s="1012" t="s">
        <v>467</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441</v>
      </c>
      <c r="AB125" s="1055"/>
      <c r="AC125" s="1055"/>
      <c r="AD125" s="1055"/>
      <c r="AE125" s="1056"/>
      <c r="AF125" s="1057" t="s">
        <v>463</v>
      </c>
      <c r="AG125" s="1055"/>
      <c r="AH125" s="1055"/>
      <c r="AI125" s="1055"/>
      <c r="AJ125" s="1056"/>
      <c r="AK125" s="1057" t="s">
        <v>441</v>
      </c>
      <c r="AL125" s="1055"/>
      <c r="AM125" s="1055"/>
      <c r="AN125" s="1055"/>
      <c r="AO125" s="1056"/>
      <c r="AP125" s="1058" t="s">
        <v>439</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482</v>
      </c>
      <c r="CL125" s="1104"/>
      <c r="CM125" s="1104"/>
      <c r="CN125" s="1104"/>
      <c r="CO125" s="1105"/>
      <c r="CP125" s="1036" t="s">
        <v>483</v>
      </c>
      <c r="CQ125" s="985"/>
      <c r="CR125" s="985"/>
      <c r="CS125" s="985"/>
      <c r="CT125" s="985"/>
      <c r="CU125" s="985"/>
      <c r="CV125" s="985"/>
      <c r="CW125" s="985"/>
      <c r="CX125" s="985"/>
      <c r="CY125" s="985"/>
      <c r="CZ125" s="985"/>
      <c r="DA125" s="985"/>
      <c r="DB125" s="985"/>
      <c r="DC125" s="985"/>
      <c r="DD125" s="985"/>
      <c r="DE125" s="985"/>
      <c r="DF125" s="986"/>
      <c r="DG125" s="1022" t="s">
        <v>441</v>
      </c>
      <c r="DH125" s="1023"/>
      <c r="DI125" s="1023"/>
      <c r="DJ125" s="1023"/>
      <c r="DK125" s="1023"/>
      <c r="DL125" s="1023" t="s">
        <v>463</v>
      </c>
      <c r="DM125" s="1023"/>
      <c r="DN125" s="1023"/>
      <c r="DO125" s="1023"/>
      <c r="DP125" s="1023"/>
      <c r="DQ125" s="1023" t="s">
        <v>439</v>
      </c>
      <c r="DR125" s="1023"/>
      <c r="DS125" s="1023"/>
      <c r="DT125" s="1023"/>
      <c r="DU125" s="1023"/>
      <c r="DV125" s="1024" t="s">
        <v>441</v>
      </c>
      <c r="DW125" s="1024"/>
      <c r="DX125" s="1024"/>
      <c r="DY125" s="1024"/>
      <c r="DZ125" s="1025"/>
    </row>
    <row r="126" spans="1:130" s="248" customFormat="1" ht="26.25" customHeight="1" thickBot="1" x14ac:dyDescent="0.2">
      <c r="A126" s="1155"/>
      <c r="B126" s="1042"/>
      <c r="C126" s="1012" t="s">
        <v>469</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463</v>
      </c>
      <c r="AB126" s="1055"/>
      <c r="AC126" s="1055"/>
      <c r="AD126" s="1055"/>
      <c r="AE126" s="1056"/>
      <c r="AF126" s="1057" t="s">
        <v>439</v>
      </c>
      <c r="AG126" s="1055"/>
      <c r="AH126" s="1055"/>
      <c r="AI126" s="1055"/>
      <c r="AJ126" s="1056"/>
      <c r="AK126" s="1057" t="s">
        <v>463</v>
      </c>
      <c r="AL126" s="1055"/>
      <c r="AM126" s="1055"/>
      <c r="AN126" s="1055"/>
      <c r="AO126" s="1056"/>
      <c r="AP126" s="1058" t="s">
        <v>439</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484</v>
      </c>
      <c r="CQ126" s="1046"/>
      <c r="CR126" s="1046"/>
      <c r="CS126" s="1046"/>
      <c r="CT126" s="1046"/>
      <c r="CU126" s="1046"/>
      <c r="CV126" s="1046"/>
      <c r="CW126" s="1046"/>
      <c r="CX126" s="1046"/>
      <c r="CY126" s="1046"/>
      <c r="CZ126" s="1046"/>
      <c r="DA126" s="1046"/>
      <c r="DB126" s="1046"/>
      <c r="DC126" s="1046"/>
      <c r="DD126" s="1046"/>
      <c r="DE126" s="1046"/>
      <c r="DF126" s="1047"/>
      <c r="DG126" s="1015" t="s">
        <v>441</v>
      </c>
      <c r="DH126" s="1016"/>
      <c r="DI126" s="1016"/>
      <c r="DJ126" s="1016"/>
      <c r="DK126" s="1016"/>
      <c r="DL126" s="1016" t="s">
        <v>485</v>
      </c>
      <c r="DM126" s="1016"/>
      <c r="DN126" s="1016"/>
      <c r="DO126" s="1016"/>
      <c r="DP126" s="1016"/>
      <c r="DQ126" s="1016" t="s">
        <v>392</v>
      </c>
      <c r="DR126" s="1016"/>
      <c r="DS126" s="1016"/>
      <c r="DT126" s="1016"/>
      <c r="DU126" s="1016"/>
      <c r="DV126" s="1017" t="s">
        <v>441</v>
      </c>
      <c r="DW126" s="1017"/>
      <c r="DX126" s="1017"/>
      <c r="DY126" s="1017"/>
      <c r="DZ126" s="1018"/>
    </row>
    <row r="127" spans="1:130" s="248" customFormat="1" ht="26.25" customHeight="1" x14ac:dyDescent="0.15">
      <c r="A127" s="1156"/>
      <c r="B127" s="1044"/>
      <c r="C127" s="1098" t="s">
        <v>486</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439</v>
      </c>
      <c r="AB127" s="1055"/>
      <c r="AC127" s="1055"/>
      <c r="AD127" s="1055"/>
      <c r="AE127" s="1056"/>
      <c r="AF127" s="1057">
        <v>77</v>
      </c>
      <c r="AG127" s="1055"/>
      <c r="AH127" s="1055"/>
      <c r="AI127" s="1055"/>
      <c r="AJ127" s="1056"/>
      <c r="AK127" s="1057">
        <v>79</v>
      </c>
      <c r="AL127" s="1055"/>
      <c r="AM127" s="1055"/>
      <c r="AN127" s="1055"/>
      <c r="AO127" s="1056"/>
      <c r="AP127" s="1058">
        <v>0</v>
      </c>
      <c r="AQ127" s="1059"/>
      <c r="AR127" s="1059"/>
      <c r="AS127" s="1059"/>
      <c r="AT127" s="1060"/>
      <c r="AU127" s="284"/>
      <c r="AV127" s="284"/>
      <c r="AW127" s="284"/>
      <c r="AX127" s="1128" t="s">
        <v>487</v>
      </c>
      <c r="AY127" s="1129"/>
      <c r="AZ127" s="1129"/>
      <c r="BA127" s="1129"/>
      <c r="BB127" s="1129"/>
      <c r="BC127" s="1129"/>
      <c r="BD127" s="1129"/>
      <c r="BE127" s="1130"/>
      <c r="BF127" s="1131" t="s">
        <v>488</v>
      </c>
      <c r="BG127" s="1129"/>
      <c r="BH127" s="1129"/>
      <c r="BI127" s="1129"/>
      <c r="BJ127" s="1129"/>
      <c r="BK127" s="1129"/>
      <c r="BL127" s="1130"/>
      <c r="BM127" s="1131" t="s">
        <v>489</v>
      </c>
      <c r="BN127" s="1129"/>
      <c r="BO127" s="1129"/>
      <c r="BP127" s="1129"/>
      <c r="BQ127" s="1129"/>
      <c r="BR127" s="1129"/>
      <c r="BS127" s="1130"/>
      <c r="BT127" s="1131" t="s">
        <v>490</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491</v>
      </c>
      <c r="CQ127" s="1046"/>
      <c r="CR127" s="1046"/>
      <c r="CS127" s="1046"/>
      <c r="CT127" s="1046"/>
      <c r="CU127" s="1046"/>
      <c r="CV127" s="1046"/>
      <c r="CW127" s="1046"/>
      <c r="CX127" s="1046"/>
      <c r="CY127" s="1046"/>
      <c r="CZ127" s="1046"/>
      <c r="DA127" s="1046"/>
      <c r="DB127" s="1046"/>
      <c r="DC127" s="1046"/>
      <c r="DD127" s="1046"/>
      <c r="DE127" s="1046"/>
      <c r="DF127" s="1047"/>
      <c r="DG127" s="1015" t="s">
        <v>466</v>
      </c>
      <c r="DH127" s="1016"/>
      <c r="DI127" s="1016"/>
      <c r="DJ127" s="1016"/>
      <c r="DK127" s="1016"/>
      <c r="DL127" s="1016" t="s">
        <v>485</v>
      </c>
      <c r="DM127" s="1016"/>
      <c r="DN127" s="1016"/>
      <c r="DO127" s="1016"/>
      <c r="DP127" s="1016"/>
      <c r="DQ127" s="1016" t="s">
        <v>441</v>
      </c>
      <c r="DR127" s="1016"/>
      <c r="DS127" s="1016"/>
      <c r="DT127" s="1016"/>
      <c r="DU127" s="1016"/>
      <c r="DV127" s="1017" t="s">
        <v>485</v>
      </c>
      <c r="DW127" s="1017"/>
      <c r="DX127" s="1017"/>
      <c r="DY127" s="1017"/>
      <c r="DZ127" s="1018"/>
    </row>
    <row r="128" spans="1:130" s="248" customFormat="1" ht="26.25" customHeight="1" thickBot="1" x14ac:dyDescent="0.2">
      <c r="A128" s="1139" t="s">
        <v>492</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493</v>
      </c>
      <c r="X128" s="1141"/>
      <c r="Y128" s="1141"/>
      <c r="Z128" s="1142"/>
      <c r="AA128" s="1143">
        <v>122761</v>
      </c>
      <c r="AB128" s="1144"/>
      <c r="AC128" s="1144"/>
      <c r="AD128" s="1144"/>
      <c r="AE128" s="1145"/>
      <c r="AF128" s="1146">
        <v>107482</v>
      </c>
      <c r="AG128" s="1144"/>
      <c r="AH128" s="1144"/>
      <c r="AI128" s="1144"/>
      <c r="AJ128" s="1145"/>
      <c r="AK128" s="1146">
        <v>106430</v>
      </c>
      <c r="AL128" s="1144"/>
      <c r="AM128" s="1144"/>
      <c r="AN128" s="1144"/>
      <c r="AO128" s="1145"/>
      <c r="AP128" s="1147"/>
      <c r="AQ128" s="1148"/>
      <c r="AR128" s="1148"/>
      <c r="AS128" s="1148"/>
      <c r="AT128" s="1149"/>
      <c r="AU128" s="284"/>
      <c r="AV128" s="284"/>
      <c r="AW128" s="284"/>
      <c r="AX128" s="984" t="s">
        <v>494</v>
      </c>
      <c r="AY128" s="985"/>
      <c r="AZ128" s="985"/>
      <c r="BA128" s="985"/>
      <c r="BB128" s="985"/>
      <c r="BC128" s="985"/>
      <c r="BD128" s="985"/>
      <c r="BE128" s="986"/>
      <c r="BF128" s="1150" t="s">
        <v>485</v>
      </c>
      <c r="BG128" s="1151"/>
      <c r="BH128" s="1151"/>
      <c r="BI128" s="1151"/>
      <c r="BJ128" s="1151"/>
      <c r="BK128" s="1151"/>
      <c r="BL128" s="1152"/>
      <c r="BM128" s="1150">
        <v>14.38</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495</v>
      </c>
      <c r="CQ128" s="1133"/>
      <c r="CR128" s="1133"/>
      <c r="CS128" s="1133"/>
      <c r="CT128" s="1133"/>
      <c r="CU128" s="1133"/>
      <c r="CV128" s="1133"/>
      <c r="CW128" s="1133"/>
      <c r="CX128" s="1133"/>
      <c r="CY128" s="1133"/>
      <c r="CZ128" s="1133"/>
      <c r="DA128" s="1133"/>
      <c r="DB128" s="1133"/>
      <c r="DC128" s="1133"/>
      <c r="DD128" s="1133"/>
      <c r="DE128" s="1133"/>
      <c r="DF128" s="1134"/>
      <c r="DG128" s="1135" t="s">
        <v>392</v>
      </c>
      <c r="DH128" s="1136"/>
      <c r="DI128" s="1136"/>
      <c r="DJ128" s="1136"/>
      <c r="DK128" s="1136"/>
      <c r="DL128" s="1136" t="s">
        <v>485</v>
      </c>
      <c r="DM128" s="1136"/>
      <c r="DN128" s="1136"/>
      <c r="DO128" s="1136"/>
      <c r="DP128" s="1136"/>
      <c r="DQ128" s="1136" t="s">
        <v>441</v>
      </c>
      <c r="DR128" s="1136"/>
      <c r="DS128" s="1136"/>
      <c r="DT128" s="1136"/>
      <c r="DU128" s="1136"/>
      <c r="DV128" s="1137" t="s">
        <v>463</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496</v>
      </c>
      <c r="X129" s="1170"/>
      <c r="Y129" s="1170"/>
      <c r="Z129" s="1171"/>
      <c r="AA129" s="1054">
        <v>5864040</v>
      </c>
      <c r="AB129" s="1055"/>
      <c r="AC129" s="1055"/>
      <c r="AD129" s="1055"/>
      <c r="AE129" s="1056"/>
      <c r="AF129" s="1057">
        <v>5869566</v>
      </c>
      <c r="AG129" s="1055"/>
      <c r="AH129" s="1055"/>
      <c r="AI129" s="1055"/>
      <c r="AJ129" s="1056"/>
      <c r="AK129" s="1057">
        <v>6137823</v>
      </c>
      <c r="AL129" s="1055"/>
      <c r="AM129" s="1055"/>
      <c r="AN129" s="1055"/>
      <c r="AO129" s="1056"/>
      <c r="AP129" s="1172"/>
      <c r="AQ129" s="1173"/>
      <c r="AR129" s="1173"/>
      <c r="AS129" s="1173"/>
      <c r="AT129" s="1174"/>
      <c r="AU129" s="286"/>
      <c r="AV129" s="286"/>
      <c r="AW129" s="286"/>
      <c r="AX129" s="1163" t="s">
        <v>497</v>
      </c>
      <c r="AY129" s="1046"/>
      <c r="AZ129" s="1046"/>
      <c r="BA129" s="1046"/>
      <c r="BB129" s="1046"/>
      <c r="BC129" s="1046"/>
      <c r="BD129" s="1046"/>
      <c r="BE129" s="1047"/>
      <c r="BF129" s="1164" t="s">
        <v>439</v>
      </c>
      <c r="BG129" s="1165"/>
      <c r="BH129" s="1165"/>
      <c r="BI129" s="1165"/>
      <c r="BJ129" s="1165"/>
      <c r="BK129" s="1165"/>
      <c r="BL129" s="1166"/>
      <c r="BM129" s="1164">
        <v>19.38</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498</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499</v>
      </c>
      <c r="X130" s="1170"/>
      <c r="Y130" s="1170"/>
      <c r="Z130" s="1171"/>
      <c r="AA130" s="1054">
        <v>1130947</v>
      </c>
      <c r="AB130" s="1055"/>
      <c r="AC130" s="1055"/>
      <c r="AD130" s="1055"/>
      <c r="AE130" s="1056"/>
      <c r="AF130" s="1057">
        <v>1155856</v>
      </c>
      <c r="AG130" s="1055"/>
      <c r="AH130" s="1055"/>
      <c r="AI130" s="1055"/>
      <c r="AJ130" s="1056"/>
      <c r="AK130" s="1057">
        <v>1179702</v>
      </c>
      <c r="AL130" s="1055"/>
      <c r="AM130" s="1055"/>
      <c r="AN130" s="1055"/>
      <c r="AO130" s="1056"/>
      <c r="AP130" s="1172"/>
      <c r="AQ130" s="1173"/>
      <c r="AR130" s="1173"/>
      <c r="AS130" s="1173"/>
      <c r="AT130" s="1174"/>
      <c r="AU130" s="286"/>
      <c r="AV130" s="286"/>
      <c r="AW130" s="286"/>
      <c r="AX130" s="1163" t="s">
        <v>500</v>
      </c>
      <c r="AY130" s="1046"/>
      <c r="AZ130" s="1046"/>
      <c r="BA130" s="1046"/>
      <c r="BB130" s="1046"/>
      <c r="BC130" s="1046"/>
      <c r="BD130" s="1046"/>
      <c r="BE130" s="1047"/>
      <c r="BF130" s="1200">
        <v>10.4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501</v>
      </c>
      <c r="X131" s="1208"/>
      <c r="Y131" s="1208"/>
      <c r="Z131" s="1209"/>
      <c r="AA131" s="1101">
        <v>4733093</v>
      </c>
      <c r="AB131" s="1080"/>
      <c r="AC131" s="1080"/>
      <c r="AD131" s="1080"/>
      <c r="AE131" s="1081"/>
      <c r="AF131" s="1079">
        <v>4713710</v>
      </c>
      <c r="AG131" s="1080"/>
      <c r="AH131" s="1080"/>
      <c r="AI131" s="1080"/>
      <c r="AJ131" s="1081"/>
      <c r="AK131" s="1079">
        <v>4958121</v>
      </c>
      <c r="AL131" s="1080"/>
      <c r="AM131" s="1080"/>
      <c r="AN131" s="1080"/>
      <c r="AO131" s="1081"/>
      <c r="AP131" s="1210"/>
      <c r="AQ131" s="1211"/>
      <c r="AR131" s="1211"/>
      <c r="AS131" s="1211"/>
      <c r="AT131" s="1212"/>
      <c r="AU131" s="286"/>
      <c r="AV131" s="286"/>
      <c r="AW131" s="286"/>
      <c r="AX131" s="1182" t="s">
        <v>502</v>
      </c>
      <c r="AY131" s="1133"/>
      <c r="AZ131" s="1133"/>
      <c r="BA131" s="1133"/>
      <c r="BB131" s="1133"/>
      <c r="BC131" s="1133"/>
      <c r="BD131" s="1133"/>
      <c r="BE131" s="1134"/>
      <c r="BF131" s="1183">
        <v>62.5</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503</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504</v>
      </c>
      <c r="W132" s="1193"/>
      <c r="X132" s="1193"/>
      <c r="Y132" s="1193"/>
      <c r="Z132" s="1194"/>
      <c r="AA132" s="1195">
        <v>12.716166790000001</v>
      </c>
      <c r="AB132" s="1196"/>
      <c r="AC132" s="1196"/>
      <c r="AD132" s="1196"/>
      <c r="AE132" s="1197"/>
      <c r="AF132" s="1198">
        <v>9.5807548619999992</v>
      </c>
      <c r="AG132" s="1196"/>
      <c r="AH132" s="1196"/>
      <c r="AI132" s="1196"/>
      <c r="AJ132" s="1197"/>
      <c r="AK132" s="1198">
        <v>9.177993034</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505</v>
      </c>
      <c r="W133" s="1176"/>
      <c r="X133" s="1176"/>
      <c r="Y133" s="1176"/>
      <c r="Z133" s="1177"/>
      <c r="AA133" s="1178">
        <v>12.6</v>
      </c>
      <c r="AB133" s="1179"/>
      <c r="AC133" s="1179"/>
      <c r="AD133" s="1179"/>
      <c r="AE133" s="1180"/>
      <c r="AF133" s="1178">
        <v>11.7</v>
      </c>
      <c r="AG133" s="1179"/>
      <c r="AH133" s="1179"/>
      <c r="AI133" s="1179"/>
      <c r="AJ133" s="1180"/>
      <c r="AK133" s="1178">
        <v>10.4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qtzufkb9hEXU9lAEYOc89/ZL/XeCotG5YDid6KxXYVqDiySJgS2vZ36bryjNbk0hZ186KFTkjA1ZyIlgzdYNdA==" saltValue="Q3KaAfeCje4UZUh/H0JRq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YqiScXgUon1cz8yuTyRZz7Fx/evp2WkwNT5bP3KybBLgdQvbEXl3zb1MFhheJDtM015LvUrp6rClYVyvca/+HA==" saltValue="/GjeSV960t7On8Z65dAy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qqoiqB/Q0cvnoG885pEYYJMDtSFC7Gv5A2i2/jbI4tLE5HvdrVSXzGp8DlxmA/r7LKcwJnXfXr6xnZABfxig==" saltValue="Dl/3rMTjqQq0LAF2PRJfiA=="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509</v>
      </c>
      <c r="AP7" s="305"/>
      <c r="AQ7" s="306" t="s">
        <v>510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511</v>
      </c>
      <c r="AQ8" s="312" t="s">
        <v>512</v>
      </c>
      <c r="AR8" s="313" t="s">
        <v>513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514</v>
      </c>
      <c r="AL9" s="1216"/>
      <c r="AM9" s="1216"/>
      <c r="AN9" s="1217"/>
      <c r="AO9" s="314">
        <v>1574058</v>
      </c>
      <c r="AP9" s="314">
        <v>95985</v>
      </c>
      <c r="AQ9" s="315">
        <v>107987</v>
      </c>
      <c r="AR9" s="316">
        <v>-11.1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515</v>
      </c>
      <c r="AL10" s="1216"/>
      <c r="AM10" s="1216"/>
      <c r="AN10" s="1217"/>
      <c r="AO10" s="317">
        <v>242652</v>
      </c>
      <c r="AP10" s="317">
        <v>14797</v>
      </c>
      <c r="AQ10" s="318">
        <v>13800</v>
      </c>
      <c r="AR10" s="319">
        <v>7.2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516</v>
      </c>
      <c r="AL11" s="1216"/>
      <c r="AM11" s="1216"/>
      <c r="AN11" s="1217"/>
      <c r="AO11" s="317">
        <v>16104</v>
      </c>
      <c r="AP11" s="317">
        <v>982</v>
      </c>
      <c r="AQ11" s="318">
        <v>2869</v>
      </c>
      <c r="AR11" s="319">
        <v>-65.8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517</v>
      </c>
      <c r="AL12" s="1216"/>
      <c r="AM12" s="1216"/>
      <c r="AN12" s="1217"/>
      <c r="AO12" s="317" t="s">
        <v>518</v>
      </c>
      <c r="AP12" s="317" t="s">
        <v>518</v>
      </c>
      <c r="AQ12" s="318" t="s">
        <v>518</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519</v>
      </c>
      <c r="AL13" s="1216"/>
      <c r="AM13" s="1216"/>
      <c r="AN13" s="1217"/>
      <c r="AO13" s="317">
        <v>70475</v>
      </c>
      <c r="AP13" s="317">
        <v>4298</v>
      </c>
      <c r="AQ13" s="318">
        <v>4570</v>
      </c>
      <c r="AR13" s="319">
        <v>-6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520</v>
      </c>
      <c r="AL14" s="1216"/>
      <c r="AM14" s="1216"/>
      <c r="AN14" s="1217"/>
      <c r="AO14" s="317">
        <v>49475</v>
      </c>
      <c r="AP14" s="317">
        <v>3017</v>
      </c>
      <c r="AQ14" s="318">
        <v>2186</v>
      </c>
      <c r="AR14" s="319">
        <v>38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521</v>
      </c>
      <c r="AL15" s="1222"/>
      <c r="AM15" s="1222"/>
      <c r="AN15" s="1223"/>
      <c r="AO15" s="317">
        <v>-146730</v>
      </c>
      <c r="AP15" s="317">
        <v>-8947</v>
      </c>
      <c r="AQ15" s="318">
        <v>-8782</v>
      </c>
      <c r="AR15" s="319">
        <v>1.9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1806034</v>
      </c>
      <c r="AP16" s="317">
        <v>110131</v>
      </c>
      <c r="AQ16" s="318">
        <v>122631</v>
      </c>
      <c r="AR16" s="319">
        <v>-10.199999999999999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526</v>
      </c>
      <c r="AL21" s="1225"/>
      <c r="AM21" s="1225"/>
      <c r="AN21" s="1226"/>
      <c r="AO21" s="330">
        <v>10.49</v>
      </c>
      <c r="AP21" s="331">
        <v>11.26</v>
      </c>
      <c r="AQ21" s="332">
        <v>-0.77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527</v>
      </c>
      <c r="AL22" s="1225"/>
      <c r="AM22" s="1225"/>
      <c r="AN22" s="1226"/>
      <c r="AO22" s="335">
        <v>96.8</v>
      </c>
      <c r="AP22" s="336">
        <v>94.9</v>
      </c>
      <c r="AQ22" s="337">
        <v>1.9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509</v>
      </c>
      <c r="AP30" s="305"/>
      <c r="AQ30" s="306" t="s">
        <v>510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511</v>
      </c>
      <c r="AQ31" s="312" t="s">
        <v>512</v>
      </c>
      <c r="AR31" s="313" t="s">
        <v>513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531</v>
      </c>
      <c r="AL32" s="1219"/>
      <c r="AM32" s="1219"/>
      <c r="AN32" s="1220"/>
      <c r="AO32" s="345">
        <v>1458659</v>
      </c>
      <c r="AP32" s="345">
        <v>88948</v>
      </c>
      <c r="AQ32" s="346">
        <v>75941</v>
      </c>
      <c r="AR32" s="347">
        <v>17.100000000000001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532</v>
      </c>
      <c r="AL33" s="1219"/>
      <c r="AM33" s="1219"/>
      <c r="AN33" s="1220"/>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533</v>
      </c>
      <c r="AL34" s="1219"/>
      <c r="AM34" s="1219"/>
      <c r="AN34" s="1220"/>
      <c r="AO34" s="345" t="s">
        <v>518</v>
      </c>
      <c r="AP34" s="345" t="s">
        <v>518</v>
      </c>
      <c r="AQ34" s="346" t="s">
        <v>518</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534</v>
      </c>
      <c r="AL35" s="1219"/>
      <c r="AM35" s="1219"/>
      <c r="AN35" s="1220"/>
      <c r="AO35" s="345">
        <v>215521</v>
      </c>
      <c r="AP35" s="345">
        <v>13142</v>
      </c>
      <c r="AQ35" s="346">
        <v>20191</v>
      </c>
      <c r="AR35" s="347">
        <v>-34.9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535</v>
      </c>
      <c r="AL36" s="1219"/>
      <c r="AM36" s="1219"/>
      <c r="AN36" s="1220"/>
      <c r="AO36" s="345">
        <v>66929</v>
      </c>
      <c r="AP36" s="345">
        <v>4081</v>
      </c>
      <c r="AQ36" s="346">
        <v>1966</v>
      </c>
      <c r="AR36" s="347">
        <v>107.6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536</v>
      </c>
      <c r="AL37" s="1219"/>
      <c r="AM37" s="1219"/>
      <c r="AN37" s="1220"/>
      <c r="AO37" s="345">
        <v>79</v>
      </c>
      <c r="AP37" s="345">
        <v>5</v>
      </c>
      <c r="AQ37" s="346">
        <v>514</v>
      </c>
      <c r="AR37" s="347">
        <v>-99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537</v>
      </c>
      <c r="AL38" s="1228"/>
      <c r="AM38" s="1228"/>
      <c r="AN38" s="1229"/>
      <c r="AO38" s="348" t="s">
        <v>518</v>
      </c>
      <c r="AP38" s="348" t="s">
        <v>518</v>
      </c>
      <c r="AQ38" s="349">
        <v>1</v>
      </c>
      <c r="AR38" s="337" t="s">
        <v>518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538</v>
      </c>
      <c r="AL39" s="1228"/>
      <c r="AM39" s="1228"/>
      <c r="AN39" s="1229"/>
      <c r="AO39" s="345">
        <v>-106430</v>
      </c>
      <c r="AP39" s="345">
        <v>-6490</v>
      </c>
      <c r="AQ39" s="346">
        <v>-2373</v>
      </c>
      <c r="AR39" s="347">
        <v>173.5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539</v>
      </c>
      <c r="AL40" s="1219"/>
      <c r="AM40" s="1219"/>
      <c r="AN40" s="1220"/>
      <c r="AO40" s="345">
        <v>-1179702</v>
      </c>
      <c r="AP40" s="345">
        <v>-71937</v>
      </c>
      <c r="AQ40" s="346">
        <v>-67520</v>
      </c>
      <c r="AR40" s="347">
        <v>6.5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296</v>
      </c>
      <c r="AL41" s="1231"/>
      <c r="AM41" s="1231"/>
      <c r="AN41" s="1232"/>
      <c r="AO41" s="345">
        <v>455056</v>
      </c>
      <c r="AP41" s="345">
        <v>27749</v>
      </c>
      <c r="AQ41" s="346">
        <v>28720</v>
      </c>
      <c r="AR41" s="347">
        <v>-3.4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509</v>
      </c>
      <c r="AN49" s="1235" t="s">
        <v>543</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544</v>
      </c>
      <c r="AO50" s="362" t="s">
        <v>545</v>
      </c>
      <c r="AP50" s="363" t="s">
        <v>546</v>
      </c>
      <c r="AQ50" s="364" t="s">
        <v>547</v>
      </c>
      <c r="AR50" s="365" t="s">
        <v>548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2025385</v>
      </c>
      <c r="AN51" s="367">
        <v>116268</v>
      </c>
      <c r="AO51" s="368">
        <v>-33.4</v>
      </c>
      <c r="AP51" s="369">
        <v>97062</v>
      </c>
      <c r="AQ51" s="370">
        <v>0.4</v>
      </c>
      <c r="AR51" s="371">
        <v>-33.799999999999997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1026053</v>
      </c>
      <c r="AN52" s="375">
        <v>58901</v>
      </c>
      <c r="AO52" s="376">
        <v>-53.8</v>
      </c>
      <c r="AP52" s="377">
        <v>50112</v>
      </c>
      <c r="AQ52" s="378">
        <v>12.8</v>
      </c>
      <c r="AR52" s="379">
        <v>-66.599999999999994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1788193</v>
      </c>
      <c r="AN53" s="367">
        <v>104098</v>
      </c>
      <c r="AO53" s="368">
        <v>-10.5</v>
      </c>
      <c r="AP53" s="369">
        <v>106005</v>
      </c>
      <c r="AQ53" s="370">
        <v>9.1999999999999993</v>
      </c>
      <c r="AR53" s="371">
        <v>-19.7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485495</v>
      </c>
      <c r="AN54" s="375">
        <v>28263</v>
      </c>
      <c r="AO54" s="376">
        <v>-52</v>
      </c>
      <c r="AP54" s="377">
        <v>58359</v>
      </c>
      <c r="AQ54" s="378">
        <v>16.5</v>
      </c>
      <c r="AR54" s="379">
        <v>-68.5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994379</v>
      </c>
      <c r="AN55" s="367">
        <v>58596</v>
      </c>
      <c r="AO55" s="368">
        <v>-43.7</v>
      </c>
      <c r="AP55" s="369">
        <v>98507</v>
      </c>
      <c r="AQ55" s="370">
        <v>-7.1</v>
      </c>
      <c r="AR55" s="371">
        <v>-36.6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483323</v>
      </c>
      <c r="AN56" s="375">
        <v>28481</v>
      </c>
      <c r="AO56" s="376">
        <v>0.8</v>
      </c>
      <c r="AP56" s="377">
        <v>47567</v>
      </c>
      <c r="AQ56" s="378">
        <v>-18.5</v>
      </c>
      <c r="AR56" s="379">
        <v>19.3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981798</v>
      </c>
      <c r="AN57" s="367">
        <v>58967</v>
      </c>
      <c r="AO57" s="368">
        <v>0.6</v>
      </c>
      <c r="AP57" s="369">
        <v>113347</v>
      </c>
      <c r="AQ57" s="370">
        <v>15.1</v>
      </c>
      <c r="AR57" s="371">
        <v>-14.5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510688</v>
      </c>
      <c r="AN58" s="375">
        <v>30672</v>
      </c>
      <c r="AO58" s="376">
        <v>7.7</v>
      </c>
      <c r="AP58" s="377">
        <v>58728</v>
      </c>
      <c r="AQ58" s="378">
        <v>23.5</v>
      </c>
      <c r="AR58" s="379">
        <v>-15.8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1048893</v>
      </c>
      <c r="AN59" s="367">
        <v>63961</v>
      </c>
      <c r="AO59" s="368">
        <v>8.5</v>
      </c>
      <c r="AP59" s="369">
        <v>125418</v>
      </c>
      <c r="AQ59" s="370">
        <v>10.6</v>
      </c>
      <c r="AR59" s="371">
        <v>-2.1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470055</v>
      </c>
      <c r="AN60" s="375">
        <v>28664</v>
      </c>
      <c r="AO60" s="376">
        <v>-6.5</v>
      </c>
      <c r="AP60" s="377">
        <v>60445</v>
      </c>
      <c r="AQ60" s="378">
        <v>2.9</v>
      </c>
      <c r="AR60" s="379">
        <v>-9.4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1367730</v>
      </c>
      <c r="AN61" s="382">
        <v>80378</v>
      </c>
      <c r="AO61" s="383">
        <v>-15.7</v>
      </c>
      <c r="AP61" s="384">
        <v>108068</v>
      </c>
      <c r="AQ61" s="385">
        <v>5.6</v>
      </c>
      <c r="AR61" s="371">
        <v>-21.3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595123</v>
      </c>
      <c r="AN62" s="375">
        <v>34996</v>
      </c>
      <c r="AO62" s="376">
        <v>-20.8</v>
      </c>
      <c r="AP62" s="377">
        <v>55042</v>
      </c>
      <c r="AQ62" s="378">
        <v>7.4</v>
      </c>
      <c r="AR62" s="379">
        <v>-28.2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DoY9VUD3HQz6PQe8BtQgdYbbLa2eLGkKhrALLrmxe2B1OReXC8rPTQ3NZEKlN0yCkBtkMW2+2OxbhG/vZP2OMQ==" saltValue="EUa5Utdi6OYsETAOgQuHB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2"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row r="120" spans="125:125" ht="13.5" hidden="1" customHeight="1" x14ac:dyDescent="0.15"/>
    <row r="121" spans="125:125" ht="13.5" hidden="1" customHeight="1" x14ac:dyDescent="0.15">
      <c r="DU121" s="292"/>
    </row>
  </sheetData>
  <sheetProtection algorithmName="SHA-512" hashValue="U5a84fKgJ75WoJi/TNNwkqv5gNL4yYMmkM/mUNMf+jP2pWefGyD18vsAnaWwIMBvkonuf+UUJIUem0paIi8hvA==" saltValue="WWnIYect2LVuNLwl8UVk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5"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558</v>
      </c>
    </row>
  </sheetData>
  <sheetProtection algorithmName="SHA-512" hashValue="K2sTiPxN0QfaypKWt+vBqFLkAT+prcFkGNRDYXvMIzvg/9Q8nPvoR1cWhFLhzwBY+rcSmfR0fOVD9oBns7EWpA==" saltValue="b6dW7bXaR8mlKTOOstvV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8" t="s">
        <v>3</v>
      </c>
      <c r="D47" s="1238"/>
      <c r="E47" s="1239"/>
      <c r="F47" s="11">
        <v>18.63</v>
      </c>
      <c r="G47" s="12">
        <v>14.7</v>
      </c>
      <c r="H47" s="12">
        <v>13.65</v>
      </c>
      <c r="I47" s="12">
        <v>10.95</v>
      </c>
      <c r="J47" s="13">
        <v>13.59</v>
      </c>
    </row>
    <row r="48" spans="2:10" ht="57.75" customHeight="1" x14ac:dyDescent="0.15">
      <c r="B48" s="14"/>
      <c r="C48" s="1240" t="s">
        <v>4</v>
      </c>
      <c r="D48" s="1240"/>
      <c r="E48" s="1241"/>
      <c r="F48" s="15">
        <v>4.3499999999999996</v>
      </c>
      <c r="G48" s="16">
        <v>4.33</v>
      </c>
      <c r="H48" s="16">
        <v>4.01</v>
      </c>
      <c r="I48" s="16">
        <v>6.5</v>
      </c>
      <c r="J48" s="17">
        <v>4.63</v>
      </c>
    </row>
    <row r="49" spans="2:10" ht="57.75" customHeight="1" thickBot="1" x14ac:dyDescent="0.2">
      <c r="B49" s="18"/>
      <c r="C49" s="1242" t="s">
        <v>5</v>
      </c>
      <c r="D49" s="1242"/>
      <c r="E49" s="1243"/>
      <c r="F49" s="19" t="s">
        <v>564</v>
      </c>
      <c r="G49" s="20" t="s">
        <v>565</v>
      </c>
      <c r="H49" s="20" t="s">
        <v>566</v>
      </c>
      <c r="I49" s="20">
        <v>10.08</v>
      </c>
      <c r="J49" s="21">
        <v>1.53</v>
      </c>
    </row>
    <row r="50" spans="2:10" ht="13.5" customHeight="1" x14ac:dyDescent="0.15"/>
  </sheetData>
  <sheetProtection algorithmName="SHA-512" hashValue="AetjIZiWLkA5c0LXRszxgWE7n0hCZQK5/d+Vo47eAAF4fmVR28fenvL5CdKKVmsWZG818i11LQtLGp6OSIqqeg==" saltValue="6Myv9jcr/AHiw+eOxnEA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132900</cp:lastModifiedBy>
  <cp:lastPrinted>2022-09-13T01:07:25Z</cp:lastPrinted>
  <dcterms:modified xsi:type="dcterms:W3CDTF">2022-09-15T02:40:00Z</dcterms:modified>
</cp:coreProperties>
</file>