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7_新宮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CO34" i="10" s="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<sst xmlns="http://schemas.openxmlformats.org/spreadsheetml/2006/main" count="1195" uniqueCount="628">
  <si>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</si>
  <si>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</si>
  <si>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</si>
  <si>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</si>
  <si>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</si>
  <si>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</si>
  <si>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</si>
  <si>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</si>
  <si>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</si>
  <si>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</si>
  <si>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</si>
  <si>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</si>
  <si>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</si>
  <si>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</si>
  <si>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</si>
  <si>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</si>
  <si>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</si>
  <si>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</si>
  <si>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</si>
  <si>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</si>
  <si>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</si>
  <si>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</si>
  <si>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</si>
  <si>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</si>
  <si>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</si>
  <si>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</si>
  <si>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</si>
  <si>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</si>
  <si>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</si>
  <si>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</si>
  <si>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</si>
  <si>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</si>
  <si>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</si>
  <si>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</si>
  <si>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</si>
  <si>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</si>
  <si>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</si>
  <si>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</si>
  <si>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</si>
  <si>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</si>
  <si>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</si>
  <si>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</si>
  <si>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</si>
  <si>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</si>
  <si>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</si>
  <si>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</si>
  <si>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</si>
  <si>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</si>
  <si>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</si>
  <si>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</si>
  <si>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</si>
  <si>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</si>
  <si>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</si>
  <si>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</si>
  <si>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</si>
  <si>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</si>
  <si>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</si>
  <si>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</si>
  <si>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</si>
  <si>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</si>
  <si>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</si>
  <si>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</si>
  <si>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</si>
  <si>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</si>
  <si>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</si>
  <si>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</si>
  <si>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</si>
  <si>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</si>
  <si>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</si>
  <si>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</si>
  <si>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</si>
  <si>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</si>
  <si>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</si>
  <si>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</si>
  <si>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</si>
  <si>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</si>
  <si>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</si>
  <si>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</si>
  <si>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</si>
  <si>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</si>
  <si>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</si>
  <si>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</si>
  <si>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</si>
  <si>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</si>
  <si>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</si>
  <si>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</si>
  <si>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</si>
  <si>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</si>
  <si>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</si>
  <si>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</si>
  <si>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</si>
  <si>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</si>
  <si>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</si>
  <si>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</si>
  <si>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</si>
  <si>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</si>
  <si>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</si>
  <si>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</si>
  <si>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</si>
  <si>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</si>
  <si>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</si>
  <si>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</si>
  <si>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</si>
  <si>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</si>
  <si>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</si>
  <si>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</si>
  <si>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</si>
  <si>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</si>
  <si>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</si>
  <si>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</si>
  <si>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</si>
  <si>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</si>
  <si>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</si>
  <si>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</si>
  <si>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</si>
  <si>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</si>
  <si>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</si>
  <si>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</si>
  <si>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</si>
  <si>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</si>
  <si>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</si>
  <si>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</si>
  <si>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</si>
  <si>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</si>
  <si>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</si>
  <si>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</si>
  <si>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</si>
  <si>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</si>
  <si>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</si>
  <si>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</si>
  <si>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</si>
  <si>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</si>
  <si>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</si>
  <si>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</si>
  <si>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</si>
  <si>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</si>
  <si>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</si>
  <si>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</si>
  <si>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</si>
  <si>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</si>
  <si>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</si>
  <si>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</si>
  <si>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</si>
  <si>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</si>
  <si>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</si>
  <si>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</si>
  <si>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</si>
  <si>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</si>
  <si>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</si>
  <si>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</si>
  <si>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</si>
  <si>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</si>
  <si>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</si>
  <si>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</si>
  <si>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</si>
  <si>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</si>
  <si>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</si>
  <si>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</si>
  <si>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</si>
  <si>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</si>
  <si>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</si>
  <si>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</si>
  <si>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</si>
  <si>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</si>
  <si>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</si>
  <si>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</si>
  <si>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</si>
  <si>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</si>
  <si>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</si>
  <si>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</si>
  <si>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</si>
  <si>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</si>
  <si>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</si>
  <si>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</si>
  <si>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</si>
  <si>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</si>
  <si>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</si>
  <si>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</si>
  <si>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</si>
  <si>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</si>
  <si>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</si>
  <si>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</si>
  <si>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</si>
  <si>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</si>
  <si>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</si>
  <si>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</si>
  <si>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</si>
  <si>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</si>
  <si>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</si>
  <si>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</si>
  <si>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</si>
  <si>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</si>
  <si>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</si>
  <si>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</si>
  <si>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</si>
  <si>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</si>
  <si>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</si>
  <si>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</si>
  <si>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</si>
  <si>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</si>
  <si>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</si>
  <si>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</si>
  <si>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</si>
  <si>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</si>
  <si>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</si>
  <si>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</si>
  <si>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</si>
  <si>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</si>
  <si>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</si>
  <si>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</si>
  <si>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</si>
  <si>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</si>
  <si>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</si>
  <si>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</si>
  <si>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</si>
  <si>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</si>
  <si>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和歌山県新宮市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</si>
  <si>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</si>
  <si>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</si>
  <si>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</si>
  <si>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</si>
  <si>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</si>
  <si>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</si>
  <si>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</si>
  <si>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</si>
  <si>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</si>
  <si>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</si>
  <si>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</si>
  <si>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</si>
  <si>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</si>
  <si>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</si>
  <si>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</si>
  <si>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</si>
  <si>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</si>
  <si>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</si>
  <si>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</si>
  <si>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</si>
  <si>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</si>
  <si>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</si>
  <si>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</si>
  <si>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</si>
  <si>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</si>
  <si>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</si>
  <si>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</si>
  <si>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</si>
  <si>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</si>
  <si>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</si>
  <si>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</si>
  <si>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</si>
  <si>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</si>
  <si>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</si>
  <si>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</si>
  <si>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</si>
  <si>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</si>
  <si>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</si>
  <si>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</si>
  <si>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</si>
  <si>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</si>
  <si>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</si>
  <si>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</si>
  <si>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</si>
  <si>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</si>
  <si>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</si>
  <si>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</si>
  <si>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</si>
  <si>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</si>
  <si>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</si>
  <si>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</si>
  <si>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</si>
  <si>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</si>
  <si>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</si>
  <si>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</si>
  <si>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</si>
  <si>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</si>
  <si>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</si>
  <si>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</si>
  <si>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</si>
  <si>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</si>
  <si>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</si>
  <si>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</si>
  <si>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</si>
  <si>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</si>
  <si>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</si>
  <si>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</si>
  <si>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</si>
  <si>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</si>
  <si>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</si>
  <si>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</si>
  <si>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</si>
  <si>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</si>
  <si>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</si>
  <si>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</si>
  <si>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</si>
  <si>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</si>
  <si>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</si>
  <si>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</si>
  <si>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</si>
  <si>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</si>
  <si>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</si>
  <si>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</si>
  <si>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</si>
  <si>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</si>
  <si>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</si>
  <si>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</si>
  <si>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</si>
  <si>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</si>
  <si>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</si>
  <si>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</si>
  <si>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</si>
  <si>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</si>
  <si>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</si>
  <si>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</si>
  <si>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</si>
  <si>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</si>
  <si>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</si>
  <si>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</si>
  <si>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</si>
  <si>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</si>
  <si>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</si>
  <si>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</si>
  <si>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</si>
  <si>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</si>
  <si>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</si>
  <si>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</si>
  <si>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</si>
  <si>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</si>
  <si>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</si>
  <si>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</si>
  <si>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</si>
  <si>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</si>
  <si>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</si>
  <si>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</si>
  <si>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</si>
  <si>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</si>
  <si>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</si>
  <si>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</si>
  <si>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</si>
  <si>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</si>
  <si>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</si>
  <si>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</si>
  <si>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</si>
  <si>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</si>
  <si>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</si>
  <si>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</si>
  <si>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</si>
  <si>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</si>
  <si>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</si>
  <si>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</si>
  <si>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</si>
  <si>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</si>
  <si>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</si>
  <si>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</si>
  <si>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</si>
  <si>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</si>
  <si>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</si>
  <si>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</si>
  <si>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</si>
  <si>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</si>
  <si>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</si>
  <si>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</si>
  <si>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</si>
  <si>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</si>
  <si>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</si>
  <si>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</si>
  <si>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</si>
  <si>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</si>
  <si>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</si>
  <si>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</si>
  <si>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</si>
  <si>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</si>
  <si>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和歌山県新宮市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</si>
  <si>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</si>
  <si>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</si>
  <si>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</si>
  <si>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</si>
  <si>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</si>
  <si>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</si>
  <si>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</si>
  <si>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</si>
  <si>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</si>
  <si>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</si>
  <si>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</si>
  <si>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</si>
  <si>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</si>
  <si>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</si>
  <si>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</si>
  <si>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</si>
  <si>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</si>
  <si>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</si>
  <si>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</si>
  <si>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</si>
  <si>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</si>
  <si>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</si>
  <si>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</si>
  <si>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</si>
  <si>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</si>
  <si>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</si>
  <si>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</si>
  <si>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</si>
  <si>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</si>
  <si>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</si>
  <si>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</si>
  <si>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</si>
  <si>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</si>
  <si>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</si>
  <si>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</si>
  <si>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</si>
  <si>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</si>
  <si>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</si>
  <si>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</si>
  <si>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</si>
  <si>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</si>
  <si>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</si>
  <si>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</si>
  <si>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</si>
  <si>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</si>
  <si>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簡易水道事業会計</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</si>
  <si>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</si>
  <si>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</si>
  <si>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</si>
  <si>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</si>
  <si>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</si>
  <si>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</si>
  <si>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</si>
  <si>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</si>
  <si>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</si>
  <si>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</si>
  <si>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</si>
  <si>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</si>
  <si>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</si>
  <si>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</si>
  <si>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</si>
  <si>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</si>
  <si>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</si>
  <si>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</si>
  <si>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</si>
  <si>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</si>
  <si>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</si>
  <si>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</si>
  <si>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</si>
  <si>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</si>
  <si>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</si>
  <si>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</si>
  <si>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</si>
  <si>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</si>
  <si>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</si>
  <si>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</si>
  <si>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</si>
  <si>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</si>
  <si>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</si>
  <si>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</si>
  <si>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</si>
  <si>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</si>
  <si>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</si>
  <si>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</si>
  <si>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</si>
  <si>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</si>
  <si>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</si>
  <si>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</si>
  <si>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</si>
  <si>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</si>
  <si>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</si>
  <si>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</si>
  <si>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</si>
  <si>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</si>
  <si>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</si>
  <si>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</si>
  <si>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</si>
  <si>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</si>
  <si>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</si>
  <si>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</si>
  <si>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</si>
  <si>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</si>
  <si>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</si>
  <si>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</si>
  <si>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</si>
  <si>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</si>
  <si>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</si>
  <si>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</si>
  <si>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</si>
  <si>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</si>
  <si>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</si>
  <si>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</si>
  <si>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</si>
  <si>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</si>
  <si>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</si>
  <si>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</si>
  <si>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</si>
  <si>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</si>
  <si>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</si>
  <si>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</si>
  <si>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</si>
  <si>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</si>
  <si>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</si>
  <si>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</si>
  <si>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</si>
  <si>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</si>
  <si>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</si>
  <si>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</si>
  <si>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</si>
  <si>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</si>
  <si>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</si>
  <si>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</si>
  <si>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</si>
  <si>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</si>
  <si>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</si>
  <si>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</si>
  <si>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</si>
  <si>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</si>
  <si>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</si>
  <si>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</si>
  <si>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</si>
  <si>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</si>
  <si>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</si>
  <si>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</si>
  <si>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</si>
  <si>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</si>
  <si>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</si>
  <si>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</si>
  <si>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</si>
  <si>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</si>
  <si>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</si>
  <si>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</si>
  <si>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</si>
  <si>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</si>
  <si>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</si>
  <si>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</si>
  <si>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</si>
  <si>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</si>
  <si>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</si>
  <si>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</si>
  <si>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</si>
  <si>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</si>
  <si>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</si>
  <si>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</si>
  <si>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</si>
  <si>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</si>
  <si>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</si>
  <si>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</si>
  <si>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</si>
  <si>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</si>
  <si>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</si>
  <si>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</si>
  <si>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</si>
  <si>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</si>
  <si>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</si>
  <si>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</si>
  <si>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</si>
  <si>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</si>
  <si>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</si>
  <si>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</si>
  <si>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</si>
  <si>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</si>
  <si>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</si>
  <si>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</si>
  <si>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</si>
  <si>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</si>
  <si>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</si>
  <si>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</si>
  <si>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</si>
  <si>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</si>
  <si>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</si>
  <si>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</si>
  <si>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</si>
  <si>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</si>
  <si>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</si>
  <si>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</si>
  <si>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</si>
  <si>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</si>
  <si>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</si>
  <si>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</si>
  <si>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</si>
  <si>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</si>
  <si>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</si>
  <si>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</si>
  <si>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0.66</t>
  </si>
  <si>
    <t>新宮市立医療センター病院事業会計</t>
  </si>
  <si>
    <t>一般会計</t>
  </si>
  <si>
    <t>水道事業会計</t>
  </si>
  <si>
    <t>国民健康保険特別会計（事業勘定）</t>
  </si>
  <si>
    <t>介護保険特別会計</t>
  </si>
  <si>
    <t>住宅資金貸付事業特別会計</t>
  </si>
  <si>
    <t>土地取得特別会計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</si>
  <si>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</si>
  <si>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</si>
  <si>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</si>
  <si>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</si>
  <si>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</si>
  <si>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</si>
  <si>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</si>
  <si>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</si>
  <si>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</si>
  <si>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(財)新宮徐福協会</t>
  </si>
  <si>
    <t>(財)新熊野体験研修協会</t>
  </si>
  <si>
    <t>(財)佐藤春夫記念会</t>
  </si>
  <si>
    <t>新宮港埠頭(株)</t>
  </si>
  <si>
    <t>(株)紀南ヘリポート</t>
  </si>
  <si>
    <t>(財)熊野川町ふれあい公社</t>
  </si>
  <si>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</si>
  <si>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</si>
  <si>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</si>
  <si>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東牟婁郡町村新宮市老人福祉施設事務組合（普通会計）</t>
    <rPh sb="4" eb="6">
      <t>チョウソン</t>
    </rPh>
    <phoneticPr fontId="2"/>
  </si>
  <si>
    <t>東牟婁郡町村新宮市老人福祉施設事務組合（公営企業会計）</t>
    <rPh sb="4" eb="6">
      <t>チョウソン</t>
    </rPh>
    <phoneticPr fontId="2"/>
  </si>
  <si>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</si>
  <si>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</si>
  <si>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</si>
  <si>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</si>
  <si>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</si>
  <si>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</si>
  <si>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</si>
  <si>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t>
    <phoneticPr fontId="2"/>
  </si>
  <si>
    <t>退職手当基金</t>
    <rPh sb="0" eb="2">
      <t>タイショク</t>
    </rPh>
    <rPh sb="2" eb="4">
      <t>テアテ</t>
    </rPh>
    <rPh sb="4" eb="6">
      <t>キキン</t>
    </rPh>
    <phoneticPr fontId="5"/>
  </si>
  <si>
    <t>合併市町村振興基金</t>
    <rPh sb="0" eb="9">
      <t>ガッペイシチョウソンシンコウキキン</t>
    </rPh>
    <phoneticPr fontId="5"/>
  </si>
  <si>
    <t>長寿社会福祉基金</t>
    <rPh sb="0" eb="2">
      <t>チョウジュ</t>
    </rPh>
    <rPh sb="2" eb="4">
      <t>シャカイ</t>
    </rPh>
    <rPh sb="4" eb="8">
      <t>フクシキキン</t>
    </rPh>
    <phoneticPr fontId="5"/>
  </si>
  <si>
    <t>丹鶴城址整備基金</t>
    <rPh sb="0" eb="4">
      <t>タンカクジョウシ</t>
    </rPh>
    <rPh sb="4" eb="6">
      <t>セイビ</t>
    </rPh>
    <rPh sb="6" eb="8">
      <t>キキン</t>
    </rPh>
    <phoneticPr fontId="5"/>
  </si>
  <si>
    <t>文化複合施設整備基金</t>
    <rPh sb="0" eb="4">
      <t>ブンカフクゴウ</t>
    </rPh>
    <rPh sb="4" eb="6">
      <t>シセツ</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</si>
  <si>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</si>
  <si>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</si>
  <si>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</si>
  <si>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元金償還額が地方債発行額を上回ったことにより、地方債残高が減少したため、令和元年度比18.8ポイント減少している。一方で、有形固定資産減価償却率は、類似団体平均と比較して高水準にあり、今後、引き続き将来負担比率の抑制を図るとともに、「新宮市公共施設等総合管理計画」に基づいた適正な管理を行っていく必要がある。</t>
    <rPh sb="50" eb="52">
      <t>レイワ</t>
    </rPh>
    <rPh sb="52" eb="53">
      <t>ガン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</si>
  <si>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</si>
  <si>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</si>
  <si>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</si>
  <si>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</si>
  <si>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</si>
  <si>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</si>
  <si>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将来負担比率は、元金償還額が地方債発行額を上回ったことにより、地方債残高が減少したため、令和元年度比18.8ポイント減少している。実質公債費比率は、令和元年度比1.0ポイント減少しているが、類似団体内平均値に比べ高い水準にあり、今後も引き続き、国費等の財源確保を第一に、地方債を活用する際は財政措置の有利な地方債の活用等により、将来負担比率、実質公債費比率を抑制する必要がある。</t>
    <rPh sb="80" eb="82">
      <t>レイワ</t>
    </rPh>
    <rPh sb="82" eb="85">
      <t>ガンネンド</t>
    </rPh>
    <rPh sb="85" eb="86">
      <t>ヒ</t>
    </rPh>
    <rPh sb="93" eb="95">
      <t>ゲンショウ</t>
    </rPh>
    <rPh sb="101" eb="103">
      <t>ルイジ</t>
    </rPh>
    <rPh sb="103" eb="105">
      <t>ダンタイ</t>
    </rPh>
    <rPh sb="105" eb="106">
      <t>ナイ</t>
    </rPh>
    <rPh sb="106" eb="109">
      <t>ヘイキンチ</t>
    </rPh>
    <rPh sb="110" eb="111">
      <t>クラ</t>
    </rPh>
    <rPh sb="112" eb="113">
      <t>タカ</t>
    </rPh>
    <rPh sb="114" eb="116">
      <t>スイジュン</t>
    </rPh>
    <rPh sb="123" eb="124">
      <t>ヒ</t>
    </rPh>
    <rPh sb="125" eb="126">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</si>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</sst>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7B22-493F-8E29-C79D8A99EA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110623</c:v>
                </c:pt>
                <c:pt idx="1">
                  <c:v>60786</c:v>
                </c:pt>
                <c:pt idx="2">
                  <c:v>53226</c:v>
                </c:pt>
                <c:pt idx="3">
                  <c:v>65309</c:v>
                </c:pt>
                <c:pt idx="4">
                  <c:v>107602</c:v>
                </c:pt>
              </c:numCache>
            </c:numRef>
          </c:val>
          <c:smooth val="0"/>
          <c:extLst>
            <c:ext xmlns:c16="http://schemas.microsoft.com/office/drawing/2014/chart" uri="{C3380CC4-5D6E-409C-BE32-E72D297353CC}">
              <c16:uniqueId val="{00000001-7B22-493F-8E29-C79D8A99EA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6.58</c:v>
                </c:pt>
                <c:pt idx="1">
                  <c:v>8.24</c:v>
                </c:pt>
                <c:pt idx="2">
                  <c:v>7.95</c:v>
                </c:pt>
                <c:pt idx="3">
                  <c:v>9.0399999999999991</c:v>
                </c:pt>
                <c:pt idx="4">
                  <c:v>14.85</c:v>
                </c:pt>
              </c:numCache>
            </c:numRef>
          </c:val>
          <c:extLst>
            <c:ext xmlns:c16="http://schemas.microsoft.com/office/drawing/2014/chart" uri="{C3380CC4-5D6E-409C-BE32-E72D297353CC}">
              <c16:uniqueId val="{00000000-AFF3-4DD6-8947-0CA14422D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21.72</c:v>
                </c:pt>
                <c:pt idx="1">
                  <c:v>22</c:v>
                </c:pt>
                <c:pt idx="2">
                  <c:v>24.05</c:v>
                </c:pt>
                <c:pt idx="3">
                  <c:v>26.03</c:v>
                </c:pt>
                <c:pt idx="4">
                  <c:v>26.44</c:v>
                </c:pt>
              </c:numCache>
            </c:numRef>
          </c:val>
          <c:extLst>
            <c:ext xmlns:c16="http://schemas.microsoft.com/office/drawing/2014/chart" uri="{C3380CC4-5D6E-409C-BE32-E72D297353CC}">
              <c16:uniqueId val="{00000001-AFF3-4DD6-8947-0CA14422DC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1.72</c:v>
                </c:pt>
                <c:pt idx="2">
                  <c:v>9.99</c:v>
                </c:pt>
                <c:pt idx="3">
                  <c:v>3.03</c:v>
                </c:pt>
                <c:pt idx="4">
                  <c:v>7.09</c:v>
                </c:pt>
              </c:numCache>
            </c:numRef>
          </c:val>
          <c:smooth val="0"/>
          <c:extLst>
            <c:ext xmlns:c16="http://schemas.microsoft.com/office/drawing/2014/chart" uri="{C3380CC4-5D6E-409C-BE32-E72D297353CC}">
              <c16:uniqueId val="{00000002-AFF3-4DD6-8947-0CA14422DC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0.15</c:v>
                </c:pt>
                <c:pt idx="4">
                  <c:v>#N/A</c:v>
                </c:pt>
                <c:pt idx="5">
                  <c:v>0.13</c:v>
                </c:pt>
                <c:pt idx="6">
                  <c:v>#N/A</c:v>
                </c:pt>
                <c:pt idx="7">
                  <c:v>0.14000000000000001</c:v>
                </c:pt>
                <c:pt idx="8">
                  <c:v>#N/A</c:v>
                </c:pt>
                <c:pt idx="9">
                  <c:v>0.17</c:v>
                </c:pt>
              </c:numCache>
            </c:numRef>
          </c:val>
          <c:extLst>
            <c:ext xmlns:c16="http://schemas.microsoft.com/office/drawing/2014/chart" uri="{C3380CC4-5D6E-409C-BE32-E72D297353CC}">
              <c16:uniqueId val="{00000000-F695-4379-8C71-D076053606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95-4379-8C71-D076053606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0.06</c:v>
                </c:pt>
                <c:pt idx="4">
                  <c:v>#N/A</c:v>
                </c:pt>
                <c:pt idx="5">
                  <c:v>0.1</c:v>
                </c:pt>
                <c:pt idx="6">
                  <c:v>#N/A</c:v>
                </c:pt>
                <c:pt idx="7">
                  <c:v>0.11</c:v>
                </c:pt>
                <c:pt idx="8">
                  <c:v>#N/A</c:v>
                </c:pt>
                <c:pt idx="9">
                  <c:v>0.12</c:v>
                </c:pt>
              </c:numCache>
            </c:numRef>
          </c:val>
          <c:extLst>
            <c:ext xmlns:c16="http://schemas.microsoft.com/office/drawing/2014/chart" uri="{C3380CC4-5D6E-409C-BE32-E72D297353CC}">
              <c16:uniqueId val="{00000002-F695-4379-8C71-D0760536065A}"/>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0.28999999999999998</c:v>
                </c:pt>
              </c:numCache>
            </c:numRef>
          </c:val>
          <c:extLst>
            <c:ext xmlns:c16="http://schemas.microsoft.com/office/drawing/2014/chart" uri="{C3380CC4-5D6E-409C-BE32-E72D297353CC}">
              <c16:uniqueId val="{00000003-F695-4379-8C71-D0760536065A}"/>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0.44</c:v>
                </c:pt>
                <c:pt idx="4">
                  <c:v>#N/A</c:v>
                </c:pt>
                <c:pt idx="5">
                  <c:v>0.43</c:v>
                </c:pt>
                <c:pt idx="6">
                  <c:v>#N/A</c:v>
                </c:pt>
                <c:pt idx="7">
                  <c:v>0.45</c:v>
                </c:pt>
                <c:pt idx="8">
                  <c:v>#N/A</c:v>
                </c:pt>
                <c:pt idx="9">
                  <c:v>0.51</c:v>
                </c:pt>
              </c:numCache>
            </c:numRef>
          </c:val>
          <c:extLst>
            <c:ext xmlns:c16="http://schemas.microsoft.com/office/drawing/2014/chart" uri="{C3380CC4-5D6E-409C-BE32-E72D297353CC}">
              <c16:uniqueId val="{00000004-F695-4379-8C71-D0760536065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1.77</c:v>
                </c:pt>
                <c:pt idx="2">
                  <c:v>#N/A</c:v>
                </c:pt>
                <c:pt idx="3">
                  <c:v>1.32</c:v>
                </c:pt>
                <c:pt idx="4">
                  <c:v>#N/A</c:v>
                </c:pt>
                <c:pt idx="5">
                  <c:v>1.34</c:v>
                </c:pt>
                <c:pt idx="6">
                  <c:v>#N/A</c:v>
                </c:pt>
                <c:pt idx="7">
                  <c:v>1.04</c:v>
                </c:pt>
                <c:pt idx="8">
                  <c:v>#N/A</c:v>
                </c:pt>
                <c:pt idx="9">
                  <c:v>0.7</c:v>
                </c:pt>
              </c:numCache>
            </c:numRef>
          </c:val>
          <c:extLst>
            <c:ext xmlns:c16="http://schemas.microsoft.com/office/drawing/2014/chart" uri="{C3380CC4-5D6E-409C-BE32-E72D297353CC}">
              <c16:uniqueId val="{00000005-F695-4379-8C71-D0760536065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1.83</c:v>
                </c:pt>
                <c:pt idx="2">
                  <c:v>#N/A</c:v>
                </c:pt>
                <c:pt idx="3">
                  <c:v>2.8</c:v>
                </c:pt>
                <c:pt idx="4">
                  <c:v>#N/A</c:v>
                </c:pt>
                <c:pt idx="5">
                  <c:v>1.31</c:v>
                </c:pt>
                <c:pt idx="6">
                  <c:v>#N/A</c:v>
                </c:pt>
                <c:pt idx="7">
                  <c:v>0.86</c:v>
                </c:pt>
                <c:pt idx="8">
                  <c:v>#N/A</c:v>
                </c:pt>
                <c:pt idx="9">
                  <c:v>0.87</c:v>
                </c:pt>
              </c:numCache>
            </c:numRef>
          </c:val>
          <c:extLst>
            <c:ext xmlns:c16="http://schemas.microsoft.com/office/drawing/2014/chart" uri="{C3380CC4-5D6E-409C-BE32-E72D297353CC}">
              <c16:uniqueId val="{00000006-F695-4379-8C71-D0760536065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8.07</c:v>
                </c:pt>
                <c:pt idx="2">
                  <c:v>#N/A</c:v>
                </c:pt>
                <c:pt idx="3">
                  <c:v>8.33</c:v>
                </c:pt>
                <c:pt idx="4">
                  <c:v>#N/A</c:v>
                </c:pt>
                <c:pt idx="5">
                  <c:v>9.7799999999999994</c:v>
                </c:pt>
                <c:pt idx="6">
                  <c:v>#N/A</c:v>
                </c:pt>
                <c:pt idx="7">
                  <c:v>9.3699999999999992</c:v>
                </c:pt>
                <c:pt idx="8">
                  <c:v>#N/A</c:v>
                </c:pt>
                <c:pt idx="9">
                  <c:v>9.44</c:v>
                </c:pt>
              </c:numCache>
            </c:numRef>
          </c:val>
          <c:extLst>
            <c:ext xmlns:c16="http://schemas.microsoft.com/office/drawing/2014/chart" uri="{C3380CC4-5D6E-409C-BE32-E72D297353CC}">
              <c16:uniqueId val="{00000007-F695-4379-8C71-D076053606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6.24</c:v>
                </c:pt>
                <c:pt idx="2">
                  <c:v>#N/A</c:v>
                </c:pt>
                <c:pt idx="3">
                  <c:v>7.76</c:v>
                </c:pt>
                <c:pt idx="4">
                  <c:v>#N/A</c:v>
                </c:pt>
                <c:pt idx="5">
                  <c:v>7.46</c:v>
                </c:pt>
                <c:pt idx="6">
                  <c:v>#N/A</c:v>
                </c:pt>
                <c:pt idx="7">
                  <c:v>8.52</c:v>
                </c:pt>
                <c:pt idx="8">
                  <c:v>#N/A</c:v>
                </c:pt>
                <c:pt idx="9">
                  <c:v>13.98</c:v>
                </c:pt>
              </c:numCache>
            </c:numRef>
          </c:val>
          <c:extLst>
            <c:ext xmlns:c16="http://schemas.microsoft.com/office/drawing/2014/chart" uri="{C3380CC4-5D6E-409C-BE32-E72D297353CC}">
              <c16:uniqueId val="{00000008-F695-4379-8C71-D0760536065A}"/>
            </c:ext>
          </c:extLst>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27.57</c:v>
                </c:pt>
                <c:pt idx="2">
                  <c:v>#N/A</c:v>
                </c:pt>
                <c:pt idx="3">
                  <c:v>24.38</c:v>
                </c:pt>
                <c:pt idx="4">
                  <c:v>#N/A</c:v>
                </c:pt>
                <c:pt idx="5">
                  <c:v>23.37</c:v>
                </c:pt>
                <c:pt idx="6">
                  <c:v>#N/A</c:v>
                </c:pt>
                <c:pt idx="7">
                  <c:v>22.38</c:v>
                </c:pt>
                <c:pt idx="8">
                  <c:v>#N/A</c:v>
                </c:pt>
                <c:pt idx="9">
                  <c:v>22.92</c:v>
                </c:pt>
              </c:numCache>
            </c:numRef>
          </c:val>
          <c:extLst>
            <c:ext xmlns:c16="http://schemas.microsoft.com/office/drawing/2014/chart" uri="{C3380CC4-5D6E-409C-BE32-E72D297353CC}">
              <c16:uniqueId val="{00000009-F695-4379-8C71-D076053606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1980</c:v>
                </c:pt>
                <c:pt idx="5">
                  <c:v>2010</c:v>
                </c:pt>
                <c:pt idx="8">
                  <c:v>1950</c:v>
                </c:pt>
                <c:pt idx="11">
                  <c:v>1968</c:v>
                </c:pt>
                <c:pt idx="14">
                  <c:v>1980</c:v>
                </c:pt>
              </c:numCache>
            </c:numRef>
          </c:val>
          <c:extLst>
            <c:ext xmlns:c16="http://schemas.microsoft.com/office/drawing/2014/chart" uri="{C3380CC4-5D6E-409C-BE32-E72D297353CC}">
              <c16:uniqueId val="{00000000-7114-4DCE-B1C2-8806AC0C7F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14-4DCE-B1C2-8806AC0C7F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14-4DCE-B1C2-8806AC0C7F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14-4DCE-B1C2-8806AC0C7F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535</c:v>
                </c:pt>
                <c:pt idx="3">
                  <c:v>600</c:v>
                </c:pt>
                <c:pt idx="6">
                  <c:v>618</c:v>
                </c:pt>
                <c:pt idx="9">
                  <c:v>600</c:v>
                </c:pt>
                <c:pt idx="12">
                  <c:v>590</c:v>
                </c:pt>
              </c:numCache>
            </c:numRef>
          </c:val>
          <c:extLst>
            <c:ext xmlns:c16="http://schemas.microsoft.com/office/drawing/2014/chart" uri="{C3380CC4-5D6E-409C-BE32-E72D297353CC}">
              <c16:uniqueId val="{00000004-7114-4DCE-B1C2-8806AC0C7F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14-4DCE-B1C2-8806AC0C7F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14-4DCE-B1C2-8806AC0C7F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2725</c:v>
                </c:pt>
                <c:pt idx="3">
                  <c:v>2604</c:v>
                </c:pt>
                <c:pt idx="6">
                  <c:v>2378</c:v>
                </c:pt>
                <c:pt idx="9">
                  <c:v>2358</c:v>
                </c:pt>
                <c:pt idx="12">
                  <c:v>2379</c:v>
                </c:pt>
              </c:numCache>
            </c:numRef>
          </c:val>
          <c:extLst>
            <c:ext xmlns:c16="http://schemas.microsoft.com/office/drawing/2014/chart" uri="{C3380CC4-5D6E-409C-BE32-E72D297353CC}">
              <c16:uniqueId val="{00000007-7114-4DCE-B1C2-8806AC0C7F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1280</c:v>
                </c:pt>
                <c:pt idx="2">
                  <c:v>#N/A</c:v>
                </c:pt>
                <c:pt idx="3">
                  <c:v>#N/A</c:v>
                </c:pt>
                <c:pt idx="4">
                  <c:v>1194</c:v>
                </c:pt>
                <c:pt idx="5">
                  <c:v>#N/A</c:v>
                </c:pt>
                <c:pt idx="6">
                  <c:v>#N/A</c:v>
                </c:pt>
                <c:pt idx="7">
                  <c:v>1046</c:v>
                </c:pt>
                <c:pt idx="8">
                  <c:v>#N/A</c:v>
                </c:pt>
                <c:pt idx="9">
                  <c:v>#N/A</c:v>
                </c:pt>
                <c:pt idx="10">
                  <c:v>990</c:v>
                </c:pt>
                <c:pt idx="11">
                  <c:v>#N/A</c:v>
                </c:pt>
                <c:pt idx="12">
                  <c:v>#N/A</c:v>
                </c:pt>
                <c:pt idx="13">
                  <c:v>989</c:v>
                </c:pt>
                <c:pt idx="14">
                  <c:v>#N/A</c:v>
                </c:pt>
              </c:numCache>
            </c:numRef>
          </c:val>
          <c:smooth val="0"/>
          <c:extLst>
            <c:ext xmlns:c16="http://schemas.microsoft.com/office/drawing/2014/chart" uri="{C3380CC4-5D6E-409C-BE32-E72D297353CC}">
              <c16:uniqueId val="{00000008-7114-4DCE-B1C2-8806AC0C7F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19656</c:v>
                </c:pt>
                <c:pt idx="5">
                  <c:v>19305</c:v>
                </c:pt>
                <c:pt idx="8">
                  <c:v>18957</c:v>
                </c:pt>
                <c:pt idx="11">
                  <c:v>18399</c:v>
                </c:pt>
                <c:pt idx="14">
                  <c:v>18365</c:v>
                </c:pt>
              </c:numCache>
            </c:numRef>
          </c:val>
          <c:extLst>
            <c:ext xmlns:c16="http://schemas.microsoft.com/office/drawing/2014/chart" uri="{C3380CC4-5D6E-409C-BE32-E72D297353CC}">
              <c16:uniqueId val="{00000000-4868-41A5-8B83-BC3F22E734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1207</c:v>
                </c:pt>
                <c:pt idx="5">
                  <c:v>1129</c:v>
                </c:pt>
                <c:pt idx="8">
                  <c:v>938</c:v>
                </c:pt>
                <c:pt idx="11">
                  <c:v>877</c:v>
                </c:pt>
                <c:pt idx="14">
                  <c:v>814</c:v>
                </c:pt>
              </c:numCache>
            </c:numRef>
          </c:val>
          <c:extLst>
            <c:ext xmlns:c16="http://schemas.microsoft.com/office/drawing/2014/chart" uri="{C3380CC4-5D6E-409C-BE32-E72D297353CC}">
              <c16:uniqueId val="{00000001-4868-41A5-8B83-BC3F22E734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7239</c:v>
                </c:pt>
                <c:pt idx="5">
                  <c:v>6810</c:v>
                </c:pt>
                <c:pt idx="8">
                  <c:v>7124</c:v>
                </c:pt>
                <c:pt idx="11">
                  <c:v>7306</c:v>
                </c:pt>
                <c:pt idx="14">
                  <c:v>8194</c:v>
                </c:pt>
              </c:numCache>
            </c:numRef>
          </c:val>
          <c:extLst>
            <c:ext xmlns:c16="http://schemas.microsoft.com/office/drawing/2014/chart" uri="{C3380CC4-5D6E-409C-BE32-E72D297353CC}">
              <c16:uniqueId val="{00000002-4868-41A5-8B83-BC3F22E734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68-41A5-8B83-BC3F22E734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68-41A5-8B83-BC3F22E734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8-41A5-8B83-BC3F22E734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2585</c:v>
                </c:pt>
                <c:pt idx="3">
                  <c:v>2462</c:v>
                </c:pt>
                <c:pt idx="6">
                  <c:v>2180</c:v>
                </c:pt>
                <c:pt idx="9">
                  <c:v>2025</c:v>
                </c:pt>
                <c:pt idx="12">
                  <c:v>2061</c:v>
                </c:pt>
              </c:numCache>
            </c:numRef>
          </c:val>
          <c:extLst>
            <c:ext xmlns:c16="http://schemas.microsoft.com/office/drawing/2014/chart" uri="{C3380CC4-5D6E-409C-BE32-E72D297353CC}">
              <c16:uniqueId val="{00000006-4868-41A5-8B83-BC3F22E734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222</c:v>
                </c:pt>
                <c:pt idx="3">
                  <c:v>222</c:v>
                </c:pt>
                <c:pt idx="6">
                  <c:v>220</c:v>
                </c:pt>
                <c:pt idx="9">
                  <c:v>212</c:v>
                </c:pt>
                <c:pt idx="12">
                  <c:v>203</c:v>
                </c:pt>
              </c:numCache>
            </c:numRef>
          </c:val>
          <c:extLst>
            <c:ext xmlns:c16="http://schemas.microsoft.com/office/drawing/2014/chart" uri="{C3380CC4-5D6E-409C-BE32-E72D297353CC}">
              <c16:uniqueId val="{00000007-4868-41A5-8B83-BC3F22E734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5414</c:v>
                </c:pt>
                <c:pt idx="3">
                  <c:v>4937</c:v>
                </c:pt>
                <c:pt idx="6">
                  <c:v>4793</c:v>
                </c:pt>
                <c:pt idx="9">
                  <c:v>4378</c:v>
                </c:pt>
                <c:pt idx="12">
                  <c:v>4052</c:v>
                </c:pt>
              </c:numCache>
            </c:numRef>
          </c:val>
          <c:extLst>
            <c:ext xmlns:c16="http://schemas.microsoft.com/office/drawing/2014/chart" uri="{C3380CC4-5D6E-409C-BE32-E72D297353CC}">
              <c16:uniqueId val="{00000008-4868-41A5-8B83-BC3F22E734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68-41A5-8B83-BC3F22E734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26433</c:v>
                </c:pt>
                <c:pt idx="3">
                  <c:v>25482</c:v>
                </c:pt>
                <c:pt idx="6">
                  <c:v>24091</c:v>
                </c:pt>
                <c:pt idx="9">
                  <c:v>23462</c:v>
                </c:pt>
                <c:pt idx="12">
                  <c:v>23229</c:v>
                </c:pt>
              </c:numCache>
            </c:numRef>
          </c:val>
          <c:extLst>
            <c:ext xmlns:c16="http://schemas.microsoft.com/office/drawing/2014/chart" uri="{C3380CC4-5D6E-409C-BE32-E72D297353CC}">
              <c16:uniqueId val="{0000000A-4868-41A5-8B83-BC3F22E734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6552</c:v>
                </c:pt>
                <c:pt idx="2">
                  <c:v>#N/A</c:v>
                </c:pt>
                <c:pt idx="3">
                  <c:v>#N/A</c:v>
                </c:pt>
                <c:pt idx="4">
                  <c:v>5858</c:v>
                </c:pt>
                <c:pt idx="5">
                  <c:v>#N/A</c:v>
                </c:pt>
                <c:pt idx="6">
                  <c:v>#N/A</c:v>
                </c:pt>
                <c:pt idx="7">
                  <c:v>4264</c:v>
                </c:pt>
                <c:pt idx="8">
                  <c:v>#N/A</c:v>
                </c:pt>
                <c:pt idx="9">
                  <c:v>#N/A</c:v>
                </c:pt>
                <c:pt idx="10">
                  <c:v>3495</c:v>
                </c:pt>
                <c:pt idx="11">
                  <c:v>#N/A</c:v>
                </c:pt>
                <c:pt idx="12">
                  <c:v>#N/A</c:v>
                </c:pt>
                <c:pt idx="13">
                  <c:v>2172</c:v>
                </c:pt>
                <c:pt idx="14">
                  <c:v>#N/A</c:v>
                </c:pt>
              </c:numCache>
            </c:numRef>
          </c:val>
          <c:smooth val="0"/>
          <c:extLst>
            <c:ext xmlns:c16="http://schemas.microsoft.com/office/drawing/2014/chart" uri="{C3380CC4-5D6E-409C-BE32-E72D297353CC}">
              <c16:uniqueId val="{0000000B-4868-41A5-8B83-BC3F22E734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2220</c:v>
                </c:pt>
                <c:pt idx="1">
                  <c:v>2400</c:v>
                </c:pt>
                <c:pt idx="2">
                  <c:v>2500</c:v>
                </c:pt>
              </c:numCache>
            </c:numRef>
          </c:val>
          <c:extLst>
            <c:ext xmlns:c16="http://schemas.microsoft.com/office/drawing/2014/chart" uri="{C3380CC4-5D6E-409C-BE32-E72D297353CC}">
              <c16:uniqueId val="{00000000-1609-4683-BE60-E2C375C66E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1965</c:v>
                </c:pt>
                <c:pt idx="1">
                  <c:v>2000</c:v>
                </c:pt>
                <c:pt idx="2">
                  <c:v>2500</c:v>
                </c:pt>
              </c:numCache>
            </c:numRef>
          </c:val>
          <c:extLst>
            <c:ext xmlns:c16="http://schemas.microsoft.com/office/drawing/2014/chart" uri="{C3380CC4-5D6E-409C-BE32-E72D297353CC}">
              <c16:uniqueId val="{00000001-1609-4683-BE60-E2C375C66E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3739</c:v>
                </c:pt>
                <c:pt idx="1">
                  <c:v>3529</c:v>
                </c:pt>
                <c:pt idx="2">
                  <c:v>3656</c:v>
                </c:pt>
              </c:numCache>
            </c:numRef>
          </c:val>
          <c:extLst>
            <c:ext xmlns:c16="http://schemas.microsoft.com/office/drawing/2014/chart" uri="{C3380CC4-5D6E-409C-BE32-E72D297353CC}">
              <c16:uniqueId val="{00000002-1609-4683-BE60-E2C375C66E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{D9098D7B-40DA-417F-93EB-3C38D183748F}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4AF-4370-A854-22F62CD07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{DABA8377-78DA-4593-851A-F17D08686A6F}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AF-4370-A854-22F62CD07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{3E98D56B-A65F-497F-B6A7-5FA9BB378D16}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AF-4370-A854-22F62CD07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{2F9A1D76-1253-4AF3-907F-BE6A1E478B83}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AF-4370-A854-22F62CD07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{065E330A-4B86-40C3-B358-974CC0A3C530}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AF-4370-A854-22F62CD0789A}"/>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{005C1694-431E-4049-9121-5C56F7F5DBC0}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4AF-4370-A854-22F62CD0789A}"/>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{67960FEB-A5A0-427A-9767-4D21CC42E94E}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4AF-4370-A854-22F62CD0789A}"/>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{13DAF265-628F-4D1B-94E5-5C73166231FD}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4AF-4370-A854-22F62CD0789A}"/>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{0CC53E7E-2E72-4A98-9613-71BB4EF55D25}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4AF-4370-A854-22F62CD07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66.099999999999994</c:v>
                </c:pt>
                <c:pt idx="16">
                  <c:v>67.3</c:v>
                </c:pt>
                <c:pt idx="24">
                  <c:v>68.8</c:v>
                </c:pt>
                <c:pt idx="32">
                  <c:v>70.2</c:v>
                </c:pt>
              </c:numCache>
            </c:numRef>
          </c:xVal>
          <c:yVal>
            <c:numRef>
              <c:f>公会計指標分析・財政指標組合せ分析表!$BP$51:$DC$51</c:f>
              <c:numCache>
                <c:formatCode>#,##0.0;"▲ "#,##0.0</c:formatCode>
                <c:ptCount val="40"/>
                <c:pt idx="0">
                  <c:v>87.2</c:v>
                </c:pt>
                <c:pt idx="8">
                  <c:v>78.599999999999994</c:v>
                </c:pt>
                <c:pt idx="16">
                  <c:v>57.8</c:v>
                </c:pt>
                <c:pt idx="24">
                  <c:v>47.5</c:v>
                </c:pt>
                <c:pt idx="32">
                  <c:v>28.7</c:v>
                </c:pt>
              </c:numCache>
            </c:numRef>
          </c:yVal>
          <c:smooth val="0"/>
          <c:extLst>
            <c:ext xmlns:c16="http://schemas.microsoft.com/office/drawing/2014/chart" uri="{C3380CC4-5D6E-409C-BE32-E72D297353CC}">
              <c16:uniqueId val="{00000009-74AF-4370-A854-22F62CD078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90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{62D8831B-1058-46CA-BB00-0AE1A3C4A061}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4AF-4370-A854-22F62CD078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{617047F0-CC9F-4505-B275-733FEFCF3424}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AF-4370-A854-22F62CD07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{0F8FAA0C-0CA8-437E-B874-848170425DE2}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AF-4370-A854-22F62CD07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{844FF4B5-C170-47FF-9989-4D6D2C7A3A76}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AF-4370-A854-22F62CD07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{046EF46F-486F-4E86-9BB6-C7EAE244CE44}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AF-4370-A854-22F62CD0789A}"/>
                </c:ext>
              </c:extLst>
            </c:dLbl>
            <c:dLbl>
              <c:idx val="8"/>
              <c:layout>
                <c:manualLayout>
                  <c:x val="-3.7219953735886976E-2"/>
                  <c:y val="-8.349736116780005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{8179D5A1-45C6-4D8B-940B-8915C8D077AA}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4AF-4370-A854-22F62CD0789A}"/>
                </c:ext>
              </c:extLst>
            </c:dLbl>
            <c:dLbl>
              <c:idx val="16"/>
              <c:layout>
                <c:manualLayout>
                  <c:x val="-2.7005722293588694E-2"/>
                  <c:y val="-4.59803678131031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{B6FD0837-0E88-4819-B304-8A31EA0D0339}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4AF-4370-A854-22F62CD0789A}"/>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{5482E982-FECB-4C88-8C72-AECC8D28CD20}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4AF-4370-A854-22F62CD0789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{052836BF-D5A6-43A0-8CB0-D801DA47F2FD}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4AF-4370-A854-22F62CD07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74AF-4370-A854-22F62CD0789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{CAECDF8D-BF94-4196-A76F-F572C87E4813}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CA-4709-BA28-CAD202CA16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{38A36164-4152-4E34-A76F-B86B220E475C}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CA-4709-BA28-CAD202CA16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{CC6CED38-10B1-4E8B-A9AD-43B9329CCDDE}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CA-4709-BA28-CAD202CA16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{4F27E883-0EB6-4039-9A6B-2462C2F3FE78}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CA-4709-BA28-CAD202CA16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{5EFA60C1-256A-42D9-A75D-D647758921B7}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CA-4709-BA28-CAD202CA169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{A4647D32-81E8-4491-937E-76BFE9C2B543}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CA-4709-BA28-CAD202CA169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{753D8BBE-19D0-4E87-8FF7-F2BF004B9C83}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CA-4709-BA28-CAD202CA169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{6A117986-CB5F-45E1-9AC2-2C9777E19432}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CA-4709-BA28-CAD202CA169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{A2C98B20-B9D7-43AB-93A0-B6C8A31BCDD0}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CA-4709-BA28-CAD202CA16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16.100000000000001</c:v>
                </c:pt>
                <c:pt idx="16">
                  <c:v>15.7</c:v>
                </c:pt>
                <c:pt idx="24">
                  <c:v>14.5</c:v>
                </c:pt>
                <c:pt idx="32">
                  <c:v>13.5</c:v>
                </c:pt>
              </c:numCache>
            </c:numRef>
          </c:xVal>
          <c:yVal>
            <c:numRef>
              <c:f>公会計指標分析・財政指標組合せ分析表!$BP$73:$DC$73</c:f>
              <c:numCache>
                <c:formatCode>#,##0.0;"▲ "#,##0.0</c:formatCode>
                <c:ptCount val="40"/>
                <c:pt idx="0">
                  <c:v>87.2</c:v>
                </c:pt>
                <c:pt idx="8">
                  <c:v>78.599999999999994</c:v>
                </c:pt>
                <c:pt idx="16">
                  <c:v>57.8</c:v>
                </c:pt>
                <c:pt idx="24">
                  <c:v>47.5</c:v>
                </c:pt>
                <c:pt idx="32">
                  <c:v>28.7</c:v>
                </c:pt>
              </c:numCache>
            </c:numRef>
          </c:yVal>
          <c:smooth val="0"/>
          <c:extLst>
            <c:ext xmlns:c16="http://schemas.microsoft.com/office/drawing/2014/chart" uri="{C3380CC4-5D6E-409C-BE32-E72D297353CC}">
              <c16:uniqueId val="{00000009-CACA-4709-BA28-CAD202CA16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2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{E799E5C9-9CC4-4B7F-9415-6114FE5BE5D3}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CA-4709-BA28-CAD202CA16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{0550EFF1-7410-4D7C-853D-1785A4618E2B}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CA-4709-BA28-CAD202CA16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{B60473FF-D5FA-4B93-A30B-CB39B8228202}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CA-4709-BA28-CAD202CA16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{93B7A2FE-EB93-49C3-AE77-042BDF139478}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CA-4709-BA28-CAD202CA16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{7A55DBE3-FBC4-4707-B406-0C4CE2B46CCD}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CA-4709-BA28-CAD202CA1691}"/>
                </c:ext>
              </c:extLst>
            </c:dLbl>
            <c:dLbl>
              <c:idx val="8"/>
              <c:layout>
                <c:manualLayout>
                  <c:x val="-3.0948610766502172E-2"/>
                  <c:y val="-8.8513001170622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{1F61B079-AE70-49DC-9C46-AA7452B826D0}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CA-4709-BA28-CAD202CA1691}"/>
                </c:ext>
              </c:extLst>
            </c:dLbl>
            <c:dLbl>
              <c:idx val="16"/>
              <c:layout>
                <c:manualLayout>
                  <c:x val="-3.1697991619110633E-2"/>
                  <c:y val="-1.752354773283503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{48B59AA9-153B-42E7-9C5E-37A12870617E}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CA-4709-BA28-CAD202CA1691}"/>
                </c:ext>
              </c:extLst>
            </c:dLbl>
            <c:dLbl>
              <c:idx val="24"/>
              <c:layout>
                <c:manualLayout>
                  <c:x val="-3.1570342725075584E-2"/>
                  <c:y val="-6.22907829060344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{21240443-F109-43B2-A36D-DEF5C7D493E3}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CA-4709-BA28-CAD202CA1691}"/>
                </c:ext>
              </c:extLst>
            </c:dLbl>
            <c:dLbl>
              <c:idx val="32"/>
              <c:layout>
                <c:manualLayout>
                  <c:x val="-3.1570342725075584E-2"/>
                  <c:y val="-8.1337544103836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{3255183C-40FB-41B9-8196-22DF7EB72C21}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CA-4709-BA28-CAD202CA16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CACA-4709-BA28-CAD202CA1691}"/>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高利率の起債の償還完了により償還利子が減となったものの、紀南環境衛生施設事務組合負担金の建設費負担分等に係る過疎債の償還開始等により、償還元金は増となったことから、増となった。今後も文化複合施設建設事業等の大型事業に伴う公債費の増加が見込まれることから、実質公債費比率も高い水準になると見込まれる。このため、事業の優先順位付け等絞り込みを徹底し、国費等の財源確保を第一に、地方債を活用する際は、財政措置の有利な地方債の活用等により、実質公債費比率の増加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過疎対策事業債や合併特例事業債など計２，０４５百万円を発行し、元金償還額が２，２７８万円であったことから、一般会計等に係る地方債残高が２３３百万円減少し、２３，２２９百万円になった。充当可能財源のうち基金については、財政調整基金や減債基金に積立を行ったことなどから増となり、基準財政需要額算入見込額についても、地方債残高の減と比較し、過疎対策事業債など普通交付税の算入率が高い有利な地方債を活用していることから、減少幅は小幅となった。</a:t>
          </a:r>
        </a:p>
        <a:p>
          <a:r>
            <a:rPr kumimoji="1" lang="ja-JP" altLang="en-US" sz="1400">
              <a:latin typeface="ＭＳ ゴシック" pitchFamily="49" charset="-128"/>
              <a:ea typeface="ＭＳ ゴシック" pitchFamily="49" charset="-128"/>
            </a:rPr>
            <a:t>　今後も大型事業の実施により地方債残高が増加する見込みであるため、事業の絞り込みを徹底し、国費等の財源確保を第一に、地方債を活用する際は、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和歌山県新宮市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基金全体では、合併市町村振興基金等の取り崩しを行う一方で、財政調整基金や減債基金等への積立を行ったことなどにより、全体で７２７百万円の増となった。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　　：旧市町の連帯強化、地域振興等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　　　：長寿、福祉社会の実現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熊野川関連施設整備基金：新宮市の文化、スポーツ施設整備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蜂伏団地共同汚水処理施設基金：蜂伏汚水処理施設の健全運営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丹鶴城址整備基金　　　：丹鶴城址の整備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文化複合施設整備基金　：文化複合施設整備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文化複合施設整備基金で１１０百万円の積立を行ったほか、退職手当基金で１６０百万円の取崩を行うとともに１８０百万円の積立を行うなど、それぞれの基金で目的に応じた積立・取崩を行った結果、その他特定目的基金は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今後も、特定目的基金については、それぞれの目的に応じた積立、取崩を行っていく。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４年度以降は庁舎建設や文化複合施設整備などの大型事業に伴う公債費の増加、人口減少等を見据えた余剰金の優先的な積立を行っており、本年度は１００万円を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今後についても、災害への備えや現在事業を進めている文化複合施設整備などの大型事業の実施を踏まえ、収支見込みによる適切な積立を行っていく。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減債基金については、大型事業に伴う公債費の増加を見据え、その財源を確保するため、積立を行っており、本年度は財源に和歌山県の文化複合施設整備事業県費負担金を含む５００百万円の積立を行った。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今後についても、大型事業に伴う公債費の増加に備え、収支見込みによる適切な積立を行っていく。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有形固定資産減価償却率については、全体的に公共施設の老朽化が進んでおり、令和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月に策定した「新宮市公共施設等総合管理計画」に基づいた適正な管理を行っていく必要がある。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1" name="楕円 80"/>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2"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40428</xdr:rowOff>
    </xdr:from>
    <xdr:to>
      <xdr:col>19</xdr:col>
      <xdr:colOff>187325</xdr:colOff>
      <xdr:row>32</xdr:row>
      <xdr:rowOff>142028</xdr:rowOff>
    </xdr:to>
    <xdr:sp macro="" textlink="">
      <xdr:nvSpPr>
        <xdr:cNvPr id="83" name="楕円 82"/>
        <xdr:cNvSpPr/>
      </xdr:nvSpPr>
      <xdr:spPr>
        <a:xfrm>
          <a:off x="4000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91228</xdr:rowOff>
    </xdr:from>
    <xdr:to>
      <xdr:col>23</xdr:col>
      <xdr:colOff>85725</xdr:colOff>
      <xdr:row>32</xdr:row>
      <xdr:rowOff>141605</xdr:rowOff>
    </xdr:to>
    <xdr:cxnSp macro="">
      <xdr:nvCxnSpPr>
        <xdr:cNvPr id="84" name="直線コネクタ 83"/>
        <xdr:cNvCxnSpPr/>
      </xdr:nvCxnSpPr>
      <xdr:spPr>
        <a:xfrm>
          <a:off x="4051300" y="634915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5" name="楕円 84"/>
        <xdr:cNvSpPr/>
      </xdr:nvSpPr>
      <xdr:spPr>
        <a:xfrm>
          <a:off x="3238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91228</xdr:rowOff>
    </xdr:to>
    <xdr:cxnSp macro="">
      <xdr:nvCxnSpPr>
        <xdr:cNvPr id="86" name="直線コネクタ 85"/>
        <xdr:cNvCxnSpPr/>
      </xdr:nvCxnSpPr>
      <xdr:spPr>
        <a:xfrm>
          <a:off x="3289300" y="629517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87" name="楕円 86"/>
        <xdr:cNvSpPr/>
      </xdr:nvSpPr>
      <xdr:spPr>
        <a:xfrm>
          <a:off x="2476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37253</xdr:rowOff>
    </xdr:to>
    <xdr:cxnSp macro="">
      <xdr:nvCxnSpPr>
        <xdr:cNvPr id="88" name="直線コネクタ 87"/>
        <xdr:cNvCxnSpPr/>
      </xdr:nvCxnSpPr>
      <xdr:spPr>
        <a:xfrm>
          <a:off x="2527300" y="62519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89" name="楕円 88"/>
        <xdr:cNvSpPr/>
      </xdr:nvSpPr>
      <xdr:spPr>
        <a:xfrm>
          <a:off x="1714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165523</xdr:rowOff>
    </xdr:to>
    <xdr:cxnSp macro="">
      <xdr:nvCxnSpPr>
        <xdr:cNvPr id="90" name="直線コネクタ 89"/>
        <xdr:cNvCxnSpPr/>
      </xdr:nvCxnSpPr>
      <xdr:spPr>
        <a:xfrm>
          <a:off x="1765300" y="616923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9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133155</xdr:rowOff>
    </xdr:from>
    <xdr:ext cx="405111" cy="259045"/>
    <xdr:sp macro="" textlink="">
      <xdr:nvSpPr>
        <xdr:cNvPr id="95" name="n_1mainValue有形固定資産減価償却率"/>
        <xdr:cNvSpPr txBox="1"/>
      </xdr:nvSpPr>
      <xdr:spPr>
        <a:xfrm>
          <a:off x="38360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6" name="n_2mainValue有形固定資産減価償却率"/>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97" name="n_3mainValue有形固定資産減価償却率"/>
        <xdr:cNvSpPr txBox="1"/>
      </xdr:nvSpPr>
      <xdr:spPr>
        <a:xfrm>
          <a:off x="2324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98" name="n_4mainValue有形固定資産減価償却率"/>
        <xdr:cNvSpPr txBox="1"/>
      </xdr:nvSpPr>
      <xdr:spPr>
        <a:xfrm>
          <a:off x="1562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年度に行った三セク債の繰り上げ償還もあり、比率は改善したものの、公共施設の再配置等により地方債残高が高水準となっていることから、類似団体平均比で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今後は、文化複合施設整備の完了とともに地方債残高は減少傾向となることが見込まれるが、国費等の財源確保を第一に、地方債を活用する際は財政措置の有利な地方債の活用等を行っていく。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17028</xdr:rowOff>
    </xdr:from>
    <xdr:to>
      <xdr:col>76</xdr:col>
      <xdr:colOff>73025</xdr:colOff>
      <xdr:row>31</xdr:row>
      <xdr:rowOff>118628</xdr:rowOff>
    </xdr:to>
    <xdr:sp macro="" textlink="">
      <xdr:nvSpPr>
        <xdr:cNvPr id="144" name="楕円 143"/>
        <xdr:cNvSpPr/>
      </xdr:nvSpPr>
      <xdr:spPr>
        <a:xfrm>
          <a:off x="14744700" y="61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166905</xdr:rowOff>
    </xdr:from>
    <xdr:ext cx="469744" cy="259045"/>
    <xdr:sp macro="" textlink="">
      <xdr:nvSpPr>
        <xdr:cNvPr id="145" name="債務償還比率該当値テキスト"/>
        <xdr:cNvSpPr txBox="1"/>
      </xdr:nvSpPr>
      <xdr:spPr>
        <a:xfrm>
          <a:off x="14846300" y="60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2466</xdr:rowOff>
    </xdr:from>
    <xdr:to>
      <xdr:col>72</xdr:col>
      <xdr:colOff>123825</xdr:colOff>
      <xdr:row>32</xdr:row>
      <xdr:rowOff>104066</xdr:rowOff>
    </xdr:to>
    <xdr:sp macro="" textlink="">
      <xdr:nvSpPr>
        <xdr:cNvPr id="146" name="楕円 145"/>
        <xdr:cNvSpPr/>
      </xdr:nvSpPr>
      <xdr:spPr>
        <a:xfrm>
          <a:off x="14033500" y="62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67828</xdr:rowOff>
    </xdr:from>
    <xdr:to>
      <xdr:col>76</xdr:col>
      <xdr:colOff>22225</xdr:colOff>
      <xdr:row>32</xdr:row>
      <xdr:rowOff>53266</xdr:rowOff>
    </xdr:to>
    <xdr:cxnSp macro="">
      <xdr:nvCxnSpPr>
        <xdr:cNvPr id="147" name="直線コネクタ 146"/>
        <xdr:cNvCxnSpPr/>
      </xdr:nvCxnSpPr>
      <xdr:spPr>
        <a:xfrm flipV="1">
          <a:off x="14084300" y="6154303"/>
          <a:ext cx="711200" cy="1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155755</xdr:rowOff>
    </xdr:from>
    <xdr:to>
      <xdr:col>68</xdr:col>
      <xdr:colOff>123825</xdr:colOff>
      <xdr:row>33</xdr:row>
      <xdr:rowOff>85905</xdr:rowOff>
    </xdr:to>
    <xdr:sp macro="" textlink="">
      <xdr:nvSpPr>
        <xdr:cNvPr id="148" name="楕円 147"/>
        <xdr:cNvSpPr/>
      </xdr:nvSpPr>
      <xdr:spPr>
        <a:xfrm>
          <a:off x="13271500" y="64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53266</xdr:rowOff>
    </xdr:from>
    <xdr:to>
      <xdr:col>72</xdr:col>
      <xdr:colOff>73025</xdr:colOff>
      <xdr:row>33</xdr:row>
      <xdr:rowOff>35105</xdr:rowOff>
    </xdr:to>
    <xdr:cxnSp macro="">
      <xdr:nvCxnSpPr>
        <xdr:cNvPr id="149" name="直線コネクタ 148"/>
        <xdr:cNvCxnSpPr/>
      </xdr:nvCxnSpPr>
      <xdr:spPr>
        <a:xfrm flipV="1">
          <a:off x="13322300" y="6311191"/>
          <a:ext cx="762000" cy="1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21188</xdr:rowOff>
    </xdr:from>
    <xdr:to>
      <xdr:col>64</xdr:col>
      <xdr:colOff>123825</xdr:colOff>
      <xdr:row>33</xdr:row>
      <xdr:rowOff>122788</xdr:rowOff>
    </xdr:to>
    <xdr:sp macro="" textlink="">
      <xdr:nvSpPr>
        <xdr:cNvPr id="150" name="楕円 149"/>
        <xdr:cNvSpPr/>
      </xdr:nvSpPr>
      <xdr:spPr>
        <a:xfrm>
          <a:off x="12509500" y="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35105</xdr:rowOff>
    </xdr:from>
    <xdr:to>
      <xdr:col>68</xdr:col>
      <xdr:colOff>73025</xdr:colOff>
      <xdr:row>33</xdr:row>
      <xdr:rowOff>71988</xdr:rowOff>
    </xdr:to>
    <xdr:cxnSp macro="">
      <xdr:nvCxnSpPr>
        <xdr:cNvPr id="151" name="直線コネクタ 150"/>
        <xdr:cNvCxnSpPr/>
      </xdr:nvCxnSpPr>
      <xdr:spPr>
        <a:xfrm flipV="1">
          <a:off x="12560300" y="6464480"/>
          <a:ext cx="7620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44037</xdr:rowOff>
    </xdr:from>
    <xdr:to>
      <xdr:col>60</xdr:col>
      <xdr:colOff>123825</xdr:colOff>
      <xdr:row>33</xdr:row>
      <xdr:rowOff>145638</xdr:rowOff>
    </xdr:to>
    <xdr:sp macro="" textlink="">
      <xdr:nvSpPr>
        <xdr:cNvPr id="152" name="楕円 151"/>
        <xdr:cNvSpPr/>
      </xdr:nvSpPr>
      <xdr:spPr>
        <a:xfrm>
          <a:off x="11747500" y="6473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71988</xdr:rowOff>
    </xdr:from>
    <xdr:to>
      <xdr:col>64</xdr:col>
      <xdr:colOff>73025</xdr:colOff>
      <xdr:row>33</xdr:row>
      <xdr:rowOff>94838</xdr:rowOff>
    </xdr:to>
    <xdr:cxnSp macro="">
      <xdr:nvCxnSpPr>
        <xdr:cNvPr id="153" name="直線コネクタ 152"/>
        <xdr:cNvCxnSpPr/>
      </xdr:nvCxnSpPr>
      <xdr:spPr>
        <a:xfrm flipV="1">
          <a:off x="11798300" y="6501363"/>
          <a:ext cx="7620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95193</xdr:rowOff>
    </xdr:from>
    <xdr:ext cx="469744" cy="259045"/>
    <xdr:sp macro="" textlink="">
      <xdr:nvSpPr>
        <xdr:cNvPr id="158" name="n_1mainValue債務償還比率"/>
        <xdr:cNvSpPr txBox="1"/>
      </xdr:nvSpPr>
      <xdr:spPr>
        <a:xfrm>
          <a:off x="13836727" y="63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77032</xdr:rowOff>
    </xdr:from>
    <xdr:ext cx="469744" cy="259045"/>
    <xdr:sp macro="" textlink="">
      <xdr:nvSpPr>
        <xdr:cNvPr id="159" name="n_2mainValue債務償還比率"/>
        <xdr:cNvSpPr txBox="1"/>
      </xdr:nvSpPr>
      <xdr:spPr>
        <a:xfrm>
          <a:off x="13087427" y="65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113915</xdr:rowOff>
    </xdr:from>
    <xdr:ext cx="469744" cy="259045"/>
    <xdr:sp macro="" textlink="">
      <xdr:nvSpPr>
        <xdr:cNvPr id="160" name="n_3mainValue債務償還比率"/>
        <xdr:cNvSpPr txBox="1"/>
      </xdr:nvSpPr>
      <xdr:spPr>
        <a:xfrm>
          <a:off x="12325427" y="65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136765</xdr:rowOff>
    </xdr:from>
    <xdr:ext cx="469744" cy="259045"/>
    <xdr:sp macro="" textlink="">
      <xdr:nvSpPr>
        <xdr:cNvPr id="161" name="n_4mainValue債務償還比率"/>
        <xdr:cNvSpPr txBox="1"/>
      </xdr:nvSpPr>
      <xdr:spPr>
        <a:xfrm>
          <a:off x="11563427" y="656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3" name="楕円 72"/>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4" name="【道路】&#10;有形固定資産減価償却率該当値テキスト"/>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5" name="楕円 74"/>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152400</xdr:rowOff>
    </xdr:from>
    <xdr:to>
      <xdr:col>24</xdr:col>
      <xdr:colOff>63500</xdr:colOff>
      <xdr:row>40</xdr:row>
      <xdr:rowOff>7620</xdr:rowOff>
    </xdr:to>
    <xdr:cxnSp macro="">
      <xdr:nvCxnSpPr>
        <xdr:cNvPr id="76" name="直線コネクタ 75"/>
        <xdr:cNvCxnSpPr/>
      </xdr:nvCxnSpPr>
      <xdr:spPr>
        <a:xfrm>
          <a:off x="3797300" y="6838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84455</xdr:rowOff>
    </xdr:from>
    <xdr:to>
      <xdr:col>15</xdr:col>
      <xdr:colOff>101600</xdr:colOff>
      <xdr:row>40</xdr:row>
      <xdr:rowOff>14605</xdr:rowOff>
    </xdr:to>
    <xdr:sp macro="" textlink="">
      <xdr:nvSpPr>
        <xdr:cNvPr id="77" name="楕円 76"/>
        <xdr:cNvSpPr/>
      </xdr:nvSpPr>
      <xdr:spPr>
        <a:xfrm>
          <a:off x="2857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135255</xdr:rowOff>
    </xdr:from>
    <xdr:to>
      <xdr:col>19</xdr:col>
      <xdr:colOff>177800</xdr:colOff>
      <xdr:row>39</xdr:row>
      <xdr:rowOff>152400</xdr:rowOff>
    </xdr:to>
    <xdr:cxnSp macro="">
      <xdr:nvCxnSpPr>
        <xdr:cNvPr id="78" name="直線コネクタ 77"/>
        <xdr:cNvCxnSpPr/>
      </xdr:nvCxnSpPr>
      <xdr:spPr>
        <a:xfrm>
          <a:off x="2908300" y="6821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78740</xdr:rowOff>
    </xdr:from>
    <xdr:to>
      <xdr:col>10</xdr:col>
      <xdr:colOff>165100</xdr:colOff>
      <xdr:row>40</xdr:row>
      <xdr:rowOff>8890</xdr:rowOff>
    </xdr:to>
    <xdr:sp macro="" textlink="">
      <xdr:nvSpPr>
        <xdr:cNvPr id="79" name="楕円 78"/>
        <xdr:cNvSpPr/>
      </xdr:nvSpPr>
      <xdr:spPr>
        <a:xfrm>
          <a:off x="1968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129540</xdr:rowOff>
    </xdr:from>
    <xdr:to>
      <xdr:col>15</xdr:col>
      <xdr:colOff>50800</xdr:colOff>
      <xdr:row>39</xdr:row>
      <xdr:rowOff>135255</xdr:rowOff>
    </xdr:to>
    <xdr:cxnSp macro="">
      <xdr:nvCxnSpPr>
        <xdr:cNvPr id="80" name="直線コネクタ 79"/>
        <xdr:cNvCxnSpPr/>
      </xdr:nvCxnSpPr>
      <xdr:spPr>
        <a:xfrm>
          <a:off x="2019300" y="681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107315</xdr:rowOff>
    </xdr:from>
    <xdr:to>
      <xdr:col>6</xdr:col>
      <xdr:colOff>38100</xdr:colOff>
      <xdr:row>40</xdr:row>
      <xdr:rowOff>37465</xdr:rowOff>
    </xdr:to>
    <xdr:sp macro="" textlink="">
      <xdr:nvSpPr>
        <xdr:cNvPr id="81" name="楕円 80"/>
        <xdr:cNvSpPr/>
      </xdr:nvSpPr>
      <xdr:spPr>
        <a:xfrm>
          <a:off x="1079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129540</xdr:rowOff>
    </xdr:from>
    <xdr:to>
      <xdr:col>10</xdr:col>
      <xdr:colOff>114300</xdr:colOff>
      <xdr:row>39</xdr:row>
      <xdr:rowOff>158115</xdr:rowOff>
    </xdr:to>
    <xdr:cxnSp macro="">
      <xdr:nvCxnSpPr>
        <xdr:cNvPr id="82" name="直線コネクタ 81"/>
        <xdr:cNvCxnSpPr/>
      </xdr:nvCxnSpPr>
      <xdr:spPr>
        <a:xfrm flipV="1">
          <a:off x="1130300" y="68160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87" name="n_1mainValue【道路】&#10;有形固定資産減価償却率"/>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8" name="n_2mainValue【道路】&#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xdr:rowOff>
    </xdr:from>
    <xdr:ext cx="405111" cy="259045"/>
    <xdr:sp macro="" textlink="">
      <xdr:nvSpPr>
        <xdr:cNvPr id="89" name="n_3mainValue【道路】&#10;有形固定資産減価償却率"/>
        <xdr:cNvSpPr txBox="1"/>
      </xdr:nvSpPr>
      <xdr:spPr>
        <a:xfrm>
          <a:off x="1816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28592</xdr:rowOff>
    </xdr:from>
    <xdr:ext cx="405111" cy="259045"/>
    <xdr:sp macro="" textlink="">
      <xdr:nvSpPr>
        <xdr:cNvPr id="90" name="n_4mainValue【道路】&#10;有形固定資産減価償却率"/>
        <xdr:cNvSpPr txBox="1"/>
      </xdr:nvSpPr>
      <xdr:spPr>
        <a:xfrm>
          <a:off x="927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103787</xdr:rowOff>
    </xdr:from>
    <xdr:to>
      <xdr:col>55</xdr:col>
      <xdr:colOff>50800</xdr:colOff>
      <xdr:row>40</xdr:row>
      <xdr:rowOff>33937</xdr:rowOff>
    </xdr:to>
    <xdr:sp macro="" textlink="">
      <xdr:nvSpPr>
        <xdr:cNvPr id="128" name="楕円 127"/>
        <xdr:cNvSpPr/>
      </xdr:nvSpPr>
      <xdr:spPr>
        <a:xfrm>
          <a:off x="10426700" y="67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82214</xdr:rowOff>
    </xdr:from>
    <xdr:ext cx="534377" cy="259045"/>
    <xdr:sp macro="" textlink="">
      <xdr:nvSpPr>
        <xdr:cNvPr id="129" name="【道路】&#10;一人当たり延長該当値テキスト"/>
        <xdr:cNvSpPr txBox="1"/>
      </xdr:nvSpPr>
      <xdr:spPr>
        <a:xfrm>
          <a:off x="10515600" y="67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109273</xdr:rowOff>
    </xdr:from>
    <xdr:to>
      <xdr:col>50</xdr:col>
      <xdr:colOff>165100</xdr:colOff>
      <xdr:row>40</xdr:row>
      <xdr:rowOff>39423</xdr:rowOff>
    </xdr:to>
    <xdr:sp macro="" textlink="">
      <xdr:nvSpPr>
        <xdr:cNvPr id="130" name="楕円 129"/>
        <xdr:cNvSpPr/>
      </xdr:nvSpPr>
      <xdr:spPr>
        <a:xfrm>
          <a:off x="9588500" y="6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154587</xdr:rowOff>
    </xdr:from>
    <xdr:to>
      <xdr:col>55</xdr:col>
      <xdr:colOff>0</xdr:colOff>
      <xdr:row>39</xdr:row>
      <xdr:rowOff>160073</xdr:rowOff>
    </xdr:to>
    <xdr:cxnSp macro="">
      <xdr:nvCxnSpPr>
        <xdr:cNvPr id="131" name="直線コネクタ 130"/>
        <xdr:cNvCxnSpPr/>
      </xdr:nvCxnSpPr>
      <xdr:spPr>
        <a:xfrm flipV="1">
          <a:off x="9639300" y="684113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115308</xdr:rowOff>
    </xdr:from>
    <xdr:to>
      <xdr:col>46</xdr:col>
      <xdr:colOff>38100</xdr:colOff>
      <xdr:row>40</xdr:row>
      <xdr:rowOff>45458</xdr:rowOff>
    </xdr:to>
    <xdr:sp macro="" textlink="">
      <xdr:nvSpPr>
        <xdr:cNvPr id="132" name="楕円 131"/>
        <xdr:cNvSpPr/>
      </xdr:nvSpPr>
      <xdr:spPr>
        <a:xfrm>
          <a:off x="8699500" y="68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160073</xdr:rowOff>
    </xdr:from>
    <xdr:to>
      <xdr:col>50</xdr:col>
      <xdr:colOff>114300</xdr:colOff>
      <xdr:row>39</xdr:row>
      <xdr:rowOff>166108</xdr:rowOff>
    </xdr:to>
    <xdr:cxnSp macro="">
      <xdr:nvCxnSpPr>
        <xdr:cNvPr id="133" name="直線コネクタ 132"/>
        <xdr:cNvCxnSpPr/>
      </xdr:nvCxnSpPr>
      <xdr:spPr>
        <a:xfrm flipV="1">
          <a:off x="8750300" y="684662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120406</xdr:rowOff>
    </xdr:from>
    <xdr:to>
      <xdr:col>41</xdr:col>
      <xdr:colOff>101600</xdr:colOff>
      <xdr:row>40</xdr:row>
      <xdr:rowOff>50556</xdr:rowOff>
    </xdr:to>
    <xdr:sp macro="" textlink="">
      <xdr:nvSpPr>
        <xdr:cNvPr id="134" name="楕円 133"/>
        <xdr:cNvSpPr/>
      </xdr:nvSpPr>
      <xdr:spPr>
        <a:xfrm>
          <a:off x="7810500" y="68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166108</xdr:rowOff>
    </xdr:from>
    <xdr:to>
      <xdr:col>45</xdr:col>
      <xdr:colOff>177800</xdr:colOff>
      <xdr:row>39</xdr:row>
      <xdr:rowOff>171206</xdr:rowOff>
    </xdr:to>
    <xdr:cxnSp macro="">
      <xdr:nvCxnSpPr>
        <xdr:cNvPr id="135" name="直線コネクタ 134"/>
        <xdr:cNvCxnSpPr/>
      </xdr:nvCxnSpPr>
      <xdr:spPr>
        <a:xfrm flipV="1">
          <a:off x="7861300" y="6852658"/>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125526</xdr:rowOff>
    </xdr:from>
    <xdr:to>
      <xdr:col>36</xdr:col>
      <xdr:colOff>165100</xdr:colOff>
      <xdr:row>40</xdr:row>
      <xdr:rowOff>55676</xdr:rowOff>
    </xdr:to>
    <xdr:sp macro="" textlink="">
      <xdr:nvSpPr>
        <xdr:cNvPr id="136" name="楕円 135"/>
        <xdr:cNvSpPr/>
      </xdr:nvSpPr>
      <xdr:spPr>
        <a:xfrm>
          <a:off x="6921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171206</xdr:rowOff>
    </xdr:from>
    <xdr:to>
      <xdr:col>41</xdr:col>
      <xdr:colOff>50800</xdr:colOff>
      <xdr:row>40</xdr:row>
      <xdr:rowOff>4876</xdr:rowOff>
    </xdr:to>
    <xdr:cxnSp macro="">
      <xdr:nvCxnSpPr>
        <xdr:cNvPr id="137" name="直線コネクタ 136"/>
        <xdr:cNvCxnSpPr/>
      </xdr:nvCxnSpPr>
      <xdr:spPr>
        <a:xfrm flipV="1">
          <a:off x="6972300" y="685775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30550</xdr:rowOff>
    </xdr:from>
    <xdr:ext cx="534377" cy="259045"/>
    <xdr:sp macro="" textlink="">
      <xdr:nvSpPr>
        <xdr:cNvPr id="142" name="n_1mainValue【道路】&#10;一人当たり延長"/>
        <xdr:cNvSpPr txBox="1"/>
      </xdr:nvSpPr>
      <xdr:spPr>
        <a:xfrm>
          <a:off x="9359411" y="68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36585</xdr:rowOff>
    </xdr:from>
    <xdr:ext cx="534377" cy="259045"/>
    <xdr:sp macro="" textlink="">
      <xdr:nvSpPr>
        <xdr:cNvPr id="143" name="n_2mainValue【道路】&#10;一人当たり延長"/>
        <xdr:cNvSpPr txBox="1"/>
      </xdr:nvSpPr>
      <xdr:spPr>
        <a:xfrm>
          <a:off x="8483111" y="68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41683</xdr:rowOff>
    </xdr:from>
    <xdr:ext cx="534377" cy="259045"/>
    <xdr:sp macro="" textlink="">
      <xdr:nvSpPr>
        <xdr:cNvPr id="144" name="n_3mainValue【道路】&#10;一人当たり延長"/>
        <xdr:cNvSpPr txBox="1"/>
      </xdr:nvSpPr>
      <xdr:spPr>
        <a:xfrm>
          <a:off x="7594111" y="689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46803</xdr:rowOff>
    </xdr:from>
    <xdr:ext cx="534377" cy="259045"/>
    <xdr:sp macro="" textlink="">
      <xdr:nvSpPr>
        <xdr:cNvPr id="145" name="n_4mainValue【道路】&#10;一人当たり延長"/>
        <xdr:cNvSpPr txBox="1"/>
      </xdr:nvSpPr>
      <xdr:spPr>
        <a:xfrm>
          <a:off x="6705111" y="69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87" name="楕円 186"/>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88" name="【橋りょう・トンネ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89" name="楕円 188"/>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24493</xdr:rowOff>
    </xdr:to>
    <xdr:cxnSp macro="">
      <xdr:nvCxnSpPr>
        <xdr:cNvPr id="190" name="直線コネクタ 189"/>
        <xdr:cNvCxnSpPr/>
      </xdr:nvCxnSpPr>
      <xdr:spPr>
        <a:xfrm>
          <a:off x="3797300" y="106331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1" name="楕円 190"/>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3266</xdr:rowOff>
    </xdr:to>
    <xdr:cxnSp macro="">
      <xdr:nvCxnSpPr>
        <xdr:cNvPr id="192" name="直線コネクタ 191"/>
        <xdr:cNvCxnSpPr/>
      </xdr:nvCxnSpPr>
      <xdr:spPr>
        <a:xfrm>
          <a:off x="2908300" y="106086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3" name="楕円 192"/>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150223</xdr:rowOff>
    </xdr:to>
    <xdr:cxnSp macro="">
      <xdr:nvCxnSpPr>
        <xdr:cNvPr id="194" name="直線コネクタ 193"/>
        <xdr:cNvCxnSpPr/>
      </xdr:nvCxnSpPr>
      <xdr:spPr>
        <a:xfrm>
          <a:off x="2019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5" name="楕円 194"/>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125730</xdr:rowOff>
    </xdr:to>
    <xdr:cxnSp macro="">
      <xdr:nvCxnSpPr>
        <xdr:cNvPr id="196" name="直線コネクタ 195"/>
        <xdr:cNvCxnSpPr/>
      </xdr:nvCxnSpPr>
      <xdr:spPr>
        <a:xfrm>
          <a:off x="1130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201" name="n_1mainValue【橋りょう・トンネ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2" name="n_2mainValue【橋りょう・トンネル】&#10;有形固定資産減価償却率"/>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3" name="n_3mainValue【橋りょう・トンネ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4" name="n_4mainValue【橋りょう・トンネ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25026</xdr:rowOff>
    </xdr:from>
    <xdr:to>
      <xdr:col>55</xdr:col>
      <xdr:colOff>50800</xdr:colOff>
      <xdr:row>61</xdr:row>
      <xdr:rowOff>126626</xdr:rowOff>
    </xdr:to>
    <xdr:sp macro="" textlink="">
      <xdr:nvSpPr>
        <xdr:cNvPr id="244" name="楕円 243"/>
        <xdr:cNvSpPr/>
      </xdr:nvSpPr>
      <xdr:spPr>
        <a:xfrm>
          <a:off x="10426700" y="104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3453</xdr:rowOff>
    </xdr:from>
    <xdr:ext cx="599010" cy="259045"/>
    <xdr:sp macro="" textlink="">
      <xdr:nvSpPr>
        <xdr:cNvPr id="245" name="【橋りょう・トンネル】&#10;一人当たり有形固定資産（償却資産）額該当値テキスト"/>
        <xdr:cNvSpPr txBox="1"/>
      </xdr:nvSpPr>
      <xdr:spPr>
        <a:xfrm>
          <a:off x="10515600" y="1046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33803</xdr:rowOff>
    </xdr:from>
    <xdr:to>
      <xdr:col>50</xdr:col>
      <xdr:colOff>165100</xdr:colOff>
      <xdr:row>61</xdr:row>
      <xdr:rowOff>135403</xdr:rowOff>
    </xdr:to>
    <xdr:sp macro="" textlink="">
      <xdr:nvSpPr>
        <xdr:cNvPr id="246" name="楕円 245"/>
        <xdr:cNvSpPr/>
      </xdr:nvSpPr>
      <xdr:spPr>
        <a:xfrm>
          <a:off x="9588500" y="104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75826</xdr:rowOff>
    </xdr:from>
    <xdr:to>
      <xdr:col>55</xdr:col>
      <xdr:colOff>0</xdr:colOff>
      <xdr:row>61</xdr:row>
      <xdr:rowOff>84603</xdr:rowOff>
    </xdr:to>
    <xdr:cxnSp macro="">
      <xdr:nvCxnSpPr>
        <xdr:cNvPr id="247" name="直線コネクタ 246"/>
        <xdr:cNvCxnSpPr/>
      </xdr:nvCxnSpPr>
      <xdr:spPr>
        <a:xfrm flipV="1">
          <a:off x="9639300" y="10534276"/>
          <a:ext cx="8382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43440</xdr:rowOff>
    </xdr:from>
    <xdr:to>
      <xdr:col>46</xdr:col>
      <xdr:colOff>38100</xdr:colOff>
      <xdr:row>61</xdr:row>
      <xdr:rowOff>145040</xdr:rowOff>
    </xdr:to>
    <xdr:sp macro="" textlink="">
      <xdr:nvSpPr>
        <xdr:cNvPr id="248" name="楕円 247"/>
        <xdr:cNvSpPr/>
      </xdr:nvSpPr>
      <xdr:spPr>
        <a:xfrm>
          <a:off x="8699500" y="105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84603</xdr:rowOff>
    </xdr:from>
    <xdr:to>
      <xdr:col>50</xdr:col>
      <xdr:colOff>114300</xdr:colOff>
      <xdr:row>61</xdr:row>
      <xdr:rowOff>94240</xdr:rowOff>
    </xdr:to>
    <xdr:cxnSp macro="">
      <xdr:nvCxnSpPr>
        <xdr:cNvPr id="249" name="直線コネクタ 248"/>
        <xdr:cNvCxnSpPr/>
      </xdr:nvCxnSpPr>
      <xdr:spPr>
        <a:xfrm flipV="1">
          <a:off x="8750300" y="10543053"/>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51588</xdr:rowOff>
    </xdr:from>
    <xdr:to>
      <xdr:col>41</xdr:col>
      <xdr:colOff>101600</xdr:colOff>
      <xdr:row>61</xdr:row>
      <xdr:rowOff>153188</xdr:rowOff>
    </xdr:to>
    <xdr:sp macro="" textlink="">
      <xdr:nvSpPr>
        <xdr:cNvPr id="250" name="楕円 249"/>
        <xdr:cNvSpPr/>
      </xdr:nvSpPr>
      <xdr:spPr>
        <a:xfrm>
          <a:off x="7810500" y="105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94240</xdr:rowOff>
    </xdr:from>
    <xdr:to>
      <xdr:col>45</xdr:col>
      <xdr:colOff>177800</xdr:colOff>
      <xdr:row>61</xdr:row>
      <xdr:rowOff>102388</xdr:rowOff>
    </xdr:to>
    <xdr:cxnSp macro="">
      <xdr:nvCxnSpPr>
        <xdr:cNvPr id="251" name="直線コネクタ 250"/>
        <xdr:cNvCxnSpPr/>
      </xdr:nvCxnSpPr>
      <xdr:spPr>
        <a:xfrm flipV="1">
          <a:off x="7861300" y="10552690"/>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65605</xdr:rowOff>
    </xdr:from>
    <xdr:to>
      <xdr:col>36</xdr:col>
      <xdr:colOff>165100</xdr:colOff>
      <xdr:row>61</xdr:row>
      <xdr:rowOff>167205</xdr:rowOff>
    </xdr:to>
    <xdr:sp macro="" textlink="">
      <xdr:nvSpPr>
        <xdr:cNvPr id="252" name="楕円 251"/>
        <xdr:cNvSpPr/>
      </xdr:nvSpPr>
      <xdr:spPr>
        <a:xfrm>
          <a:off x="6921500" y="105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102388</xdr:rowOff>
    </xdr:from>
    <xdr:to>
      <xdr:col>41</xdr:col>
      <xdr:colOff>50800</xdr:colOff>
      <xdr:row>61</xdr:row>
      <xdr:rowOff>116405</xdr:rowOff>
    </xdr:to>
    <xdr:cxnSp macro="">
      <xdr:nvCxnSpPr>
        <xdr:cNvPr id="253" name="直線コネクタ 252"/>
        <xdr:cNvCxnSpPr/>
      </xdr:nvCxnSpPr>
      <xdr:spPr>
        <a:xfrm flipV="1">
          <a:off x="6972300" y="10560838"/>
          <a:ext cx="8890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126530</xdr:rowOff>
    </xdr:from>
    <xdr:ext cx="599010" cy="259045"/>
    <xdr:sp macro="" textlink="">
      <xdr:nvSpPr>
        <xdr:cNvPr id="258" name="n_1mainValue【橋りょう・トンネル】&#10;一人当たり有形固定資産（償却資産）額"/>
        <xdr:cNvSpPr txBox="1"/>
      </xdr:nvSpPr>
      <xdr:spPr>
        <a:xfrm>
          <a:off x="9327095" y="1058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136167</xdr:rowOff>
    </xdr:from>
    <xdr:ext cx="599010" cy="259045"/>
    <xdr:sp macro="" textlink="">
      <xdr:nvSpPr>
        <xdr:cNvPr id="259" name="n_2mainValue【橋りょう・トンネル】&#10;一人当たり有形固定資産（償却資産）額"/>
        <xdr:cNvSpPr txBox="1"/>
      </xdr:nvSpPr>
      <xdr:spPr>
        <a:xfrm>
          <a:off x="8450795" y="1059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144315</xdr:rowOff>
    </xdr:from>
    <xdr:ext cx="599010" cy="259045"/>
    <xdr:sp macro="" textlink="">
      <xdr:nvSpPr>
        <xdr:cNvPr id="260" name="n_3mainValue【橋りょう・トンネル】&#10;一人当たり有形固定資産（償却資産）額"/>
        <xdr:cNvSpPr txBox="1"/>
      </xdr:nvSpPr>
      <xdr:spPr>
        <a:xfrm>
          <a:off x="7561795" y="1060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158332</xdr:rowOff>
    </xdr:from>
    <xdr:ext cx="599010" cy="259045"/>
    <xdr:sp macro="" textlink="">
      <xdr:nvSpPr>
        <xdr:cNvPr id="261" name="n_4mainValue【橋りょう・トンネル】&#10;一人当たり有形固定資産（償却資産）額"/>
        <xdr:cNvSpPr txBox="1"/>
      </xdr:nvSpPr>
      <xdr:spPr>
        <a:xfrm>
          <a:off x="6672795" y="106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107314</xdr:rowOff>
    </xdr:from>
    <xdr:to>
      <xdr:col>24</xdr:col>
      <xdr:colOff>114300</xdr:colOff>
      <xdr:row>86</xdr:row>
      <xdr:rowOff>37464</xdr:rowOff>
    </xdr:to>
    <xdr:sp macro="" textlink="">
      <xdr:nvSpPr>
        <xdr:cNvPr id="302" name="楕円 301"/>
        <xdr:cNvSpPr/>
      </xdr:nvSpPr>
      <xdr:spPr>
        <a:xfrm>
          <a:off x="4584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22241</xdr:rowOff>
    </xdr:from>
    <xdr:ext cx="405111" cy="259045"/>
    <xdr:sp macro="" textlink="">
      <xdr:nvSpPr>
        <xdr:cNvPr id="303" name="【公営住宅】&#10;有形固定資産減価償却率該当値テキスト"/>
        <xdr:cNvSpPr txBox="1"/>
      </xdr:nvSpPr>
      <xdr:spPr>
        <a:xfrm>
          <a:off x="4673600" y="1459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304" name="楕円 303"/>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85</xdr:row>
      <xdr:rowOff>158114</xdr:rowOff>
    </xdr:to>
    <xdr:cxnSp macro="">
      <xdr:nvCxnSpPr>
        <xdr:cNvPr id="305" name="直線コネクタ 304"/>
        <xdr:cNvCxnSpPr/>
      </xdr:nvCxnSpPr>
      <xdr:spPr>
        <a:xfrm>
          <a:off x="3797300" y="147066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57786</xdr:rowOff>
    </xdr:from>
    <xdr:to>
      <xdr:col>15</xdr:col>
      <xdr:colOff>101600</xdr:colOff>
      <xdr:row>85</xdr:row>
      <xdr:rowOff>159386</xdr:rowOff>
    </xdr:to>
    <xdr:sp macro="" textlink="">
      <xdr:nvSpPr>
        <xdr:cNvPr id="306" name="楕円 305"/>
        <xdr:cNvSpPr/>
      </xdr:nvSpPr>
      <xdr:spPr>
        <a:xfrm>
          <a:off x="2857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108586</xdr:rowOff>
    </xdr:from>
    <xdr:to>
      <xdr:col>19</xdr:col>
      <xdr:colOff>177800</xdr:colOff>
      <xdr:row>85</xdr:row>
      <xdr:rowOff>133350</xdr:rowOff>
    </xdr:to>
    <xdr:cxnSp macro="">
      <xdr:nvCxnSpPr>
        <xdr:cNvPr id="307" name="直線コネクタ 306"/>
        <xdr:cNvCxnSpPr/>
      </xdr:nvCxnSpPr>
      <xdr:spPr>
        <a:xfrm>
          <a:off x="2908300" y="146818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31114</xdr:rowOff>
    </xdr:from>
    <xdr:to>
      <xdr:col>10</xdr:col>
      <xdr:colOff>165100</xdr:colOff>
      <xdr:row>85</xdr:row>
      <xdr:rowOff>132714</xdr:rowOff>
    </xdr:to>
    <xdr:sp macro="" textlink="">
      <xdr:nvSpPr>
        <xdr:cNvPr id="308" name="楕円 307"/>
        <xdr:cNvSpPr/>
      </xdr:nvSpPr>
      <xdr:spPr>
        <a:xfrm>
          <a:off x="196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81914</xdr:rowOff>
    </xdr:from>
    <xdr:to>
      <xdr:col>15</xdr:col>
      <xdr:colOff>50800</xdr:colOff>
      <xdr:row>85</xdr:row>
      <xdr:rowOff>108586</xdr:rowOff>
    </xdr:to>
    <xdr:cxnSp macro="">
      <xdr:nvCxnSpPr>
        <xdr:cNvPr id="309" name="直線コネクタ 308"/>
        <xdr:cNvCxnSpPr/>
      </xdr:nvCxnSpPr>
      <xdr:spPr>
        <a:xfrm>
          <a:off x="2019300" y="146551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2539</xdr:rowOff>
    </xdr:from>
    <xdr:to>
      <xdr:col>6</xdr:col>
      <xdr:colOff>38100</xdr:colOff>
      <xdr:row>85</xdr:row>
      <xdr:rowOff>104139</xdr:rowOff>
    </xdr:to>
    <xdr:sp macro="" textlink="">
      <xdr:nvSpPr>
        <xdr:cNvPr id="310" name="楕円 309"/>
        <xdr:cNvSpPr/>
      </xdr:nvSpPr>
      <xdr:spPr>
        <a:xfrm>
          <a:off x="1079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53339</xdr:rowOff>
    </xdr:from>
    <xdr:to>
      <xdr:col>10</xdr:col>
      <xdr:colOff>114300</xdr:colOff>
      <xdr:row>85</xdr:row>
      <xdr:rowOff>81914</xdr:rowOff>
    </xdr:to>
    <xdr:cxnSp macro="">
      <xdr:nvCxnSpPr>
        <xdr:cNvPr id="311" name="直線コネクタ 310"/>
        <xdr:cNvCxnSpPr/>
      </xdr:nvCxnSpPr>
      <xdr:spPr>
        <a:xfrm>
          <a:off x="1130300" y="146265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316" name="n_1mainValue【公営住宅】&#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150513</xdr:rowOff>
    </xdr:from>
    <xdr:ext cx="405111" cy="259045"/>
    <xdr:sp macro="" textlink="">
      <xdr:nvSpPr>
        <xdr:cNvPr id="317" name="n_2mainValue【公営住宅】&#10;有形固定資産減価償却率"/>
        <xdr:cNvSpPr txBox="1"/>
      </xdr:nvSpPr>
      <xdr:spPr>
        <a:xfrm>
          <a:off x="2705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123841</xdr:rowOff>
    </xdr:from>
    <xdr:ext cx="405111" cy="259045"/>
    <xdr:sp macro="" textlink="">
      <xdr:nvSpPr>
        <xdr:cNvPr id="318" name="n_3mainValue【公営住宅】&#10;有形固定資産減価償却率"/>
        <xdr:cNvSpPr txBox="1"/>
      </xdr:nvSpPr>
      <xdr:spPr>
        <a:xfrm>
          <a:off x="18167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95266</xdr:rowOff>
    </xdr:from>
    <xdr:ext cx="405111" cy="259045"/>
    <xdr:sp macro="" textlink="">
      <xdr:nvSpPr>
        <xdr:cNvPr id="319" name="n_4mainValue【公営住宅】&#10;有形固定資産減価償却率"/>
        <xdr:cNvSpPr txBox="1"/>
      </xdr:nvSpPr>
      <xdr:spPr>
        <a:xfrm>
          <a:off x="927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62836</xdr:rowOff>
    </xdr:from>
    <xdr:to>
      <xdr:col>55</xdr:col>
      <xdr:colOff>50800</xdr:colOff>
      <xdr:row>86</xdr:row>
      <xdr:rowOff>164436</xdr:rowOff>
    </xdr:to>
    <xdr:sp macro="" textlink="">
      <xdr:nvSpPr>
        <xdr:cNvPr id="361" name="楕円 360"/>
        <xdr:cNvSpPr/>
      </xdr:nvSpPr>
      <xdr:spPr>
        <a:xfrm>
          <a:off x="1042670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63784</xdr:rowOff>
    </xdr:from>
    <xdr:to>
      <xdr:col>50</xdr:col>
      <xdr:colOff>165100</xdr:colOff>
      <xdr:row>86</xdr:row>
      <xdr:rowOff>165384</xdr:rowOff>
    </xdr:to>
    <xdr:sp macro="" textlink="">
      <xdr:nvSpPr>
        <xdr:cNvPr id="363" name="楕円 362"/>
        <xdr:cNvSpPr/>
      </xdr:nvSpPr>
      <xdr:spPr>
        <a:xfrm>
          <a:off x="9588500" y="14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113636</xdr:rowOff>
    </xdr:from>
    <xdr:to>
      <xdr:col>55</xdr:col>
      <xdr:colOff>0</xdr:colOff>
      <xdr:row>86</xdr:row>
      <xdr:rowOff>114584</xdr:rowOff>
    </xdr:to>
    <xdr:cxnSp macro="">
      <xdr:nvCxnSpPr>
        <xdr:cNvPr id="364" name="直線コネクタ 363"/>
        <xdr:cNvCxnSpPr/>
      </xdr:nvCxnSpPr>
      <xdr:spPr>
        <a:xfrm flipV="1">
          <a:off x="9639300" y="14858336"/>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65154</xdr:rowOff>
    </xdr:from>
    <xdr:to>
      <xdr:col>46</xdr:col>
      <xdr:colOff>38100</xdr:colOff>
      <xdr:row>86</xdr:row>
      <xdr:rowOff>166754</xdr:rowOff>
    </xdr:to>
    <xdr:sp macro="" textlink="">
      <xdr:nvSpPr>
        <xdr:cNvPr id="365" name="楕円 364"/>
        <xdr:cNvSpPr/>
      </xdr:nvSpPr>
      <xdr:spPr>
        <a:xfrm>
          <a:off x="8699500" y="148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114584</xdr:rowOff>
    </xdr:from>
    <xdr:to>
      <xdr:col>50</xdr:col>
      <xdr:colOff>114300</xdr:colOff>
      <xdr:row>86</xdr:row>
      <xdr:rowOff>115954</xdr:rowOff>
    </xdr:to>
    <xdr:cxnSp macro="">
      <xdr:nvCxnSpPr>
        <xdr:cNvPr id="366" name="直線コネクタ 365"/>
        <xdr:cNvCxnSpPr/>
      </xdr:nvCxnSpPr>
      <xdr:spPr>
        <a:xfrm flipV="1">
          <a:off x="8750300" y="1485928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65808</xdr:rowOff>
    </xdr:from>
    <xdr:to>
      <xdr:col>41</xdr:col>
      <xdr:colOff>101600</xdr:colOff>
      <xdr:row>86</xdr:row>
      <xdr:rowOff>167408</xdr:rowOff>
    </xdr:to>
    <xdr:sp macro="" textlink="">
      <xdr:nvSpPr>
        <xdr:cNvPr id="367" name="楕円 366"/>
        <xdr:cNvSpPr/>
      </xdr:nvSpPr>
      <xdr:spPr>
        <a:xfrm>
          <a:off x="7810500" y="148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115954</xdr:rowOff>
    </xdr:from>
    <xdr:to>
      <xdr:col>45</xdr:col>
      <xdr:colOff>177800</xdr:colOff>
      <xdr:row>86</xdr:row>
      <xdr:rowOff>116608</xdr:rowOff>
    </xdr:to>
    <xdr:cxnSp macro="">
      <xdr:nvCxnSpPr>
        <xdr:cNvPr id="368" name="直線コネクタ 367"/>
        <xdr:cNvCxnSpPr/>
      </xdr:nvCxnSpPr>
      <xdr:spPr>
        <a:xfrm flipV="1">
          <a:off x="7861300" y="1486065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66689</xdr:rowOff>
    </xdr:from>
    <xdr:to>
      <xdr:col>36</xdr:col>
      <xdr:colOff>165100</xdr:colOff>
      <xdr:row>86</xdr:row>
      <xdr:rowOff>168289</xdr:rowOff>
    </xdr:to>
    <xdr:sp macro="" textlink="">
      <xdr:nvSpPr>
        <xdr:cNvPr id="369" name="楕円 368"/>
        <xdr:cNvSpPr/>
      </xdr:nvSpPr>
      <xdr:spPr>
        <a:xfrm>
          <a:off x="6921500" y="148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116608</xdr:rowOff>
    </xdr:from>
    <xdr:to>
      <xdr:col>41</xdr:col>
      <xdr:colOff>50800</xdr:colOff>
      <xdr:row>86</xdr:row>
      <xdr:rowOff>117489</xdr:rowOff>
    </xdr:to>
    <xdr:cxnSp macro="">
      <xdr:nvCxnSpPr>
        <xdr:cNvPr id="370" name="直線コネクタ 369"/>
        <xdr:cNvCxnSpPr/>
      </xdr:nvCxnSpPr>
      <xdr:spPr>
        <a:xfrm flipV="1">
          <a:off x="6972300" y="14861308"/>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156511</xdr:rowOff>
    </xdr:from>
    <xdr:ext cx="469744" cy="259045"/>
    <xdr:sp macro="" textlink="">
      <xdr:nvSpPr>
        <xdr:cNvPr id="375" name="n_1mainValue【公営住宅】&#10;一人当たり面積"/>
        <xdr:cNvSpPr txBox="1"/>
      </xdr:nvSpPr>
      <xdr:spPr>
        <a:xfrm>
          <a:off x="9391727" y="149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157881</xdr:rowOff>
    </xdr:from>
    <xdr:ext cx="469744" cy="259045"/>
    <xdr:sp macro="" textlink="">
      <xdr:nvSpPr>
        <xdr:cNvPr id="376" name="n_2mainValue【公営住宅】&#10;一人当たり面積"/>
        <xdr:cNvSpPr txBox="1"/>
      </xdr:nvSpPr>
      <xdr:spPr>
        <a:xfrm>
          <a:off x="8515427" y="14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158535</xdr:rowOff>
    </xdr:from>
    <xdr:ext cx="469744" cy="259045"/>
    <xdr:sp macro="" textlink="">
      <xdr:nvSpPr>
        <xdr:cNvPr id="377" name="n_3mainValue【公営住宅】&#10;一人当たり面積"/>
        <xdr:cNvSpPr txBox="1"/>
      </xdr:nvSpPr>
      <xdr:spPr>
        <a:xfrm>
          <a:off x="7626427" y="1490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159416</xdr:rowOff>
    </xdr:from>
    <xdr:ext cx="469744" cy="259045"/>
    <xdr:sp macro="" textlink="">
      <xdr:nvSpPr>
        <xdr:cNvPr id="378" name="n_4mainValue【公営住宅】&#10;一人当たり面積"/>
        <xdr:cNvSpPr txBox="1"/>
      </xdr:nvSpPr>
      <xdr:spPr>
        <a:xfrm>
          <a:off x="6737427" y="149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420" name="楕円 419"/>
        <xdr:cNvSpPr/>
      </xdr:nvSpPr>
      <xdr:spPr>
        <a:xfrm>
          <a:off x="4584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421" name="【港湾・漁港】&#10;有形固定資産減価償却率該当値テキスト"/>
        <xdr:cNvSpPr txBox="1"/>
      </xdr:nvSpPr>
      <xdr:spPr>
        <a:xfrm>
          <a:off x="4673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422" name="楕円 421"/>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166007</xdr:rowOff>
    </xdr:from>
    <xdr:to>
      <xdr:col>24</xdr:col>
      <xdr:colOff>63500</xdr:colOff>
      <xdr:row>103</xdr:row>
      <xdr:rowOff>30480</xdr:rowOff>
    </xdr:to>
    <xdr:cxnSp macro="">
      <xdr:nvCxnSpPr>
        <xdr:cNvPr id="423" name="直線コネクタ 422"/>
        <xdr:cNvCxnSpPr/>
      </xdr:nvCxnSpPr>
      <xdr:spPr>
        <a:xfrm>
          <a:off x="3797300" y="176539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79284</xdr:rowOff>
    </xdr:from>
    <xdr:to>
      <xdr:col>15</xdr:col>
      <xdr:colOff>101600</xdr:colOff>
      <xdr:row>103</xdr:row>
      <xdr:rowOff>9434</xdr:rowOff>
    </xdr:to>
    <xdr:sp macro="" textlink="">
      <xdr:nvSpPr>
        <xdr:cNvPr id="424" name="楕円 423"/>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130084</xdr:rowOff>
    </xdr:from>
    <xdr:to>
      <xdr:col>19</xdr:col>
      <xdr:colOff>177800</xdr:colOff>
      <xdr:row>102</xdr:row>
      <xdr:rowOff>166007</xdr:rowOff>
    </xdr:to>
    <xdr:cxnSp macro="">
      <xdr:nvCxnSpPr>
        <xdr:cNvPr id="425" name="直線コネクタ 424"/>
        <xdr:cNvCxnSpPr/>
      </xdr:nvCxnSpPr>
      <xdr:spPr>
        <a:xfrm>
          <a:off x="2908300" y="1761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426" name="楕円 425"/>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102</xdr:row>
      <xdr:rowOff>130084</xdr:rowOff>
    </xdr:to>
    <xdr:cxnSp macro="">
      <xdr:nvCxnSpPr>
        <xdr:cNvPr id="427" name="直線コネクタ 426"/>
        <xdr:cNvCxnSpPr/>
      </xdr:nvCxnSpPr>
      <xdr:spPr>
        <a:xfrm>
          <a:off x="2019300" y="1758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xdr:rowOff>
    </xdr:from>
    <xdr:to>
      <xdr:col>6</xdr:col>
      <xdr:colOff>38100</xdr:colOff>
      <xdr:row>102</xdr:row>
      <xdr:rowOff>109038</xdr:rowOff>
    </xdr:to>
    <xdr:sp macro="" textlink="">
      <xdr:nvSpPr>
        <xdr:cNvPr id="428" name="楕円 427"/>
        <xdr:cNvSpPr/>
      </xdr:nvSpPr>
      <xdr:spPr>
        <a:xfrm>
          <a:off x="1079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58238</xdr:rowOff>
    </xdr:from>
    <xdr:to>
      <xdr:col>10</xdr:col>
      <xdr:colOff>114300</xdr:colOff>
      <xdr:row>102</xdr:row>
      <xdr:rowOff>94162</xdr:rowOff>
    </xdr:to>
    <xdr:cxnSp macro="">
      <xdr:nvCxnSpPr>
        <xdr:cNvPr id="429" name="直線コネクタ 428"/>
        <xdr:cNvCxnSpPr/>
      </xdr:nvCxnSpPr>
      <xdr:spPr>
        <a:xfrm>
          <a:off x="1130300" y="175461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30"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32" name="n_3ave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3"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434" name="n_1mainValue【港湾・漁港】&#10;有形固定資産減価償却率"/>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435" name="n_2mainValue【港湾・漁港】&#10;有形固定資産減価償却率"/>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436" name="n_3mainValue【港湾・漁港】&#10;有形固定資産減価償却率"/>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125565</xdr:rowOff>
    </xdr:from>
    <xdr:ext cx="405111" cy="259045"/>
    <xdr:sp macro="" textlink="">
      <xdr:nvSpPr>
        <xdr:cNvPr id="437" name="n_4mainValue【港湾・漁港】&#10;有形固定資産減価償却率"/>
        <xdr:cNvSpPr txBox="1"/>
      </xdr:nvSpPr>
      <xdr:spPr>
        <a:xfrm>
          <a:off x="927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64"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155656</xdr:rowOff>
    </xdr:from>
    <xdr:to>
      <xdr:col>55</xdr:col>
      <xdr:colOff>50800</xdr:colOff>
      <xdr:row>108</xdr:row>
      <xdr:rowOff>85806</xdr:rowOff>
    </xdr:to>
    <xdr:sp macro="" textlink="">
      <xdr:nvSpPr>
        <xdr:cNvPr id="475" name="楕円 474"/>
        <xdr:cNvSpPr/>
      </xdr:nvSpPr>
      <xdr:spPr>
        <a:xfrm>
          <a:off x="10426700" y="185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70583</xdr:rowOff>
    </xdr:from>
    <xdr:ext cx="534377" cy="259045"/>
    <xdr:sp macro="" textlink="">
      <xdr:nvSpPr>
        <xdr:cNvPr id="476" name="【港湾・漁港】&#10;一人当たり有形固定資産（償却資産）額該当値テキスト"/>
        <xdr:cNvSpPr txBox="1"/>
      </xdr:nvSpPr>
      <xdr:spPr>
        <a:xfrm>
          <a:off x="10515600" y="184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156358</xdr:rowOff>
    </xdr:from>
    <xdr:to>
      <xdr:col>50</xdr:col>
      <xdr:colOff>165100</xdr:colOff>
      <xdr:row>108</xdr:row>
      <xdr:rowOff>86508</xdr:rowOff>
    </xdr:to>
    <xdr:sp macro="" textlink="">
      <xdr:nvSpPr>
        <xdr:cNvPr id="477" name="楕円 476"/>
        <xdr:cNvSpPr/>
      </xdr:nvSpPr>
      <xdr:spPr>
        <a:xfrm>
          <a:off x="9588500" y="185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35006</xdr:rowOff>
    </xdr:from>
    <xdr:to>
      <xdr:col>55</xdr:col>
      <xdr:colOff>0</xdr:colOff>
      <xdr:row>108</xdr:row>
      <xdr:rowOff>35708</xdr:rowOff>
    </xdr:to>
    <xdr:cxnSp macro="">
      <xdr:nvCxnSpPr>
        <xdr:cNvPr id="478" name="直線コネクタ 477"/>
        <xdr:cNvCxnSpPr/>
      </xdr:nvCxnSpPr>
      <xdr:spPr>
        <a:xfrm flipV="1">
          <a:off x="9639300" y="18551606"/>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157131</xdr:rowOff>
    </xdr:from>
    <xdr:to>
      <xdr:col>46</xdr:col>
      <xdr:colOff>38100</xdr:colOff>
      <xdr:row>108</xdr:row>
      <xdr:rowOff>87281</xdr:rowOff>
    </xdr:to>
    <xdr:sp macro="" textlink="">
      <xdr:nvSpPr>
        <xdr:cNvPr id="479" name="楕円 478"/>
        <xdr:cNvSpPr/>
      </xdr:nvSpPr>
      <xdr:spPr>
        <a:xfrm>
          <a:off x="8699500" y="185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35708</xdr:rowOff>
    </xdr:from>
    <xdr:to>
      <xdr:col>50</xdr:col>
      <xdr:colOff>114300</xdr:colOff>
      <xdr:row>108</xdr:row>
      <xdr:rowOff>36481</xdr:rowOff>
    </xdr:to>
    <xdr:cxnSp macro="">
      <xdr:nvCxnSpPr>
        <xdr:cNvPr id="480" name="直線コネクタ 479"/>
        <xdr:cNvCxnSpPr/>
      </xdr:nvCxnSpPr>
      <xdr:spPr>
        <a:xfrm flipV="1">
          <a:off x="8750300" y="1855230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157783</xdr:rowOff>
    </xdr:from>
    <xdr:to>
      <xdr:col>41</xdr:col>
      <xdr:colOff>101600</xdr:colOff>
      <xdr:row>108</xdr:row>
      <xdr:rowOff>87933</xdr:rowOff>
    </xdr:to>
    <xdr:sp macro="" textlink="">
      <xdr:nvSpPr>
        <xdr:cNvPr id="481" name="楕円 480"/>
        <xdr:cNvSpPr/>
      </xdr:nvSpPr>
      <xdr:spPr>
        <a:xfrm>
          <a:off x="7810500" y="185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36481</xdr:rowOff>
    </xdr:from>
    <xdr:to>
      <xdr:col>45</xdr:col>
      <xdr:colOff>177800</xdr:colOff>
      <xdr:row>108</xdr:row>
      <xdr:rowOff>37133</xdr:rowOff>
    </xdr:to>
    <xdr:cxnSp macro="">
      <xdr:nvCxnSpPr>
        <xdr:cNvPr id="482" name="直線コネクタ 481"/>
        <xdr:cNvCxnSpPr/>
      </xdr:nvCxnSpPr>
      <xdr:spPr>
        <a:xfrm flipV="1">
          <a:off x="7861300" y="1855308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158438</xdr:rowOff>
    </xdr:from>
    <xdr:to>
      <xdr:col>36</xdr:col>
      <xdr:colOff>165100</xdr:colOff>
      <xdr:row>108</xdr:row>
      <xdr:rowOff>88588</xdr:rowOff>
    </xdr:to>
    <xdr:sp macro="" textlink="">
      <xdr:nvSpPr>
        <xdr:cNvPr id="483" name="楕円 482"/>
        <xdr:cNvSpPr/>
      </xdr:nvSpPr>
      <xdr:spPr>
        <a:xfrm>
          <a:off x="6921500" y="18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37133</xdr:rowOff>
    </xdr:from>
    <xdr:to>
      <xdr:col>41</xdr:col>
      <xdr:colOff>50800</xdr:colOff>
      <xdr:row>108</xdr:row>
      <xdr:rowOff>37788</xdr:rowOff>
    </xdr:to>
    <xdr:cxnSp macro="">
      <xdr:nvCxnSpPr>
        <xdr:cNvPr id="484" name="直線コネクタ 483"/>
        <xdr:cNvCxnSpPr/>
      </xdr:nvCxnSpPr>
      <xdr:spPr>
        <a:xfrm flipV="1">
          <a:off x="6972300" y="18553733"/>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85"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86"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87"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88"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77635</xdr:rowOff>
    </xdr:from>
    <xdr:ext cx="534377" cy="259045"/>
    <xdr:sp macro="" textlink="">
      <xdr:nvSpPr>
        <xdr:cNvPr id="489" name="n_1mainValue【港湾・漁港】&#10;一人当たり有形固定資産（償却資産）額"/>
        <xdr:cNvSpPr txBox="1"/>
      </xdr:nvSpPr>
      <xdr:spPr>
        <a:xfrm>
          <a:off x="9359411" y="185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78408</xdr:rowOff>
    </xdr:from>
    <xdr:ext cx="534377" cy="259045"/>
    <xdr:sp macro="" textlink="">
      <xdr:nvSpPr>
        <xdr:cNvPr id="490" name="n_2mainValue【港湾・漁港】&#10;一人当たり有形固定資産（償却資産）額"/>
        <xdr:cNvSpPr txBox="1"/>
      </xdr:nvSpPr>
      <xdr:spPr>
        <a:xfrm>
          <a:off x="8483111" y="185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79060</xdr:rowOff>
    </xdr:from>
    <xdr:ext cx="534377" cy="259045"/>
    <xdr:sp macro="" textlink="">
      <xdr:nvSpPr>
        <xdr:cNvPr id="491" name="n_3mainValue【港湾・漁港】&#10;一人当たり有形固定資産（償却資産）額"/>
        <xdr:cNvSpPr txBox="1"/>
      </xdr:nvSpPr>
      <xdr:spPr>
        <a:xfrm>
          <a:off x="7594111" y="185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79715</xdr:rowOff>
    </xdr:from>
    <xdr:ext cx="534377" cy="259045"/>
    <xdr:sp macro="" textlink="">
      <xdr:nvSpPr>
        <xdr:cNvPr id="492" name="n_4mainValue【港湾・漁港】&#10;一人当たり有形固定資産（償却資産）額"/>
        <xdr:cNvSpPr txBox="1"/>
      </xdr:nvSpPr>
      <xdr:spPr>
        <a:xfrm>
          <a:off x="6705111" y="185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523"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534" name="楕円 533"/>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535"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536" name="楕円 535"/>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156210</xdr:rowOff>
    </xdr:to>
    <xdr:cxnSp macro="">
      <xdr:nvCxnSpPr>
        <xdr:cNvPr id="537" name="直線コネクタ 536"/>
        <xdr:cNvCxnSpPr/>
      </xdr:nvCxnSpPr>
      <xdr:spPr>
        <a:xfrm>
          <a:off x="15481300" y="663048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538" name="楕円 537"/>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115388</xdr:rowOff>
    </xdr:to>
    <xdr:cxnSp macro="">
      <xdr:nvCxnSpPr>
        <xdr:cNvPr id="539" name="直線コネクタ 538"/>
        <xdr:cNvCxnSpPr/>
      </xdr:nvCxnSpPr>
      <xdr:spPr>
        <a:xfrm>
          <a:off x="14592300" y="65896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540" name="楕円 539"/>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32113</xdr:rowOff>
    </xdr:from>
    <xdr:to>
      <xdr:col>76</xdr:col>
      <xdr:colOff>114300</xdr:colOff>
      <xdr:row>38</xdr:row>
      <xdr:rowOff>74567</xdr:rowOff>
    </xdr:to>
    <xdr:cxnSp macro="">
      <xdr:nvCxnSpPr>
        <xdr:cNvPr id="541" name="直線コネクタ 540"/>
        <xdr:cNvCxnSpPr/>
      </xdr:nvCxnSpPr>
      <xdr:spPr>
        <a:xfrm>
          <a:off x="13703300" y="65472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111942</xdr:rowOff>
    </xdr:from>
    <xdr:to>
      <xdr:col>67</xdr:col>
      <xdr:colOff>101600</xdr:colOff>
      <xdr:row>38</xdr:row>
      <xdr:rowOff>42092</xdr:rowOff>
    </xdr:to>
    <xdr:sp macro="" textlink="">
      <xdr:nvSpPr>
        <xdr:cNvPr id="542" name="楕円 541"/>
        <xdr:cNvSpPr/>
      </xdr:nvSpPr>
      <xdr:spPr>
        <a:xfrm>
          <a:off x="1276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38</xdr:row>
      <xdr:rowOff>32113</xdr:rowOff>
    </xdr:to>
    <xdr:cxnSp macro="">
      <xdr:nvCxnSpPr>
        <xdr:cNvPr id="543" name="直線コネクタ 542"/>
        <xdr:cNvCxnSpPr/>
      </xdr:nvCxnSpPr>
      <xdr:spPr>
        <a:xfrm>
          <a:off x="12814300" y="650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4"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45"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46"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47"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157315</xdr:rowOff>
    </xdr:from>
    <xdr:ext cx="405111" cy="259045"/>
    <xdr:sp macro="" textlink="">
      <xdr:nvSpPr>
        <xdr:cNvPr id="548" name="n_1mainValue【認定こども園・幼稚園・保育所】&#10;有形固定資産減価償却率"/>
        <xdr:cNvSpPr txBox="1"/>
      </xdr:nvSpPr>
      <xdr:spPr>
        <a:xfrm>
          <a:off x="15266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116494</xdr:rowOff>
    </xdr:from>
    <xdr:ext cx="405111" cy="259045"/>
    <xdr:sp macro="" textlink="">
      <xdr:nvSpPr>
        <xdr:cNvPr id="549" name="n_2mainValue【認定こども園・幼稚園・保育所】&#10;有形固定資産減価償却率"/>
        <xdr:cNvSpPr txBox="1"/>
      </xdr:nvSpPr>
      <xdr:spPr>
        <a:xfrm>
          <a:off x="14389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550" name="n_3mainValue【認定こども園・幼稚園・保育所】&#10;有形固定資産減価償却率"/>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33218</xdr:rowOff>
    </xdr:from>
    <xdr:ext cx="405111" cy="259045"/>
    <xdr:sp macro="" textlink="">
      <xdr:nvSpPr>
        <xdr:cNvPr id="551" name="n_4mainValue【認定こども園・幼稚園・保育所】&#10;有形固定資産減価償却率"/>
        <xdr:cNvSpPr txBox="1"/>
      </xdr:nvSpPr>
      <xdr:spPr>
        <a:xfrm>
          <a:off x="12611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593" name="楕円 592"/>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594" name="【認定こども園・幼稚園・保育所】&#10;一人当たり面積該当値テキスト"/>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595" name="楕円 594"/>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87630</xdr:rowOff>
    </xdr:to>
    <xdr:cxnSp macro="">
      <xdr:nvCxnSpPr>
        <xdr:cNvPr id="596" name="直線コネクタ 595"/>
        <xdr:cNvCxnSpPr/>
      </xdr:nvCxnSpPr>
      <xdr:spPr>
        <a:xfrm flipV="1">
          <a:off x="21323300" y="6767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46627</xdr:rowOff>
    </xdr:from>
    <xdr:to>
      <xdr:col>107</xdr:col>
      <xdr:colOff>101600</xdr:colOff>
      <xdr:row>39</xdr:row>
      <xdr:rowOff>148227</xdr:rowOff>
    </xdr:to>
    <xdr:sp macro="" textlink="">
      <xdr:nvSpPr>
        <xdr:cNvPr id="597" name="楕円 596"/>
        <xdr:cNvSpPr/>
      </xdr:nvSpPr>
      <xdr:spPr>
        <a:xfrm>
          <a:off x="20383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97427</xdr:rowOff>
    </xdr:to>
    <xdr:cxnSp macro="">
      <xdr:nvCxnSpPr>
        <xdr:cNvPr id="598" name="直線コネクタ 597"/>
        <xdr:cNvCxnSpPr/>
      </xdr:nvCxnSpPr>
      <xdr:spPr>
        <a:xfrm flipV="1">
          <a:off x="20434300" y="677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56424</xdr:rowOff>
    </xdr:from>
    <xdr:to>
      <xdr:col>102</xdr:col>
      <xdr:colOff>165100</xdr:colOff>
      <xdr:row>39</xdr:row>
      <xdr:rowOff>158024</xdr:rowOff>
    </xdr:to>
    <xdr:sp macro="" textlink="">
      <xdr:nvSpPr>
        <xdr:cNvPr id="599" name="楕円 598"/>
        <xdr:cNvSpPr/>
      </xdr:nvSpPr>
      <xdr:spPr>
        <a:xfrm>
          <a:off x="19494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97427</xdr:rowOff>
    </xdr:from>
    <xdr:to>
      <xdr:col>107</xdr:col>
      <xdr:colOff>50800</xdr:colOff>
      <xdr:row>39</xdr:row>
      <xdr:rowOff>107224</xdr:rowOff>
    </xdr:to>
    <xdr:cxnSp macro="">
      <xdr:nvCxnSpPr>
        <xdr:cNvPr id="600" name="直線コネクタ 599"/>
        <xdr:cNvCxnSpPr/>
      </xdr:nvCxnSpPr>
      <xdr:spPr>
        <a:xfrm flipV="1">
          <a:off x="19545300" y="678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66222</xdr:rowOff>
    </xdr:from>
    <xdr:to>
      <xdr:col>98</xdr:col>
      <xdr:colOff>38100</xdr:colOff>
      <xdr:row>39</xdr:row>
      <xdr:rowOff>167822</xdr:rowOff>
    </xdr:to>
    <xdr:sp macro="" textlink="">
      <xdr:nvSpPr>
        <xdr:cNvPr id="601" name="楕円 600"/>
        <xdr:cNvSpPr/>
      </xdr:nvSpPr>
      <xdr:spPr>
        <a:xfrm>
          <a:off x="18605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107224</xdr:rowOff>
    </xdr:from>
    <xdr:to>
      <xdr:col>102</xdr:col>
      <xdr:colOff>114300</xdr:colOff>
      <xdr:row>39</xdr:row>
      <xdr:rowOff>117022</xdr:rowOff>
    </xdr:to>
    <xdr:cxnSp macro="">
      <xdr:nvCxnSpPr>
        <xdr:cNvPr id="602" name="直線コネクタ 601"/>
        <xdr:cNvCxnSpPr/>
      </xdr:nvCxnSpPr>
      <xdr:spPr>
        <a:xfrm flipV="1">
          <a:off x="18656300" y="67937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603"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604"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605"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606"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154957</xdr:rowOff>
    </xdr:from>
    <xdr:ext cx="469744" cy="259045"/>
    <xdr:sp macro="" textlink="">
      <xdr:nvSpPr>
        <xdr:cNvPr id="607" name="n_1main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608" name="n_2main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149151</xdr:rowOff>
    </xdr:from>
    <xdr:ext cx="469744" cy="259045"/>
    <xdr:sp macro="" textlink="">
      <xdr:nvSpPr>
        <xdr:cNvPr id="609" name="n_3mainValue【認定こども園・幼稚園・保育所】&#10;一人当たり面積"/>
        <xdr:cNvSpPr txBox="1"/>
      </xdr:nvSpPr>
      <xdr:spPr>
        <a:xfrm>
          <a:off x="19310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12899</xdr:rowOff>
    </xdr:from>
    <xdr:ext cx="469744" cy="259045"/>
    <xdr:sp macro="" textlink="">
      <xdr:nvSpPr>
        <xdr:cNvPr id="610" name="n_4mainValue【認定こども園・幼稚園・保育所】&#10;一人当たり面積"/>
        <xdr:cNvSpPr txBox="1"/>
      </xdr:nvSpPr>
      <xdr:spPr>
        <a:xfrm>
          <a:off x="18421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4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653" name="楕円 652"/>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654" name="【学校施設】&#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55" name="楕円 654"/>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71846</xdr:rowOff>
    </xdr:to>
    <xdr:cxnSp macro="">
      <xdr:nvCxnSpPr>
        <xdr:cNvPr id="656" name="直線コネクタ 655"/>
        <xdr:cNvCxnSpPr/>
      </xdr:nvCxnSpPr>
      <xdr:spPr>
        <a:xfrm>
          <a:off x="15481300" y="103425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7" name="楕円 656"/>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55517</xdr:rowOff>
    </xdr:to>
    <xdr:cxnSp macro="">
      <xdr:nvCxnSpPr>
        <xdr:cNvPr id="658" name="直線コネクタ 657"/>
        <xdr:cNvCxnSpPr/>
      </xdr:nvCxnSpPr>
      <xdr:spPr>
        <a:xfrm>
          <a:off x="14592300" y="1025434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659" name="楕円 658"/>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138793</xdr:rowOff>
    </xdr:to>
    <xdr:cxnSp macro="">
      <xdr:nvCxnSpPr>
        <xdr:cNvPr id="660" name="直線コネクタ 659"/>
        <xdr:cNvCxnSpPr/>
      </xdr:nvCxnSpPr>
      <xdr:spPr>
        <a:xfrm>
          <a:off x="13703300" y="102151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661" name="楕円 660"/>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53884</xdr:rowOff>
    </xdr:from>
    <xdr:to>
      <xdr:col>71</xdr:col>
      <xdr:colOff>177800</xdr:colOff>
      <xdr:row>59</xdr:row>
      <xdr:rowOff>99604</xdr:rowOff>
    </xdr:to>
    <xdr:cxnSp macro="">
      <xdr:nvCxnSpPr>
        <xdr:cNvPr id="662" name="直線コネクタ 661"/>
        <xdr:cNvCxnSpPr/>
      </xdr:nvCxnSpPr>
      <xdr:spPr>
        <a:xfrm>
          <a:off x="12814300" y="101694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63"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64"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65"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66"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67"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8" name="n_2mainValue【学校施設】&#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141531</xdr:rowOff>
    </xdr:from>
    <xdr:ext cx="405111" cy="259045"/>
    <xdr:sp macro="" textlink="">
      <xdr:nvSpPr>
        <xdr:cNvPr id="669" name="n_3mainValue【学校施設】&#10;有形固定資産減価償却率"/>
        <xdr:cNvSpPr txBox="1"/>
      </xdr:nvSpPr>
      <xdr:spPr>
        <a:xfrm>
          <a:off x="13500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95811</xdr:rowOff>
    </xdr:from>
    <xdr:ext cx="405111" cy="259045"/>
    <xdr:sp macro="" textlink="">
      <xdr:nvSpPr>
        <xdr:cNvPr id="670" name="n_4mainValue【学校施設】&#10;有形固定資産減価償却率"/>
        <xdr:cNvSpPr txBox="1"/>
      </xdr:nvSpPr>
      <xdr:spPr>
        <a:xfrm>
          <a:off x="12611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697"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65786</xdr:rowOff>
    </xdr:from>
    <xdr:to>
      <xdr:col>116</xdr:col>
      <xdr:colOff>114300</xdr:colOff>
      <xdr:row>61</xdr:row>
      <xdr:rowOff>167386</xdr:rowOff>
    </xdr:to>
    <xdr:sp macro="" textlink="">
      <xdr:nvSpPr>
        <xdr:cNvPr id="708" name="楕円 707"/>
        <xdr:cNvSpPr/>
      </xdr:nvSpPr>
      <xdr:spPr>
        <a:xfrm>
          <a:off x="22110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44213</xdr:rowOff>
    </xdr:from>
    <xdr:ext cx="469744" cy="259045"/>
    <xdr:sp macro="" textlink="">
      <xdr:nvSpPr>
        <xdr:cNvPr id="709" name="【学校施設】&#10;一人当たり面積該当値テキスト"/>
        <xdr:cNvSpPr txBox="1"/>
      </xdr:nvSpPr>
      <xdr:spPr>
        <a:xfrm>
          <a:off x="22199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72644</xdr:rowOff>
    </xdr:from>
    <xdr:to>
      <xdr:col>112</xdr:col>
      <xdr:colOff>38100</xdr:colOff>
      <xdr:row>62</xdr:row>
      <xdr:rowOff>2794</xdr:rowOff>
    </xdr:to>
    <xdr:sp macro="" textlink="">
      <xdr:nvSpPr>
        <xdr:cNvPr id="710" name="楕円 709"/>
        <xdr:cNvSpPr/>
      </xdr:nvSpPr>
      <xdr:spPr>
        <a:xfrm>
          <a:off x="21272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123444</xdr:rowOff>
    </xdr:to>
    <xdr:cxnSp macro="">
      <xdr:nvCxnSpPr>
        <xdr:cNvPr id="711" name="直線コネクタ 710"/>
        <xdr:cNvCxnSpPr/>
      </xdr:nvCxnSpPr>
      <xdr:spPr>
        <a:xfrm flipV="1">
          <a:off x="21323300" y="1057503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83159</xdr:rowOff>
    </xdr:from>
    <xdr:to>
      <xdr:col>107</xdr:col>
      <xdr:colOff>101600</xdr:colOff>
      <xdr:row>62</xdr:row>
      <xdr:rowOff>13309</xdr:rowOff>
    </xdr:to>
    <xdr:sp macro="" textlink="">
      <xdr:nvSpPr>
        <xdr:cNvPr id="712" name="楕円 711"/>
        <xdr:cNvSpPr/>
      </xdr:nvSpPr>
      <xdr:spPr>
        <a:xfrm>
          <a:off x="20383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123444</xdr:rowOff>
    </xdr:from>
    <xdr:to>
      <xdr:col>111</xdr:col>
      <xdr:colOff>177800</xdr:colOff>
      <xdr:row>61</xdr:row>
      <xdr:rowOff>133959</xdr:rowOff>
    </xdr:to>
    <xdr:cxnSp macro="">
      <xdr:nvCxnSpPr>
        <xdr:cNvPr id="713" name="直線コネクタ 712"/>
        <xdr:cNvCxnSpPr/>
      </xdr:nvCxnSpPr>
      <xdr:spPr>
        <a:xfrm flipV="1">
          <a:off x="20434300" y="1058189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89332</xdr:rowOff>
    </xdr:from>
    <xdr:to>
      <xdr:col>102</xdr:col>
      <xdr:colOff>165100</xdr:colOff>
      <xdr:row>62</xdr:row>
      <xdr:rowOff>19482</xdr:rowOff>
    </xdr:to>
    <xdr:sp macro="" textlink="">
      <xdr:nvSpPr>
        <xdr:cNvPr id="714" name="楕円 713"/>
        <xdr:cNvSpPr/>
      </xdr:nvSpPr>
      <xdr:spPr>
        <a:xfrm>
          <a:off x="19494500" y="105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133959</xdr:rowOff>
    </xdr:from>
    <xdr:to>
      <xdr:col>107</xdr:col>
      <xdr:colOff>50800</xdr:colOff>
      <xdr:row>61</xdr:row>
      <xdr:rowOff>140132</xdr:rowOff>
    </xdr:to>
    <xdr:cxnSp macro="">
      <xdr:nvCxnSpPr>
        <xdr:cNvPr id="715" name="直線コネクタ 714"/>
        <xdr:cNvCxnSpPr/>
      </xdr:nvCxnSpPr>
      <xdr:spPr>
        <a:xfrm flipV="1">
          <a:off x="19545300" y="1059240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95504</xdr:rowOff>
    </xdr:from>
    <xdr:to>
      <xdr:col>98</xdr:col>
      <xdr:colOff>38100</xdr:colOff>
      <xdr:row>62</xdr:row>
      <xdr:rowOff>25654</xdr:rowOff>
    </xdr:to>
    <xdr:sp macro="" textlink="">
      <xdr:nvSpPr>
        <xdr:cNvPr id="716" name="楕円 715"/>
        <xdr:cNvSpPr/>
      </xdr:nvSpPr>
      <xdr:spPr>
        <a:xfrm>
          <a:off x="18605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140132</xdr:rowOff>
    </xdr:from>
    <xdr:to>
      <xdr:col>102</xdr:col>
      <xdr:colOff>114300</xdr:colOff>
      <xdr:row>61</xdr:row>
      <xdr:rowOff>146304</xdr:rowOff>
    </xdr:to>
    <xdr:cxnSp macro="">
      <xdr:nvCxnSpPr>
        <xdr:cNvPr id="717" name="直線コネクタ 716"/>
        <xdr:cNvCxnSpPr/>
      </xdr:nvCxnSpPr>
      <xdr:spPr>
        <a:xfrm flipV="1">
          <a:off x="18656300" y="1059858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8"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9"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20"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165371</xdr:rowOff>
    </xdr:from>
    <xdr:ext cx="469744" cy="259045"/>
    <xdr:sp macro="" textlink="">
      <xdr:nvSpPr>
        <xdr:cNvPr id="722" name="n_1mainValue【学校施設】&#10;一人当たり面積"/>
        <xdr:cNvSpPr txBox="1"/>
      </xdr:nvSpPr>
      <xdr:spPr>
        <a:xfrm>
          <a:off x="2107572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4436</xdr:rowOff>
    </xdr:from>
    <xdr:ext cx="469744" cy="259045"/>
    <xdr:sp macro="" textlink="">
      <xdr:nvSpPr>
        <xdr:cNvPr id="723" name="n_2mainValue【学校施設】&#10;一人当たり面積"/>
        <xdr:cNvSpPr txBox="1"/>
      </xdr:nvSpPr>
      <xdr:spPr>
        <a:xfrm>
          <a:off x="201994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10609</xdr:rowOff>
    </xdr:from>
    <xdr:ext cx="469744" cy="259045"/>
    <xdr:sp macro="" textlink="">
      <xdr:nvSpPr>
        <xdr:cNvPr id="724" name="n_3mainValue【学校施設】&#10;一人当たり面積"/>
        <xdr:cNvSpPr txBox="1"/>
      </xdr:nvSpPr>
      <xdr:spPr>
        <a:xfrm>
          <a:off x="19310427" y="1064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16781</xdr:rowOff>
    </xdr:from>
    <xdr:ext cx="469744" cy="259045"/>
    <xdr:sp macro="" textlink="">
      <xdr:nvSpPr>
        <xdr:cNvPr id="725" name="n_4mainValue【学校施設】&#10;一人当たり面積"/>
        <xdr:cNvSpPr txBox="1"/>
      </xdr:nvSpPr>
      <xdr:spPr>
        <a:xfrm>
          <a:off x="18421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51" name="直線コネクタ 750"/>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52"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53" name="直線コネクタ 752"/>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160038</xdr:rowOff>
    </xdr:from>
    <xdr:ext cx="405111" cy="259045"/>
    <xdr:sp macro="" textlink="">
      <xdr:nvSpPr>
        <xdr:cNvPr id="756" name="【児童館】&#10;有形固定資産減価償却率平均値テキスト"/>
        <xdr:cNvSpPr txBox="1"/>
      </xdr:nvSpPr>
      <xdr:spPr>
        <a:xfrm>
          <a:off x="16357600" y="1439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57" name="フローチャート: 判断 756"/>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8" name="フローチャート: 判断 757"/>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9" name="フローチャート: 判断 758"/>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0" name="フローチャート: 判断 759"/>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61" name="フローチャート: 判断 760"/>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767" name="楕円 766"/>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104883</xdr:rowOff>
    </xdr:from>
    <xdr:ext cx="405111" cy="259045"/>
    <xdr:sp macro="" textlink="">
      <xdr:nvSpPr>
        <xdr:cNvPr id="768" name="【児童館】&#10;有形固定資産減価償却率該当値テキスト"/>
        <xdr:cNvSpPr txBox="1"/>
      </xdr:nvSpPr>
      <xdr:spPr>
        <a:xfrm>
          <a:off x="16357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69" name="楕円 768"/>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132806</xdr:rowOff>
    </xdr:from>
    <xdr:to>
      <xdr:col>85</xdr:col>
      <xdr:colOff>127000</xdr:colOff>
      <xdr:row>83</xdr:row>
      <xdr:rowOff>38100</xdr:rowOff>
    </xdr:to>
    <xdr:cxnSp macro="">
      <xdr:nvCxnSpPr>
        <xdr:cNvPr id="770" name="直線コネクタ 769"/>
        <xdr:cNvCxnSpPr/>
      </xdr:nvCxnSpPr>
      <xdr:spPr>
        <a:xfrm flipV="1">
          <a:off x="15481300" y="1419170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771" name="楕円 770"/>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38100</xdr:rowOff>
    </xdr:to>
    <xdr:cxnSp macro="">
      <xdr:nvCxnSpPr>
        <xdr:cNvPr id="772" name="直線コネクタ 771"/>
        <xdr:cNvCxnSpPr/>
      </xdr:nvCxnSpPr>
      <xdr:spPr>
        <a:xfrm>
          <a:off x="14592300" y="1422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80373</xdr:rowOff>
    </xdr:from>
    <xdr:to>
      <xdr:col>72</xdr:col>
      <xdr:colOff>38100</xdr:colOff>
      <xdr:row>83</xdr:row>
      <xdr:rowOff>10523</xdr:rowOff>
    </xdr:to>
    <xdr:sp macro="" textlink="">
      <xdr:nvSpPr>
        <xdr:cNvPr id="773" name="楕円 772"/>
        <xdr:cNvSpPr/>
      </xdr:nvSpPr>
      <xdr:spPr>
        <a:xfrm>
          <a:off x="13652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131173</xdr:rowOff>
    </xdr:from>
    <xdr:to>
      <xdr:col>76</xdr:col>
      <xdr:colOff>114300</xdr:colOff>
      <xdr:row>82</xdr:row>
      <xdr:rowOff>170362</xdr:rowOff>
    </xdr:to>
    <xdr:cxnSp macro="">
      <xdr:nvCxnSpPr>
        <xdr:cNvPr id="774" name="直線コネクタ 773"/>
        <xdr:cNvCxnSpPr/>
      </xdr:nvCxnSpPr>
      <xdr:spPr>
        <a:xfrm>
          <a:off x="13703300" y="141900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98334</xdr:rowOff>
    </xdr:from>
    <xdr:to>
      <xdr:col>67</xdr:col>
      <xdr:colOff>101600</xdr:colOff>
      <xdr:row>83</xdr:row>
      <xdr:rowOff>28484</xdr:rowOff>
    </xdr:to>
    <xdr:sp macro="" textlink="">
      <xdr:nvSpPr>
        <xdr:cNvPr id="775" name="楕円 774"/>
        <xdr:cNvSpPr/>
      </xdr:nvSpPr>
      <xdr:spPr>
        <a:xfrm>
          <a:off x="12763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149134</xdr:rowOff>
    </xdr:to>
    <xdr:cxnSp macro="">
      <xdr:nvCxnSpPr>
        <xdr:cNvPr id="776" name="直線コネクタ 775"/>
        <xdr:cNvCxnSpPr/>
      </xdr:nvCxnSpPr>
      <xdr:spPr>
        <a:xfrm flipV="1">
          <a:off x="12814300" y="141900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89825</xdr:rowOff>
    </xdr:from>
    <xdr:ext cx="405111" cy="259045"/>
    <xdr:sp macro="" textlink="">
      <xdr:nvSpPr>
        <xdr:cNvPr id="777" name="n_1aveValue【児童館】&#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78" name="n_2aveValue【児童館】&#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779" name="n_3aveValue【児童館】&#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780" name="n_4aveValue【児童館】&#10;有形固定資産減価償却率"/>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105427</xdr:rowOff>
    </xdr:from>
    <xdr:ext cx="405111" cy="259045"/>
    <xdr:sp macro="" textlink="">
      <xdr:nvSpPr>
        <xdr:cNvPr id="781" name="n_1main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66239</xdr:rowOff>
    </xdr:from>
    <xdr:ext cx="405111" cy="259045"/>
    <xdr:sp macro="" textlink="">
      <xdr:nvSpPr>
        <xdr:cNvPr id="782" name="n_2mainValue【児童館】&#10;有形固定資産減価償却率"/>
        <xdr:cNvSpPr txBox="1"/>
      </xdr:nvSpPr>
      <xdr:spPr>
        <a:xfrm>
          <a:off x="14389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27050</xdr:rowOff>
    </xdr:from>
    <xdr:ext cx="405111" cy="259045"/>
    <xdr:sp macro="" textlink="">
      <xdr:nvSpPr>
        <xdr:cNvPr id="783" name="n_3mainValue【児童館】&#10;有形固定資産減価償却率"/>
        <xdr:cNvSpPr txBox="1"/>
      </xdr:nvSpPr>
      <xdr:spPr>
        <a:xfrm>
          <a:off x="13500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45011</xdr:rowOff>
    </xdr:from>
    <xdr:ext cx="405111" cy="259045"/>
    <xdr:sp macro="" textlink="">
      <xdr:nvSpPr>
        <xdr:cNvPr id="784" name="n_4mainValue【児童館】&#10;有形固定資産減価償却率"/>
        <xdr:cNvSpPr txBox="1"/>
      </xdr:nvSpPr>
      <xdr:spPr>
        <a:xfrm>
          <a:off x="12611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808" name="直線コネクタ 807"/>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9"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0" name="直線コネクタ 80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1"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2" name="直線コネクタ 81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813" name="【児童館】&#10;一人当たり面積平均値テキスト"/>
        <xdr:cNvSpPr txBox="1"/>
      </xdr:nvSpPr>
      <xdr:spPr>
        <a:xfrm>
          <a:off x="221996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14" name="フローチャート: 判断 813"/>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15" name="フローチャート: 判断 814"/>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16" name="フローチャート: 判断 815"/>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7" name="フローチャート: 判断 816"/>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8" name="フローチャート: 判断 817"/>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824" name="楕円 823"/>
        <xdr:cNvSpPr/>
      </xdr:nvSpPr>
      <xdr:spPr>
        <a:xfrm>
          <a:off x="22110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63516</xdr:rowOff>
    </xdr:from>
    <xdr:ext cx="469744" cy="259045"/>
    <xdr:sp macro="" textlink="">
      <xdr:nvSpPr>
        <xdr:cNvPr id="825" name="【児童館】&#10;一人当たり面積該当値テキスト"/>
        <xdr:cNvSpPr txBox="1"/>
      </xdr:nvSpPr>
      <xdr:spPr>
        <a:xfrm>
          <a:off x="221996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26" name="楕円 825"/>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91439</xdr:rowOff>
    </xdr:from>
    <xdr:to>
      <xdr:col>116</xdr:col>
      <xdr:colOff>63500</xdr:colOff>
      <xdr:row>82</xdr:row>
      <xdr:rowOff>106680</xdr:rowOff>
    </xdr:to>
    <xdr:cxnSp macro="">
      <xdr:nvCxnSpPr>
        <xdr:cNvPr id="827" name="直線コネクタ 826"/>
        <xdr:cNvCxnSpPr/>
      </xdr:nvCxnSpPr>
      <xdr:spPr>
        <a:xfrm flipV="1">
          <a:off x="21323300" y="14150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28" name="楕円 827"/>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114300</xdr:rowOff>
    </xdr:to>
    <xdr:cxnSp macro="">
      <xdr:nvCxnSpPr>
        <xdr:cNvPr id="829" name="直線コネクタ 828"/>
        <xdr:cNvCxnSpPr/>
      </xdr:nvCxnSpPr>
      <xdr:spPr>
        <a:xfrm flipV="1">
          <a:off x="20434300" y="1416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30" name="楕円 829"/>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129539</xdr:rowOff>
    </xdr:to>
    <xdr:cxnSp macro="">
      <xdr:nvCxnSpPr>
        <xdr:cNvPr id="831" name="直線コネクタ 830"/>
        <xdr:cNvCxnSpPr/>
      </xdr:nvCxnSpPr>
      <xdr:spPr>
        <a:xfrm flipV="1">
          <a:off x="19545300" y="14173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32" name="楕円 831"/>
        <xdr:cNvSpPr/>
      </xdr:nvSpPr>
      <xdr:spPr>
        <a:xfrm>
          <a:off x="18605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137161</xdr:rowOff>
    </xdr:to>
    <xdr:cxnSp macro="">
      <xdr:nvCxnSpPr>
        <xdr:cNvPr id="833" name="直線コネクタ 832"/>
        <xdr:cNvCxnSpPr/>
      </xdr:nvCxnSpPr>
      <xdr:spPr>
        <a:xfrm flipV="1">
          <a:off x="18656300" y="1418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34" name="n_1aveValue【児童館】&#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835" name="n_2ave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6"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7"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38"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9"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40" name="n_3main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33038</xdr:rowOff>
    </xdr:from>
    <xdr:ext cx="469744" cy="259045"/>
    <xdr:sp macro="" textlink="">
      <xdr:nvSpPr>
        <xdr:cNvPr id="841" name="n_4mainValue【児童館】&#10;一人当たり面積"/>
        <xdr:cNvSpPr txBox="1"/>
      </xdr:nvSpPr>
      <xdr:spPr>
        <a:xfrm>
          <a:off x="18421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4" name="テキスト ボックス 8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64" name="直線コネクタ 863"/>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65"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66" name="直線コネクタ 865"/>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67"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68" name="直線コネクタ 867"/>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869"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70" name="フローチャート: 判断 869"/>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1" name="フローチャート: 判断 8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72" name="フローチャート: 判断 871"/>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73" name="フローチャート: 判断 872"/>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74" name="フローチャート: 判断 873"/>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80" name="楕円 879"/>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81" name="【公民館】&#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77978</xdr:rowOff>
    </xdr:from>
    <xdr:to>
      <xdr:col>81</xdr:col>
      <xdr:colOff>101600</xdr:colOff>
      <xdr:row>105</xdr:row>
      <xdr:rowOff>8128</xdr:rowOff>
    </xdr:to>
    <xdr:sp macro="" textlink="">
      <xdr:nvSpPr>
        <xdr:cNvPr id="882" name="楕円 881"/>
        <xdr:cNvSpPr/>
      </xdr:nvSpPr>
      <xdr:spPr>
        <a:xfrm>
          <a:off x="15430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128778</xdr:rowOff>
    </xdr:from>
    <xdr:to>
      <xdr:col>85</xdr:col>
      <xdr:colOff>127000</xdr:colOff>
      <xdr:row>105</xdr:row>
      <xdr:rowOff>7620</xdr:rowOff>
    </xdr:to>
    <xdr:cxnSp macro="">
      <xdr:nvCxnSpPr>
        <xdr:cNvPr id="883" name="直線コネクタ 882"/>
        <xdr:cNvCxnSpPr/>
      </xdr:nvCxnSpPr>
      <xdr:spPr>
        <a:xfrm>
          <a:off x="15481300" y="179595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84" name="楕円 883"/>
        <xdr:cNvSpPr/>
      </xdr:nvSpPr>
      <xdr:spPr>
        <a:xfrm>
          <a:off x="14541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71628</xdr:rowOff>
    </xdr:from>
    <xdr:to>
      <xdr:col>81</xdr:col>
      <xdr:colOff>50800</xdr:colOff>
      <xdr:row>104</xdr:row>
      <xdr:rowOff>128778</xdr:rowOff>
    </xdr:to>
    <xdr:cxnSp macro="">
      <xdr:nvCxnSpPr>
        <xdr:cNvPr id="885" name="直線コネクタ 884"/>
        <xdr:cNvCxnSpPr/>
      </xdr:nvCxnSpPr>
      <xdr:spPr>
        <a:xfrm>
          <a:off x="14592300" y="179024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86" name="楕円 885"/>
        <xdr:cNvSpPr/>
      </xdr:nvSpPr>
      <xdr:spPr>
        <a:xfrm>
          <a:off x="13652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xdr:rowOff>
    </xdr:from>
    <xdr:to>
      <xdr:col>76</xdr:col>
      <xdr:colOff>114300</xdr:colOff>
      <xdr:row>104</xdr:row>
      <xdr:rowOff>71628</xdr:rowOff>
    </xdr:to>
    <xdr:cxnSp macro="">
      <xdr:nvCxnSpPr>
        <xdr:cNvPr id="887" name="直線コネクタ 886"/>
        <xdr:cNvCxnSpPr/>
      </xdr:nvCxnSpPr>
      <xdr:spPr>
        <a:xfrm>
          <a:off x="13703300" y="178452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75692</xdr:rowOff>
    </xdr:from>
    <xdr:to>
      <xdr:col>67</xdr:col>
      <xdr:colOff>101600</xdr:colOff>
      <xdr:row>104</xdr:row>
      <xdr:rowOff>5842</xdr:rowOff>
    </xdr:to>
    <xdr:sp macro="" textlink="">
      <xdr:nvSpPr>
        <xdr:cNvPr id="888" name="楕円 887"/>
        <xdr:cNvSpPr/>
      </xdr:nvSpPr>
      <xdr:spPr>
        <a:xfrm>
          <a:off x="12763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126492</xdr:rowOff>
    </xdr:from>
    <xdr:to>
      <xdr:col>71</xdr:col>
      <xdr:colOff>177800</xdr:colOff>
      <xdr:row>104</xdr:row>
      <xdr:rowOff>14478</xdr:rowOff>
    </xdr:to>
    <xdr:cxnSp macro="">
      <xdr:nvCxnSpPr>
        <xdr:cNvPr id="889" name="直線コネクタ 888"/>
        <xdr:cNvCxnSpPr/>
      </xdr:nvCxnSpPr>
      <xdr:spPr>
        <a:xfrm>
          <a:off x="12814300" y="1778584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90"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891"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892"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93"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170705</xdr:rowOff>
    </xdr:from>
    <xdr:ext cx="405111" cy="259045"/>
    <xdr:sp macro="" textlink="">
      <xdr:nvSpPr>
        <xdr:cNvPr id="894" name="n_1main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95" name="n_2mainValue【公民館】&#10;有形固定資産減価償却率"/>
        <xdr:cNvSpPr txBox="1"/>
      </xdr:nvSpPr>
      <xdr:spPr>
        <a:xfrm>
          <a:off x="14389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96" name="n_3mainValue【公民館】&#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168419</xdr:rowOff>
    </xdr:from>
    <xdr:ext cx="405111" cy="259045"/>
    <xdr:sp macro="" textlink="">
      <xdr:nvSpPr>
        <xdr:cNvPr id="897" name="n_4mainValue【公民館】&#10;有形固定資産減価償却率"/>
        <xdr:cNvSpPr txBox="1"/>
      </xdr:nvSpPr>
      <xdr:spPr>
        <a:xfrm>
          <a:off x="12611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23" name="直線コネクタ 922"/>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24"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25" name="直線コネクタ 924"/>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26"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27" name="直線コネクタ 926"/>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8"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9" name="フローチャート: 判断 92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30" name="フローチャート: 判断 929"/>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31" name="フローチャート: 判断 930"/>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32" name="フローチャート: 判断 931"/>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33" name="フローチャート: 判断 932"/>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79284</xdr:rowOff>
    </xdr:from>
    <xdr:to>
      <xdr:col>116</xdr:col>
      <xdr:colOff>114300</xdr:colOff>
      <xdr:row>104</xdr:row>
      <xdr:rowOff>9434</xdr:rowOff>
    </xdr:to>
    <xdr:sp macro="" textlink="">
      <xdr:nvSpPr>
        <xdr:cNvPr id="939" name="楕円 938"/>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102161</xdr:rowOff>
    </xdr:from>
    <xdr:ext cx="469744" cy="259045"/>
    <xdr:sp macro="" textlink="">
      <xdr:nvSpPr>
        <xdr:cNvPr id="940" name="【公民館】&#10;一人当たり面積該当値テキスト"/>
        <xdr:cNvSpPr txBox="1"/>
      </xdr:nvSpPr>
      <xdr:spPr>
        <a:xfrm>
          <a:off x="22199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95613</xdr:rowOff>
    </xdr:from>
    <xdr:to>
      <xdr:col>112</xdr:col>
      <xdr:colOff>38100</xdr:colOff>
      <xdr:row>104</xdr:row>
      <xdr:rowOff>25763</xdr:rowOff>
    </xdr:to>
    <xdr:sp macro="" textlink="">
      <xdr:nvSpPr>
        <xdr:cNvPr id="941" name="楕円 940"/>
        <xdr:cNvSpPr/>
      </xdr:nvSpPr>
      <xdr:spPr>
        <a:xfrm>
          <a:off x="2127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146413</xdr:rowOff>
    </xdr:to>
    <xdr:cxnSp macro="">
      <xdr:nvCxnSpPr>
        <xdr:cNvPr id="942" name="直線コネクタ 941"/>
        <xdr:cNvCxnSpPr/>
      </xdr:nvCxnSpPr>
      <xdr:spPr>
        <a:xfrm flipV="1">
          <a:off x="21323300" y="177894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118473</xdr:rowOff>
    </xdr:from>
    <xdr:to>
      <xdr:col>107</xdr:col>
      <xdr:colOff>101600</xdr:colOff>
      <xdr:row>104</xdr:row>
      <xdr:rowOff>48623</xdr:rowOff>
    </xdr:to>
    <xdr:sp macro="" textlink="">
      <xdr:nvSpPr>
        <xdr:cNvPr id="943" name="楕円 942"/>
        <xdr:cNvSpPr/>
      </xdr:nvSpPr>
      <xdr:spPr>
        <a:xfrm>
          <a:off x="20383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146413</xdr:rowOff>
    </xdr:from>
    <xdr:to>
      <xdr:col>111</xdr:col>
      <xdr:colOff>177800</xdr:colOff>
      <xdr:row>103</xdr:row>
      <xdr:rowOff>169273</xdr:rowOff>
    </xdr:to>
    <xdr:cxnSp macro="">
      <xdr:nvCxnSpPr>
        <xdr:cNvPr id="944" name="直線コネクタ 943"/>
        <xdr:cNvCxnSpPr/>
      </xdr:nvCxnSpPr>
      <xdr:spPr>
        <a:xfrm flipV="1">
          <a:off x="20434300" y="178057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131536</xdr:rowOff>
    </xdr:from>
    <xdr:to>
      <xdr:col>102</xdr:col>
      <xdr:colOff>165100</xdr:colOff>
      <xdr:row>104</xdr:row>
      <xdr:rowOff>61686</xdr:rowOff>
    </xdr:to>
    <xdr:sp macro="" textlink="">
      <xdr:nvSpPr>
        <xdr:cNvPr id="945" name="楕円 944"/>
        <xdr:cNvSpPr/>
      </xdr:nvSpPr>
      <xdr:spPr>
        <a:xfrm>
          <a:off x="19494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169273</xdr:rowOff>
    </xdr:from>
    <xdr:to>
      <xdr:col>107</xdr:col>
      <xdr:colOff>50800</xdr:colOff>
      <xdr:row>104</xdr:row>
      <xdr:rowOff>10886</xdr:rowOff>
    </xdr:to>
    <xdr:cxnSp macro="">
      <xdr:nvCxnSpPr>
        <xdr:cNvPr id="946" name="直線コネクタ 945"/>
        <xdr:cNvCxnSpPr/>
      </xdr:nvCxnSpPr>
      <xdr:spPr>
        <a:xfrm flipV="1">
          <a:off x="19545300" y="178286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947" name="楕円 946"/>
        <xdr:cNvSpPr/>
      </xdr:nvSpPr>
      <xdr:spPr>
        <a:xfrm>
          <a:off x="18605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10886</xdr:rowOff>
    </xdr:from>
    <xdr:to>
      <xdr:col>102</xdr:col>
      <xdr:colOff>114300</xdr:colOff>
      <xdr:row>104</xdr:row>
      <xdr:rowOff>27214</xdr:rowOff>
    </xdr:to>
    <xdr:cxnSp macro="">
      <xdr:nvCxnSpPr>
        <xdr:cNvPr id="948" name="直線コネクタ 947"/>
        <xdr:cNvCxnSpPr/>
      </xdr:nvCxnSpPr>
      <xdr:spPr>
        <a:xfrm flipV="1">
          <a:off x="18656300" y="17841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949"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950"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951" name="n_3aveValue【公民館】&#10;一人当たり面積"/>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952" name="n_4aveValue【公民館】&#10;一人当たり面積"/>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42290</xdr:rowOff>
    </xdr:from>
    <xdr:ext cx="469744" cy="259045"/>
    <xdr:sp macro="" textlink="">
      <xdr:nvSpPr>
        <xdr:cNvPr id="953" name="n_1mainValue【公民館】&#10;一人当たり面積"/>
        <xdr:cNvSpPr txBox="1"/>
      </xdr:nvSpPr>
      <xdr:spPr>
        <a:xfrm>
          <a:off x="210757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65150</xdr:rowOff>
    </xdr:from>
    <xdr:ext cx="469744" cy="259045"/>
    <xdr:sp macro="" textlink="">
      <xdr:nvSpPr>
        <xdr:cNvPr id="954" name="n_2mainValue【公民館】&#10;一人当たり面積"/>
        <xdr:cNvSpPr txBox="1"/>
      </xdr:nvSpPr>
      <xdr:spPr>
        <a:xfrm>
          <a:off x="20199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78213</xdr:rowOff>
    </xdr:from>
    <xdr:ext cx="469744" cy="259045"/>
    <xdr:sp macro="" textlink="">
      <xdr:nvSpPr>
        <xdr:cNvPr id="955" name="n_3mainValue【公民館】&#10;一人当たり面積"/>
        <xdr:cNvSpPr txBox="1"/>
      </xdr:nvSpPr>
      <xdr:spPr>
        <a:xfrm>
          <a:off x="19310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956" name="n_4mainValue【公民館】&#10;一人当たり面積"/>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有形固定資産減価償却率は全体的に高い水準にあるが、特に橋りょう・トンネルについては、昭和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年代以前に整備されたものが全体の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超えており、また、公営住宅についても、耐用年数を超えた施設が多数存在しているため、今後、建替も含めた計画的な維持保全に取り組むことにより、コストの削減と長寿命化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1" name="楕円 70"/>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157497</xdr:rowOff>
    </xdr:from>
    <xdr:ext cx="405111" cy="259045"/>
    <xdr:sp macro="" textlink="">
      <xdr:nvSpPr>
        <xdr:cNvPr id="72" name="【図書館】&#10;有形固定資産減価償却率該当値テキスト"/>
        <xdr:cNvSpPr txBox="1"/>
      </xdr:nvSpPr>
      <xdr:spPr>
        <a:xfrm>
          <a:off x="4673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3" name="楕円 72"/>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121920</xdr:rowOff>
    </xdr:to>
    <xdr:cxnSp macro="">
      <xdr:nvCxnSpPr>
        <xdr:cNvPr id="74" name="直線コネクタ 73"/>
        <xdr:cNvCxnSpPr/>
      </xdr:nvCxnSpPr>
      <xdr:spPr>
        <a:xfrm>
          <a:off x="3797300" y="693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5" name="楕円 74"/>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76200</xdr:rowOff>
    </xdr:to>
    <xdr:cxnSp macro="">
      <xdr:nvCxnSpPr>
        <xdr:cNvPr id="76" name="直線コネクタ 75"/>
        <xdr:cNvCxnSpPr/>
      </xdr:nvCxnSpPr>
      <xdr:spPr>
        <a:xfrm>
          <a:off x="2908300" y="688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7" name="楕円 76"/>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30480</xdr:rowOff>
    </xdr:to>
    <xdr:cxnSp macro="">
      <xdr:nvCxnSpPr>
        <xdr:cNvPr id="78" name="直線コネクタ 77"/>
        <xdr:cNvCxnSpPr/>
      </xdr:nvCxnSpPr>
      <xdr:spPr>
        <a:xfrm>
          <a:off x="2019300" y="684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79" name="楕円 78"/>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156210</xdr:rowOff>
    </xdr:to>
    <xdr:cxnSp macro="">
      <xdr:nvCxnSpPr>
        <xdr:cNvPr id="80" name="直線コネクタ 79"/>
        <xdr:cNvCxnSpPr/>
      </xdr:nvCxnSpPr>
      <xdr:spPr>
        <a:xfrm>
          <a:off x="1130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5"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6" name="n_2mainValue【図書館】&#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7" name="n_3mainValue【図書館】&#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88" name="n_4mainValue【図書館】&#10;有形固定資産減価償却率"/>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8" name="楕円 127"/>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9"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1" name="直線コネクタ 130"/>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3" name="直線コネクタ 132"/>
        <xdr:cNvCxnSpPr/>
      </xdr:nvCxnSpPr>
      <xdr:spPr>
        <a:xfrm flipV="1">
          <a:off x="8750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38100</xdr:rowOff>
    </xdr:from>
    <xdr:to>
      <xdr:col>36</xdr:col>
      <xdr:colOff>165100</xdr:colOff>
      <xdr:row>40</xdr:row>
      <xdr:rowOff>139700</xdr:rowOff>
    </xdr:to>
    <xdr:sp macro="" textlink="">
      <xdr:nvSpPr>
        <xdr:cNvPr id="136" name="楕円 135"/>
        <xdr:cNvSpPr/>
      </xdr:nvSpPr>
      <xdr:spPr>
        <a:xfrm>
          <a:off x="6921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88900</xdr:rowOff>
    </xdr:to>
    <xdr:cxnSp macro="">
      <xdr:nvCxnSpPr>
        <xdr:cNvPr id="137" name="直線コネクタ 136"/>
        <xdr:cNvCxnSpPr/>
      </xdr:nvCxnSpPr>
      <xdr:spPr>
        <a:xfrm flipV="1">
          <a:off x="69723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2"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3"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4"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130827</xdr:rowOff>
    </xdr:from>
    <xdr:ext cx="469744" cy="259045"/>
    <xdr:sp macro="" textlink="">
      <xdr:nvSpPr>
        <xdr:cNvPr id="145" name="n_4mainValue【図書館】&#10;一人当たり面積"/>
        <xdr:cNvSpPr txBox="1"/>
      </xdr:nvSpPr>
      <xdr:spPr>
        <a:xfrm>
          <a:off x="6737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184" name="楕円 183"/>
        <xdr:cNvSpPr/>
      </xdr:nvSpPr>
      <xdr:spPr>
        <a:xfrm>
          <a:off x="4584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185" name="【体育館・プール】&#10;有形固定資産減価償却率該当値テキスト"/>
        <xdr:cNvSpPr txBox="1"/>
      </xdr:nvSpPr>
      <xdr:spPr>
        <a:xfrm>
          <a:off x="4673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122936</xdr:rowOff>
    </xdr:from>
    <xdr:to>
      <xdr:col>20</xdr:col>
      <xdr:colOff>38100</xdr:colOff>
      <xdr:row>60</xdr:row>
      <xdr:rowOff>53086</xdr:rowOff>
    </xdr:to>
    <xdr:sp macro="" textlink="">
      <xdr:nvSpPr>
        <xdr:cNvPr id="186" name="楕円 185"/>
        <xdr:cNvSpPr/>
      </xdr:nvSpPr>
      <xdr:spPr>
        <a:xfrm>
          <a:off x="3746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xdr:rowOff>
    </xdr:from>
    <xdr:to>
      <xdr:col>24</xdr:col>
      <xdr:colOff>63500</xdr:colOff>
      <xdr:row>60</xdr:row>
      <xdr:rowOff>59436</xdr:rowOff>
    </xdr:to>
    <xdr:cxnSp macro="">
      <xdr:nvCxnSpPr>
        <xdr:cNvPr id="187" name="直線コネクタ 186"/>
        <xdr:cNvCxnSpPr/>
      </xdr:nvCxnSpPr>
      <xdr:spPr>
        <a:xfrm>
          <a:off x="3797300" y="10289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90932</xdr:rowOff>
    </xdr:from>
    <xdr:to>
      <xdr:col>15</xdr:col>
      <xdr:colOff>101600</xdr:colOff>
      <xdr:row>60</xdr:row>
      <xdr:rowOff>21082</xdr:rowOff>
    </xdr:to>
    <xdr:sp macro="" textlink="">
      <xdr:nvSpPr>
        <xdr:cNvPr id="188" name="楕円 187"/>
        <xdr:cNvSpPr/>
      </xdr:nvSpPr>
      <xdr:spPr>
        <a:xfrm>
          <a:off x="2857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141732</xdr:rowOff>
    </xdr:from>
    <xdr:to>
      <xdr:col>19</xdr:col>
      <xdr:colOff>177800</xdr:colOff>
      <xdr:row>60</xdr:row>
      <xdr:rowOff>2286</xdr:rowOff>
    </xdr:to>
    <xdr:cxnSp macro="">
      <xdr:nvCxnSpPr>
        <xdr:cNvPr id="189" name="直線コネクタ 188"/>
        <xdr:cNvCxnSpPr/>
      </xdr:nvCxnSpPr>
      <xdr:spPr>
        <a:xfrm>
          <a:off x="2908300" y="102572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90" name="楕円 189"/>
        <xdr:cNvSpPr/>
      </xdr:nvSpPr>
      <xdr:spPr>
        <a:xfrm>
          <a:off x="1968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84582</xdr:rowOff>
    </xdr:from>
    <xdr:to>
      <xdr:col>15</xdr:col>
      <xdr:colOff>50800</xdr:colOff>
      <xdr:row>59</xdr:row>
      <xdr:rowOff>141732</xdr:rowOff>
    </xdr:to>
    <xdr:cxnSp macro="">
      <xdr:nvCxnSpPr>
        <xdr:cNvPr id="191" name="直線コネクタ 190"/>
        <xdr:cNvCxnSpPr/>
      </xdr:nvCxnSpPr>
      <xdr:spPr>
        <a:xfrm>
          <a:off x="2019300" y="10200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148082</xdr:rowOff>
    </xdr:from>
    <xdr:to>
      <xdr:col>6</xdr:col>
      <xdr:colOff>38100</xdr:colOff>
      <xdr:row>59</xdr:row>
      <xdr:rowOff>78232</xdr:rowOff>
    </xdr:to>
    <xdr:sp macro="" textlink="">
      <xdr:nvSpPr>
        <xdr:cNvPr id="192" name="楕円 191"/>
        <xdr:cNvSpPr/>
      </xdr:nvSpPr>
      <xdr:spPr>
        <a:xfrm>
          <a:off x="1079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27432</xdr:rowOff>
    </xdr:from>
    <xdr:to>
      <xdr:col>10</xdr:col>
      <xdr:colOff>114300</xdr:colOff>
      <xdr:row>59</xdr:row>
      <xdr:rowOff>84582</xdr:rowOff>
    </xdr:to>
    <xdr:cxnSp macro="">
      <xdr:nvCxnSpPr>
        <xdr:cNvPr id="193" name="直線コネクタ 192"/>
        <xdr:cNvCxnSpPr/>
      </xdr:nvCxnSpPr>
      <xdr:spPr>
        <a:xfrm>
          <a:off x="1130300" y="101429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44213</xdr:rowOff>
    </xdr:from>
    <xdr:ext cx="405111" cy="259045"/>
    <xdr:sp macro="" textlink="">
      <xdr:nvSpPr>
        <xdr:cNvPr id="198" name="n_1mainValue【体育館・プール】&#10;有形固定資産減価償却率"/>
        <xdr:cNvSpPr txBox="1"/>
      </xdr:nvSpPr>
      <xdr:spPr>
        <a:xfrm>
          <a:off x="35820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12209</xdr:rowOff>
    </xdr:from>
    <xdr:ext cx="405111" cy="259045"/>
    <xdr:sp macro="" textlink="">
      <xdr:nvSpPr>
        <xdr:cNvPr id="199" name="n_2mainValue【体育館・プール】&#10;有形固定資産減価償却率"/>
        <xdr:cNvSpPr txBox="1"/>
      </xdr:nvSpPr>
      <xdr:spPr>
        <a:xfrm>
          <a:off x="2705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126509</xdr:rowOff>
    </xdr:from>
    <xdr:ext cx="405111" cy="259045"/>
    <xdr:sp macro="" textlink="">
      <xdr:nvSpPr>
        <xdr:cNvPr id="200" name="n_3mainValue【体育館・プール】&#10;有形固定資産減価償却率"/>
        <xdr:cNvSpPr txBox="1"/>
      </xdr:nvSpPr>
      <xdr:spPr>
        <a:xfrm>
          <a:off x="1816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69359</xdr:rowOff>
    </xdr:from>
    <xdr:ext cx="405111" cy="259045"/>
    <xdr:sp macro="" textlink="">
      <xdr:nvSpPr>
        <xdr:cNvPr id="201" name="n_4mainValue【体育館・プール】&#10;有形固定資産減価償却率"/>
        <xdr:cNvSpPr txBox="1"/>
      </xdr:nvSpPr>
      <xdr:spPr>
        <a:xfrm>
          <a:off x="927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30638</xdr:rowOff>
    </xdr:from>
    <xdr:to>
      <xdr:col>55</xdr:col>
      <xdr:colOff>50800</xdr:colOff>
      <xdr:row>63</xdr:row>
      <xdr:rowOff>132238</xdr:rowOff>
    </xdr:to>
    <xdr:sp macro="" textlink="">
      <xdr:nvSpPr>
        <xdr:cNvPr id="245" name="楕円 244"/>
        <xdr:cNvSpPr/>
      </xdr:nvSpPr>
      <xdr:spPr>
        <a:xfrm>
          <a:off x="10426700" y="108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9065</xdr:rowOff>
    </xdr:from>
    <xdr:ext cx="469744" cy="259045"/>
    <xdr:sp macro="" textlink="">
      <xdr:nvSpPr>
        <xdr:cNvPr id="246" name="【体育館・プール】&#10;一人当たり面積該当値テキスト"/>
        <xdr:cNvSpPr txBox="1"/>
      </xdr:nvSpPr>
      <xdr:spPr>
        <a:xfrm>
          <a:off x="10515600" y="108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34925</xdr:rowOff>
    </xdr:from>
    <xdr:to>
      <xdr:col>50</xdr:col>
      <xdr:colOff>165100</xdr:colOff>
      <xdr:row>63</xdr:row>
      <xdr:rowOff>136525</xdr:rowOff>
    </xdr:to>
    <xdr:sp macro="" textlink="">
      <xdr:nvSpPr>
        <xdr:cNvPr id="247" name="楕円 246"/>
        <xdr:cNvSpPr/>
      </xdr:nvSpPr>
      <xdr:spPr>
        <a:xfrm>
          <a:off x="958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81438</xdr:rowOff>
    </xdr:from>
    <xdr:to>
      <xdr:col>55</xdr:col>
      <xdr:colOff>0</xdr:colOff>
      <xdr:row>63</xdr:row>
      <xdr:rowOff>85725</xdr:rowOff>
    </xdr:to>
    <xdr:cxnSp macro="">
      <xdr:nvCxnSpPr>
        <xdr:cNvPr id="248" name="直線コネクタ 247"/>
        <xdr:cNvCxnSpPr/>
      </xdr:nvCxnSpPr>
      <xdr:spPr>
        <a:xfrm flipV="1">
          <a:off x="9639300" y="10882788"/>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47784</xdr:rowOff>
    </xdr:from>
    <xdr:to>
      <xdr:col>46</xdr:col>
      <xdr:colOff>38100</xdr:colOff>
      <xdr:row>63</xdr:row>
      <xdr:rowOff>149384</xdr:rowOff>
    </xdr:to>
    <xdr:sp macro="" textlink="">
      <xdr:nvSpPr>
        <xdr:cNvPr id="249" name="楕円 248"/>
        <xdr:cNvSpPr/>
      </xdr:nvSpPr>
      <xdr:spPr>
        <a:xfrm>
          <a:off x="8699500" y="108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98584</xdr:rowOff>
    </xdr:to>
    <xdr:cxnSp macro="">
      <xdr:nvCxnSpPr>
        <xdr:cNvPr id="250" name="直線コネクタ 249"/>
        <xdr:cNvCxnSpPr/>
      </xdr:nvCxnSpPr>
      <xdr:spPr>
        <a:xfrm flipV="1">
          <a:off x="8750300" y="1088707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51" name="楕円 250"/>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98584</xdr:rowOff>
    </xdr:from>
    <xdr:to>
      <xdr:col>45</xdr:col>
      <xdr:colOff>177800</xdr:colOff>
      <xdr:row>63</xdr:row>
      <xdr:rowOff>102870</xdr:rowOff>
    </xdr:to>
    <xdr:cxnSp macro="">
      <xdr:nvCxnSpPr>
        <xdr:cNvPr id="252" name="直線コネクタ 251"/>
        <xdr:cNvCxnSpPr/>
      </xdr:nvCxnSpPr>
      <xdr:spPr>
        <a:xfrm flipV="1">
          <a:off x="7861300" y="1089993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56356</xdr:rowOff>
    </xdr:from>
    <xdr:to>
      <xdr:col>36</xdr:col>
      <xdr:colOff>165100</xdr:colOff>
      <xdr:row>63</xdr:row>
      <xdr:rowOff>157956</xdr:rowOff>
    </xdr:to>
    <xdr:sp macro="" textlink="">
      <xdr:nvSpPr>
        <xdr:cNvPr id="253" name="楕円 252"/>
        <xdr:cNvSpPr/>
      </xdr:nvSpPr>
      <xdr:spPr>
        <a:xfrm>
          <a:off x="6921500" y="108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107156</xdr:rowOff>
    </xdr:to>
    <xdr:cxnSp macro="">
      <xdr:nvCxnSpPr>
        <xdr:cNvPr id="254" name="直線コネクタ 253"/>
        <xdr:cNvCxnSpPr/>
      </xdr:nvCxnSpPr>
      <xdr:spPr>
        <a:xfrm flipV="1">
          <a:off x="6972300" y="10904220"/>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127652</xdr:rowOff>
    </xdr:from>
    <xdr:ext cx="469744" cy="259045"/>
    <xdr:sp macro="" textlink="">
      <xdr:nvSpPr>
        <xdr:cNvPr id="259" name="n_1mainValue【体育館・プール】&#10;一人当たり面積"/>
        <xdr:cNvSpPr txBox="1"/>
      </xdr:nvSpPr>
      <xdr:spPr>
        <a:xfrm>
          <a:off x="9391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140511</xdr:rowOff>
    </xdr:from>
    <xdr:ext cx="469744" cy="259045"/>
    <xdr:sp macro="" textlink="">
      <xdr:nvSpPr>
        <xdr:cNvPr id="260" name="n_2mainValue【体育館・プール】&#10;一人当たり面積"/>
        <xdr:cNvSpPr txBox="1"/>
      </xdr:nvSpPr>
      <xdr:spPr>
        <a:xfrm>
          <a:off x="8515427" y="1094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61" name="n_3mainValue【体育館・プール】&#10;一人当たり面積"/>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149083</xdr:rowOff>
    </xdr:from>
    <xdr:ext cx="469744" cy="259045"/>
    <xdr:sp macro="" textlink="">
      <xdr:nvSpPr>
        <xdr:cNvPr id="262" name="n_4mainValue【体育館・プール】&#10;一人当たり面積"/>
        <xdr:cNvSpPr txBox="1"/>
      </xdr:nvSpPr>
      <xdr:spPr>
        <a:xfrm>
          <a:off x="6737427" y="109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3" name="楕円 302"/>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4" name="【福祉施設】&#10;有形固定資産減価償却率該当値テキスト"/>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5" name="楕円 304"/>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80011</xdr:rowOff>
    </xdr:to>
    <xdr:cxnSp macro="">
      <xdr:nvCxnSpPr>
        <xdr:cNvPr id="306" name="直線コネクタ 305"/>
        <xdr:cNvCxnSpPr/>
      </xdr:nvCxnSpPr>
      <xdr:spPr>
        <a:xfrm>
          <a:off x="3797300" y="1427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07" name="楕円 306"/>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125730</xdr:rowOff>
    </xdr:to>
    <xdr:cxnSp macro="">
      <xdr:nvCxnSpPr>
        <xdr:cNvPr id="308" name="直線コネクタ 307"/>
        <xdr:cNvCxnSpPr/>
      </xdr:nvCxnSpPr>
      <xdr:spPr>
        <a:xfrm flipV="1">
          <a:off x="2908300" y="14272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309" name="楕円 308"/>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125730</xdr:rowOff>
    </xdr:to>
    <xdr:cxnSp macro="">
      <xdr:nvCxnSpPr>
        <xdr:cNvPr id="310" name="直線コネクタ 309"/>
        <xdr:cNvCxnSpPr/>
      </xdr:nvCxnSpPr>
      <xdr:spPr>
        <a:xfrm>
          <a:off x="2019300" y="1434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311" name="楕円 310"/>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127636</xdr:rowOff>
    </xdr:to>
    <xdr:cxnSp macro="">
      <xdr:nvCxnSpPr>
        <xdr:cNvPr id="312" name="直線コネクタ 311"/>
        <xdr:cNvCxnSpPr/>
      </xdr:nvCxnSpPr>
      <xdr:spPr>
        <a:xfrm flipV="1">
          <a:off x="1130300" y="143446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7" name="n_1mainValue【福祉施設】&#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18" name="n_2mainValue【福祉施設】&#10;有形固定資産減価償却率"/>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19" name="n_3mainValue【福祉施設】&#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320" name="n_4mainValue【福祉施設】&#10;有形固定資産減価償却率"/>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49"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140970</xdr:rowOff>
    </xdr:from>
    <xdr:to>
      <xdr:col>55</xdr:col>
      <xdr:colOff>50800</xdr:colOff>
      <xdr:row>85</xdr:row>
      <xdr:rowOff>71120</xdr:rowOff>
    </xdr:to>
    <xdr:sp macro="" textlink="">
      <xdr:nvSpPr>
        <xdr:cNvPr id="360" name="楕円 359"/>
        <xdr:cNvSpPr/>
      </xdr:nvSpPr>
      <xdr:spPr>
        <a:xfrm>
          <a:off x="104267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163847</xdr:rowOff>
    </xdr:from>
    <xdr:ext cx="469744" cy="259045"/>
    <xdr:sp macro="" textlink="">
      <xdr:nvSpPr>
        <xdr:cNvPr id="361" name="【福祉施設】&#10;一人当たり面積該当値テキスト"/>
        <xdr:cNvSpPr txBox="1"/>
      </xdr:nvSpPr>
      <xdr:spPr>
        <a:xfrm>
          <a:off x="10515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146050</xdr:rowOff>
    </xdr:from>
    <xdr:to>
      <xdr:col>50</xdr:col>
      <xdr:colOff>165100</xdr:colOff>
      <xdr:row>85</xdr:row>
      <xdr:rowOff>76200</xdr:rowOff>
    </xdr:to>
    <xdr:sp macro="" textlink="">
      <xdr:nvSpPr>
        <xdr:cNvPr id="362" name="楕円 361"/>
        <xdr:cNvSpPr/>
      </xdr:nvSpPr>
      <xdr:spPr>
        <a:xfrm>
          <a:off x="9588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20320</xdr:rowOff>
    </xdr:from>
    <xdr:to>
      <xdr:col>55</xdr:col>
      <xdr:colOff>0</xdr:colOff>
      <xdr:row>85</xdr:row>
      <xdr:rowOff>25400</xdr:rowOff>
    </xdr:to>
    <xdr:cxnSp macro="">
      <xdr:nvCxnSpPr>
        <xdr:cNvPr id="363" name="直線コネクタ 362"/>
        <xdr:cNvCxnSpPr/>
      </xdr:nvCxnSpPr>
      <xdr:spPr>
        <a:xfrm flipV="1">
          <a:off x="9639300" y="145935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148589</xdr:rowOff>
    </xdr:from>
    <xdr:to>
      <xdr:col>46</xdr:col>
      <xdr:colOff>38100</xdr:colOff>
      <xdr:row>85</xdr:row>
      <xdr:rowOff>78739</xdr:rowOff>
    </xdr:to>
    <xdr:sp macro="" textlink="">
      <xdr:nvSpPr>
        <xdr:cNvPr id="364" name="楕円 363"/>
        <xdr:cNvSpPr/>
      </xdr:nvSpPr>
      <xdr:spPr>
        <a:xfrm>
          <a:off x="8699500" y="14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25400</xdr:rowOff>
    </xdr:from>
    <xdr:to>
      <xdr:col>50</xdr:col>
      <xdr:colOff>114300</xdr:colOff>
      <xdr:row>85</xdr:row>
      <xdr:rowOff>27939</xdr:rowOff>
    </xdr:to>
    <xdr:cxnSp macro="">
      <xdr:nvCxnSpPr>
        <xdr:cNvPr id="365" name="直線コネクタ 364"/>
        <xdr:cNvCxnSpPr/>
      </xdr:nvCxnSpPr>
      <xdr:spPr>
        <a:xfrm flipV="1">
          <a:off x="8750300" y="14598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152400</xdr:rowOff>
    </xdr:from>
    <xdr:to>
      <xdr:col>41</xdr:col>
      <xdr:colOff>101600</xdr:colOff>
      <xdr:row>85</xdr:row>
      <xdr:rowOff>82550</xdr:rowOff>
    </xdr:to>
    <xdr:sp macro="" textlink="">
      <xdr:nvSpPr>
        <xdr:cNvPr id="366" name="楕円 365"/>
        <xdr:cNvSpPr/>
      </xdr:nvSpPr>
      <xdr:spPr>
        <a:xfrm>
          <a:off x="781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27939</xdr:rowOff>
    </xdr:from>
    <xdr:to>
      <xdr:col>45</xdr:col>
      <xdr:colOff>177800</xdr:colOff>
      <xdr:row>85</xdr:row>
      <xdr:rowOff>31750</xdr:rowOff>
    </xdr:to>
    <xdr:cxnSp macro="">
      <xdr:nvCxnSpPr>
        <xdr:cNvPr id="367" name="直線コネクタ 366"/>
        <xdr:cNvCxnSpPr/>
      </xdr:nvCxnSpPr>
      <xdr:spPr>
        <a:xfrm flipV="1">
          <a:off x="7861300" y="14601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157480</xdr:rowOff>
    </xdr:from>
    <xdr:to>
      <xdr:col>36</xdr:col>
      <xdr:colOff>165100</xdr:colOff>
      <xdr:row>85</xdr:row>
      <xdr:rowOff>87630</xdr:rowOff>
    </xdr:to>
    <xdr:sp macro="" textlink="">
      <xdr:nvSpPr>
        <xdr:cNvPr id="368" name="楕円 367"/>
        <xdr:cNvSpPr/>
      </xdr:nvSpPr>
      <xdr:spPr>
        <a:xfrm>
          <a:off x="6921500" y="145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31750</xdr:rowOff>
    </xdr:from>
    <xdr:to>
      <xdr:col>41</xdr:col>
      <xdr:colOff>50800</xdr:colOff>
      <xdr:row>85</xdr:row>
      <xdr:rowOff>36830</xdr:rowOff>
    </xdr:to>
    <xdr:cxnSp macro="">
      <xdr:nvCxnSpPr>
        <xdr:cNvPr id="369" name="直線コネクタ 368"/>
        <xdr:cNvCxnSpPr/>
      </xdr:nvCxnSpPr>
      <xdr:spPr>
        <a:xfrm flipV="1">
          <a:off x="6972300" y="146050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70"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71" name="n_2aveValue【福祉施設】&#10;一人当たり面積"/>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372" name="n_3aveValue【福祉施設】&#10;一人当たり面積"/>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73" name="n_4aveValue【福祉施設】&#10;一人当たり面積"/>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92727</xdr:rowOff>
    </xdr:from>
    <xdr:ext cx="469744" cy="259045"/>
    <xdr:sp macro="" textlink="">
      <xdr:nvSpPr>
        <xdr:cNvPr id="374" name="n_1mainValue【福祉施設】&#10;一人当たり面積"/>
        <xdr:cNvSpPr txBox="1"/>
      </xdr:nvSpPr>
      <xdr:spPr>
        <a:xfrm>
          <a:off x="93917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95266</xdr:rowOff>
    </xdr:from>
    <xdr:ext cx="469744" cy="259045"/>
    <xdr:sp macro="" textlink="">
      <xdr:nvSpPr>
        <xdr:cNvPr id="375" name="n_2mainValue【福祉施設】&#10;一人当たり面積"/>
        <xdr:cNvSpPr txBox="1"/>
      </xdr:nvSpPr>
      <xdr:spPr>
        <a:xfrm>
          <a:off x="85154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6" name="n_3mainValue【福祉施設】&#10;一人当たり面積"/>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104157</xdr:rowOff>
    </xdr:from>
    <xdr:ext cx="469744" cy="259045"/>
    <xdr:sp macro="" textlink="">
      <xdr:nvSpPr>
        <xdr:cNvPr id="377" name="n_4mainValue【福祉施設】&#10;一人当たり面積"/>
        <xdr:cNvSpPr txBox="1"/>
      </xdr:nvSpPr>
      <xdr:spPr>
        <a:xfrm>
          <a:off x="6737427" y="1433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28575</xdr:rowOff>
    </xdr:from>
    <xdr:to>
      <xdr:col>85</xdr:col>
      <xdr:colOff>126364</xdr:colOff>
      <xdr:row>42</xdr:row>
      <xdr:rowOff>38100</xdr:rowOff>
    </xdr:to>
    <xdr:cxnSp macro="">
      <xdr:nvCxnSpPr>
        <xdr:cNvPr id="418" name="直線コネクタ 417"/>
        <xdr:cNvCxnSpPr/>
      </xdr:nvCxnSpPr>
      <xdr:spPr>
        <a:xfrm flipV="1">
          <a:off x="16318864" y="6029325"/>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146702</xdr:rowOff>
    </xdr:from>
    <xdr:ext cx="405111" cy="259045"/>
    <xdr:sp macro="" textlink="">
      <xdr:nvSpPr>
        <xdr:cNvPr id="421" name="【一般廃棄物処理施設】&#10;有形固定資産減価償却率最大値テキスト"/>
        <xdr:cNvSpPr txBox="1"/>
      </xdr:nvSpPr>
      <xdr:spPr>
        <a:xfrm>
          <a:off x="163576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28575</xdr:rowOff>
    </xdr:from>
    <xdr:to>
      <xdr:col>86</xdr:col>
      <xdr:colOff>25400</xdr:colOff>
      <xdr:row>35</xdr:row>
      <xdr:rowOff>28575</xdr:rowOff>
    </xdr:to>
    <xdr:cxnSp macro="">
      <xdr:nvCxnSpPr>
        <xdr:cNvPr id="422" name="直線コネクタ 421"/>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28592</xdr:rowOff>
    </xdr:from>
    <xdr:ext cx="405111" cy="259045"/>
    <xdr:sp macro="" textlink="">
      <xdr:nvSpPr>
        <xdr:cNvPr id="423" name="【一般廃棄物処理施設】&#10;有形固定資産減価償却率平均値テキスト"/>
        <xdr:cNvSpPr txBox="1"/>
      </xdr:nvSpPr>
      <xdr:spPr>
        <a:xfrm>
          <a:off x="16357600" y="654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425" name="フローチャート: 判断 424"/>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6" name="フローチャート: 判断 425"/>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31115</xdr:rowOff>
    </xdr:from>
    <xdr:to>
      <xdr:col>72</xdr:col>
      <xdr:colOff>38100</xdr:colOff>
      <xdr:row>37</xdr:row>
      <xdr:rowOff>132715</xdr:rowOff>
    </xdr:to>
    <xdr:sp macro="" textlink="">
      <xdr:nvSpPr>
        <xdr:cNvPr id="427" name="フローチャート: 判断 426"/>
        <xdr:cNvSpPr/>
      </xdr:nvSpPr>
      <xdr:spPr>
        <a:xfrm>
          <a:off x="13652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162560</xdr:rowOff>
    </xdr:from>
    <xdr:to>
      <xdr:col>67</xdr:col>
      <xdr:colOff>101600</xdr:colOff>
      <xdr:row>37</xdr:row>
      <xdr:rowOff>92710</xdr:rowOff>
    </xdr:to>
    <xdr:sp macro="" textlink="">
      <xdr:nvSpPr>
        <xdr:cNvPr id="428" name="フローチャート: 判断 427"/>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149225</xdr:rowOff>
    </xdr:from>
    <xdr:to>
      <xdr:col>85</xdr:col>
      <xdr:colOff>177800</xdr:colOff>
      <xdr:row>35</xdr:row>
      <xdr:rowOff>79375</xdr:rowOff>
    </xdr:to>
    <xdr:sp macro="" textlink="">
      <xdr:nvSpPr>
        <xdr:cNvPr id="434" name="楕円 433"/>
        <xdr:cNvSpPr/>
      </xdr:nvSpPr>
      <xdr:spPr>
        <a:xfrm>
          <a:off x="16268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102252</xdr:rowOff>
    </xdr:from>
    <xdr:ext cx="405111" cy="259045"/>
    <xdr:sp macro="" textlink="">
      <xdr:nvSpPr>
        <xdr:cNvPr id="435" name="【一般廃棄物処理施設】&#10;有形固定資産減価償却率該当値テキスト"/>
        <xdr:cNvSpPr txBox="1"/>
      </xdr:nvSpPr>
      <xdr:spPr>
        <a:xfrm>
          <a:off x="16357600"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99695</xdr:rowOff>
    </xdr:from>
    <xdr:to>
      <xdr:col>81</xdr:col>
      <xdr:colOff>101600</xdr:colOff>
      <xdr:row>35</xdr:row>
      <xdr:rowOff>29845</xdr:rowOff>
    </xdr:to>
    <xdr:sp macro="" textlink="">
      <xdr:nvSpPr>
        <xdr:cNvPr id="436" name="楕円 435"/>
        <xdr:cNvSpPr/>
      </xdr:nvSpPr>
      <xdr:spPr>
        <a:xfrm>
          <a:off x="15430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150495</xdr:rowOff>
    </xdr:from>
    <xdr:to>
      <xdr:col>85</xdr:col>
      <xdr:colOff>127000</xdr:colOff>
      <xdr:row>35</xdr:row>
      <xdr:rowOff>28575</xdr:rowOff>
    </xdr:to>
    <xdr:cxnSp macro="">
      <xdr:nvCxnSpPr>
        <xdr:cNvPr id="437" name="直線コネクタ 436"/>
        <xdr:cNvCxnSpPr/>
      </xdr:nvCxnSpPr>
      <xdr:spPr>
        <a:xfrm>
          <a:off x="15481300" y="5979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55880</xdr:rowOff>
    </xdr:from>
    <xdr:to>
      <xdr:col>76</xdr:col>
      <xdr:colOff>165100</xdr:colOff>
      <xdr:row>34</xdr:row>
      <xdr:rowOff>157480</xdr:rowOff>
    </xdr:to>
    <xdr:sp macro="" textlink="">
      <xdr:nvSpPr>
        <xdr:cNvPr id="438" name="楕円 437"/>
        <xdr:cNvSpPr/>
      </xdr:nvSpPr>
      <xdr:spPr>
        <a:xfrm>
          <a:off x="14541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106680</xdr:rowOff>
    </xdr:from>
    <xdr:to>
      <xdr:col>81</xdr:col>
      <xdr:colOff>50800</xdr:colOff>
      <xdr:row>34</xdr:row>
      <xdr:rowOff>150495</xdr:rowOff>
    </xdr:to>
    <xdr:cxnSp macro="">
      <xdr:nvCxnSpPr>
        <xdr:cNvPr id="439" name="直線コネクタ 438"/>
        <xdr:cNvCxnSpPr/>
      </xdr:nvCxnSpPr>
      <xdr:spPr>
        <a:xfrm>
          <a:off x="14592300" y="5935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xdr:rowOff>
    </xdr:from>
    <xdr:to>
      <xdr:col>72</xdr:col>
      <xdr:colOff>38100</xdr:colOff>
      <xdr:row>34</xdr:row>
      <xdr:rowOff>109855</xdr:rowOff>
    </xdr:to>
    <xdr:sp macro="" textlink="">
      <xdr:nvSpPr>
        <xdr:cNvPr id="440" name="楕円 439"/>
        <xdr:cNvSpPr/>
      </xdr:nvSpPr>
      <xdr:spPr>
        <a:xfrm>
          <a:off x="13652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59055</xdr:rowOff>
    </xdr:from>
    <xdr:to>
      <xdr:col>76</xdr:col>
      <xdr:colOff>114300</xdr:colOff>
      <xdr:row>34</xdr:row>
      <xdr:rowOff>106680</xdr:rowOff>
    </xdr:to>
    <xdr:cxnSp macro="">
      <xdr:nvCxnSpPr>
        <xdr:cNvPr id="441" name="直線コネクタ 440"/>
        <xdr:cNvCxnSpPr/>
      </xdr:nvCxnSpPr>
      <xdr:spPr>
        <a:xfrm>
          <a:off x="13703300" y="5888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34925</xdr:rowOff>
    </xdr:from>
    <xdr:to>
      <xdr:col>67</xdr:col>
      <xdr:colOff>101600</xdr:colOff>
      <xdr:row>37</xdr:row>
      <xdr:rowOff>136525</xdr:rowOff>
    </xdr:to>
    <xdr:sp macro="" textlink="">
      <xdr:nvSpPr>
        <xdr:cNvPr id="442" name="楕円 441"/>
        <xdr:cNvSpPr/>
      </xdr:nvSpPr>
      <xdr:spPr>
        <a:xfrm>
          <a:off x="12763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59055</xdr:rowOff>
    </xdr:from>
    <xdr:to>
      <xdr:col>71</xdr:col>
      <xdr:colOff>177800</xdr:colOff>
      <xdr:row>37</xdr:row>
      <xdr:rowOff>85725</xdr:rowOff>
    </xdr:to>
    <xdr:cxnSp macro="">
      <xdr:nvCxnSpPr>
        <xdr:cNvPr id="443" name="直線コネクタ 442"/>
        <xdr:cNvCxnSpPr/>
      </xdr:nvCxnSpPr>
      <xdr:spPr>
        <a:xfrm flipV="1">
          <a:off x="12814300" y="5888355"/>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444" name="n_1ave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5" name="n_2aveValue【一般廃棄物処理施設】&#10;有形固定資産減価償却率"/>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446" name="n_3aveValue【一般廃棄物処理施設】&#10;有形固定資産減価償却率"/>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447" name="n_4aveValue【一般廃棄物処理施設】&#10;有形固定資産減価償却率"/>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46372</xdr:rowOff>
    </xdr:from>
    <xdr:ext cx="405111" cy="259045"/>
    <xdr:sp macro="" textlink="">
      <xdr:nvSpPr>
        <xdr:cNvPr id="448" name="n_1mainValue【一般廃棄物処理施設】&#10;有形固定資産減価償却率"/>
        <xdr:cNvSpPr txBox="1"/>
      </xdr:nvSpPr>
      <xdr:spPr>
        <a:xfrm>
          <a:off x="152660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2557</xdr:rowOff>
    </xdr:from>
    <xdr:ext cx="405111" cy="259045"/>
    <xdr:sp macro="" textlink="">
      <xdr:nvSpPr>
        <xdr:cNvPr id="449" name="n_2mainValue【一般廃棄物処理施設】&#10;有形固定資産減価償却率"/>
        <xdr:cNvSpPr txBox="1"/>
      </xdr:nvSpPr>
      <xdr:spPr>
        <a:xfrm>
          <a:off x="14389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126382</xdr:rowOff>
    </xdr:from>
    <xdr:ext cx="405111" cy="259045"/>
    <xdr:sp macro="" textlink="">
      <xdr:nvSpPr>
        <xdr:cNvPr id="450" name="n_3mainValue【一般廃棄物処理施設】&#10;有形固定資産減価償却率"/>
        <xdr:cNvSpPr txBox="1"/>
      </xdr:nvSpPr>
      <xdr:spPr>
        <a:xfrm>
          <a:off x="135007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127652</xdr:rowOff>
    </xdr:from>
    <xdr:ext cx="405111" cy="259045"/>
    <xdr:sp macro="" textlink="">
      <xdr:nvSpPr>
        <xdr:cNvPr id="451" name="n_4mainValue【一般廃棄物処理施設】&#10;有形固定資産減価償却率"/>
        <xdr:cNvSpPr txBox="1"/>
      </xdr:nvSpPr>
      <xdr:spPr>
        <a:xfrm>
          <a:off x="12611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3" name="直線コネクタ 472"/>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4"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75" name="直線コネクタ 474"/>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76"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77" name="直線コネクタ 476"/>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478"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79" name="フローチャート: 判断 478"/>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80" name="フローチャート: 判断 479"/>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81" name="フローチャート: 判断 480"/>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2" name="フローチャート: 判断 481"/>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3" name="フローチャート: 判断 482"/>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222</xdr:rowOff>
    </xdr:from>
    <xdr:to>
      <xdr:col>116</xdr:col>
      <xdr:colOff>114300</xdr:colOff>
      <xdr:row>40</xdr:row>
      <xdr:rowOff>101822</xdr:rowOff>
    </xdr:to>
    <xdr:sp macro="" textlink="">
      <xdr:nvSpPr>
        <xdr:cNvPr id="489" name="楕円 488"/>
        <xdr:cNvSpPr/>
      </xdr:nvSpPr>
      <xdr:spPr>
        <a:xfrm>
          <a:off x="22110700" y="6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150099</xdr:rowOff>
    </xdr:from>
    <xdr:ext cx="534377" cy="259045"/>
    <xdr:sp macro="" textlink="">
      <xdr:nvSpPr>
        <xdr:cNvPr id="490" name="【一般廃棄物処理施設】&#10;一人当たり有形固定資産（償却資産）額該当値テキスト"/>
        <xdr:cNvSpPr txBox="1"/>
      </xdr:nvSpPr>
      <xdr:spPr>
        <a:xfrm>
          <a:off x="22199600" y="68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4346</xdr:rowOff>
    </xdr:from>
    <xdr:to>
      <xdr:col>112</xdr:col>
      <xdr:colOff>38100</xdr:colOff>
      <xdr:row>40</xdr:row>
      <xdr:rowOff>105946</xdr:rowOff>
    </xdr:to>
    <xdr:sp macro="" textlink="">
      <xdr:nvSpPr>
        <xdr:cNvPr id="491" name="楕円 490"/>
        <xdr:cNvSpPr/>
      </xdr:nvSpPr>
      <xdr:spPr>
        <a:xfrm>
          <a:off x="21272500" y="68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51022</xdr:rowOff>
    </xdr:from>
    <xdr:to>
      <xdr:col>116</xdr:col>
      <xdr:colOff>63500</xdr:colOff>
      <xdr:row>40</xdr:row>
      <xdr:rowOff>55146</xdr:rowOff>
    </xdr:to>
    <xdr:cxnSp macro="">
      <xdr:nvCxnSpPr>
        <xdr:cNvPr id="492" name="直線コネクタ 491"/>
        <xdr:cNvCxnSpPr/>
      </xdr:nvCxnSpPr>
      <xdr:spPr>
        <a:xfrm flipV="1">
          <a:off x="21323300" y="6909022"/>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14990</xdr:rowOff>
    </xdr:from>
    <xdr:to>
      <xdr:col>107</xdr:col>
      <xdr:colOff>101600</xdr:colOff>
      <xdr:row>40</xdr:row>
      <xdr:rowOff>116590</xdr:rowOff>
    </xdr:to>
    <xdr:sp macro="" textlink="">
      <xdr:nvSpPr>
        <xdr:cNvPr id="493" name="楕円 492"/>
        <xdr:cNvSpPr/>
      </xdr:nvSpPr>
      <xdr:spPr>
        <a:xfrm>
          <a:off x="20383500" y="68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55146</xdr:rowOff>
    </xdr:from>
    <xdr:to>
      <xdr:col>111</xdr:col>
      <xdr:colOff>177800</xdr:colOff>
      <xdr:row>40</xdr:row>
      <xdr:rowOff>65790</xdr:rowOff>
    </xdr:to>
    <xdr:cxnSp macro="">
      <xdr:nvCxnSpPr>
        <xdr:cNvPr id="494" name="直線コネクタ 493"/>
        <xdr:cNvCxnSpPr/>
      </xdr:nvCxnSpPr>
      <xdr:spPr>
        <a:xfrm flipV="1">
          <a:off x="20434300" y="6913146"/>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20220</xdr:rowOff>
    </xdr:from>
    <xdr:to>
      <xdr:col>102</xdr:col>
      <xdr:colOff>165100</xdr:colOff>
      <xdr:row>40</xdr:row>
      <xdr:rowOff>121820</xdr:rowOff>
    </xdr:to>
    <xdr:sp macro="" textlink="">
      <xdr:nvSpPr>
        <xdr:cNvPr id="495" name="楕円 494"/>
        <xdr:cNvSpPr/>
      </xdr:nvSpPr>
      <xdr:spPr>
        <a:xfrm>
          <a:off x="19494500" y="68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65790</xdr:rowOff>
    </xdr:from>
    <xdr:to>
      <xdr:col>107</xdr:col>
      <xdr:colOff>50800</xdr:colOff>
      <xdr:row>40</xdr:row>
      <xdr:rowOff>71020</xdr:rowOff>
    </xdr:to>
    <xdr:cxnSp macro="">
      <xdr:nvCxnSpPr>
        <xdr:cNvPr id="496" name="直線コネクタ 495"/>
        <xdr:cNvCxnSpPr/>
      </xdr:nvCxnSpPr>
      <xdr:spPr>
        <a:xfrm flipV="1">
          <a:off x="19545300" y="6923790"/>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52636</xdr:rowOff>
    </xdr:from>
    <xdr:to>
      <xdr:col>98</xdr:col>
      <xdr:colOff>38100</xdr:colOff>
      <xdr:row>40</xdr:row>
      <xdr:rowOff>154236</xdr:rowOff>
    </xdr:to>
    <xdr:sp macro="" textlink="">
      <xdr:nvSpPr>
        <xdr:cNvPr id="497" name="楕円 496"/>
        <xdr:cNvSpPr/>
      </xdr:nvSpPr>
      <xdr:spPr>
        <a:xfrm>
          <a:off x="18605500" y="69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71020</xdr:rowOff>
    </xdr:from>
    <xdr:to>
      <xdr:col>102</xdr:col>
      <xdr:colOff>114300</xdr:colOff>
      <xdr:row>40</xdr:row>
      <xdr:rowOff>103436</xdr:rowOff>
    </xdr:to>
    <xdr:cxnSp macro="">
      <xdr:nvCxnSpPr>
        <xdr:cNvPr id="498" name="直線コネクタ 497"/>
        <xdr:cNvCxnSpPr/>
      </xdr:nvCxnSpPr>
      <xdr:spPr>
        <a:xfrm flipV="1">
          <a:off x="18656300" y="6929020"/>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499"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00"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01"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02"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97073</xdr:rowOff>
    </xdr:from>
    <xdr:ext cx="534377" cy="259045"/>
    <xdr:sp macro="" textlink="">
      <xdr:nvSpPr>
        <xdr:cNvPr id="503" name="n_1mainValue【一般廃棄物処理施設】&#10;一人当たり有形固定資産（償却資産）額"/>
        <xdr:cNvSpPr txBox="1"/>
      </xdr:nvSpPr>
      <xdr:spPr>
        <a:xfrm>
          <a:off x="21043411" y="69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107717</xdr:rowOff>
    </xdr:from>
    <xdr:ext cx="534377" cy="259045"/>
    <xdr:sp macro="" textlink="">
      <xdr:nvSpPr>
        <xdr:cNvPr id="504" name="n_2mainValue【一般廃棄物処理施設】&#10;一人当たり有形固定資産（償却資産）額"/>
        <xdr:cNvSpPr txBox="1"/>
      </xdr:nvSpPr>
      <xdr:spPr>
        <a:xfrm>
          <a:off x="20167111" y="6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112947</xdr:rowOff>
    </xdr:from>
    <xdr:ext cx="534377" cy="259045"/>
    <xdr:sp macro="" textlink="">
      <xdr:nvSpPr>
        <xdr:cNvPr id="505" name="n_3mainValue【一般廃棄物処理施設】&#10;一人当たり有形固定資産（償却資産）額"/>
        <xdr:cNvSpPr txBox="1"/>
      </xdr:nvSpPr>
      <xdr:spPr>
        <a:xfrm>
          <a:off x="19278111" y="6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145363</xdr:rowOff>
    </xdr:from>
    <xdr:ext cx="534377" cy="259045"/>
    <xdr:sp macro="" textlink="">
      <xdr:nvSpPr>
        <xdr:cNvPr id="506" name="n_4mainValue【一般廃棄物処理施設】&#10;一人当たり有形固定資産（償却資産）額"/>
        <xdr:cNvSpPr txBox="1"/>
      </xdr:nvSpPr>
      <xdr:spPr>
        <a:xfrm>
          <a:off x="18389111" y="70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83820</xdr:rowOff>
    </xdr:from>
    <xdr:to>
      <xdr:col>85</xdr:col>
      <xdr:colOff>126364</xdr:colOff>
      <xdr:row>64</xdr:row>
      <xdr:rowOff>76200</xdr:rowOff>
    </xdr:to>
    <xdr:cxnSp macro="">
      <xdr:nvCxnSpPr>
        <xdr:cNvPr id="531" name="直線コネクタ 530"/>
        <xdr:cNvCxnSpPr/>
      </xdr:nvCxnSpPr>
      <xdr:spPr>
        <a:xfrm flipV="1">
          <a:off x="16318864" y="985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30497</xdr:rowOff>
    </xdr:from>
    <xdr:ext cx="405111" cy="259045"/>
    <xdr:sp macro="" textlink="">
      <xdr:nvSpPr>
        <xdr:cNvPr id="534" name="【保健センター・保健所】&#10;有形固定資産減価償却率最大値テキスト"/>
        <xdr:cNvSpPr txBox="1"/>
      </xdr:nvSpPr>
      <xdr:spPr>
        <a:xfrm>
          <a:off x="16357600"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83820</xdr:rowOff>
    </xdr:from>
    <xdr:to>
      <xdr:col>86</xdr:col>
      <xdr:colOff>25400</xdr:colOff>
      <xdr:row>57</xdr:row>
      <xdr:rowOff>83820</xdr:rowOff>
    </xdr:to>
    <xdr:cxnSp macro="">
      <xdr:nvCxnSpPr>
        <xdr:cNvPr id="535" name="直線コネクタ 534"/>
        <xdr:cNvCxnSpPr/>
      </xdr:nvCxnSpPr>
      <xdr:spPr>
        <a:xfrm>
          <a:off x="16230600" y="985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97172</xdr:rowOff>
    </xdr:from>
    <xdr:ext cx="405111" cy="259045"/>
    <xdr:sp macro="" textlink="">
      <xdr:nvSpPr>
        <xdr:cNvPr id="536" name="【保健センター・保健所】&#10;有形固定資産減価償却率平均値テキスト"/>
        <xdr:cNvSpPr txBox="1"/>
      </xdr:nvSpPr>
      <xdr:spPr>
        <a:xfrm>
          <a:off x="16357600" y="1004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537" name="フローチャート: 判断 536"/>
        <xdr:cNvSpPr/>
      </xdr:nvSpPr>
      <xdr:spPr>
        <a:xfrm>
          <a:off x="162687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538" name="フローチャート: 判断 537"/>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9" name="フローチャート: 判断 53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12065</xdr:rowOff>
    </xdr:from>
    <xdr:to>
      <xdr:col>72</xdr:col>
      <xdr:colOff>38100</xdr:colOff>
      <xdr:row>58</xdr:row>
      <xdr:rowOff>113665</xdr:rowOff>
    </xdr:to>
    <xdr:sp macro="" textlink="">
      <xdr:nvSpPr>
        <xdr:cNvPr id="540" name="フローチャート: 判断 539"/>
        <xdr:cNvSpPr/>
      </xdr:nvSpPr>
      <xdr:spPr>
        <a:xfrm>
          <a:off x="13652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149225</xdr:rowOff>
    </xdr:from>
    <xdr:to>
      <xdr:col>67</xdr:col>
      <xdr:colOff>101600</xdr:colOff>
      <xdr:row>58</xdr:row>
      <xdr:rowOff>79375</xdr:rowOff>
    </xdr:to>
    <xdr:sp macro="" textlink="">
      <xdr:nvSpPr>
        <xdr:cNvPr id="541" name="フローチャート: 判断 540"/>
        <xdr:cNvSpPr/>
      </xdr:nvSpPr>
      <xdr:spPr>
        <a:xfrm>
          <a:off x="12763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547" name="楕円 546"/>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54627</xdr:rowOff>
    </xdr:from>
    <xdr:ext cx="405111" cy="259045"/>
    <xdr:sp macro="" textlink="">
      <xdr:nvSpPr>
        <xdr:cNvPr id="548" name="【保健センター・保健所】&#10;有形固定資産減価償却率該当値テキスト"/>
        <xdr:cNvSpPr txBox="1"/>
      </xdr:nvSpPr>
      <xdr:spPr>
        <a:xfrm>
          <a:off x="16357600" y="982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549" name="楕円 548"/>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19050</xdr:rowOff>
    </xdr:to>
    <xdr:cxnSp macro="">
      <xdr:nvCxnSpPr>
        <xdr:cNvPr id="550" name="直線コネクタ 549"/>
        <xdr:cNvCxnSpPr/>
      </xdr:nvCxnSpPr>
      <xdr:spPr>
        <a:xfrm>
          <a:off x="15481300" y="9917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48260</xdr:rowOff>
    </xdr:from>
    <xdr:to>
      <xdr:col>76</xdr:col>
      <xdr:colOff>165100</xdr:colOff>
      <xdr:row>57</xdr:row>
      <xdr:rowOff>149860</xdr:rowOff>
    </xdr:to>
    <xdr:sp macro="" textlink="">
      <xdr:nvSpPr>
        <xdr:cNvPr id="551" name="楕円 550"/>
        <xdr:cNvSpPr/>
      </xdr:nvSpPr>
      <xdr:spPr>
        <a:xfrm>
          <a:off x="1454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99060</xdr:rowOff>
    </xdr:from>
    <xdr:to>
      <xdr:col>81</xdr:col>
      <xdr:colOff>50800</xdr:colOff>
      <xdr:row>57</xdr:row>
      <xdr:rowOff>144780</xdr:rowOff>
    </xdr:to>
    <xdr:cxnSp macro="">
      <xdr:nvCxnSpPr>
        <xdr:cNvPr id="552" name="直線コネクタ 551"/>
        <xdr:cNvCxnSpPr/>
      </xdr:nvCxnSpPr>
      <xdr:spPr>
        <a:xfrm>
          <a:off x="14592300" y="9871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2540</xdr:rowOff>
    </xdr:from>
    <xdr:to>
      <xdr:col>72</xdr:col>
      <xdr:colOff>38100</xdr:colOff>
      <xdr:row>57</xdr:row>
      <xdr:rowOff>104140</xdr:rowOff>
    </xdr:to>
    <xdr:sp macro="" textlink="">
      <xdr:nvSpPr>
        <xdr:cNvPr id="553" name="楕円 552"/>
        <xdr:cNvSpPr/>
      </xdr:nvSpPr>
      <xdr:spPr>
        <a:xfrm>
          <a:off x="13652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53340</xdr:rowOff>
    </xdr:from>
    <xdr:to>
      <xdr:col>76</xdr:col>
      <xdr:colOff>114300</xdr:colOff>
      <xdr:row>57</xdr:row>
      <xdr:rowOff>99060</xdr:rowOff>
    </xdr:to>
    <xdr:cxnSp macro="">
      <xdr:nvCxnSpPr>
        <xdr:cNvPr id="554" name="直線コネクタ 553"/>
        <xdr:cNvCxnSpPr/>
      </xdr:nvCxnSpPr>
      <xdr:spPr>
        <a:xfrm>
          <a:off x="13703300" y="9825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130175</xdr:rowOff>
    </xdr:from>
    <xdr:to>
      <xdr:col>67</xdr:col>
      <xdr:colOff>101600</xdr:colOff>
      <xdr:row>57</xdr:row>
      <xdr:rowOff>60325</xdr:rowOff>
    </xdr:to>
    <xdr:sp macro="" textlink="">
      <xdr:nvSpPr>
        <xdr:cNvPr id="555" name="楕円 554"/>
        <xdr:cNvSpPr/>
      </xdr:nvSpPr>
      <xdr:spPr>
        <a:xfrm>
          <a:off x="12763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xdr:rowOff>
    </xdr:from>
    <xdr:to>
      <xdr:col>71</xdr:col>
      <xdr:colOff>177800</xdr:colOff>
      <xdr:row>57</xdr:row>
      <xdr:rowOff>53340</xdr:rowOff>
    </xdr:to>
    <xdr:cxnSp macro="">
      <xdr:nvCxnSpPr>
        <xdr:cNvPr id="556" name="直線コネクタ 555"/>
        <xdr:cNvCxnSpPr/>
      </xdr:nvCxnSpPr>
      <xdr:spPr>
        <a:xfrm>
          <a:off x="12814300" y="9782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557" name="n_1aveValue【保健センター・保健所】&#10;有形固定資産減価償却率"/>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58"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104792</xdr:rowOff>
    </xdr:from>
    <xdr:ext cx="405111" cy="259045"/>
    <xdr:sp macro="" textlink="">
      <xdr:nvSpPr>
        <xdr:cNvPr id="559" name="n_3aveValue【保健センター・保健所】&#10;有形固定資産減価償却率"/>
        <xdr:cNvSpPr txBox="1"/>
      </xdr:nvSpPr>
      <xdr:spPr>
        <a:xfrm>
          <a:off x="13500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70502</xdr:rowOff>
    </xdr:from>
    <xdr:ext cx="405111" cy="259045"/>
    <xdr:sp macro="" textlink="">
      <xdr:nvSpPr>
        <xdr:cNvPr id="560" name="n_4aveValue【保健センター・保健所】&#10;有形固定資産減価償却率"/>
        <xdr:cNvSpPr txBox="1"/>
      </xdr:nvSpPr>
      <xdr:spPr>
        <a:xfrm>
          <a:off x="126117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561" name="n_1mainValue【保健センター・保健所】&#10;有形固定資産減価償却率"/>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166387</xdr:rowOff>
    </xdr:from>
    <xdr:ext cx="405111" cy="259045"/>
    <xdr:sp macro="" textlink="">
      <xdr:nvSpPr>
        <xdr:cNvPr id="562" name="n_2mainValue【保健センター・保健所】&#10;有形固定資産減価償却率"/>
        <xdr:cNvSpPr txBox="1"/>
      </xdr:nvSpPr>
      <xdr:spPr>
        <a:xfrm>
          <a:off x="14389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120667</xdr:rowOff>
    </xdr:from>
    <xdr:ext cx="405111" cy="259045"/>
    <xdr:sp macro="" textlink="">
      <xdr:nvSpPr>
        <xdr:cNvPr id="563" name="n_3mainValue【保健センター・保健所】&#10;有形固定資産減価償却率"/>
        <xdr:cNvSpPr txBox="1"/>
      </xdr:nvSpPr>
      <xdr:spPr>
        <a:xfrm>
          <a:off x="13500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76852</xdr:rowOff>
    </xdr:from>
    <xdr:ext cx="405111" cy="259045"/>
    <xdr:sp macro="" textlink="">
      <xdr:nvSpPr>
        <xdr:cNvPr id="564" name="n_4mainValue【保健センター・保健所】&#10;有形固定資産減価償却率"/>
        <xdr:cNvSpPr txBox="1"/>
      </xdr:nvSpPr>
      <xdr:spPr>
        <a:xfrm>
          <a:off x="12611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86" name="直線コネクタ 585"/>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8" name="直線コネクタ 58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8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90" name="直線コネクタ 58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591"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92" name="フローチャート: 判断 591"/>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3" name="フローチャート: 判断 5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4" name="フローチャート: 判断 593"/>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95" name="フローチャート: 判断 594"/>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96" name="フローチャート: 判断 595"/>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602" name="楕円 601"/>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108221</xdr:rowOff>
    </xdr:from>
    <xdr:ext cx="469744" cy="259045"/>
    <xdr:sp macro="" textlink="">
      <xdr:nvSpPr>
        <xdr:cNvPr id="603" name="【保健センター・保健所】&#10;一人当たり面積該当値テキスト"/>
        <xdr:cNvSpPr txBox="1"/>
      </xdr:nvSpPr>
      <xdr:spPr>
        <a:xfrm>
          <a:off x="22199600"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604" name="楕円 603"/>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13716</xdr:rowOff>
    </xdr:to>
    <xdr:cxnSp macro="">
      <xdr:nvCxnSpPr>
        <xdr:cNvPr id="605" name="直線コネクタ 604"/>
        <xdr:cNvCxnSpPr/>
      </xdr:nvCxnSpPr>
      <xdr:spPr>
        <a:xfrm flipV="1">
          <a:off x="21323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606" name="楕円 605"/>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18288</xdr:rowOff>
    </xdr:to>
    <xdr:cxnSp macro="">
      <xdr:nvCxnSpPr>
        <xdr:cNvPr id="607" name="直線コネクタ 606"/>
        <xdr:cNvCxnSpPr/>
      </xdr:nvCxnSpPr>
      <xdr:spPr>
        <a:xfrm flipV="1">
          <a:off x="20434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08" name="楕円 607"/>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18288</xdr:rowOff>
    </xdr:from>
    <xdr:to>
      <xdr:col>107</xdr:col>
      <xdr:colOff>50800</xdr:colOff>
      <xdr:row>62</xdr:row>
      <xdr:rowOff>22860</xdr:rowOff>
    </xdr:to>
    <xdr:cxnSp macro="">
      <xdr:nvCxnSpPr>
        <xdr:cNvPr id="609" name="直線コネクタ 608"/>
        <xdr:cNvCxnSpPr/>
      </xdr:nvCxnSpPr>
      <xdr:spPr>
        <a:xfrm flipV="1">
          <a:off x="19545300" y="1064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10" name="楕円 609"/>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32004</xdr:rowOff>
    </xdr:to>
    <xdr:cxnSp macro="">
      <xdr:nvCxnSpPr>
        <xdr:cNvPr id="611" name="直線コネクタ 610"/>
        <xdr:cNvCxnSpPr/>
      </xdr:nvCxnSpPr>
      <xdr:spPr>
        <a:xfrm flipV="1">
          <a:off x="18656300" y="1065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2"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3"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614"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615"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616" name="n_1main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17" name="n_2main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18"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19" name="n_4main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5" name="直線コネクタ 644"/>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8"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9" name="直線コネクタ 64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650"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51" name="フローチャート: 判断 650"/>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52" name="フローチャート: 判断 651"/>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53" name="フローチャート: 判断 652"/>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54" name="フローチャート: 判断 653"/>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55" name="フローチャート: 判断 654"/>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61" name="楕円 660"/>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62" name="【消防施設】&#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104866</xdr:rowOff>
    </xdr:from>
    <xdr:to>
      <xdr:col>81</xdr:col>
      <xdr:colOff>101600</xdr:colOff>
      <xdr:row>84</xdr:row>
      <xdr:rowOff>35016</xdr:rowOff>
    </xdr:to>
    <xdr:sp macro="" textlink="">
      <xdr:nvSpPr>
        <xdr:cNvPr id="663" name="楕円 662"/>
        <xdr:cNvSpPr/>
      </xdr:nvSpPr>
      <xdr:spPr>
        <a:xfrm>
          <a:off x="15430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155666</xdr:rowOff>
    </xdr:from>
    <xdr:to>
      <xdr:col>85</xdr:col>
      <xdr:colOff>127000</xdr:colOff>
      <xdr:row>83</xdr:row>
      <xdr:rowOff>163830</xdr:rowOff>
    </xdr:to>
    <xdr:cxnSp macro="">
      <xdr:nvCxnSpPr>
        <xdr:cNvPr id="664" name="直線コネクタ 663"/>
        <xdr:cNvCxnSpPr/>
      </xdr:nvCxnSpPr>
      <xdr:spPr>
        <a:xfrm>
          <a:off x="15481300" y="143860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5" name="楕円 664"/>
        <xdr:cNvSpPr/>
      </xdr:nvSpPr>
      <xdr:spPr>
        <a:xfrm>
          <a:off x="14541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155666</xdr:rowOff>
    </xdr:to>
    <xdr:cxnSp macro="">
      <xdr:nvCxnSpPr>
        <xdr:cNvPr id="666" name="直線コネクタ 665"/>
        <xdr:cNvCxnSpPr/>
      </xdr:nvCxnSpPr>
      <xdr:spPr>
        <a:xfrm>
          <a:off x="14592300" y="1435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67" name="楕円 666"/>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83</xdr:row>
      <xdr:rowOff>119743</xdr:rowOff>
    </xdr:to>
    <xdr:cxnSp macro="">
      <xdr:nvCxnSpPr>
        <xdr:cNvPr id="668" name="直線コネクタ 667"/>
        <xdr:cNvCxnSpPr/>
      </xdr:nvCxnSpPr>
      <xdr:spPr>
        <a:xfrm>
          <a:off x="13703300" y="143141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106499</xdr:rowOff>
    </xdr:from>
    <xdr:to>
      <xdr:col>67</xdr:col>
      <xdr:colOff>101600</xdr:colOff>
      <xdr:row>84</xdr:row>
      <xdr:rowOff>36649</xdr:rowOff>
    </xdr:to>
    <xdr:sp macro="" textlink="">
      <xdr:nvSpPr>
        <xdr:cNvPr id="669" name="楕円 668"/>
        <xdr:cNvSpPr/>
      </xdr:nvSpPr>
      <xdr:spPr>
        <a:xfrm>
          <a:off x="1276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157299</xdr:rowOff>
    </xdr:to>
    <xdr:cxnSp macro="">
      <xdr:nvCxnSpPr>
        <xdr:cNvPr id="670" name="直線コネクタ 669"/>
        <xdr:cNvCxnSpPr/>
      </xdr:nvCxnSpPr>
      <xdr:spPr>
        <a:xfrm flipV="1">
          <a:off x="12814300" y="1431417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671"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72"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73"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74"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26143</xdr:rowOff>
    </xdr:from>
    <xdr:ext cx="405111" cy="259045"/>
    <xdr:sp macro="" textlink="">
      <xdr:nvSpPr>
        <xdr:cNvPr id="675" name="n_1mainValue【消防施設】&#10;有形固定資産減価償却率"/>
        <xdr:cNvSpPr txBox="1"/>
      </xdr:nvSpPr>
      <xdr:spPr>
        <a:xfrm>
          <a:off x="15266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76" name="n_2mainValue【消防施設】&#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main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27776</xdr:rowOff>
    </xdr:from>
    <xdr:ext cx="405111" cy="259045"/>
    <xdr:sp macro="" textlink="">
      <xdr:nvSpPr>
        <xdr:cNvPr id="678" name="n_4mainValue【消防施設】&#10;有形固定資産減価償却率"/>
        <xdr:cNvSpPr txBox="1"/>
      </xdr:nvSpPr>
      <xdr:spPr>
        <a:xfrm>
          <a:off x="12611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00" name="直線コネクタ 699"/>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1"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2" name="直線コネクタ 701"/>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03"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04" name="直線コネクタ 703"/>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705"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06" name="フローチャート: 判断 705"/>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07" name="フローチャート: 判断 706"/>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08" name="フローチャート: 判断 707"/>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9" name="フローチャート: 判断 708"/>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10" name="フローチャート: 判断 709"/>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716" name="楕円 715"/>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717" name="【消防施設】&#10;一人当たり面積該当値テキスト"/>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18" name="楕円 717"/>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84</xdr:row>
      <xdr:rowOff>170687</xdr:rowOff>
    </xdr:to>
    <xdr:cxnSp macro="">
      <xdr:nvCxnSpPr>
        <xdr:cNvPr id="719" name="直線コネクタ 718"/>
        <xdr:cNvCxnSpPr/>
      </xdr:nvCxnSpPr>
      <xdr:spPr>
        <a:xfrm flipV="1">
          <a:off x="21323300" y="145702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0" name="楕円 719"/>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721" name="直線コネクタ 720"/>
        <xdr:cNvCxnSpPr/>
      </xdr:nvCxnSpPr>
      <xdr:spPr>
        <a:xfrm flipV="1">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22" name="楕円 721"/>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723" name="直線コネクタ 722"/>
        <xdr:cNvCxnSpPr/>
      </xdr:nvCxnSpPr>
      <xdr:spPr>
        <a:xfrm flipV="1">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131318</xdr:rowOff>
    </xdr:from>
    <xdr:to>
      <xdr:col>98</xdr:col>
      <xdr:colOff>38100</xdr:colOff>
      <xdr:row>85</xdr:row>
      <xdr:rowOff>61468</xdr:rowOff>
    </xdr:to>
    <xdr:sp macro="" textlink="">
      <xdr:nvSpPr>
        <xdr:cNvPr id="724" name="楕円 723"/>
        <xdr:cNvSpPr/>
      </xdr:nvSpPr>
      <xdr:spPr>
        <a:xfrm>
          <a:off x="18605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10668</xdr:rowOff>
    </xdr:to>
    <xdr:cxnSp macro="">
      <xdr:nvCxnSpPr>
        <xdr:cNvPr id="725" name="直線コネクタ 724"/>
        <xdr:cNvCxnSpPr/>
      </xdr:nvCxnSpPr>
      <xdr:spPr>
        <a:xfrm flipV="1">
          <a:off x="18656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726"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27"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8"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29"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66564</xdr:rowOff>
    </xdr:from>
    <xdr:ext cx="469744" cy="259045"/>
    <xdr:sp macro="" textlink="">
      <xdr:nvSpPr>
        <xdr:cNvPr id="730" name="n_1main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1"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32" name="n_3main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52595</xdr:rowOff>
    </xdr:from>
    <xdr:ext cx="469744" cy="259045"/>
    <xdr:sp macro="" textlink="">
      <xdr:nvSpPr>
        <xdr:cNvPr id="733" name="n_4mainValue【消防施設】&#10;一人当たり面積"/>
        <xdr:cNvSpPr txBox="1"/>
      </xdr:nvSpPr>
      <xdr:spPr>
        <a:xfrm>
          <a:off x="18421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59" name="直線コネクタ 758"/>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60"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61" name="直線コネクタ 760"/>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62"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63" name="直線コネクタ 762"/>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64"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5" name="フローチャート: 判断 764"/>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66" name="フローチャート: 判断 765"/>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67" name="フローチャート: 判断 766"/>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68" name="フローチャート: 判断 767"/>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69" name="フローチャート: 判断 768"/>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775" name="楕円 774"/>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61158</xdr:rowOff>
    </xdr:from>
    <xdr:ext cx="405111" cy="259045"/>
    <xdr:sp macro="" textlink="">
      <xdr:nvSpPr>
        <xdr:cNvPr id="776" name="【庁舎】&#10;有形固定資産減価償却率該当値テキスト"/>
        <xdr:cNvSpPr txBox="1"/>
      </xdr:nvSpPr>
      <xdr:spPr>
        <a:xfrm>
          <a:off x="16357600" y="1720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777" name="楕円 776"/>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101</xdr:row>
      <xdr:rowOff>25581</xdr:rowOff>
    </xdr:to>
    <xdr:cxnSp macro="">
      <xdr:nvCxnSpPr>
        <xdr:cNvPr id="778" name="直線コネクタ 777"/>
        <xdr:cNvCxnSpPr/>
      </xdr:nvCxnSpPr>
      <xdr:spPr>
        <a:xfrm>
          <a:off x="15481300" y="1727835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20501</xdr:rowOff>
    </xdr:from>
    <xdr:to>
      <xdr:col>76</xdr:col>
      <xdr:colOff>165100</xdr:colOff>
      <xdr:row>100</xdr:row>
      <xdr:rowOff>122101</xdr:rowOff>
    </xdr:to>
    <xdr:sp macro="" textlink="">
      <xdr:nvSpPr>
        <xdr:cNvPr id="779" name="楕円 778"/>
        <xdr:cNvSpPr/>
      </xdr:nvSpPr>
      <xdr:spPr>
        <a:xfrm>
          <a:off x="14541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71301</xdr:rowOff>
    </xdr:from>
    <xdr:to>
      <xdr:col>81</xdr:col>
      <xdr:colOff>50800</xdr:colOff>
      <xdr:row>100</xdr:row>
      <xdr:rowOff>133350</xdr:rowOff>
    </xdr:to>
    <xdr:cxnSp macro="">
      <xdr:nvCxnSpPr>
        <xdr:cNvPr id="780" name="直線コネクタ 779"/>
        <xdr:cNvCxnSpPr/>
      </xdr:nvCxnSpPr>
      <xdr:spPr>
        <a:xfrm>
          <a:off x="14592300" y="1721630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781" name="楕円 780"/>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71301</xdr:rowOff>
    </xdr:to>
    <xdr:cxnSp macro="">
      <xdr:nvCxnSpPr>
        <xdr:cNvPr id="782" name="直線コネクタ 781"/>
        <xdr:cNvCxnSpPr/>
      </xdr:nvCxnSpPr>
      <xdr:spPr>
        <a:xfrm>
          <a:off x="13703300" y="1715588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67855</xdr:rowOff>
    </xdr:from>
    <xdr:to>
      <xdr:col>67</xdr:col>
      <xdr:colOff>101600</xdr:colOff>
      <xdr:row>99</xdr:row>
      <xdr:rowOff>169455</xdr:rowOff>
    </xdr:to>
    <xdr:sp macro="" textlink="">
      <xdr:nvSpPr>
        <xdr:cNvPr id="783" name="楕円 782"/>
        <xdr:cNvSpPr/>
      </xdr:nvSpPr>
      <xdr:spPr>
        <a:xfrm>
          <a:off x="12763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118655</xdr:rowOff>
    </xdr:from>
    <xdr:to>
      <xdr:col>71</xdr:col>
      <xdr:colOff>177800</xdr:colOff>
      <xdr:row>100</xdr:row>
      <xdr:rowOff>10886</xdr:rowOff>
    </xdr:to>
    <xdr:cxnSp macro="">
      <xdr:nvCxnSpPr>
        <xdr:cNvPr id="784" name="直線コネクタ 783"/>
        <xdr:cNvCxnSpPr/>
      </xdr:nvCxnSpPr>
      <xdr:spPr>
        <a:xfrm>
          <a:off x="12814300" y="1709220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785" name="n_1ave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786" name="n_2aveValue【庁舎】&#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787" name="n_3ave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88" name="n_4aveValue【庁舎】&#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789" name="n_1mainValue【庁舎】&#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138628</xdr:rowOff>
    </xdr:from>
    <xdr:ext cx="340478" cy="259045"/>
    <xdr:sp macro="" textlink="">
      <xdr:nvSpPr>
        <xdr:cNvPr id="790" name="n_2mainValue【庁舎】&#10;有形固定資産減価償却率"/>
        <xdr:cNvSpPr txBox="1"/>
      </xdr:nvSpPr>
      <xdr:spPr>
        <a:xfrm>
          <a:off x="14422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791" name="n_3mainValue【庁舎】&#10;有形固定資産減価償却率"/>
        <xdr:cNvSpPr txBox="1"/>
      </xdr:nvSpPr>
      <xdr:spPr>
        <a:xfrm>
          <a:off x="13533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14532</xdr:rowOff>
    </xdr:from>
    <xdr:ext cx="340478" cy="259045"/>
    <xdr:sp macro="" textlink="">
      <xdr:nvSpPr>
        <xdr:cNvPr id="792" name="n_4mainValue【庁舎】&#10;有形固定資産減価償却率"/>
        <xdr:cNvSpPr txBox="1"/>
      </xdr:nvSpPr>
      <xdr:spPr>
        <a:xfrm>
          <a:off x="12644061" y="16816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18" name="直線コネクタ 817"/>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19"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0" name="直線コネクタ 819"/>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21"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22" name="直線コネクタ 821"/>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23"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4" name="フローチャート: 判断 823"/>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5" name="フローチャート: 判断 824"/>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26" name="フローチャート: 判断 825"/>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27" name="フローチャート: 判断 826"/>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28" name="フローチャート: 判断 827"/>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834" name="楕円 833"/>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835" name="【庁舎】&#10;一人当たり面積該当値テキスト"/>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836" name="楕円 835"/>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38644</xdr:rowOff>
    </xdr:to>
    <xdr:cxnSp macro="">
      <xdr:nvCxnSpPr>
        <xdr:cNvPr id="837" name="直線コネクタ 836"/>
        <xdr:cNvCxnSpPr/>
      </xdr:nvCxnSpPr>
      <xdr:spPr>
        <a:xfrm flipV="1">
          <a:off x="21323300" y="182025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169092</xdr:rowOff>
    </xdr:from>
    <xdr:to>
      <xdr:col>107</xdr:col>
      <xdr:colOff>101600</xdr:colOff>
      <xdr:row>106</xdr:row>
      <xdr:rowOff>99242</xdr:rowOff>
    </xdr:to>
    <xdr:sp macro="" textlink="">
      <xdr:nvSpPr>
        <xdr:cNvPr id="838" name="楕円 837"/>
        <xdr:cNvSpPr/>
      </xdr:nvSpPr>
      <xdr:spPr>
        <a:xfrm>
          <a:off x="2038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38644</xdr:rowOff>
    </xdr:from>
    <xdr:to>
      <xdr:col>111</xdr:col>
      <xdr:colOff>177800</xdr:colOff>
      <xdr:row>106</xdr:row>
      <xdr:rowOff>48442</xdr:rowOff>
    </xdr:to>
    <xdr:cxnSp macro="">
      <xdr:nvCxnSpPr>
        <xdr:cNvPr id="839" name="直線コネクタ 838"/>
        <xdr:cNvCxnSpPr/>
      </xdr:nvCxnSpPr>
      <xdr:spPr>
        <a:xfrm flipV="1">
          <a:off x="20434300" y="182123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5806</xdr:rowOff>
    </xdr:from>
    <xdr:to>
      <xdr:col>102</xdr:col>
      <xdr:colOff>165100</xdr:colOff>
      <xdr:row>106</xdr:row>
      <xdr:rowOff>107406</xdr:rowOff>
    </xdr:to>
    <xdr:sp macro="" textlink="">
      <xdr:nvSpPr>
        <xdr:cNvPr id="840" name="楕円 839"/>
        <xdr:cNvSpPr/>
      </xdr:nvSpPr>
      <xdr:spPr>
        <a:xfrm>
          <a:off x="19494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48442</xdr:rowOff>
    </xdr:from>
    <xdr:to>
      <xdr:col>107</xdr:col>
      <xdr:colOff>50800</xdr:colOff>
      <xdr:row>106</xdr:row>
      <xdr:rowOff>56606</xdr:rowOff>
    </xdr:to>
    <xdr:cxnSp macro="">
      <xdr:nvCxnSpPr>
        <xdr:cNvPr id="841" name="直線コネクタ 840"/>
        <xdr:cNvCxnSpPr/>
      </xdr:nvCxnSpPr>
      <xdr:spPr>
        <a:xfrm flipV="1">
          <a:off x="19545300" y="182221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42" name="楕円 841"/>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56606</xdr:rowOff>
    </xdr:from>
    <xdr:to>
      <xdr:col>102</xdr:col>
      <xdr:colOff>114300</xdr:colOff>
      <xdr:row>106</xdr:row>
      <xdr:rowOff>64770</xdr:rowOff>
    </xdr:to>
    <xdr:cxnSp macro="">
      <xdr:nvCxnSpPr>
        <xdr:cNvPr id="843" name="直線コネクタ 842"/>
        <xdr:cNvCxnSpPr/>
      </xdr:nvCxnSpPr>
      <xdr:spPr>
        <a:xfrm flipV="1">
          <a:off x="18656300" y="182303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44"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5"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846"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847"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105971</xdr:rowOff>
    </xdr:from>
    <xdr:ext cx="469744" cy="259045"/>
    <xdr:sp macro="" textlink="">
      <xdr:nvSpPr>
        <xdr:cNvPr id="848" name="n_1mainValue【庁舎】&#10;一人当たり面積"/>
        <xdr:cNvSpPr txBox="1"/>
      </xdr:nvSpPr>
      <xdr:spPr>
        <a:xfrm>
          <a:off x="210757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115769</xdr:rowOff>
    </xdr:from>
    <xdr:ext cx="469744" cy="259045"/>
    <xdr:sp macro="" textlink="">
      <xdr:nvSpPr>
        <xdr:cNvPr id="849" name="n_2mainValue【庁舎】&#10;一人当たり面積"/>
        <xdr:cNvSpPr txBox="1"/>
      </xdr:nvSpPr>
      <xdr:spPr>
        <a:xfrm>
          <a:off x="201994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123933</xdr:rowOff>
    </xdr:from>
    <xdr:ext cx="469744" cy="259045"/>
    <xdr:sp macro="" textlink="">
      <xdr:nvSpPr>
        <xdr:cNvPr id="850" name="n_3mainValue【庁舎】&#10;一人当たり面積"/>
        <xdr:cNvSpPr txBox="1"/>
      </xdr:nvSpPr>
      <xdr:spPr>
        <a:xfrm>
          <a:off x="19310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851" name="n_4mainValue【庁舎】&#10;一人当たり面積"/>
        <xdr:cNvSpPr txBox="1"/>
      </xdr:nvSpPr>
      <xdr:spPr>
        <a:xfrm>
          <a:off x="18421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特に、図書館、福祉施設の有形固定資産減価償却率が全国平均比、類似単体平均比で高くなっている。図書館は今後の文化複合施設整備に伴い再整備されるが、福祉施設については、昭和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建物が多く、老朽化が進んでいる。今後、施設全体について、公共施設等総合管理計画に基づく個別施設計画の策定により、施設の統廃合や維持コストの削減、長寿命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基準財政収入額では固定資産税等の増により地方税が増となったほか、地方消費税も増となる一方で、基準財政需要額においても地域社会再生事業費の皆増等により、財政力指数は前年度から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の増となった。今後も人口減少の傾向は続く見通しであり、指数の急激な改善は難しく、差押等の徴収強化を図り、財政基盤の強化に努める。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0" name="直線コネクタ 69"/>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4" name="テキスト ボックス 93"/>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臨時財政対策債が減となったものの、普通交付税の増や地方税が固定資産税償却資産で総務大臣配分（ちきゅう入港）や家屋の増等により増となったことなどから、歳入経常一般財源は増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歳出では、人件費で、会計年度任用職員制度により増となる一方で、物件費で、新型コロナウイルスの影響による事業実施見合わせなどによる減、補助費等では、医療センターや簡易水道事業に係る公債費負担分が減となったことなどから、経常収支比率は前年度比１．３ポイント減となった。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95673</xdr:rowOff>
    </xdr:to>
    <xdr:cxnSp macro="">
      <xdr:nvCxnSpPr>
        <xdr:cNvPr id="133" name="直線コネクタ 132"/>
        <xdr:cNvCxnSpPr/>
      </xdr:nvCxnSpPr>
      <xdr:spPr>
        <a:xfrm flipV="1">
          <a:off x="4114800" y="109639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52917</xdr:rowOff>
    </xdr:to>
    <xdr:cxnSp macro="">
      <xdr:nvCxnSpPr>
        <xdr:cNvPr id="136" name="直線コネクタ 135"/>
        <xdr:cNvCxnSpPr/>
      </xdr:nvCxnSpPr>
      <xdr:spPr>
        <a:xfrm flipV="1">
          <a:off x="3225800" y="110684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69004</xdr:rowOff>
    </xdr:to>
    <xdr:cxnSp macro="">
      <xdr:nvCxnSpPr>
        <xdr:cNvPr id="139" name="直線コネクタ 138"/>
        <xdr:cNvCxnSpPr/>
      </xdr:nvCxnSpPr>
      <xdr:spPr>
        <a:xfrm flipV="1">
          <a:off x="2336800" y="1119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69004</xdr:rowOff>
    </xdr:to>
    <xdr:cxnSp macro="">
      <xdr:nvCxnSpPr>
        <xdr:cNvPr id="142" name="直線コネクタ 141"/>
        <xdr:cNvCxnSpPr/>
      </xdr:nvCxnSpPr>
      <xdr:spPr>
        <a:xfrm>
          <a:off x="1447800" y="1121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3"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6" name="楕円 155"/>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7" name="テキスト ボックス 15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8" name="楕円 157"/>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59" name="テキスト ボックス 158"/>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60" name="楕円 159"/>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61" name="テキスト ボックス 160"/>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類似団体平均に比べて、人口１人当たり人件費・物件費等決算額が高くなっているのは、主に物件費等が要因と考えられる。</a:t>
          </a:r>
        </a:p>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必要最小限の職員数を見極めながら継続した職員数の管理を行う一方、物件費等は民間委託への転換による委託料の増や道路や学校施設等の維持修繕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42261</xdr:rowOff>
    </xdr:from>
    <xdr:to>
      <xdr:col>23</xdr:col>
      <xdr:colOff>133350</xdr:colOff>
      <xdr:row>82</xdr:row>
      <xdr:rowOff>84111</xdr:rowOff>
    </xdr:to>
    <xdr:cxnSp macro="">
      <xdr:nvCxnSpPr>
        <xdr:cNvPr id="196" name="直線コネクタ 195"/>
        <xdr:cNvCxnSpPr/>
      </xdr:nvCxnSpPr>
      <xdr:spPr>
        <a:xfrm>
          <a:off x="4114800" y="14101161"/>
          <a:ext cx="8382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42261</xdr:rowOff>
    </xdr:from>
    <xdr:to>
      <xdr:col>19</xdr:col>
      <xdr:colOff>133350</xdr:colOff>
      <xdr:row>82</xdr:row>
      <xdr:rowOff>43202</xdr:rowOff>
    </xdr:to>
    <xdr:cxnSp macro="">
      <xdr:nvCxnSpPr>
        <xdr:cNvPr id="199" name="直線コネクタ 198"/>
        <xdr:cNvCxnSpPr/>
      </xdr:nvCxnSpPr>
      <xdr:spPr>
        <a:xfrm flipV="1">
          <a:off x="3225800" y="1410116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31748</xdr:rowOff>
    </xdr:from>
    <xdr:to>
      <xdr:col>15</xdr:col>
      <xdr:colOff>82550</xdr:colOff>
      <xdr:row>82</xdr:row>
      <xdr:rowOff>43202</xdr:rowOff>
    </xdr:to>
    <xdr:cxnSp macro="">
      <xdr:nvCxnSpPr>
        <xdr:cNvPr id="202" name="直線コネクタ 201"/>
        <xdr:cNvCxnSpPr/>
      </xdr:nvCxnSpPr>
      <xdr:spPr>
        <a:xfrm>
          <a:off x="2336800" y="14090648"/>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30237</xdr:rowOff>
    </xdr:from>
    <xdr:to>
      <xdr:col>11</xdr:col>
      <xdr:colOff>31750</xdr:colOff>
      <xdr:row>82</xdr:row>
      <xdr:rowOff>31748</xdr:rowOff>
    </xdr:to>
    <xdr:cxnSp macro="">
      <xdr:nvCxnSpPr>
        <xdr:cNvPr id="205" name="直線コネクタ 204"/>
        <xdr:cNvCxnSpPr/>
      </xdr:nvCxnSpPr>
      <xdr:spPr>
        <a:xfrm>
          <a:off x="1447800" y="14089137"/>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33311</xdr:rowOff>
    </xdr:from>
    <xdr:to>
      <xdr:col>23</xdr:col>
      <xdr:colOff>184150</xdr:colOff>
      <xdr:row>82</xdr:row>
      <xdr:rowOff>134911</xdr:rowOff>
    </xdr:to>
    <xdr:sp macro="" textlink="">
      <xdr:nvSpPr>
        <xdr:cNvPr id="215" name="楕円 214"/>
        <xdr:cNvSpPr/>
      </xdr:nvSpPr>
      <xdr:spPr>
        <a:xfrm>
          <a:off x="4902200" y="140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5388</xdr:rowOff>
    </xdr:from>
    <xdr:ext cx="762000" cy="259045"/>
    <xdr:sp macro="" textlink="">
      <xdr:nvSpPr>
        <xdr:cNvPr id="216" name="人件費・物件費等の状況該当値テキスト"/>
        <xdr:cNvSpPr txBox="1"/>
      </xdr:nvSpPr>
      <xdr:spPr>
        <a:xfrm>
          <a:off x="5041900" y="1406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162911</xdr:rowOff>
    </xdr:from>
    <xdr:to>
      <xdr:col>19</xdr:col>
      <xdr:colOff>184150</xdr:colOff>
      <xdr:row>82</xdr:row>
      <xdr:rowOff>93061</xdr:rowOff>
    </xdr:to>
    <xdr:sp macro="" textlink="">
      <xdr:nvSpPr>
        <xdr:cNvPr id="217" name="楕円 216"/>
        <xdr:cNvSpPr/>
      </xdr:nvSpPr>
      <xdr:spPr>
        <a:xfrm>
          <a:off x="4064000" y="14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77838</xdr:rowOff>
    </xdr:from>
    <xdr:ext cx="736600" cy="259045"/>
    <xdr:sp macro="" textlink="">
      <xdr:nvSpPr>
        <xdr:cNvPr id="218" name="テキスト ボックス 217"/>
        <xdr:cNvSpPr txBox="1"/>
      </xdr:nvSpPr>
      <xdr:spPr>
        <a:xfrm>
          <a:off x="3733800" y="1413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163852</xdr:rowOff>
    </xdr:from>
    <xdr:to>
      <xdr:col>15</xdr:col>
      <xdr:colOff>133350</xdr:colOff>
      <xdr:row>82</xdr:row>
      <xdr:rowOff>94002</xdr:rowOff>
    </xdr:to>
    <xdr:sp macro="" textlink="">
      <xdr:nvSpPr>
        <xdr:cNvPr id="219" name="楕円 218"/>
        <xdr:cNvSpPr/>
      </xdr:nvSpPr>
      <xdr:spPr>
        <a:xfrm>
          <a:off x="3175000" y="14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78779</xdr:rowOff>
    </xdr:from>
    <xdr:ext cx="762000" cy="259045"/>
    <xdr:sp macro="" textlink="">
      <xdr:nvSpPr>
        <xdr:cNvPr id="220" name="テキスト ボックス 219"/>
        <xdr:cNvSpPr txBox="1"/>
      </xdr:nvSpPr>
      <xdr:spPr>
        <a:xfrm>
          <a:off x="2844800" y="1413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152398</xdr:rowOff>
    </xdr:from>
    <xdr:to>
      <xdr:col>11</xdr:col>
      <xdr:colOff>82550</xdr:colOff>
      <xdr:row>82</xdr:row>
      <xdr:rowOff>82548</xdr:rowOff>
    </xdr:to>
    <xdr:sp macro="" textlink="">
      <xdr:nvSpPr>
        <xdr:cNvPr id="221" name="楕円 220"/>
        <xdr:cNvSpPr/>
      </xdr:nvSpPr>
      <xdr:spPr>
        <a:xfrm>
          <a:off x="2286000" y="14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67325</xdr:rowOff>
    </xdr:from>
    <xdr:ext cx="762000" cy="259045"/>
    <xdr:sp macro="" textlink="">
      <xdr:nvSpPr>
        <xdr:cNvPr id="222" name="テキスト ボックス 221"/>
        <xdr:cNvSpPr txBox="1"/>
      </xdr:nvSpPr>
      <xdr:spPr>
        <a:xfrm>
          <a:off x="1955800" y="141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150887</xdr:rowOff>
    </xdr:from>
    <xdr:to>
      <xdr:col>7</xdr:col>
      <xdr:colOff>31750</xdr:colOff>
      <xdr:row>82</xdr:row>
      <xdr:rowOff>81037</xdr:rowOff>
    </xdr:to>
    <xdr:sp macro="" textlink="">
      <xdr:nvSpPr>
        <xdr:cNvPr id="223" name="楕円 222"/>
        <xdr:cNvSpPr/>
      </xdr:nvSpPr>
      <xdr:spPr>
        <a:xfrm>
          <a:off x="1397000" y="140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65814</xdr:rowOff>
    </xdr:from>
    <xdr:ext cx="762000" cy="259045"/>
    <xdr:sp macro="" textlink="">
      <xdr:nvSpPr>
        <xdr:cNvPr id="224" name="テキスト ボックス 223"/>
        <xdr:cNvSpPr txBox="1"/>
      </xdr:nvSpPr>
      <xdr:spPr>
        <a:xfrm>
          <a:off x="1066800" y="1412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類似団体平均と比較して、０．１ポイント下回っている。今後も類似団体及び県下の状況を勘案しつつ適正化に努める。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133350</xdr:rowOff>
    </xdr:to>
    <xdr:cxnSp macro="">
      <xdr:nvCxnSpPr>
        <xdr:cNvPr id="260" name="直線コネクタ 259"/>
        <xdr:cNvCxnSpPr/>
      </xdr:nvCxnSpPr>
      <xdr:spPr>
        <a:xfrm flipV="1">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3" name="直線コネクタ 262"/>
        <xdr:cNvCxnSpPr/>
      </xdr:nvCxnSpPr>
      <xdr:spPr>
        <a:xfrm>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98879</xdr:rowOff>
    </xdr:to>
    <xdr:cxnSp macro="">
      <xdr:nvCxnSpPr>
        <xdr:cNvPr id="266" name="直線コネクタ 265"/>
        <xdr:cNvCxnSpPr/>
      </xdr:nvCxnSpPr>
      <xdr:spPr>
        <a:xfrm>
          <a:off x="14401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12700</xdr:rowOff>
    </xdr:to>
    <xdr:cxnSp macro="">
      <xdr:nvCxnSpPr>
        <xdr:cNvPr id="269" name="直線コネクタ 268"/>
        <xdr:cNvCxnSpPr/>
      </xdr:nvCxnSpPr>
      <xdr:spPr>
        <a:xfrm>
          <a:off x="13512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9" name="楕円 278"/>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0"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82" name="テキスト ボックス 281"/>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3" name="楕円 282"/>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4" name="テキスト ボックス 283"/>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5" name="楕円 284"/>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6" name="テキスト ボックス 28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類似団体平均と比較して、１．２７人、和歌山県平均と比較して、１．９８人上回っている。今後も定員管理計画に基づき、必要最小限の職員数を見極めながら適正化に努める。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121116</xdr:rowOff>
    </xdr:from>
    <xdr:to>
      <xdr:col>81</xdr:col>
      <xdr:colOff>44450</xdr:colOff>
      <xdr:row>60</xdr:row>
      <xdr:rowOff>141224</xdr:rowOff>
    </xdr:to>
    <xdr:cxnSp macro="">
      <xdr:nvCxnSpPr>
        <xdr:cNvPr id="322" name="直線コネクタ 321"/>
        <xdr:cNvCxnSpPr/>
      </xdr:nvCxnSpPr>
      <xdr:spPr>
        <a:xfrm>
          <a:off x="16179800" y="1040811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114681</xdr:rowOff>
    </xdr:from>
    <xdr:to>
      <xdr:col>77</xdr:col>
      <xdr:colOff>44450</xdr:colOff>
      <xdr:row>60</xdr:row>
      <xdr:rowOff>121116</xdr:rowOff>
    </xdr:to>
    <xdr:cxnSp macro="">
      <xdr:nvCxnSpPr>
        <xdr:cNvPr id="325" name="直線コネクタ 324"/>
        <xdr:cNvCxnSpPr/>
      </xdr:nvCxnSpPr>
      <xdr:spPr>
        <a:xfrm>
          <a:off x="15290800" y="1040168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114681</xdr:rowOff>
    </xdr:from>
    <xdr:to>
      <xdr:col>72</xdr:col>
      <xdr:colOff>203200</xdr:colOff>
      <xdr:row>60</xdr:row>
      <xdr:rowOff>114681</xdr:rowOff>
    </xdr:to>
    <xdr:cxnSp macro="">
      <xdr:nvCxnSpPr>
        <xdr:cNvPr id="328" name="直線コネクタ 327"/>
        <xdr:cNvCxnSpPr/>
      </xdr:nvCxnSpPr>
      <xdr:spPr>
        <a:xfrm>
          <a:off x="14401800" y="10401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107844</xdr:rowOff>
    </xdr:from>
    <xdr:to>
      <xdr:col>68</xdr:col>
      <xdr:colOff>152400</xdr:colOff>
      <xdr:row>60</xdr:row>
      <xdr:rowOff>114681</xdr:rowOff>
    </xdr:to>
    <xdr:cxnSp macro="">
      <xdr:nvCxnSpPr>
        <xdr:cNvPr id="331" name="直線コネクタ 330"/>
        <xdr:cNvCxnSpPr/>
      </xdr:nvCxnSpPr>
      <xdr:spPr>
        <a:xfrm>
          <a:off x="13512800" y="10394844"/>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41" name="楕円 340"/>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62501</xdr:rowOff>
    </xdr:from>
    <xdr:ext cx="762000" cy="259045"/>
    <xdr:sp macro="" textlink="">
      <xdr:nvSpPr>
        <xdr:cNvPr id="342" name="定員管理の状況該当値テキスト"/>
        <xdr:cNvSpPr txBox="1"/>
      </xdr:nvSpPr>
      <xdr:spPr>
        <a:xfrm>
          <a:off x="17106900" y="103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70316</xdr:rowOff>
    </xdr:from>
    <xdr:to>
      <xdr:col>77</xdr:col>
      <xdr:colOff>95250</xdr:colOff>
      <xdr:row>61</xdr:row>
      <xdr:rowOff>466</xdr:rowOff>
    </xdr:to>
    <xdr:sp macro="" textlink="">
      <xdr:nvSpPr>
        <xdr:cNvPr id="343" name="楕円 342"/>
        <xdr:cNvSpPr/>
      </xdr:nvSpPr>
      <xdr:spPr>
        <a:xfrm>
          <a:off x="16129000" y="103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44" name="テキスト ボックス 343"/>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63881</xdr:rowOff>
    </xdr:from>
    <xdr:to>
      <xdr:col>73</xdr:col>
      <xdr:colOff>44450</xdr:colOff>
      <xdr:row>60</xdr:row>
      <xdr:rowOff>165481</xdr:rowOff>
    </xdr:to>
    <xdr:sp macro="" textlink="">
      <xdr:nvSpPr>
        <xdr:cNvPr id="345" name="楕円 344"/>
        <xdr:cNvSpPr/>
      </xdr:nvSpPr>
      <xdr:spPr>
        <a:xfrm>
          <a:off x="15240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150258</xdr:rowOff>
    </xdr:from>
    <xdr:ext cx="762000" cy="259045"/>
    <xdr:sp macro="" textlink="">
      <xdr:nvSpPr>
        <xdr:cNvPr id="346" name="テキスト ボックス 345"/>
        <xdr:cNvSpPr txBox="1"/>
      </xdr:nvSpPr>
      <xdr:spPr>
        <a:xfrm>
          <a:off x="149098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63881</xdr:rowOff>
    </xdr:from>
    <xdr:to>
      <xdr:col>68</xdr:col>
      <xdr:colOff>203200</xdr:colOff>
      <xdr:row>60</xdr:row>
      <xdr:rowOff>165481</xdr:rowOff>
    </xdr:to>
    <xdr:sp macro="" textlink="">
      <xdr:nvSpPr>
        <xdr:cNvPr id="347" name="楕円 346"/>
        <xdr:cNvSpPr/>
      </xdr:nvSpPr>
      <xdr:spPr>
        <a:xfrm>
          <a:off x="14351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150258</xdr:rowOff>
    </xdr:from>
    <xdr:ext cx="762000" cy="259045"/>
    <xdr:sp macro="" textlink="">
      <xdr:nvSpPr>
        <xdr:cNvPr id="348" name="テキスト ボックス 347"/>
        <xdr:cNvSpPr txBox="1"/>
      </xdr:nvSpPr>
      <xdr:spPr>
        <a:xfrm>
          <a:off x="140208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9" name="楕円 348"/>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143421</xdr:rowOff>
    </xdr:from>
    <xdr:ext cx="762000" cy="259045"/>
    <xdr:sp macro="" textlink="">
      <xdr:nvSpPr>
        <xdr:cNvPr id="350" name="テキスト ボックス 349"/>
        <xdr:cNvSpPr txBox="1"/>
      </xdr:nvSpPr>
      <xdr:spPr>
        <a:xfrm>
          <a:off x="13131800" y="1043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単年度では、償還利子が減となったものの、紀南環境衛生施設事務組合の建設負担分等に係る過疎債の償還開始等により償還元金は増となり、元利償還金が増となった一方で、地方消費税等が増となったことなどから、０．４ポイント減、３ヶ年平均では１．０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大型事業実施に伴い公債費が高水準になる見込みであるため、実質公債費比率も同様に高水準になると見込まれることから、国費等の財源確保を第一に、地方債を活用する際は財政措置の有利な地方債の活用等により、実質公債費比率の増加を抑制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44</xdr:row>
      <xdr:rowOff>20320</xdr:rowOff>
    </xdr:to>
    <xdr:cxnSp macro="">
      <xdr:nvCxnSpPr>
        <xdr:cNvPr id="377" name="直線コネクタ 376"/>
        <xdr:cNvCxnSpPr/>
      </xdr:nvCxnSpPr>
      <xdr:spPr>
        <a:xfrm flipV="1">
          <a:off x="17018000" y="6154928"/>
          <a:ext cx="0" cy="1409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163847</xdr:rowOff>
    </xdr:from>
    <xdr:ext cx="762000" cy="259045"/>
    <xdr:sp macro="" textlink="">
      <xdr:nvSpPr>
        <xdr:cNvPr id="378"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20320</xdr:rowOff>
    </xdr:from>
    <xdr:to>
      <xdr:col>81</xdr:col>
      <xdr:colOff>133350</xdr:colOff>
      <xdr:row>44</xdr:row>
      <xdr:rowOff>20320</xdr:rowOff>
    </xdr:to>
    <xdr:cxnSp macro="">
      <xdr:nvCxnSpPr>
        <xdr:cNvPr id="379" name="直線コネクタ 378"/>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80"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81" name="直線コネクタ 380"/>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116840</xdr:rowOff>
    </xdr:to>
    <xdr:cxnSp macro="">
      <xdr:nvCxnSpPr>
        <xdr:cNvPr id="382" name="直線コネクタ 381"/>
        <xdr:cNvCxnSpPr/>
      </xdr:nvCxnSpPr>
      <xdr:spPr>
        <a:xfrm flipV="1">
          <a:off x="16179800" y="75641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83"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4" name="フローチャート: 判断 383"/>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45</xdr:row>
      <xdr:rowOff>61214</xdr:rowOff>
    </xdr:to>
    <xdr:cxnSp macro="">
      <xdr:nvCxnSpPr>
        <xdr:cNvPr id="385" name="直線コネクタ 384"/>
        <xdr:cNvCxnSpPr/>
      </xdr:nvCxnSpPr>
      <xdr:spPr>
        <a:xfrm flipV="1">
          <a:off x="15290800" y="76606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61214</xdr:rowOff>
    </xdr:from>
    <xdr:to>
      <xdr:col>72</xdr:col>
      <xdr:colOff>203200</xdr:colOff>
      <xdr:row>45</xdr:row>
      <xdr:rowOff>99822</xdr:rowOff>
    </xdr:to>
    <xdr:cxnSp macro="">
      <xdr:nvCxnSpPr>
        <xdr:cNvPr id="388" name="直線コネクタ 387"/>
        <xdr:cNvCxnSpPr/>
      </xdr:nvCxnSpPr>
      <xdr:spPr>
        <a:xfrm flipV="1">
          <a:off x="14401800" y="77764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9" name="フローチャート: 判断 388"/>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90" name="テキスト ボックス 389"/>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80518</xdr:rowOff>
    </xdr:from>
    <xdr:to>
      <xdr:col>68</xdr:col>
      <xdr:colOff>152400</xdr:colOff>
      <xdr:row>45</xdr:row>
      <xdr:rowOff>99822</xdr:rowOff>
    </xdr:to>
    <xdr:cxnSp macro="">
      <xdr:nvCxnSpPr>
        <xdr:cNvPr id="391" name="直線コネクタ 390"/>
        <xdr:cNvCxnSpPr/>
      </xdr:nvCxnSpPr>
      <xdr:spPr>
        <a:xfrm>
          <a:off x="13512800" y="77957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394" name="フローチャート: 判断 393"/>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395" name="テキスト ボックス 394"/>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1" name="楕円 400"/>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36847</xdr:rowOff>
    </xdr:from>
    <xdr:ext cx="762000" cy="259045"/>
    <xdr:sp macro="" textlink="">
      <xdr:nvSpPr>
        <xdr:cNvPr id="402"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3" name="楕円 402"/>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4" name="テキスト ボックス 403"/>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10414</xdr:rowOff>
    </xdr:from>
    <xdr:to>
      <xdr:col>73</xdr:col>
      <xdr:colOff>44450</xdr:colOff>
      <xdr:row>45</xdr:row>
      <xdr:rowOff>112014</xdr:rowOff>
    </xdr:to>
    <xdr:sp macro="" textlink="">
      <xdr:nvSpPr>
        <xdr:cNvPr id="405" name="楕円 404"/>
        <xdr:cNvSpPr/>
      </xdr:nvSpPr>
      <xdr:spPr>
        <a:xfrm>
          <a:off x="15240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96791</xdr:rowOff>
    </xdr:from>
    <xdr:ext cx="762000" cy="259045"/>
    <xdr:sp macro="" textlink="">
      <xdr:nvSpPr>
        <xdr:cNvPr id="406" name="テキスト ボックス 405"/>
        <xdr:cNvSpPr txBox="1"/>
      </xdr:nvSpPr>
      <xdr:spPr>
        <a:xfrm>
          <a:off x="14909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49022</xdr:rowOff>
    </xdr:from>
    <xdr:to>
      <xdr:col>68</xdr:col>
      <xdr:colOff>203200</xdr:colOff>
      <xdr:row>45</xdr:row>
      <xdr:rowOff>150622</xdr:rowOff>
    </xdr:to>
    <xdr:sp macro="" textlink="">
      <xdr:nvSpPr>
        <xdr:cNvPr id="407" name="楕円 406"/>
        <xdr:cNvSpPr/>
      </xdr:nvSpPr>
      <xdr:spPr>
        <a:xfrm>
          <a:off x="14351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135399</xdr:rowOff>
    </xdr:from>
    <xdr:ext cx="762000" cy="259045"/>
    <xdr:sp macro="" textlink="">
      <xdr:nvSpPr>
        <xdr:cNvPr id="408" name="テキスト ボックス 407"/>
        <xdr:cNvSpPr txBox="1"/>
      </xdr:nvSpPr>
      <xdr:spPr>
        <a:xfrm>
          <a:off x="14020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29718</xdr:rowOff>
    </xdr:from>
    <xdr:to>
      <xdr:col>64</xdr:col>
      <xdr:colOff>152400</xdr:colOff>
      <xdr:row>45</xdr:row>
      <xdr:rowOff>131318</xdr:rowOff>
    </xdr:to>
    <xdr:sp macro="" textlink="">
      <xdr:nvSpPr>
        <xdr:cNvPr id="409" name="楕円 408"/>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116095</xdr:rowOff>
    </xdr:from>
    <xdr:ext cx="762000" cy="259045"/>
    <xdr:sp macro="" textlink="">
      <xdr:nvSpPr>
        <xdr:cNvPr id="410" name="テキスト ボックス 409"/>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地方債残高の減少や、充当可能基金が増となったこと等から、将来負担比率は１８．８ポイント減少した。</a:t>
          </a:r>
        </a:p>
        <a:p>
          <a:r>
            <a:rPr kumimoji="1" lang="ja-JP" altLang="en-US" sz="1300">
              <a:latin typeface="ＭＳ Ｐゴシック" panose="020B0600070205080204" pitchFamily="50" charset="-128"/>
              <a:ea typeface="ＭＳ Ｐゴシック" panose="020B0600070205080204" pitchFamily="50" charset="-128"/>
            </a:rPr>
            <a:t>　今後、大型事業の実施により地方債残高は増加が見込まれるため、国費等の財源確保を第一に、地方債を活用する際は財政措置の有利な地方債の活用等により、将来負担比率の増加を抑制する必要がある。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39" name="直線コネクタ 438"/>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0"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1" name="直線コネクタ 440"/>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12206</xdr:rowOff>
    </xdr:from>
    <xdr:to>
      <xdr:col>81</xdr:col>
      <xdr:colOff>44450</xdr:colOff>
      <xdr:row>17</xdr:row>
      <xdr:rowOff>92781</xdr:rowOff>
    </xdr:to>
    <xdr:cxnSp macro="">
      <xdr:nvCxnSpPr>
        <xdr:cNvPr id="444" name="直線コネクタ 443"/>
        <xdr:cNvCxnSpPr/>
      </xdr:nvCxnSpPr>
      <xdr:spPr>
        <a:xfrm flipV="1">
          <a:off x="16179800" y="2755406"/>
          <a:ext cx="838200" cy="25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5"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6" name="フローチャート: 判断 445"/>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92781</xdr:rowOff>
    </xdr:from>
    <xdr:to>
      <xdr:col>77</xdr:col>
      <xdr:colOff>44450</xdr:colOff>
      <xdr:row>18</xdr:row>
      <xdr:rowOff>59408</xdr:rowOff>
    </xdr:to>
    <xdr:cxnSp macro="">
      <xdr:nvCxnSpPr>
        <xdr:cNvPr id="447" name="直線コネクタ 446"/>
        <xdr:cNvCxnSpPr/>
      </xdr:nvCxnSpPr>
      <xdr:spPr>
        <a:xfrm flipV="1">
          <a:off x="15290800" y="3007431"/>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8" name="フローチャート: 判断 447"/>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49" name="テキスト ボックス 448"/>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59408</xdr:rowOff>
    </xdr:from>
    <xdr:to>
      <xdr:col>72</xdr:col>
      <xdr:colOff>203200</xdr:colOff>
      <xdr:row>19</xdr:row>
      <xdr:rowOff>166793</xdr:rowOff>
    </xdr:to>
    <xdr:cxnSp macro="">
      <xdr:nvCxnSpPr>
        <xdr:cNvPr id="450" name="直線コネクタ 449"/>
        <xdr:cNvCxnSpPr/>
      </xdr:nvCxnSpPr>
      <xdr:spPr>
        <a:xfrm flipV="1">
          <a:off x="14401800" y="3145508"/>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1" name="フローチャート: 判断 450"/>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2" name="テキスト ボックス 451"/>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166793</xdr:rowOff>
    </xdr:from>
    <xdr:to>
      <xdr:col>68</xdr:col>
      <xdr:colOff>152400</xdr:colOff>
      <xdr:row>20</xdr:row>
      <xdr:rowOff>110631</xdr:rowOff>
    </xdr:to>
    <xdr:cxnSp macro="">
      <xdr:nvCxnSpPr>
        <xdr:cNvPr id="453" name="直線コネクタ 452"/>
        <xdr:cNvCxnSpPr/>
      </xdr:nvCxnSpPr>
      <xdr:spPr>
        <a:xfrm flipV="1">
          <a:off x="13512800" y="3424343"/>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4" name="フローチャート: 判断 453"/>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5" name="テキスト ボックス 454"/>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6" name="フローチャート: 判断 455"/>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7" name="テキスト ボックス 456"/>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132856</xdr:rowOff>
    </xdr:from>
    <xdr:to>
      <xdr:col>81</xdr:col>
      <xdr:colOff>95250</xdr:colOff>
      <xdr:row>16</xdr:row>
      <xdr:rowOff>63006</xdr:rowOff>
    </xdr:to>
    <xdr:sp macro="" textlink="">
      <xdr:nvSpPr>
        <xdr:cNvPr id="463" name="楕円 462"/>
        <xdr:cNvSpPr/>
      </xdr:nvSpPr>
      <xdr:spPr>
        <a:xfrm>
          <a:off x="16967200" y="27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149383</xdr:rowOff>
    </xdr:from>
    <xdr:ext cx="762000" cy="259045"/>
    <xdr:sp macro="" textlink="">
      <xdr:nvSpPr>
        <xdr:cNvPr id="464" name="将来負担の状況該当値テキスト"/>
        <xdr:cNvSpPr txBox="1"/>
      </xdr:nvSpPr>
      <xdr:spPr>
        <a:xfrm>
          <a:off x="17106900" y="254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41981</xdr:rowOff>
    </xdr:from>
    <xdr:to>
      <xdr:col>77</xdr:col>
      <xdr:colOff>95250</xdr:colOff>
      <xdr:row>17</xdr:row>
      <xdr:rowOff>143581</xdr:rowOff>
    </xdr:to>
    <xdr:sp macro="" textlink="">
      <xdr:nvSpPr>
        <xdr:cNvPr id="465" name="楕円 464"/>
        <xdr:cNvSpPr/>
      </xdr:nvSpPr>
      <xdr:spPr>
        <a:xfrm>
          <a:off x="16129000" y="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128358</xdr:rowOff>
    </xdr:from>
    <xdr:ext cx="736600" cy="259045"/>
    <xdr:sp macro="" textlink="">
      <xdr:nvSpPr>
        <xdr:cNvPr id="466" name="テキスト ボックス 465"/>
        <xdr:cNvSpPr txBox="1"/>
      </xdr:nvSpPr>
      <xdr:spPr>
        <a:xfrm>
          <a:off x="15798800" y="304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8608</xdr:rowOff>
    </xdr:from>
    <xdr:to>
      <xdr:col>73</xdr:col>
      <xdr:colOff>44450</xdr:colOff>
      <xdr:row>18</xdr:row>
      <xdr:rowOff>110208</xdr:rowOff>
    </xdr:to>
    <xdr:sp macro="" textlink="">
      <xdr:nvSpPr>
        <xdr:cNvPr id="467" name="楕円 466"/>
        <xdr:cNvSpPr/>
      </xdr:nvSpPr>
      <xdr:spPr>
        <a:xfrm>
          <a:off x="15240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94985</xdr:rowOff>
    </xdr:from>
    <xdr:ext cx="762000" cy="259045"/>
    <xdr:sp macro="" textlink="">
      <xdr:nvSpPr>
        <xdr:cNvPr id="468" name="テキスト ボックス 467"/>
        <xdr:cNvSpPr txBox="1"/>
      </xdr:nvSpPr>
      <xdr:spPr>
        <a:xfrm>
          <a:off x="14909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115993</xdr:rowOff>
    </xdr:from>
    <xdr:to>
      <xdr:col>68</xdr:col>
      <xdr:colOff>203200</xdr:colOff>
      <xdr:row>20</xdr:row>
      <xdr:rowOff>46143</xdr:rowOff>
    </xdr:to>
    <xdr:sp macro="" textlink="">
      <xdr:nvSpPr>
        <xdr:cNvPr id="469" name="楕円 468"/>
        <xdr:cNvSpPr/>
      </xdr:nvSpPr>
      <xdr:spPr>
        <a:xfrm>
          <a:off x="14351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30920</xdr:rowOff>
    </xdr:from>
    <xdr:ext cx="762000" cy="259045"/>
    <xdr:sp macro="" textlink="">
      <xdr:nvSpPr>
        <xdr:cNvPr id="470" name="テキスト ボックス 469"/>
        <xdr:cNvSpPr txBox="1"/>
      </xdr:nvSpPr>
      <xdr:spPr>
        <a:xfrm>
          <a:off x="14020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59831</xdr:rowOff>
    </xdr:from>
    <xdr:to>
      <xdr:col>64</xdr:col>
      <xdr:colOff>152400</xdr:colOff>
      <xdr:row>20</xdr:row>
      <xdr:rowOff>161431</xdr:rowOff>
    </xdr:to>
    <xdr:sp macro="" textlink="">
      <xdr:nvSpPr>
        <xdr:cNvPr id="471" name="楕円 470"/>
        <xdr:cNvSpPr/>
      </xdr:nvSpPr>
      <xdr:spPr>
        <a:xfrm>
          <a:off x="13462000" y="34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146208</xdr:rowOff>
    </xdr:from>
    <xdr:ext cx="762000" cy="259045"/>
    <xdr:sp macro="" textlink="">
      <xdr:nvSpPr>
        <xdr:cNvPr id="472" name="テキスト ボックス 471"/>
        <xdr:cNvSpPr txBox="1"/>
      </xdr:nvSpPr>
      <xdr:spPr>
        <a:xfrm>
          <a:off x="13131800" y="357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必要最小限の職員数を見極めながら継続した職員数の管理を行っている。本年度は、会計年度任用職員制度開始により、一般財源充当額が増加したことなどから、全体で２．３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今後は特殊勤務手当の見直しなど給与制度の是正を行い、人件費の削減と適正化に努める。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34</xdr:row>
      <xdr:rowOff>88900</xdr:rowOff>
    </xdr:to>
    <xdr:cxnSp macro="">
      <xdr:nvCxnSpPr>
        <xdr:cNvPr id="66" name="直線コネクタ 65"/>
        <xdr:cNvCxnSpPr/>
      </xdr:nvCxnSpPr>
      <xdr:spPr>
        <a:xfrm>
          <a:off x="3987800" y="57429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34</xdr:row>
      <xdr:rowOff>58420</xdr:rowOff>
    </xdr:to>
    <xdr:cxnSp macro="">
      <xdr:nvCxnSpPr>
        <xdr:cNvPr id="69" name="直線コネクタ 68"/>
        <xdr:cNvCxnSpPr/>
      </xdr:nvCxnSpPr>
      <xdr:spPr>
        <a:xfrm flipV="1">
          <a:off x="3098800" y="5742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73660</xdr:rowOff>
    </xdr:to>
    <xdr:cxnSp macro="">
      <xdr:nvCxnSpPr>
        <xdr:cNvPr id="72" name="直線コネクタ 71"/>
        <xdr:cNvCxnSpPr/>
      </xdr:nvCxnSpPr>
      <xdr:spPr>
        <a:xfrm flipV="1">
          <a:off x="2209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73660</xdr:rowOff>
    </xdr:to>
    <xdr:cxnSp macro="">
      <xdr:nvCxnSpPr>
        <xdr:cNvPr id="75" name="直線コネクタ 74"/>
        <xdr:cNvCxnSpPr/>
      </xdr:nvCxnSpPr>
      <xdr:spPr>
        <a:xfrm>
          <a:off x="1320800" y="584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物件費については、会計年度任用職員制度開始に伴う賃金の廃止等により、前年度から２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７ポイントの減となったものの、ごみ処理関連経費等の増により、比率は類似団体、県平均を上回っている。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今後についても予算編成時における経常経費カットや委託経費の見直しなど、物件費の抑制に取り組む。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88900</xdr:rowOff>
    </xdr:to>
    <xdr:cxnSp macro="">
      <xdr:nvCxnSpPr>
        <xdr:cNvPr id="127" name="直線コネクタ 126"/>
        <xdr:cNvCxnSpPr/>
      </xdr:nvCxnSpPr>
      <xdr:spPr>
        <a:xfrm flipV="1">
          <a:off x="15671800" y="2969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88900</xdr:rowOff>
    </xdr:to>
    <xdr:cxnSp macro="">
      <xdr:nvCxnSpPr>
        <xdr:cNvPr id="130" name="直線コネクタ 129"/>
        <xdr:cNvCxnSpPr/>
      </xdr:nvCxnSpPr>
      <xdr:spPr>
        <a:xfrm>
          <a:off x="14782800" y="314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58420</xdr:rowOff>
    </xdr:to>
    <xdr:cxnSp macro="">
      <xdr:nvCxnSpPr>
        <xdr:cNvPr id="133" name="直線コネクタ 132"/>
        <xdr:cNvCxnSpPr/>
      </xdr:nvCxnSpPr>
      <xdr:spPr>
        <a:xfrm>
          <a:off x="13893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12700</xdr:rowOff>
    </xdr:to>
    <xdr:cxnSp macro="">
      <xdr:nvCxnSpPr>
        <xdr:cNvPr id="136" name="直線コネクタ 135"/>
        <xdr:cNvCxnSpPr/>
      </xdr:nvCxnSpPr>
      <xdr:spPr>
        <a:xfrm>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扶助費に係る経常収支比率は、保育所の認定こども園移行等により一般財源充当額が増となったものの、歳入経常一般財源が増となったことにより、前年度から０．３ポイント減となった。　扶助費は社会保障制度の一環、住民福祉の増進を図るものであるため、容易に削減することができず、今後も障害者総合支援法に基づく訓練等給付事業や介護給付事業、また生活保護扶助費等の横ばいが予想されることから、資格審査の適正化を図り、縮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69850</xdr:rowOff>
    </xdr:to>
    <xdr:cxnSp macro="">
      <xdr:nvCxnSpPr>
        <xdr:cNvPr id="192" name="直線コネクタ 191"/>
        <xdr:cNvCxnSpPr/>
      </xdr:nvCxnSpPr>
      <xdr:spPr>
        <a:xfrm flipV="1">
          <a:off x="3987800" y="9642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98425</xdr:rowOff>
    </xdr:to>
    <xdr:cxnSp macro="">
      <xdr:nvCxnSpPr>
        <xdr:cNvPr id="195" name="直線コネクタ 194"/>
        <xdr:cNvCxnSpPr/>
      </xdr:nvCxnSpPr>
      <xdr:spPr>
        <a:xfrm flipV="1">
          <a:off x="3098800" y="9671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98425</xdr:rowOff>
    </xdr:to>
    <xdr:cxnSp macro="">
      <xdr:nvCxnSpPr>
        <xdr:cNvPr id="198" name="直線コネクタ 197"/>
        <xdr:cNvCxnSpPr/>
      </xdr:nvCxnSpPr>
      <xdr:spPr>
        <a:xfrm>
          <a:off x="2209800" y="9642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69850</xdr:rowOff>
    </xdr:to>
    <xdr:cxnSp macro="">
      <xdr:nvCxnSpPr>
        <xdr:cNvPr id="201" name="直線コネクタ 200"/>
        <xdr:cNvCxnSpPr/>
      </xdr:nvCxnSpPr>
      <xdr:spPr>
        <a:xfrm flipV="1">
          <a:off x="1320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11" name="楕円 210"/>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12" name="扶助費該当値テキスト"/>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3" name="楕円 21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4" name="テキスト ボックス 213"/>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5" name="楕円 214"/>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16" name="テキスト ボックス 21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7" name="楕円 216"/>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218" name="テキスト ボックス 217"/>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9" name="楕円 21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20" name="テキスト ボックス 219"/>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その他の主な経費は繰出金であるが、後期高齢者医療特別会計繰出金や介護保険特別会計繰出金で給付費の増などにより増となったことなどから、前年度と比較して０．２ポイント増となった。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55</xdr:row>
      <xdr:rowOff>158750</xdr:rowOff>
    </xdr:to>
    <xdr:cxnSp macro="">
      <xdr:nvCxnSpPr>
        <xdr:cNvPr id="253" name="直線コネクタ 252"/>
        <xdr:cNvCxnSpPr/>
      </xdr:nvCxnSpPr>
      <xdr:spPr>
        <a:xfrm>
          <a:off x="15671800" y="956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133350</xdr:rowOff>
    </xdr:to>
    <xdr:cxnSp macro="">
      <xdr:nvCxnSpPr>
        <xdr:cNvPr id="256" name="直線コネクタ 255"/>
        <xdr:cNvCxnSpPr/>
      </xdr:nvCxnSpPr>
      <xdr:spPr>
        <a:xfrm>
          <a:off x="14782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120650</xdr:rowOff>
    </xdr:to>
    <xdr:cxnSp macro="">
      <xdr:nvCxnSpPr>
        <xdr:cNvPr id="259" name="直線コネクタ 258"/>
        <xdr:cNvCxnSpPr/>
      </xdr:nvCxnSpPr>
      <xdr:spPr>
        <a:xfrm flipV="1">
          <a:off x="13893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120650</xdr:rowOff>
    </xdr:to>
    <xdr:cxnSp macro="">
      <xdr:nvCxnSpPr>
        <xdr:cNvPr id="262" name="直線コネクタ 261"/>
        <xdr:cNvCxnSpPr/>
      </xdr:nvCxnSpPr>
      <xdr:spPr>
        <a:xfrm>
          <a:off x="13004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2" name="楕円 271"/>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3"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4" name="楕円 273"/>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5" name="テキスト ボックス 274"/>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8" name="楕円 277"/>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9" name="テキスト ボックス 278"/>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80" name="楕円 279"/>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81" name="テキスト ボックス 280"/>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法人等への補助金・負担金については、交付開始後、大きな見直しが行われていないものもあるため、近年横ばい傾向にある。本年度は医療センターや簡易水道事業に係る公債費負担分が減となったことなどから、比率は前年度から０．６ポイント減少した。</a:t>
          </a:r>
        </a:p>
        <a:p>
          <a:r>
            <a:rPr kumimoji="1" lang="ja-JP" altLang="en-US" sz="1300">
              <a:latin typeface="ＭＳ Ｐゴシック" panose="020B0600070205080204" pitchFamily="50" charset="-128"/>
              <a:ea typeface="ＭＳ Ｐゴシック" panose="020B0600070205080204" pitchFamily="50" charset="-128"/>
            </a:rPr>
            <a:t>　今後は補助金・負担金の内容を調査し、効果の低い補助金、負担金の見直しや廃止を検討する。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131572</xdr:rowOff>
    </xdr:to>
    <xdr:cxnSp macro="">
      <xdr:nvCxnSpPr>
        <xdr:cNvPr id="311" name="直線コネクタ 310"/>
        <xdr:cNvCxnSpPr/>
      </xdr:nvCxnSpPr>
      <xdr:spPr>
        <a:xfrm flipV="1">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131572</xdr:rowOff>
    </xdr:to>
    <xdr:cxnSp macro="">
      <xdr:nvCxnSpPr>
        <xdr:cNvPr id="314" name="直線コネクタ 313"/>
        <xdr:cNvCxnSpPr/>
      </xdr:nvCxnSpPr>
      <xdr:spPr>
        <a:xfrm>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7" name="直線コネクタ 316"/>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20" name="直線コネクタ 319"/>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2" name="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２８年に紀南環境衛生施設事務組合負担金の建設負担分等のために借り入れた過疎対策事業債などが償還開始となる一方で、平成１９年に借り入れた過疎対策事業債などの償還完了により、０．２ポイント減となった。今後は文化複合施設建設に係る起債償還を控え、公債費の増加が予想されるため、事業の絞り込みを徹底し、国費等の財源確保を第一に、財政措置の有利な地方債の活用など、公債費負担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39370</xdr:rowOff>
    </xdr:to>
    <xdr:cxnSp macro="">
      <xdr:nvCxnSpPr>
        <xdr:cNvPr id="372" name="直線コネクタ 371"/>
        <xdr:cNvCxnSpPr/>
      </xdr:nvCxnSpPr>
      <xdr:spPr>
        <a:xfrm flipV="1">
          <a:off x="3987800" y="1356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54611</xdr:rowOff>
    </xdr:to>
    <xdr:cxnSp macro="">
      <xdr:nvCxnSpPr>
        <xdr:cNvPr id="375" name="直線コネクタ 374"/>
        <xdr:cNvCxnSpPr/>
      </xdr:nvCxnSpPr>
      <xdr:spPr>
        <a:xfrm flipV="1">
          <a:off x="3098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80</xdr:row>
      <xdr:rowOff>20320</xdr:rowOff>
    </xdr:to>
    <xdr:cxnSp macro="">
      <xdr:nvCxnSpPr>
        <xdr:cNvPr id="378" name="直線コネクタ 377"/>
        <xdr:cNvCxnSpPr/>
      </xdr:nvCxnSpPr>
      <xdr:spPr>
        <a:xfrm flipV="1">
          <a:off x="2209800" y="135991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157480</xdr:rowOff>
    </xdr:to>
    <xdr:cxnSp macro="">
      <xdr:nvCxnSpPr>
        <xdr:cNvPr id="381" name="直線コネクタ 380"/>
        <xdr:cNvCxnSpPr/>
      </xdr:nvCxnSpPr>
      <xdr:spPr>
        <a:xfrm flipV="1">
          <a:off x="1320800" y="1373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1" name="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2"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3" name="楕円 392"/>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4" name="テキスト ボックス 393"/>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5" name="楕円 394"/>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6" name="テキスト ボックス 395"/>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7" name="楕円 396"/>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398" name="テキスト ボックス 397"/>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106680</xdr:rowOff>
    </xdr:from>
    <xdr:to>
      <xdr:col>6</xdr:col>
      <xdr:colOff>171450</xdr:colOff>
      <xdr:row>81</xdr:row>
      <xdr:rowOff>36830</xdr:rowOff>
    </xdr:to>
    <xdr:sp macro="" textlink="">
      <xdr:nvSpPr>
        <xdr:cNvPr id="399" name="楕円 398"/>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21607</xdr:rowOff>
    </xdr:from>
    <xdr:ext cx="762000" cy="259045"/>
    <xdr:sp macro="" textlink="">
      <xdr:nvSpPr>
        <xdr:cNvPr id="400" name="テキスト ボックス 399"/>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公債費以外の比率については類似団体平均を下回ったが、物件費の比率は高い状態が続いているため、今後も収入の確保や経常経費の削減などに取り組む必要がある。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37846</xdr:rowOff>
    </xdr:to>
    <xdr:cxnSp macro="">
      <xdr:nvCxnSpPr>
        <xdr:cNvPr id="431" name="直線コネクタ 430"/>
        <xdr:cNvCxnSpPr/>
      </xdr:nvCxnSpPr>
      <xdr:spPr>
        <a:xfrm flipV="1">
          <a:off x="15671800" y="13189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101854</xdr:rowOff>
    </xdr:to>
    <xdr:cxnSp macro="">
      <xdr:nvCxnSpPr>
        <xdr:cNvPr id="434" name="直線コネクタ 433"/>
        <xdr:cNvCxnSpPr/>
      </xdr:nvCxnSpPr>
      <xdr:spPr>
        <a:xfrm flipV="1">
          <a:off x="14782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101854</xdr:rowOff>
    </xdr:to>
    <xdr:cxnSp macro="">
      <xdr:nvCxnSpPr>
        <xdr:cNvPr id="437" name="直線コネクタ 436"/>
        <xdr:cNvCxnSpPr/>
      </xdr:nvCxnSpPr>
      <xdr:spPr>
        <a:xfrm>
          <a:off x="13893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28702</xdr:rowOff>
    </xdr:to>
    <xdr:cxnSp macro="">
      <xdr:nvCxnSpPr>
        <xdr:cNvPr id="440" name="直線コネクタ 439"/>
        <xdr:cNvCxnSpPr/>
      </xdr:nvCxnSpPr>
      <xdr:spPr>
        <a:xfrm>
          <a:off x="13004800" y="131480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0" name="楕円 449"/>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1"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2" name="楕円 451"/>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3" name="テキスト ボックス 452"/>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4" name="楕円 453"/>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5" name="テキスト ボックス 454"/>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6" name="楕円 455"/>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7" name="テキスト ボックス 456"/>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8" name="楕円 457"/>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9" name="テキスト ボックス 458"/>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42604</xdr:rowOff>
    </xdr:from>
    <xdr:to>
      <xdr:col>29</xdr:col>
      <xdr:colOff>127000</xdr:colOff>
      <xdr:row>17</xdr:row>
      <xdr:rowOff>67407</xdr:rowOff>
    </xdr:to>
    <xdr:cxnSp macro="">
      <xdr:nvCxnSpPr>
        <xdr:cNvPr id="47" name="直線コネクタ 46"/>
        <xdr:cNvCxnSpPr/>
      </xdr:nvCxnSpPr>
      <xdr:spPr bwMode="auto">
        <a:xfrm flipV="1">
          <a:off x="5003800" y="3004879"/>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67407</xdr:rowOff>
    </xdr:from>
    <xdr:to>
      <xdr:col>26</xdr:col>
      <xdr:colOff>50800</xdr:colOff>
      <xdr:row>17</xdr:row>
      <xdr:rowOff>67494</xdr:rowOff>
    </xdr:to>
    <xdr:cxnSp macro="">
      <xdr:nvCxnSpPr>
        <xdr:cNvPr id="50" name="直線コネクタ 49"/>
        <xdr:cNvCxnSpPr/>
      </xdr:nvCxnSpPr>
      <xdr:spPr bwMode="auto">
        <a:xfrm flipV="1">
          <a:off x="4305300" y="3029682"/>
          <a:ext cx="698500" cy="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67494</xdr:rowOff>
    </xdr:from>
    <xdr:to>
      <xdr:col>22</xdr:col>
      <xdr:colOff>114300</xdr:colOff>
      <xdr:row>17</xdr:row>
      <xdr:rowOff>68980</xdr:rowOff>
    </xdr:to>
    <xdr:cxnSp macro="">
      <xdr:nvCxnSpPr>
        <xdr:cNvPr id="53" name="直線コネクタ 52"/>
        <xdr:cNvCxnSpPr/>
      </xdr:nvCxnSpPr>
      <xdr:spPr bwMode="auto">
        <a:xfrm flipV="1">
          <a:off x="3606800" y="3029769"/>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68980</xdr:rowOff>
    </xdr:from>
    <xdr:to>
      <xdr:col>18</xdr:col>
      <xdr:colOff>177800</xdr:colOff>
      <xdr:row>17</xdr:row>
      <xdr:rowOff>73053</xdr:rowOff>
    </xdr:to>
    <xdr:cxnSp macro="">
      <xdr:nvCxnSpPr>
        <xdr:cNvPr id="56" name="直線コネクタ 55"/>
        <xdr:cNvCxnSpPr/>
      </xdr:nvCxnSpPr>
      <xdr:spPr bwMode="auto">
        <a:xfrm flipV="1">
          <a:off x="2908300" y="3031255"/>
          <a:ext cx="698500" cy="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163254</xdr:rowOff>
    </xdr:from>
    <xdr:to>
      <xdr:col>29</xdr:col>
      <xdr:colOff>177800</xdr:colOff>
      <xdr:row>17</xdr:row>
      <xdr:rowOff>93404</xdr:rowOff>
    </xdr:to>
    <xdr:sp macro="" textlink="">
      <xdr:nvSpPr>
        <xdr:cNvPr id="66" name="楕円 65"/>
        <xdr:cNvSpPr/>
      </xdr:nvSpPr>
      <xdr:spPr bwMode="auto">
        <a:xfrm>
          <a:off x="5600700" y="295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135331</xdr:rowOff>
    </xdr:from>
    <xdr:ext cx="762000" cy="259045"/>
    <xdr:sp macro="" textlink="">
      <xdr:nvSpPr>
        <xdr:cNvPr id="67" name="人口1人当たり決算額の推移該当値テキスト130"/>
        <xdr:cNvSpPr txBox="1"/>
      </xdr:nvSpPr>
      <xdr:spPr>
        <a:xfrm>
          <a:off x="57404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16607</xdr:rowOff>
    </xdr:from>
    <xdr:to>
      <xdr:col>26</xdr:col>
      <xdr:colOff>101600</xdr:colOff>
      <xdr:row>17</xdr:row>
      <xdr:rowOff>118207</xdr:rowOff>
    </xdr:to>
    <xdr:sp macro="" textlink="">
      <xdr:nvSpPr>
        <xdr:cNvPr id="68" name="楕円 67"/>
        <xdr:cNvSpPr/>
      </xdr:nvSpPr>
      <xdr:spPr bwMode="auto">
        <a:xfrm>
          <a:off x="49530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102984</xdr:rowOff>
    </xdr:from>
    <xdr:ext cx="736600" cy="259045"/>
    <xdr:sp macro="" textlink="">
      <xdr:nvSpPr>
        <xdr:cNvPr id="69" name="テキスト ボックス 68"/>
        <xdr:cNvSpPr txBox="1"/>
      </xdr:nvSpPr>
      <xdr:spPr>
        <a:xfrm>
          <a:off x="4622800" y="306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16694</xdr:rowOff>
    </xdr:from>
    <xdr:to>
      <xdr:col>22</xdr:col>
      <xdr:colOff>165100</xdr:colOff>
      <xdr:row>17</xdr:row>
      <xdr:rowOff>118294</xdr:rowOff>
    </xdr:to>
    <xdr:sp macro="" textlink="">
      <xdr:nvSpPr>
        <xdr:cNvPr id="70" name="楕円 69"/>
        <xdr:cNvSpPr/>
      </xdr:nvSpPr>
      <xdr:spPr bwMode="auto">
        <a:xfrm>
          <a:off x="4254500" y="297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103071</xdr:rowOff>
    </xdr:from>
    <xdr:ext cx="762000" cy="259045"/>
    <xdr:sp macro="" textlink="">
      <xdr:nvSpPr>
        <xdr:cNvPr id="71" name="テキスト ボックス 70"/>
        <xdr:cNvSpPr txBox="1"/>
      </xdr:nvSpPr>
      <xdr:spPr>
        <a:xfrm>
          <a:off x="3924300" y="306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18180</xdr:rowOff>
    </xdr:from>
    <xdr:to>
      <xdr:col>19</xdr:col>
      <xdr:colOff>38100</xdr:colOff>
      <xdr:row>17</xdr:row>
      <xdr:rowOff>119780</xdr:rowOff>
    </xdr:to>
    <xdr:sp macro="" textlink="">
      <xdr:nvSpPr>
        <xdr:cNvPr id="72" name="楕円 71"/>
        <xdr:cNvSpPr/>
      </xdr:nvSpPr>
      <xdr:spPr bwMode="auto">
        <a:xfrm>
          <a:off x="3556000" y="298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104557</xdr:rowOff>
    </xdr:from>
    <xdr:ext cx="762000" cy="259045"/>
    <xdr:sp macro="" textlink="">
      <xdr:nvSpPr>
        <xdr:cNvPr id="73" name="テキスト ボックス 72"/>
        <xdr:cNvSpPr txBox="1"/>
      </xdr:nvSpPr>
      <xdr:spPr>
        <a:xfrm>
          <a:off x="3225800" y="30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22253</xdr:rowOff>
    </xdr:from>
    <xdr:to>
      <xdr:col>15</xdr:col>
      <xdr:colOff>101600</xdr:colOff>
      <xdr:row>17</xdr:row>
      <xdr:rowOff>123853</xdr:rowOff>
    </xdr:to>
    <xdr:sp macro="" textlink="">
      <xdr:nvSpPr>
        <xdr:cNvPr id="74" name="楕円 73"/>
        <xdr:cNvSpPr/>
      </xdr:nvSpPr>
      <xdr:spPr bwMode="auto">
        <a:xfrm>
          <a:off x="2857500" y="29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108630</xdr:rowOff>
    </xdr:from>
    <xdr:ext cx="762000" cy="259045"/>
    <xdr:sp macro="" textlink="">
      <xdr:nvSpPr>
        <xdr:cNvPr id="75" name="テキスト ボックス 74"/>
        <xdr:cNvSpPr txBox="1"/>
      </xdr:nvSpPr>
      <xdr:spPr>
        <a:xfrm>
          <a:off x="2527300" y="30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59037</xdr:rowOff>
    </xdr:from>
    <xdr:to>
      <xdr:col>29</xdr:col>
      <xdr:colOff>127000</xdr:colOff>
      <xdr:row>35</xdr:row>
      <xdr:rowOff>70902</xdr:rowOff>
    </xdr:to>
    <xdr:cxnSp macro="">
      <xdr:nvCxnSpPr>
        <xdr:cNvPr id="107" name="直線コネクタ 106"/>
        <xdr:cNvCxnSpPr/>
      </xdr:nvCxnSpPr>
      <xdr:spPr bwMode="auto">
        <a:xfrm flipV="1">
          <a:off x="5003800" y="6669387"/>
          <a:ext cx="6477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41070</xdr:rowOff>
    </xdr:from>
    <xdr:to>
      <xdr:col>26</xdr:col>
      <xdr:colOff>50800</xdr:colOff>
      <xdr:row>35</xdr:row>
      <xdr:rowOff>70902</xdr:rowOff>
    </xdr:to>
    <xdr:cxnSp macro="">
      <xdr:nvCxnSpPr>
        <xdr:cNvPr id="110" name="直線コネクタ 109"/>
        <xdr:cNvCxnSpPr/>
      </xdr:nvCxnSpPr>
      <xdr:spPr bwMode="auto">
        <a:xfrm>
          <a:off x="4305300" y="6651420"/>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283180</xdr:rowOff>
    </xdr:from>
    <xdr:to>
      <xdr:col>22</xdr:col>
      <xdr:colOff>114300</xdr:colOff>
      <xdr:row>35</xdr:row>
      <xdr:rowOff>41070</xdr:rowOff>
    </xdr:to>
    <xdr:cxnSp macro="">
      <xdr:nvCxnSpPr>
        <xdr:cNvPr id="113" name="直線コネクタ 112"/>
        <xdr:cNvCxnSpPr/>
      </xdr:nvCxnSpPr>
      <xdr:spPr bwMode="auto">
        <a:xfrm>
          <a:off x="3606800" y="6550630"/>
          <a:ext cx="698500" cy="10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231927</xdr:rowOff>
    </xdr:from>
    <xdr:to>
      <xdr:col>18</xdr:col>
      <xdr:colOff>177800</xdr:colOff>
      <xdr:row>34</xdr:row>
      <xdr:rowOff>283180</xdr:rowOff>
    </xdr:to>
    <xdr:cxnSp macro="">
      <xdr:nvCxnSpPr>
        <xdr:cNvPr id="116" name="直線コネクタ 115"/>
        <xdr:cNvCxnSpPr/>
      </xdr:nvCxnSpPr>
      <xdr:spPr bwMode="auto">
        <a:xfrm>
          <a:off x="2908300" y="6499377"/>
          <a:ext cx="698500" cy="5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8237</xdr:rowOff>
    </xdr:from>
    <xdr:to>
      <xdr:col>29</xdr:col>
      <xdr:colOff>177800</xdr:colOff>
      <xdr:row>35</xdr:row>
      <xdr:rowOff>109837</xdr:rowOff>
    </xdr:to>
    <xdr:sp macro="" textlink="">
      <xdr:nvSpPr>
        <xdr:cNvPr id="126" name="楕円 125"/>
        <xdr:cNvSpPr/>
      </xdr:nvSpPr>
      <xdr:spPr bwMode="auto">
        <a:xfrm>
          <a:off x="5600700" y="661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196214</xdr:rowOff>
    </xdr:from>
    <xdr:ext cx="762000" cy="259045"/>
    <xdr:sp macro="" textlink="">
      <xdr:nvSpPr>
        <xdr:cNvPr id="127" name="人口1人当たり決算額の推移該当値テキスト445"/>
        <xdr:cNvSpPr txBox="1"/>
      </xdr:nvSpPr>
      <xdr:spPr>
        <a:xfrm>
          <a:off x="5740400" y="64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20102</xdr:rowOff>
    </xdr:from>
    <xdr:to>
      <xdr:col>26</xdr:col>
      <xdr:colOff>101600</xdr:colOff>
      <xdr:row>35</xdr:row>
      <xdr:rowOff>121702</xdr:rowOff>
    </xdr:to>
    <xdr:sp macro="" textlink="">
      <xdr:nvSpPr>
        <xdr:cNvPr id="128" name="楕円 127"/>
        <xdr:cNvSpPr/>
      </xdr:nvSpPr>
      <xdr:spPr bwMode="auto">
        <a:xfrm>
          <a:off x="4953000" y="663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131878</xdr:rowOff>
    </xdr:from>
    <xdr:ext cx="736600" cy="259045"/>
    <xdr:sp macro="" textlink="">
      <xdr:nvSpPr>
        <xdr:cNvPr id="129" name="テキスト ボックス 128"/>
        <xdr:cNvSpPr txBox="1"/>
      </xdr:nvSpPr>
      <xdr:spPr>
        <a:xfrm>
          <a:off x="4622800" y="639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333170</xdr:rowOff>
    </xdr:from>
    <xdr:to>
      <xdr:col>22</xdr:col>
      <xdr:colOff>165100</xdr:colOff>
      <xdr:row>35</xdr:row>
      <xdr:rowOff>91870</xdr:rowOff>
    </xdr:to>
    <xdr:sp macro="" textlink="">
      <xdr:nvSpPr>
        <xdr:cNvPr id="130" name="楕円 129"/>
        <xdr:cNvSpPr/>
      </xdr:nvSpPr>
      <xdr:spPr bwMode="auto">
        <a:xfrm>
          <a:off x="4254500" y="660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102046</xdr:rowOff>
    </xdr:from>
    <xdr:ext cx="762000" cy="259045"/>
    <xdr:sp macro="" textlink="">
      <xdr:nvSpPr>
        <xdr:cNvPr id="131" name="テキスト ボックス 130"/>
        <xdr:cNvSpPr txBox="1"/>
      </xdr:nvSpPr>
      <xdr:spPr>
        <a:xfrm>
          <a:off x="3924300" y="636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232380</xdr:rowOff>
    </xdr:from>
    <xdr:to>
      <xdr:col>19</xdr:col>
      <xdr:colOff>38100</xdr:colOff>
      <xdr:row>34</xdr:row>
      <xdr:rowOff>333980</xdr:rowOff>
    </xdr:to>
    <xdr:sp macro="" textlink="">
      <xdr:nvSpPr>
        <xdr:cNvPr id="132" name="楕円 131"/>
        <xdr:cNvSpPr/>
      </xdr:nvSpPr>
      <xdr:spPr bwMode="auto">
        <a:xfrm>
          <a:off x="3556000" y="6499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1257</xdr:rowOff>
    </xdr:from>
    <xdr:ext cx="762000" cy="259045"/>
    <xdr:sp macro="" textlink="">
      <xdr:nvSpPr>
        <xdr:cNvPr id="133" name="テキスト ボックス 132"/>
        <xdr:cNvSpPr txBox="1"/>
      </xdr:nvSpPr>
      <xdr:spPr>
        <a:xfrm>
          <a:off x="3225800" y="626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181127</xdr:rowOff>
    </xdr:from>
    <xdr:to>
      <xdr:col>15</xdr:col>
      <xdr:colOff>101600</xdr:colOff>
      <xdr:row>34</xdr:row>
      <xdr:rowOff>282727</xdr:rowOff>
    </xdr:to>
    <xdr:sp macro="" textlink="">
      <xdr:nvSpPr>
        <xdr:cNvPr id="134" name="楕円 133"/>
        <xdr:cNvSpPr/>
      </xdr:nvSpPr>
      <xdr:spPr bwMode="auto">
        <a:xfrm>
          <a:off x="2857500" y="644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292904</xdr:rowOff>
    </xdr:from>
    <xdr:ext cx="762000" cy="259045"/>
    <xdr:sp macro="" textlink="">
      <xdr:nvSpPr>
        <xdr:cNvPr id="135" name="テキスト ボックス 134"/>
        <xdr:cNvSpPr txBox="1"/>
      </xdr:nvSpPr>
      <xdr:spPr>
        <a:xfrm>
          <a:off x="2527300" y="621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34055</xdr:rowOff>
    </xdr:from>
    <xdr:to>
      <xdr:col>24</xdr:col>
      <xdr:colOff>63500</xdr:colOff>
      <xdr:row>36</xdr:row>
      <xdr:rowOff>81681</xdr:rowOff>
    </xdr:to>
    <xdr:cxnSp macro="">
      <xdr:nvCxnSpPr>
        <xdr:cNvPr id="58" name="直線コネクタ 57"/>
        <xdr:cNvCxnSpPr/>
      </xdr:nvCxnSpPr>
      <xdr:spPr>
        <a:xfrm flipV="1">
          <a:off x="3797300" y="6206255"/>
          <a:ext cx="8382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71266</xdr:rowOff>
    </xdr:from>
    <xdr:to>
      <xdr:col>19</xdr:col>
      <xdr:colOff>177800</xdr:colOff>
      <xdr:row>36</xdr:row>
      <xdr:rowOff>81681</xdr:rowOff>
    </xdr:to>
    <xdr:cxnSp macro="">
      <xdr:nvCxnSpPr>
        <xdr:cNvPr id="61" name="直線コネクタ 60"/>
        <xdr:cNvCxnSpPr/>
      </xdr:nvCxnSpPr>
      <xdr:spPr>
        <a:xfrm>
          <a:off x="2908300" y="6243466"/>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71266</xdr:rowOff>
    </xdr:from>
    <xdr:to>
      <xdr:col>15</xdr:col>
      <xdr:colOff>50800</xdr:colOff>
      <xdr:row>36</xdr:row>
      <xdr:rowOff>94007</xdr:rowOff>
    </xdr:to>
    <xdr:cxnSp macro="">
      <xdr:nvCxnSpPr>
        <xdr:cNvPr id="64" name="直線コネクタ 63"/>
        <xdr:cNvCxnSpPr/>
      </xdr:nvCxnSpPr>
      <xdr:spPr>
        <a:xfrm flipV="1">
          <a:off x="2019300" y="6243466"/>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94007</xdr:rowOff>
    </xdr:from>
    <xdr:to>
      <xdr:col>10</xdr:col>
      <xdr:colOff>114300</xdr:colOff>
      <xdr:row>36</xdr:row>
      <xdr:rowOff>100536</xdr:rowOff>
    </xdr:to>
    <xdr:cxnSp macro="">
      <xdr:nvCxnSpPr>
        <xdr:cNvPr id="67" name="直線コネクタ 66"/>
        <xdr:cNvCxnSpPr/>
      </xdr:nvCxnSpPr>
      <xdr:spPr>
        <a:xfrm flipV="1">
          <a:off x="1130300" y="6266207"/>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154705</xdr:rowOff>
    </xdr:from>
    <xdr:to>
      <xdr:col>24</xdr:col>
      <xdr:colOff>114300</xdr:colOff>
      <xdr:row>36</xdr:row>
      <xdr:rowOff>84855</xdr:rowOff>
    </xdr:to>
    <xdr:sp macro="" textlink="">
      <xdr:nvSpPr>
        <xdr:cNvPr id="77" name="楕円 76"/>
        <xdr:cNvSpPr/>
      </xdr:nvSpPr>
      <xdr:spPr>
        <a:xfrm>
          <a:off x="4584700" y="61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6132</xdr:rowOff>
    </xdr:from>
    <xdr:ext cx="534377" cy="259045"/>
    <xdr:sp macro="" textlink="">
      <xdr:nvSpPr>
        <xdr:cNvPr id="78" name="人件費該当値テキスト"/>
        <xdr:cNvSpPr txBox="1"/>
      </xdr:nvSpPr>
      <xdr:spPr>
        <a:xfrm>
          <a:off x="4686300" y="60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30881</xdr:rowOff>
    </xdr:from>
    <xdr:to>
      <xdr:col>20</xdr:col>
      <xdr:colOff>38100</xdr:colOff>
      <xdr:row>36</xdr:row>
      <xdr:rowOff>132481</xdr:rowOff>
    </xdr:to>
    <xdr:sp macro="" textlink="">
      <xdr:nvSpPr>
        <xdr:cNvPr id="79" name="楕円 78"/>
        <xdr:cNvSpPr/>
      </xdr:nvSpPr>
      <xdr:spPr>
        <a:xfrm>
          <a:off x="3746500" y="62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149008</xdr:rowOff>
    </xdr:from>
    <xdr:ext cx="534377" cy="259045"/>
    <xdr:sp macro="" textlink="">
      <xdr:nvSpPr>
        <xdr:cNvPr id="80" name="テキスト ボックス 79"/>
        <xdr:cNvSpPr txBox="1"/>
      </xdr:nvSpPr>
      <xdr:spPr>
        <a:xfrm>
          <a:off x="3530111" y="59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20466</xdr:rowOff>
    </xdr:from>
    <xdr:to>
      <xdr:col>15</xdr:col>
      <xdr:colOff>101600</xdr:colOff>
      <xdr:row>36</xdr:row>
      <xdr:rowOff>122066</xdr:rowOff>
    </xdr:to>
    <xdr:sp macro="" textlink="">
      <xdr:nvSpPr>
        <xdr:cNvPr id="81" name="楕円 80"/>
        <xdr:cNvSpPr/>
      </xdr:nvSpPr>
      <xdr:spPr>
        <a:xfrm>
          <a:off x="2857500" y="6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138593</xdr:rowOff>
    </xdr:from>
    <xdr:ext cx="534377" cy="259045"/>
    <xdr:sp macro="" textlink="">
      <xdr:nvSpPr>
        <xdr:cNvPr id="82" name="テキスト ボックス 81"/>
        <xdr:cNvSpPr txBox="1"/>
      </xdr:nvSpPr>
      <xdr:spPr>
        <a:xfrm>
          <a:off x="2641111" y="59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43207</xdr:rowOff>
    </xdr:from>
    <xdr:to>
      <xdr:col>10</xdr:col>
      <xdr:colOff>165100</xdr:colOff>
      <xdr:row>36</xdr:row>
      <xdr:rowOff>144807</xdr:rowOff>
    </xdr:to>
    <xdr:sp macro="" textlink="">
      <xdr:nvSpPr>
        <xdr:cNvPr id="83" name="楕円 82"/>
        <xdr:cNvSpPr/>
      </xdr:nvSpPr>
      <xdr:spPr>
        <a:xfrm>
          <a:off x="1968500" y="62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161334</xdr:rowOff>
    </xdr:from>
    <xdr:ext cx="534377" cy="259045"/>
    <xdr:sp macro="" textlink="">
      <xdr:nvSpPr>
        <xdr:cNvPr id="84" name="テキスト ボックス 83"/>
        <xdr:cNvSpPr txBox="1"/>
      </xdr:nvSpPr>
      <xdr:spPr>
        <a:xfrm>
          <a:off x="1752111" y="599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49736</xdr:rowOff>
    </xdr:from>
    <xdr:to>
      <xdr:col>6</xdr:col>
      <xdr:colOff>38100</xdr:colOff>
      <xdr:row>36</xdr:row>
      <xdr:rowOff>151336</xdr:rowOff>
    </xdr:to>
    <xdr:sp macro="" textlink="">
      <xdr:nvSpPr>
        <xdr:cNvPr id="85" name="楕円 84"/>
        <xdr:cNvSpPr/>
      </xdr:nvSpPr>
      <xdr:spPr>
        <a:xfrm>
          <a:off x="1079500" y="6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167863</xdr:rowOff>
    </xdr:from>
    <xdr:ext cx="534377" cy="259045"/>
    <xdr:sp macro="" textlink="">
      <xdr:nvSpPr>
        <xdr:cNvPr id="86" name="テキスト ボックス 85"/>
        <xdr:cNvSpPr txBox="1"/>
      </xdr:nvSpPr>
      <xdr:spPr>
        <a:xfrm>
          <a:off x="863111" y="59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112058</xdr:rowOff>
    </xdr:from>
    <xdr:to>
      <xdr:col>24</xdr:col>
      <xdr:colOff>63500</xdr:colOff>
      <xdr:row>57</xdr:row>
      <xdr:rowOff>13952</xdr:rowOff>
    </xdr:to>
    <xdr:cxnSp macro="">
      <xdr:nvCxnSpPr>
        <xdr:cNvPr id="114" name="直線コネクタ 113"/>
        <xdr:cNvCxnSpPr/>
      </xdr:nvCxnSpPr>
      <xdr:spPr>
        <a:xfrm>
          <a:off x="3797300" y="9713258"/>
          <a:ext cx="838200" cy="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105849</xdr:rowOff>
    </xdr:from>
    <xdr:to>
      <xdr:col>19</xdr:col>
      <xdr:colOff>177800</xdr:colOff>
      <xdr:row>56</xdr:row>
      <xdr:rowOff>112058</xdr:rowOff>
    </xdr:to>
    <xdr:cxnSp macro="">
      <xdr:nvCxnSpPr>
        <xdr:cNvPr id="117" name="直線コネクタ 116"/>
        <xdr:cNvCxnSpPr/>
      </xdr:nvCxnSpPr>
      <xdr:spPr>
        <a:xfrm>
          <a:off x="2908300" y="9707049"/>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105849</xdr:rowOff>
    </xdr:from>
    <xdr:to>
      <xdr:col>15</xdr:col>
      <xdr:colOff>50800</xdr:colOff>
      <xdr:row>56</xdr:row>
      <xdr:rowOff>124054</xdr:rowOff>
    </xdr:to>
    <xdr:cxnSp macro="">
      <xdr:nvCxnSpPr>
        <xdr:cNvPr id="120" name="直線コネクタ 119"/>
        <xdr:cNvCxnSpPr/>
      </xdr:nvCxnSpPr>
      <xdr:spPr>
        <a:xfrm flipV="1">
          <a:off x="2019300" y="9707049"/>
          <a:ext cx="8890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121202</xdr:rowOff>
    </xdr:from>
    <xdr:to>
      <xdr:col>10</xdr:col>
      <xdr:colOff>114300</xdr:colOff>
      <xdr:row>56</xdr:row>
      <xdr:rowOff>124054</xdr:rowOff>
    </xdr:to>
    <xdr:cxnSp macro="">
      <xdr:nvCxnSpPr>
        <xdr:cNvPr id="123" name="直線コネクタ 122"/>
        <xdr:cNvCxnSpPr/>
      </xdr:nvCxnSpPr>
      <xdr:spPr>
        <a:xfrm>
          <a:off x="1130300" y="9722402"/>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134602</xdr:rowOff>
    </xdr:from>
    <xdr:to>
      <xdr:col>24</xdr:col>
      <xdr:colOff>114300</xdr:colOff>
      <xdr:row>57</xdr:row>
      <xdr:rowOff>64752</xdr:rowOff>
    </xdr:to>
    <xdr:sp macro="" textlink="">
      <xdr:nvSpPr>
        <xdr:cNvPr id="133" name="楕円 132"/>
        <xdr:cNvSpPr/>
      </xdr:nvSpPr>
      <xdr:spPr>
        <a:xfrm>
          <a:off x="4584700" y="97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113029</xdr:rowOff>
    </xdr:from>
    <xdr:ext cx="534377" cy="259045"/>
    <xdr:sp macro="" textlink="">
      <xdr:nvSpPr>
        <xdr:cNvPr id="134" name="物件費該当値テキスト"/>
        <xdr:cNvSpPr txBox="1"/>
      </xdr:nvSpPr>
      <xdr:spPr>
        <a:xfrm>
          <a:off x="4686300" y="97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61258</xdr:rowOff>
    </xdr:from>
    <xdr:to>
      <xdr:col>20</xdr:col>
      <xdr:colOff>38100</xdr:colOff>
      <xdr:row>56</xdr:row>
      <xdr:rowOff>162858</xdr:rowOff>
    </xdr:to>
    <xdr:sp macro="" textlink="">
      <xdr:nvSpPr>
        <xdr:cNvPr id="135" name="楕円 134"/>
        <xdr:cNvSpPr/>
      </xdr:nvSpPr>
      <xdr:spPr>
        <a:xfrm>
          <a:off x="3746500" y="96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7935</xdr:rowOff>
    </xdr:from>
    <xdr:ext cx="534377" cy="259045"/>
    <xdr:sp macro="" textlink="">
      <xdr:nvSpPr>
        <xdr:cNvPr id="136" name="テキスト ボックス 135"/>
        <xdr:cNvSpPr txBox="1"/>
      </xdr:nvSpPr>
      <xdr:spPr>
        <a:xfrm>
          <a:off x="3530111" y="94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55049</xdr:rowOff>
    </xdr:from>
    <xdr:to>
      <xdr:col>15</xdr:col>
      <xdr:colOff>101600</xdr:colOff>
      <xdr:row>56</xdr:row>
      <xdr:rowOff>156649</xdr:rowOff>
    </xdr:to>
    <xdr:sp macro="" textlink="">
      <xdr:nvSpPr>
        <xdr:cNvPr id="137" name="楕円 136"/>
        <xdr:cNvSpPr/>
      </xdr:nvSpPr>
      <xdr:spPr>
        <a:xfrm>
          <a:off x="2857500" y="96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1726</xdr:rowOff>
    </xdr:from>
    <xdr:ext cx="534377" cy="259045"/>
    <xdr:sp macro="" textlink="">
      <xdr:nvSpPr>
        <xdr:cNvPr id="138" name="テキスト ボックス 137"/>
        <xdr:cNvSpPr txBox="1"/>
      </xdr:nvSpPr>
      <xdr:spPr>
        <a:xfrm>
          <a:off x="2641111" y="94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73254</xdr:rowOff>
    </xdr:from>
    <xdr:to>
      <xdr:col>10</xdr:col>
      <xdr:colOff>165100</xdr:colOff>
      <xdr:row>57</xdr:row>
      <xdr:rowOff>3404</xdr:rowOff>
    </xdr:to>
    <xdr:sp macro="" textlink="">
      <xdr:nvSpPr>
        <xdr:cNvPr id="139" name="楕円 138"/>
        <xdr:cNvSpPr/>
      </xdr:nvSpPr>
      <xdr:spPr>
        <a:xfrm>
          <a:off x="1968500" y="96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19931</xdr:rowOff>
    </xdr:from>
    <xdr:ext cx="534377" cy="259045"/>
    <xdr:sp macro="" textlink="">
      <xdr:nvSpPr>
        <xdr:cNvPr id="140" name="テキスト ボックス 139"/>
        <xdr:cNvSpPr txBox="1"/>
      </xdr:nvSpPr>
      <xdr:spPr>
        <a:xfrm>
          <a:off x="1752111" y="94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70402</xdr:rowOff>
    </xdr:from>
    <xdr:to>
      <xdr:col>6</xdr:col>
      <xdr:colOff>38100</xdr:colOff>
      <xdr:row>57</xdr:row>
      <xdr:rowOff>552</xdr:rowOff>
    </xdr:to>
    <xdr:sp macro="" textlink="">
      <xdr:nvSpPr>
        <xdr:cNvPr id="141" name="楕円 140"/>
        <xdr:cNvSpPr/>
      </xdr:nvSpPr>
      <xdr:spPr>
        <a:xfrm>
          <a:off x="1079500" y="967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17079</xdr:rowOff>
    </xdr:from>
    <xdr:ext cx="534377" cy="259045"/>
    <xdr:sp macro="" textlink="">
      <xdr:nvSpPr>
        <xdr:cNvPr id="142" name="テキスト ボックス 141"/>
        <xdr:cNvSpPr txBox="1"/>
      </xdr:nvSpPr>
      <xdr:spPr>
        <a:xfrm>
          <a:off x="863111" y="944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131890</xdr:rowOff>
    </xdr:from>
    <xdr:to>
      <xdr:col>24</xdr:col>
      <xdr:colOff>63500</xdr:colOff>
      <xdr:row>78</xdr:row>
      <xdr:rowOff>142424</xdr:rowOff>
    </xdr:to>
    <xdr:cxnSp macro="">
      <xdr:nvCxnSpPr>
        <xdr:cNvPr id="171" name="直線コネクタ 170"/>
        <xdr:cNvCxnSpPr/>
      </xdr:nvCxnSpPr>
      <xdr:spPr>
        <a:xfrm>
          <a:off x="3797300" y="13504990"/>
          <a:ext cx="8382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131890</xdr:rowOff>
    </xdr:from>
    <xdr:to>
      <xdr:col>19</xdr:col>
      <xdr:colOff>177800</xdr:colOff>
      <xdr:row>78</xdr:row>
      <xdr:rowOff>139985</xdr:rowOff>
    </xdr:to>
    <xdr:cxnSp macro="">
      <xdr:nvCxnSpPr>
        <xdr:cNvPr id="174" name="直線コネクタ 173"/>
        <xdr:cNvCxnSpPr/>
      </xdr:nvCxnSpPr>
      <xdr:spPr>
        <a:xfrm flipV="1">
          <a:off x="2908300" y="13504990"/>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139985</xdr:rowOff>
    </xdr:from>
    <xdr:to>
      <xdr:col>15</xdr:col>
      <xdr:colOff>50800</xdr:colOff>
      <xdr:row>78</xdr:row>
      <xdr:rowOff>150864</xdr:rowOff>
    </xdr:to>
    <xdr:cxnSp macro="">
      <xdr:nvCxnSpPr>
        <xdr:cNvPr id="177" name="直線コネクタ 176"/>
        <xdr:cNvCxnSpPr/>
      </xdr:nvCxnSpPr>
      <xdr:spPr>
        <a:xfrm flipV="1">
          <a:off x="2019300" y="13513085"/>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150864</xdr:rowOff>
    </xdr:from>
    <xdr:to>
      <xdr:col>10</xdr:col>
      <xdr:colOff>114300</xdr:colOff>
      <xdr:row>78</xdr:row>
      <xdr:rowOff>151967</xdr:rowOff>
    </xdr:to>
    <xdr:cxnSp macro="">
      <xdr:nvCxnSpPr>
        <xdr:cNvPr id="180" name="直線コネクタ 179"/>
        <xdr:cNvCxnSpPr/>
      </xdr:nvCxnSpPr>
      <xdr:spPr>
        <a:xfrm flipV="1">
          <a:off x="1130300" y="13523964"/>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91624</xdr:rowOff>
    </xdr:from>
    <xdr:to>
      <xdr:col>24</xdr:col>
      <xdr:colOff>114300</xdr:colOff>
      <xdr:row>79</xdr:row>
      <xdr:rowOff>21774</xdr:rowOff>
    </xdr:to>
    <xdr:sp macro="" textlink="">
      <xdr:nvSpPr>
        <xdr:cNvPr id="190" name="楕円 189"/>
        <xdr:cNvSpPr/>
      </xdr:nvSpPr>
      <xdr:spPr>
        <a:xfrm>
          <a:off x="4584700" y="13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6551</xdr:rowOff>
    </xdr:from>
    <xdr:ext cx="469744" cy="259045"/>
    <xdr:sp macro="" textlink="">
      <xdr:nvSpPr>
        <xdr:cNvPr id="191" name="維持補修費該当値テキスト"/>
        <xdr:cNvSpPr txBox="1"/>
      </xdr:nvSpPr>
      <xdr:spPr>
        <a:xfrm>
          <a:off x="4686300" y="133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81090</xdr:rowOff>
    </xdr:from>
    <xdr:to>
      <xdr:col>20</xdr:col>
      <xdr:colOff>38100</xdr:colOff>
      <xdr:row>79</xdr:row>
      <xdr:rowOff>11240</xdr:rowOff>
    </xdr:to>
    <xdr:sp macro="" textlink="">
      <xdr:nvSpPr>
        <xdr:cNvPr id="192" name="楕円 191"/>
        <xdr:cNvSpPr/>
      </xdr:nvSpPr>
      <xdr:spPr>
        <a:xfrm>
          <a:off x="3746500" y="13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2367</xdr:rowOff>
    </xdr:from>
    <xdr:ext cx="469744" cy="259045"/>
    <xdr:sp macro="" textlink="">
      <xdr:nvSpPr>
        <xdr:cNvPr id="193" name="テキスト ボックス 192"/>
        <xdr:cNvSpPr txBox="1"/>
      </xdr:nvSpPr>
      <xdr:spPr>
        <a:xfrm>
          <a:off x="3562428" y="135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89185</xdr:rowOff>
    </xdr:from>
    <xdr:to>
      <xdr:col>15</xdr:col>
      <xdr:colOff>101600</xdr:colOff>
      <xdr:row>79</xdr:row>
      <xdr:rowOff>19335</xdr:rowOff>
    </xdr:to>
    <xdr:sp macro="" textlink="">
      <xdr:nvSpPr>
        <xdr:cNvPr id="194" name="楕円 193"/>
        <xdr:cNvSpPr/>
      </xdr:nvSpPr>
      <xdr:spPr>
        <a:xfrm>
          <a:off x="2857500" y="134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10462</xdr:rowOff>
    </xdr:from>
    <xdr:ext cx="469744" cy="259045"/>
    <xdr:sp macro="" textlink="">
      <xdr:nvSpPr>
        <xdr:cNvPr id="195" name="テキスト ボックス 194"/>
        <xdr:cNvSpPr txBox="1"/>
      </xdr:nvSpPr>
      <xdr:spPr>
        <a:xfrm>
          <a:off x="2673428" y="135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100064</xdr:rowOff>
    </xdr:from>
    <xdr:to>
      <xdr:col>10</xdr:col>
      <xdr:colOff>165100</xdr:colOff>
      <xdr:row>79</xdr:row>
      <xdr:rowOff>30214</xdr:rowOff>
    </xdr:to>
    <xdr:sp macro="" textlink="">
      <xdr:nvSpPr>
        <xdr:cNvPr id="196" name="楕円 195"/>
        <xdr:cNvSpPr/>
      </xdr:nvSpPr>
      <xdr:spPr>
        <a:xfrm>
          <a:off x="1968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21341</xdr:rowOff>
    </xdr:from>
    <xdr:ext cx="469744" cy="259045"/>
    <xdr:sp macro="" textlink="">
      <xdr:nvSpPr>
        <xdr:cNvPr id="197" name="テキスト ボックス 196"/>
        <xdr:cNvSpPr txBox="1"/>
      </xdr:nvSpPr>
      <xdr:spPr>
        <a:xfrm>
          <a:off x="1784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101167</xdr:rowOff>
    </xdr:from>
    <xdr:to>
      <xdr:col>6</xdr:col>
      <xdr:colOff>38100</xdr:colOff>
      <xdr:row>79</xdr:row>
      <xdr:rowOff>31317</xdr:rowOff>
    </xdr:to>
    <xdr:sp macro="" textlink="">
      <xdr:nvSpPr>
        <xdr:cNvPr id="198" name="楕円 197"/>
        <xdr:cNvSpPr/>
      </xdr:nvSpPr>
      <xdr:spPr>
        <a:xfrm>
          <a:off x="1079500" y="134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22444</xdr:rowOff>
    </xdr:from>
    <xdr:ext cx="469744" cy="259045"/>
    <xdr:sp macro="" textlink="">
      <xdr:nvSpPr>
        <xdr:cNvPr id="199" name="テキスト ボックス 198"/>
        <xdr:cNvSpPr txBox="1"/>
      </xdr:nvSpPr>
      <xdr:spPr>
        <a:xfrm>
          <a:off x="895428" y="135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154063</xdr:rowOff>
    </xdr:from>
    <xdr:to>
      <xdr:col>24</xdr:col>
      <xdr:colOff>63500</xdr:colOff>
      <xdr:row>96</xdr:row>
      <xdr:rowOff>28775</xdr:rowOff>
    </xdr:to>
    <xdr:cxnSp macro="">
      <xdr:nvCxnSpPr>
        <xdr:cNvPr id="229" name="直線コネクタ 228"/>
        <xdr:cNvCxnSpPr/>
      </xdr:nvCxnSpPr>
      <xdr:spPr>
        <a:xfrm flipV="1">
          <a:off x="3797300" y="16441813"/>
          <a:ext cx="8382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28775</xdr:rowOff>
    </xdr:from>
    <xdr:to>
      <xdr:col>19</xdr:col>
      <xdr:colOff>177800</xdr:colOff>
      <xdr:row>96</xdr:row>
      <xdr:rowOff>63539</xdr:rowOff>
    </xdr:to>
    <xdr:cxnSp macro="">
      <xdr:nvCxnSpPr>
        <xdr:cNvPr id="232" name="直線コネクタ 231"/>
        <xdr:cNvCxnSpPr/>
      </xdr:nvCxnSpPr>
      <xdr:spPr>
        <a:xfrm flipV="1">
          <a:off x="2908300" y="16487975"/>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55697</xdr:rowOff>
    </xdr:from>
    <xdr:to>
      <xdr:col>15</xdr:col>
      <xdr:colOff>50800</xdr:colOff>
      <xdr:row>96</xdr:row>
      <xdr:rowOff>63539</xdr:rowOff>
    </xdr:to>
    <xdr:cxnSp macro="">
      <xdr:nvCxnSpPr>
        <xdr:cNvPr id="235" name="直線コネクタ 234"/>
        <xdr:cNvCxnSpPr/>
      </xdr:nvCxnSpPr>
      <xdr:spPr>
        <a:xfrm>
          <a:off x="2019300" y="1651489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26809</xdr:rowOff>
    </xdr:from>
    <xdr:to>
      <xdr:col>10</xdr:col>
      <xdr:colOff>114300</xdr:colOff>
      <xdr:row>96</xdr:row>
      <xdr:rowOff>55697</xdr:rowOff>
    </xdr:to>
    <xdr:cxnSp macro="">
      <xdr:nvCxnSpPr>
        <xdr:cNvPr id="238" name="直線コネクタ 237"/>
        <xdr:cNvCxnSpPr/>
      </xdr:nvCxnSpPr>
      <xdr:spPr>
        <a:xfrm>
          <a:off x="1130300" y="16486009"/>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103263</xdr:rowOff>
    </xdr:from>
    <xdr:to>
      <xdr:col>24</xdr:col>
      <xdr:colOff>114300</xdr:colOff>
      <xdr:row>96</xdr:row>
      <xdr:rowOff>33413</xdr:rowOff>
    </xdr:to>
    <xdr:sp macro="" textlink="">
      <xdr:nvSpPr>
        <xdr:cNvPr id="248" name="楕円 247"/>
        <xdr:cNvSpPr/>
      </xdr:nvSpPr>
      <xdr:spPr>
        <a:xfrm>
          <a:off x="4584700" y="163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126140</xdr:rowOff>
    </xdr:from>
    <xdr:ext cx="599010" cy="259045"/>
    <xdr:sp macro="" textlink="">
      <xdr:nvSpPr>
        <xdr:cNvPr id="249" name="扶助費該当値テキスト"/>
        <xdr:cNvSpPr txBox="1"/>
      </xdr:nvSpPr>
      <xdr:spPr>
        <a:xfrm>
          <a:off x="4686300" y="1624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149425</xdr:rowOff>
    </xdr:from>
    <xdr:to>
      <xdr:col>20</xdr:col>
      <xdr:colOff>38100</xdr:colOff>
      <xdr:row>96</xdr:row>
      <xdr:rowOff>79575</xdr:rowOff>
    </xdr:to>
    <xdr:sp macro="" textlink="">
      <xdr:nvSpPr>
        <xdr:cNvPr id="250" name="楕円 249"/>
        <xdr:cNvSpPr/>
      </xdr:nvSpPr>
      <xdr:spPr>
        <a:xfrm>
          <a:off x="3746500" y="16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96102</xdr:rowOff>
    </xdr:from>
    <xdr:ext cx="599010" cy="259045"/>
    <xdr:sp macro="" textlink="">
      <xdr:nvSpPr>
        <xdr:cNvPr id="251" name="テキスト ボックス 250"/>
        <xdr:cNvSpPr txBox="1"/>
      </xdr:nvSpPr>
      <xdr:spPr>
        <a:xfrm>
          <a:off x="3497795" y="162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12739</xdr:rowOff>
    </xdr:from>
    <xdr:to>
      <xdr:col>15</xdr:col>
      <xdr:colOff>101600</xdr:colOff>
      <xdr:row>96</xdr:row>
      <xdr:rowOff>114339</xdr:rowOff>
    </xdr:to>
    <xdr:sp macro="" textlink="">
      <xdr:nvSpPr>
        <xdr:cNvPr id="252" name="楕円 251"/>
        <xdr:cNvSpPr/>
      </xdr:nvSpPr>
      <xdr:spPr>
        <a:xfrm>
          <a:off x="28575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130866</xdr:rowOff>
    </xdr:from>
    <xdr:ext cx="599010" cy="259045"/>
    <xdr:sp macro="" textlink="">
      <xdr:nvSpPr>
        <xdr:cNvPr id="253" name="テキスト ボックス 252"/>
        <xdr:cNvSpPr txBox="1"/>
      </xdr:nvSpPr>
      <xdr:spPr>
        <a:xfrm>
          <a:off x="2608795" y="1624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4897</xdr:rowOff>
    </xdr:from>
    <xdr:to>
      <xdr:col>10</xdr:col>
      <xdr:colOff>165100</xdr:colOff>
      <xdr:row>96</xdr:row>
      <xdr:rowOff>106497</xdr:rowOff>
    </xdr:to>
    <xdr:sp macro="" textlink="">
      <xdr:nvSpPr>
        <xdr:cNvPr id="254" name="楕円 253"/>
        <xdr:cNvSpPr/>
      </xdr:nvSpPr>
      <xdr:spPr>
        <a:xfrm>
          <a:off x="1968500" y="1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123024</xdr:rowOff>
    </xdr:from>
    <xdr:ext cx="599010" cy="259045"/>
    <xdr:sp macro="" textlink="">
      <xdr:nvSpPr>
        <xdr:cNvPr id="255" name="テキスト ボックス 254"/>
        <xdr:cNvSpPr txBox="1"/>
      </xdr:nvSpPr>
      <xdr:spPr>
        <a:xfrm>
          <a:off x="1719795" y="162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147459</xdr:rowOff>
    </xdr:from>
    <xdr:to>
      <xdr:col>6</xdr:col>
      <xdr:colOff>38100</xdr:colOff>
      <xdr:row>96</xdr:row>
      <xdr:rowOff>77609</xdr:rowOff>
    </xdr:to>
    <xdr:sp macro="" textlink="">
      <xdr:nvSpPr>
        <xdr:cNvPr id="256" name="楕円 255"/>
        <xdr:cNvSpPr/>
      </xdr:nvSpPr>
      <xdr:spPr>
        <a:xfrm>
          <a:off x="10795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94136</xdr:rowOff>
    </xdr:from>
    <xdr:ext cx="599010" cy="259045"/>
    <xdr:sp macro="" textlink="">
      <xdr:nvSpPr>
        <xdr:cNvPr id="257" name="テキスト ボックス 256"/>
        <xdr:cNvSpPr txBox="1"/>
      </xdr:nvSpPr>
      <xdr:spPr>
        <a:xfrm>
          <a:off x="830795" y="162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24169</xdr:rowOff>
    </xdr:from>
    <xdr:to>
      <xdr:col>55</xdr:col>
      <xdr:colOff>0</xdr:colOff>
      <xdr:row>37</xdr:row>
      <xdr:rowOff>153027</xdr:rowOff>
    </xdr:to>
    <xdr:cxnSp macro="">
      <xdr:nvCxnSpPr>
        <xdr:cNvPr id="286" name="直線コネクタ 285"/>
        <xdr:cNvCxnSpPr/>
      </xdr:nvCxnSpPr>
      <xdr:spPr>
        <a:xfrm flipV="1">
          <a:off x="9639300" y="6024919"/>
          <a:ext cx="838200" cy="47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153027</xdr:rowOff>
    </xdr:from>
    <xdr:to>
      <xdr:col>50</xdr:col>
      <xdr:colOff>114300</xdr:colOff>
      <xdr:row>37</xdr:row>
      <xdr:rowOff>158963</xdr:rowOff>
    </xdr:to>
    <xdr:cxnSp macro="">
      <xdr:nvCxnSpPr>
        <xdr:cNvPr id="289" name="直線コネクタ 288"/>
        <xdr:cNvCxnSpPr/>
      </xdr:nvCxnSpPr>
      <xdr:spPr>
        <a:xfrm flipV="1">
          <a:off x="8750300" y="6496677"/>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158963</xdr:rowOff>
    </xdr:from>
    <xdr:to>
      <xdr:col>45</xdr:col>
      <xdr:colOff>177800</xdr:colOff>
      <xdr:row>38</xdr:row>
      <xdr:rowOff>34925</xdr:rowOff>
    </xdr:to>
    <xdr:cxnSp macro="">
      <xdr:nvCxnSpPr>
        <xdr:cNvPr id="292" name="直線コネクタ 291"/>
        <xdr:cNvCxnSpPr/>
      </xdr:nvCxnSpPr>
      <xdr:spPr>
        <a:xfrm flipV="1">
          <a:off x="7861300" y="6502613"/>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141902</xdr:rowOff>
    </xdr:from>
    <xdr:to>
      <xdr:col>41</xdr:col>
      <xdr:colOff>50800</xdr:colOff>
      <xdr:row>38</xdr:row>
      <xdr:rowOff>34925</xdr:rowOff>
    </xdr:to>
    <xdr:cxnSp macro="">
      <xdr:nvCxnSpPr>
        <xdr:cNvPr id="295" name="直線コネクタ 294"/>
        <xdr:cNvCxnSpPr/>
      </xdr:nvCxnSpPr>
      <xdr:spPr>
        <a:xfrm>
          <a:off x="6972300" y="6485552"/>
          <a:ext cx="889000" cy="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144819</xdr:rowOff>
    </xdr:from>
    <xdr:to>
      <xdr:col>55</xdr:col>
      <xdr:colOff>50800</xdr:colOff>
      <xdr:row>35</xdr:row>
      <xdr:rowOff>74969</xdr:rowOff>
    </xdr:to>
    <xdr:sp macro="" textlink="">
      <xdr:nvSpPr>
        <xdr:cNvPr id="305" name="楕円 304"/>
        <xdr:cNvSpPr/>
      </xdr:nvSpPr>
      <xdr:spPr>
        <a:xfrm>
          <a:off x="10426700" y="59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123246</xdr:rowOff>
    </xdr:from>
    <xdr:ext cx="599010" cy="259045"/>
    <xdr:sp macro="" textlink="">
      <xdr:nvSpPr>
        <xdr:cNvPr id="306" name="補助費等該当値テキスト"/>
        <xdr:cNvSpPr txBox="1"/>
      </xdr:nvSpPr>
      <xdr:spPr>
        <a:xfrm>
          <a:off x="10528300" y="59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102227</xdr:rowOff>
    </xdr:from>
    <xdr:to>
      <xdr:col>50</xdr:col>
      <xdr:colOff>165100</xdr:colOff>
      <xdr:row>38</xdr:row>
      <xdr:rowOff>32378</xdr:rowOff>
    </xdr:to>
    <xdr:sp macro="" textlink="">
      <xdr:nvSpPr>
        <xdr:cNvPr id="307" name="楕円 306"/>
        <xdr:cNvSpPr/>
      </xdr:nvSpPr>
      <xdr:spPr>
        <a:xfrm>
          <a:off x="9588500" y="64458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23504</xdr:rowOff>
    </xdr:from>
    <xdr:ext cx="534377" cy="259045"/>
    <xdr:sp macro="" textlink="">
      <xdr:nvSpPr>
        <xdr:cNvPr id="308" name="テキスト ボックス 307"/>
        <xdr:cNvSpPr txBox="1"/>
      </xdr:nvSpPr>
      <xdr:spPr>
        <a:xfrm>
          <a:off x="9372111" y="65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108164</xdr:rowOff>
    </xdr:from>
    <xdr:to>
      <xdr:col>46</xdr:col>
      <xdr:colOff>38100</xdr:colOff>
      <xdr:row>38</xdr:row>
      <xdr:rowOff>38314</xdr:rowOff>
    </xdr:to>
    <xdr:sp macro="" textlink="">
      <xdr:nvSpPr>
        <xdr:cNvPr id="309" name="楕円 308"/>
        <xdr:cNvSpPr/>
      </xdr:nvSpPr>
      <xdr:spPr>
        <a:xfrm>
          <a:off x="8699500" y="64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29440</xdr:rowOff>
    </xdr:from>
    <xdr:ext cx="534377" cy="259045"/>
    <xdr:sp macro="" textlink="">
      <xdr:nvSpPr>
        <xdr:cNvPr id="310" name="テキスト ボックス 309"/>
        <xdr:cNvSpPr txBox="1"/>
      </xdr:nvSpPr>
      <xdr:spPr>
        <a:xfrm>
          <a:off x="8483111" y="65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155575</xdr:rowOff>
    </xdr:from>
    <xdr:to>
      <xdr:col>41</xdr:col>
      <xdr:colOff>101600</xdr:colOff>
      <xdr:row>38</xdr:row>
      <xdr:rowOff>85725</xdr:rowOff>
    </xdr:to>
    <xdr:sp macro="" textlink="">
      <xdr:nvSpPr>
        <xdr:cNvPr id="311" name="楕円 310"/>
        <xdr:cNvSpPr/>
      </xdr:nvSpPr>
      <xdr:spPr>
        <a:xfrm>
          <a:off x="7810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76852</xdr:rowOff>
    </xdr:from>
    <xdr:ext cx="534377" cy="259045"/>
    <xdr:sp macro="" textlink="">
      <xdr:nvSpPr>
        <xdr:cNvPr id="312" name="テキスト ボックス 311"/>
        <xdr:cNvSpPr txBox="1"/>
      </xdr:nvSpPr>
      <xdr:spPr>
        <a:xfrm>
          <a:off x="7594111" y="6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91102</xdr:rowOff>
    </xdr:from>
    <xdr:to>
      <xdr:col>36</xdr:col>
      <xdr:colOff>165100</xdr:colOff>
      <xdr:row>38</xdr:row>
      <xdr:rowOff>21252</xdr:rowOff>
    </xdr:to>
    <xdr:sp macro="" textlink="">
      <xdr:nvSpPr>
        <xdr:cNvPr id="313" name="楕円 312"/>
        <xdr:cNvSpPr/>
      </xdr:nvSpPr>
      <xdr:spPr>
        <a:xfrm>
          <a:off x="6921500" y="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37779</xdr:rowOff>
    </xdr:from>
    <xdr:ext cx="534377" cy="259045"/>
    <xdr:sp macro="" textlink="">
      <xdr:nvSpPr>
        <xdr:cNvPr id="314" name="テキスト ボックス 313"/>
        <xdr:cNvSpPr txBox="1"/>
      </xdr:nvSpPr>
      <xdr:spPr>
        <a:xfrm>
          <a:off x="6705111" y="6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162094</xdr:rowOff>
    </xdr:from>
    <xdr:to>
      <xdr:col>55</xdr:col>
      <xdr:colOff>0</xdr:colOff>
      <xdr:row>57</xdr:row>
      <xdr:rowOff>12557</xdr:rowOff>
    </xdr:to>
    <xdr:cxnSp macro="">
      <xdr:nvCxnSpPr>
        <xdr:cNvPr id="341" name="直線コネクタ 340"/>
        <xdr:cNvCxnSpPr/>
      </xdr:nvCxnSpPr>
      <xdr:spPr>
        <a:xfrm flipV="1">
          <a:off x="9639300" y="9591844"/>
          <a:ext cx="8382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12557</xdr:rowOff>
    </xdr:from>
    <xdr:to>
      <xdr:col>50</xdr:col>
      <xdr:colOff>114300</xdr:colOff>
      <xdr:row>57</xdr:row>
      <xdr:rowOff>67801</xdr:rowOff>
    </xdr:to>
    <xdr:cxnSp macro="">
      <xdr:nvCxnSpPr>
        <xdr:cNvPr id="344" name="直線コネクタ 343"/>
        <xdr:cNvCxnSpPr/>
      </xdr:nvCxnSpPr>
      <xdr:spPr>
        <a:xfrm flipV="1">
          <a:off x="8750300" y="9785207"/>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33237</xdr:rowOff>
    </xdr:from>
    <xdr:to>
      <xdr:col>45</xdr:col>
      <xdr:colOff>177800</xdr:colOff>
      <xdr:row>57</xdr:row>
      <xdr:rowOff>67801</xdr:rowOff>
    </xdr:to>
    <xdr:cxnSp macro="">
      <xdr:nvCxnSpPr>
        <xdr:cNvPr id="347" name="直線コネクタ 346"/>
        <xdr:cNvCxnSpPr/>
      </xdr:nvCxnSpPr>
      <xdr:spPr>
        <a:xfrm>
          <a:off x="7861300" y="9805887"/>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148282</xdr:rowOff>
    </xdr:from>
    <xdr:to>
      <xdr:col>41</xdr:col>
      <xdr:colOff>50800</xdr:colOff>
      <xdr:row>57</xdr:row>
      <xdr:rowOff>33237</xdr:rowOff>
    </xdr:to>
    <xdr:cxnSp macro="">
      <xdr:nvCxnSpPr>
        <xdr:cNvPr id="350" name="直線コネクタ 349"/>
        <xdr:cNvCxnSpPr/>
      </xdr:nvCxnSpPr>
      <xdr:spPr>
        <a:xfrm>
          <a:off x="6972300" y="9578032"/>
          <a:ext cx="889000" cy="22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111294</xdr:rowOff>
    </xdr:from>
    <xdr:to>
      <xdr:col>55</xdr:col>
      <xdr:colOff>50800</xdr:colOff>
      <xdr:row>56</xdr:row>
      <xdr:rowOff>41444</xdr:rowOff>
    </xdr:to>
    <xdr:sp macro="" textlink="">
      <xdr:nvSpPr>
        <xdr:cNvPr id="360" name="楕円 359"/>
        <xdr:cNvSpPr/>
      </xdr:nvSpPr>
      <xdr:spPr>
        <a:xfrm>
          <a:off x="10426700" y="95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134171</xdr:rowOff>
    </xdr:from>
    <xdr:ext cx="599010" cy="259045"/>
    <xdr:sp macro="" textlink="">
      <xdr:nvSpPr>
        <xdr:cNvPr id="361" name="普通建設事業費該当値テキスト"/>
        <xdr:cNvSpPr txBox="1"/>
      </xdr:nvSpPr>
      <xdr:spPr>
        <a:xfrm>
          <a:off x="10528300" y="93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133207</xdr:rowOff>
    </xdr:from>
    <xdr:to>
      <xdr:col>50</xdr:col>
      <xdr:colOff>165100</xdr:colOff>
      <xdr:row>57</xdr:row>
      <xdr:rowOff>63357</xdr:rowOff>
    </xdr:to>
    <xdr:sp macro="" textlink="">
      <xdr:nvSpPr>
        <xdr:cNvPr id="362" name="楕円 361"/>
        <xdr:cNvSpPr/>
      </xdr:nvSpPr>
      <xdr:spPr>
        <a:xfrm>
          <a:off x="9588500" y="97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54484</xdr:rowOff>
    </xdr:from>
    <xdr:ext cx="534377" cy="259045"/>
    <xdr:sp macro="" textlink="">
      <xdr:nvSpPr>
        <xdr:cNvPr id="363" name="テキスト ボックス 362"/>
        <xdr:cNvSpPr txBox="1"/>
      </xdr:nvSpPr>
      <xdr:spPr>
        <a:xfrm>
          <a:off x="9372111" y="98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17001</xdr:rowOff>
    </xdr:from>
    <xdr:to>
      <xdr:col>46</xdr:col>
      <xdr:colOff>38100</xdr:colOff>
      <xdr:row>57</xdr:row>
      <xdr:rowOff>118601</xdr:rowOff>
    </xdr:to>
    <xdr:sp macro="" textlink="">
      <xdr:nvSpPr>
        <xdr:cNvPr id="364" name="楕円 363"/>
        <xdr:cNvSpPr/>
      </xdr:nvSpPr>
      <xdr:spPr>
        <a:xfrm>
          <a:off x="8699500" y="97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109728</xdr:rowOff>
    </xdr:from>
    <xdr:ext cx="534377" cy="259045"/>
    <xdr:sp macro="" textlink="">
      <xdr:nvSpPr>
        <xdr:cNvPr id="365" name="テキスト ボックス 364"/>
        <xdr:cNvSpPr txBox="1"/>
      </xdr:nvSpPr>
      <xdr:spPr>
        <a:xfrm>
          <a:off x="8483111" y="98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153887</xdr:rowOff>
    </xdr:from>
    <xdr:to>
      <xdr:col>41</xdr:col>
      <xdr:colOff>101600</xdr:colOff>
      <xdr:row>57</xdr:row>
      <xdr:rowOff>84037</xdr:rowOff>
    </xdr:to>
    <xdr:sp macro="" textlink="">
      <xdr:nvSpPr>
        <xdr:cNvPr id="366" name="楕円 365"/>
        <xdr:cNvSpPr/>
      </xdr:nvSpPr>
      <xdr:spPr>
        <a:xfrm>
          <a:off x="7810500" y="97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75164</xdr:rowOff>
    </xdr:from>
    <xdr:ext cx="534377" cy="259045"/>
    <xdr:sp macro="" textlink="">
      <xdr:nvSpPr>
        <xdr:cNvPr id="367" name="テキスト ボックス 366"/>
        <xdr:cNvSpPr txBox="1"/>
      </xdr:nvSpPr>
      <xdr:spPr>
        <a:xfrm>
          <a:off x="7594111" y="98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97482</xdr:rowOff>
    </xdr:from>
    <xdr:to>
      <xdr:col>36</xdr:col>
      <xdr:colOff>165100</xdr:colOff>
      <xdr:row>56</xdr:row>
      <xdr:rowOff>27632</xdr:rowOff>
    </xdr:to>
    <xdr:sp macro="" textlink="">
      <xdr:nvSpPr>
        <xdr:cNvPr id="368" name="楕円 367"/>
        <xdr:cNvSpPr/>
      </xdr:nvSpPr>
      <xdr:spPr>
        <a:xfrm>
          <a:off x="6921500" y="95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44159</xdr:rowOff>
    </xdr:from>
    <xdr:ext cx="599010" cy="259045"/>
    <xdr:sp macro="" textlink="">
      <xdr:nvSpPr>
        <xdr:cNvPr id="369" name="テキスト ボックス 368"/>
        <xdr:cNvSpPr txBox="1"/>
      </xdr:nvSpPr>
      <xdr:spPr>
        <a:xfrm>
          <a:off x="6672795" y="930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122115</xdr:rowOff>
    </xdr:from>
    <xdr:to>
      <xdr:col>55</xdr:col>
      <xdr:colOff>0</xdr:colOff>
      <xdr:row>78</xdr:row>
      <xdr:rowOff>705</xdr:rowOff>
    </xdr:to>
    <xdr:cxnSp macro="">
      <xdr:nvCxnSpPr>
        <xdr:cNvPr id="394" name="直線コネクタ 393"/>
        <xdr:cNvCxnSpPr/>
      </xdr:nvCxnSpPr>
      <xdr:spPr>
        <a:xfrm>
          <a:off x="9639300" y="13323765"/>
          <a:ext cx="8382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122115</xdr:rowOff>
    </xdr:from>
    <xdr:to>
      <xdr:col>50</xdr:col>
      <xdr:colOff>114300</xdr:colOff>
      <xdr:row>78</xdr:row>
      <xdr:rowOff>186</xdr:rowOff>
    </xdr:to>
    <xdr:cxnSp macro="">
      <xdr:nvCxnSpPr>
        <xdr:cNvPr id="397" name="直線コネクタ 396"/>
        <xdr:cNvCxnSpPr/>
      </xdr:nvCxnSpPr>
      <xdr:spPr>
        <a:xfrm flipV="1">
          <a:off x="8750300" y="13323765"/>
          <a:ext cx="8890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89670</xdr:rowOff>
    </xdr:from>
    <xdr:to>
      <xdr:col>45</xdr:col>
      <xdr:colOff>177800</xdr:colOff>
      <xdr:row>78</xdr:row>
      <xdr:rowOff>186</xdr:rowOff>
    </xdr:to>
    <xdr:cxnSp macro="">
      <xdr:nvCxnSpPr>
        <xdr:cNvPr id="400" name="直線コネクタ 399"/>
        <xdr:cNvCxnSpPr/>
      </xdr:nvCxnSpPr>
      <xdr:spPr>
        <a:xfrm>
          <a:off x="7861300" y="13291320"/>
          <a:ext cx="889000" cy="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89670</xdr:rowOff>
    </xdr:from>
    <xdr:to>
      <xdr:col>41</xdr:col>
      <xdr:colOff>50800</xdr:colOff>
      <xdr:row>77</xdr:row>
      <xdr:rowOff>90226</xdr:rowOff>
    </xdr:to>
    <xdr:cxnSp macro="">
      <xdr:nvCxnSpPr>
        <xdr:cNvPr id="403" name="直線コネクタ 402"/>
        <xdr:cNvCxnSpPr/>
      </xdr:nvCxnSpPr>
      <xdr:spPr>
        <a:xfrm flipV="1">
          <a:off x="6972300" y="13291320"/>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121355</xdr:rowOff>
    </xdr:from>
    <xdr:to>
      <xdr:col>55</xdr:col>
      <xdr:colOff>50800</xdr:colOff>
      <xdr:row>78</xdr:row>
      <xdr:rowOff>51505</xdr:rowOff>
    </xdr:to>
    <xdr:sp macro="" textlink="">
      <xdr:nvSpPr>
        <xdr:cNvPr id="413" name="楕円 412"/>
        <xdr:cNvSpPr/>
      </xdr:nvSpPr>
      <xdr:spPr>
        <a:xfrm>
          <a:off x="10426700" y="133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36282</xdr:rowOff>
    </xdr:from>
    <xdr:ext cx="469744" cy="259045"/>
    <xdr:sp macro="" textlink="">
      <xdr:nvSpPr>
        <xdr:cNvPr id="414" name="普通建設事業費 （ うち新規整備　）該当値テキスト"/>
        <xdr:cNvSpPr txBox="1"/>
      </xdr:nvSpPr>
      <xdr:spPr>
        <a:xfrm>
          <a:off x="10528300" y="1323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71315</xdr:rowOff>
    </xdr:from>
    <xdr:to>
      <xdr:col>50</xdr:col>
      <xdr:colOff>165100</xdr:colOff>
      <xdr:row>78</xdr:row>
      <xdr:rowOff>1465</xdr:rowOff>
    </xdr:to>
    <xdr:sp macro="" textlink="">
      <xdr:nvSpPr>
        <xdr:cNvPr id="415" name="楕円 414"/>
        <xdr:cNvSpPr/>
      </xdr:nvSpPr>
      <xdr:spPr>
        <a:xfrm>
          <a:off x="9588500" y="132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164042</xdr:rowOff>
    </xdr:from>
    <xdr:ext cx="534377" cy="259045"/>
    <xdr:sp macro="" textlink="">
      <xdr:nvSpPr>
        <xdr:cNvPr id="416" name="テキスト ボックス 415"/>
        <xdr:cNvSpPr txBox="1"/>
      </xdr:nvSpPr>
      <xdr:spPr>
        <a:xfrm>
          <a:off x="9372111" y="133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120836</xdr:rowOff>
    </xdr:from>
    <xdr:to>
      <xdr:col>46</xdr:col>
      <xdr:colOff>38100</xdr:colOff>
      <xdr:row>78</xdr:row>
      <xdr:rowOff>50986</xdr:rowOff>
    </xdr:to>
    <xdr:sp macro="" textlink="">
      <xdr:nvSpPr>
        <xdr:cNvPr id="417" name="楕円 416"/>
        <xdr:cNvSpPr/>
      </xdr:nvSpPr>
      <xdr:spPr>
        <a:xfrm>
          <a:off x="86995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42113</xdr:rowOff>
    </xdr:from>
    <xdr:ext cx="469744" cy="259045"/>
    <xdr:sp macro="" textlink="">
      <xdr:nvSpPr>
        <xdr:cNvPr id="418" name="テキスト ボックス 417"/>
        <xdr:cNvSpPr txBox="1"/>
      </xdr:nvSpPr>
      <xdr:spPr>
        <a:xfrm>
          <a:off x="8515428" y="1341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38870</xdr:rowOff>
    </xdr:from>
    <xdr:to>
      <xdr:col>41</xdr:col>
      <xdr:colOff>101600</xdr:colOff>
      <xdr:row>77</xdr:row>
      <xdr:rowOff>140470</xdr:rowOff>
    </xdr:to>
    <xdr:sp macro="" textlink="">
      <xdr:nvSpPr>
        <xdr:cNvPr id="419" name="楕円 418"/>
        <xdr:cNvSpPr/>
      </xdr:nvSpPr>
      <xdr:spPr>
        <a:xfrm>
          <a:off x="7810500" y="132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156997</xdr:rowOff>
    </xdr:from>
    <xdr:ext cx="534377" cy="259045"/>
    <xdr:sp macro="" textlink="">
      <xdr:nvSpPr>
        <xdr:cNvPr id="420" name="テキスト ボックス 419"/>
        <xdr:cNvSpPr txBox="1"/>
      </xdr:nvSpPr>
      <xdr:spPr>
        <a:xfrm>
          <a:off x="7594111" y="1301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39426</xdr:rowOff>
    </xdr:from>
    <xdr:to>
      <xdr:col>36</xdr:col>
      <xdr:colOff>165100</xdr:colOff>
      <xdr:row>77</xdr:row>
      <xdr:rowOff>141026</xdr:rowOff>
    </xdr:to>
    <xdr:sp macro="" textlink="">
      <xdr:nvSpPr>
        <xdr:cNvPr id="421" name="楕円 420"/>
        <xdr:cNvSpPr/>
      </xdr:nvSpPr>
      <xdr:spPr>
        <a:xfrm>
          <a:off x="6921500" y="132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157553</xdr:rowOff>
    </xdr:from>
    <xdr:ext cx="534377" cy="259045"/>
    <xdr:sp macro="" textlink="">
      <xdr:nvSpPr>
        <xdr:cNvPr id="422" name="テキスト ボックス 421"/>
        <xdr:cNvSpPr txBox="1"/>
      </xdr:nvSpPr>
      <xdr:spPr>
        <a:xfrm>
          <a:off x="6705111" y="130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55404</xdr:rowOff>
    </xdr:from>
    <xdr:to>
      <xdr:col>55</xdr:col>
      <xdr:colOff>0</xdr:colOff>
      <xdr:row>97</xdr:row>
      <xdr:rowOff>188</xdr:rowOff>
    </xdr:to>
    <xdr:cxnSp macro="">
      <xdr:nvCxnSpPr>
        <xdr:cNvPr id="455" name="直線コネクタ 454"/>
        <xdr:cNvCxnSpPr/>
      </xdr:nvCxnSpPr>
      <xdr:spPr>
        <a:xfrm flipV="1">
          <a:off x="9639300" y="16171704"/>
          <a:ext cx="838200" cy="45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188</xdr:rowOff>
    </xdr:from>
    <xdr:to>
      <xdr:col>50</xdr:col>
      <xdr:colOff>114300</xdr:colOff>
      <xdr:row>97</xdr:row>
      <xdr:rowOff>50442</xdr:rowOff>
    </xdr:to>
    <xdr:cxnSp macro="">
      <xdr:nvCxnSpPr>
        <xdr:cNvPr id="458" name="直線コネクタ 457"/>
        <xdr:cNvCxnSpPr/>
      </xdr:nvCxnSpPr>
      <xdr:spPr>
        <a:xfrm flipV="1">
          <a:off x="8750300" y="16630838"/>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50442</xdr:rowOff>
    </xdr:from>
    <xdr:to>
      <xdr:col>45</xdr:col>
      <xdr:colOff>177800</xdr:colOff>
      <xdr:row>97</xdr:row>
      <xdr:rowOff>116793</xdr:rowOff>
    </xdr:to>
    <xdr:cxnSp macro="">
      <xdr:nvCxnSpPr>
        <xdr:cNvPr id="461" name="直線コネクタ 460"/>
        <xdr:cNvCxnSpPr/>
      </xdr:nvCxnSpPr>
      <xdr:spPr>
        <a:xfrm flipV="1">
          <a:off x="7861300" y="16681092"/>
          <a:ext cx="8890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140205</xdr:rowOff>
    </xdr:from>
    <xdr:to>
      <xdr:col>41</xdr:col>
      <xdr:colOff>50800</xdr:colOff>
      <xdr:row>97</xdr:row>
      <xdr:rowOff>116793</xdr:rowOff>
    </xdr:to>
    <xdr:cxnSp macro="">
      <xdr:nvCxnSpPr>
        <xdr:cNvPr id="464" name="直線コネクタ 463"/>
        <xdr:cNvCxnSpPr/>
      </xdr:nvCxnSpPr>
      <xdr:spPr>
        <a:xfrm>
          <a:off x="6972300" y="16256505"/>
          <a:ext cx="889000" cy="49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4604</xdr:rowOff>
    </xdr:from>
    <xdr:to>
      <xdr:col>55</xdr:col>
      <xdr:colOff>50800</xdr:colOff>
      <xdr:row>94</xdr:row>
      <xdr:rowOff>106204</xdr:rowOff>
    </xdr:to>
    <xdr:sp macro="" textlink="">
      <xdr:nvSpPr>
        <xdr:cNvPr id="474" name="楕円 473"/>
        <xdr:cNvSpPr/>
      </xdr:nvSpPr>
      <xdr:spPr>
        <a:xfrm>
          <a:off x="10426700" y="161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27481</xdr:rowOff>
    </xdr:from>
    <xdr:ext cx="534377" cy="259045"/>
    <xdr:sp macro="" textlink="">
      <xdr:nvSpPr>
        <xdr:cNvPr id="475" name="普通建設事業費 （ うち更新整備　）該当値テキスト"/>
        <xdr:cNvSpPr txBox="1"/>
      </xdr:nvSpPr>
      <xdr:spPr>
        <a:xfrm>
          <a:off x="10528300" y="159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120838</xdr:rowOff>
    </xdr:from>
    <xdr:to>
      <xdr:col>50</xdr:col>
      <xdr:colOff>165100</xdr:colOff>
      <xdr:row>97</xdr:row>
      <xdr:rowOff>50988</xdr:rowOff>
    </xdr:to>
    <xdr:sp macro="" textlink="">
      <xdr:nvSpPr>
        <xdr:cNvPr id="476" name="楕円 475"/>
        <xdr:cNvSpPr/>
      </xdr:nvSpPr>
      <xdr:spPr>
        <a:xfrm>
          <a:off x="9588500" y="165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67515</xdr:rowOff>
    </xdr:from>
    <xdr:ext cx="534377" cy="259045"/>
    <xdr:sp macro="" textlink="">
      <xdr:nvSpPr>
        <xdr:cNvPr id="477" name="テキスト ボックス 476"/>
        <xdr:cNvSpPr txBox="1"/>
      </xdr:nvSpPr>
      <xdr:spPr>
        <a:xfrm>
          <a:off x="9372111" y="163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171092</xdr:rowOff>
    </xdr:from>
    <xdr:to>
      <xdr:col>46</xdr:col>
      <xdr:colOff>38100</xdr:colOff>
      <xdr:row>97</xdr:row>
      <xdr:rowOff>101242</xdr:rowOff>
    </xdr:to>
    <xdr:sp macro="" textlink="">
      <xdr:nvSpPr>
        <xdr:cNvPr id="478" name="楕円 477"/>
        <xdr:cNvSpPr/>
      </xdr:nvSpPr>
      <xdr:spPr>
        <a:xfrm>
          <a:off x="8699500" y="166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117769</xdr:rowOff>
    </xdr:from>
    <xdr:ext cx="534377" cy="259045"/>
    <xdr:sp macro="" textlink="">
      <xdr:nvSpPr>
        <xdr:cNvPr id="479" name="テキスト ボックス 478"/>
        <xdr:cNvSpPr txBox="1"/>
      </xdr:nvSpPr>
      <xdr:spPr>
        <a:xfrm>
          <a:off x="8483111" y="164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65993</xdr:rowOff>
    </xdr:from>
    <xdr:to>
      <xdr:col>41</xdr:col>
      <xdr:colOff>101600</xdr:colOff>
      <xdr:row>97</xdr:row>
      <xdr:rowOff>167593</xdr:rowOff>
    </xdr:to>
    <xdr:sp macro="" textlink="">
      <xdr:nvSpPr>
        <xdr:cNvPr id="480" name="楕円 479"/>
        <xdr:cNvSpPr/>
      </xdr:nvSpPr>
      <xdr:spPr>
        <a:xfrm>
          <a:off x="7810500" y="166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158720</xdr:rowOff>
    </xdr:from>
    <xdr:ext cx="534377" cy="259045"/>
    <xdr:sp macro="" textlink="">
      <xdr:nvSpPr>
        <xdr:cNvPr id="481" name="テキスト ボックス 480"/>
        <xdr:cNvSpPr txBox="1"/>
      </xdr:nvSpPr>
      <xdr:spPr>
        <a:xfrm>
          <a:off x="7594111" y="1678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89405</xdr:rowOff>
    </xdr:from>
    <xdr:to>
      <xdr:col>36</xdr:col>
      <xdr:colOff>165100</xdr:colOff>
      <xdr:row>95</xdr:row>
      <xdr:rowOff>19555</xdr:rowOff>
    </xdr:to>
    <xdr:sp macro="" textlink="">
      <xdr:nvSpPr>
        <xdr:cNvPr id="482" name="楕円 481"/>
        <xdr:cNvSpPr/>
      </xdr:nvSpPr>
      <xdr:spPr>
        <a:xfrm>
          <a:off x="6921500" y="162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36082</xdr:rowOff>
    </xdr:from>
    <xdr:ext cx="534377" cy="259045"/>
    <xdr:sp macro="" textlink="">
      <xdr:nvSpPr>
        <xdr:cNvPr id="483" name="テキスト ボックス 482"/>
        <xdr:cNvSpPr txBox="1"/>
      </xdr:nvSpPr>
      <xdr:spPr>
        <a:xfrm>
          <a:off x="6705111" y="159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113240</xdr:rowOff>
    </xdr:from>
    <xdr:to>
      <xdr:col>85</xdr:col>
      <xdr:colOff>127000</xdr:colOff>
      <xdr:row>38</xdr:row>
      <xdr:rowOff>153092</xdr:rowOff>
    </xdr:to>
    <xdr:cxnSp macro="">
      <xdr:nvCxnSpPr>
        <xdr:cNvPr id="512" name="直線コネクタ 511"/>
        <xdr:cNvCxnSpPr/>
      </xdr:nvCxnSpPr>
      <xdr:spPr>
        <a:xfrm>
          <a:off x="15481300" y="6628340"/>
          <a:ext cx="8382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111925</xdr:rowOff>
    </xdr:from>
    <xdr:to>
      <xdr:col>81</xdr:col>
      <xdr:colOff>50800</xdr:colOff>
      <xdr:row>38</xdr:row>
      <xdr:rowOff>113240</xdr:rowOff>
    </xdr:to>
    <xdr:cxnSp macro="">
      <xdr:nvCxnSpPr>
        <xdr:cNvPr id="515" name="直線コネクタ 514"/>
        <xdr:cNvCxnSpPr/>
      </xdr:nvCxnSpPr>
      <xdr:spPr>
        <a:xfrm>
          <a:off x="14592300" y="662702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108153</xdr:rowOff>
    </xdr:from>
    <xdr:to>
      <xdr:col>76</xdr:col>
      <xdr:colOff>114300</xdr:colOff>
      <xdr:row>38</xdr:row>
      <xdr:rowOff>111925</xdr:rowOff>
    </xdr:to>
    <xdr:cxnSp macro="">
      <xdr:nvCxnSpPr>
        <xdr:cNvPr id="518" name="直線コネクタ 517"/>
        <xdr:cNvCxnSpPr/>
      </xdr:nvCxnSpPr>
      <xdr:spPr>
        <a:xfrm>
          <a:off x="13703300" y="662325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108153</xdr:rowOff>
    </xdr:from>
    <xdr:to>
      <xdr:col>71</xdr:col>
      <xdr:colOff>177800</xdr:colOff>
      <xdr:row>39</xdr:row>
      <xdr:rowOff>35896</xdr:rowOff>
    </xdr:to>
    <xdr:cxnSp macro="">
      <xdr:nvCxnSpPr>
        <xdr:cNvPr id="521" name="直線コネクタ 520"/>
        <xdr:cNvCxnSpPr/>
      </xdr:nvCxnSpPr>
      <xdr:spPr>
        <a:xfrm flipV="1">
          <a:off x="12814300" y="6623253"/>
          <a:ext cx="889000" cy="9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102292</xdr:rowOff>
    </xdr:from>
    <xdr:to>
      <xdr:col>85</xdr:col>
      <xdr:colOff>177800</xdr:colOff>
      <xdr:row>39</xdr:row>
      <xdr:rowOff>32442</xdr:rowOff>
    </xdr:to>
    <xdr:sp macro="" textlink="">
      <xdr:nvSpPr>
        <xdr:cNvPr id="531" name="楕円 530"/>
        <xdr:cNvSpPr/>
      </xdr:nvSpPr>
      <xdr:spPr>
        <a:xfrm>
          <a:off x="16268700" y="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17219</xdr:rowOff>
    </xdr:from>
    <xdr:ext cx="469744" cy="259045"/>
    <xdr:sp macro="" textlink="">
      <xdr:nvSpPr>
        <xdr:cNvPr id="532" name="災害復旧事業費該当値テキスト"/>
        <xdr:cNvSpPr txBox="1"/>
      </xdr:nvSpPr>
      <xdr:spPr>
        <a:xfrm>
          <a:off x="16370300" y="65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62440</xdr:rowOff>
    </xdr:from>
    <xdr:to>
      <xdr:col>81</xdr:col>
      <xdr:colOff>101600</xdr:colOff>
      <xdr:row>38</xdr:row>
      <xdr:rowOff>164040</xdr:rowOff>
    </xdr:to>
    <xdr:sp macro="" textlink="">
      <xdr:nvSpPr>
        <xdr:cNvPr id="533" name="楕円 532"/>
        <xdr:cNvSpPr/>
      </xdr:nvSpPr>
      <xdr:spPr>
        <a:xfrm>
          <a:off x="15430500" y="6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155167</xdr:rowOff>
    </xdr:from>
    <xdr:ext cx="469744" cy="259045"/>
    <xdr:sp macro="" textlink="">
      <xdr:nvSpPr>
        <xdr:cNvPr id="534" name="テキスト ボックス 533"/>
        <xdr:cNvSpPr txBox="1"/>
      </xdr:nvSpPr>
      <xdr:spPr>
        <a:xfrm>
          <a:off x="15246428" y="667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61125</xdr:rowOff>
    </xdr:from>
    <xdr:to>
      <xdr:col>76</xdr:col>
      <xdr:colOff>165100</xdr:colOff>
      <xdr:row>38</xdr:row>
      <xdr:rowOff>162725</xdr:rowOff>
    </xdr:to>
    <xdr:sp macro="" textlink="">
      <xdr:nvSpPr>
        <xdr:cNvPr id="535" name="楕円 534"/>
        <xdr:cNvSpPr/>
      </xdr:nvSpPr>
      <xdr:spPr>
        <a:xfrm>
          <a:off x="14541500" y="6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153852</xdr:rowOff>
    </xdr:from>
    <xdr:ext cx="469744" cy="259045"/>
    <xdr:sp macro="" textlink="">
      <xdr:nvSpPr>
        <xdr:cNvPr id="536" name="テキスト ボックス 535"/>
        <xdr:cNvSpPr txBox="1"/>
      </xdr:nvSpPr>
      <xdr:spPr>
        <a:xfrm>
          <a:off x="14357428" y="66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57353</xdr:rowOff>
    </xdr:from>
    <xdr:to>
      <xdr:col>72</xdr:col>
      <xdr:colOff>38100</xdr:colOff>
      <xdr:row>38</xdr:row>
      <xdr:rowOff>158953</xdr:rowOff>
    </xdr:to>
    <xdr:sp macro="" textlink="">
      <xdr:nvSpPr>
        <xdr:cNvPr id="537" name="楕円 536"/>
        <xdr:cNvSpPr/>
      </xdr:nvSpPr>
      <xdr:spPr>
        <a:xfrm>
          <a:off x="13652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4030</xdr:rowOff>
    </xdr:from>
    <xdr:ext cx="469744" cy="259045"/>
    <xdr:sp macro="" textlink="">
      <xdr:nvSpPr>
        <xdr:cNvPr id="538" name="テキスト ボックス 537"/>
        <xdr:cNvSpPr txBox="1"/>
      </xdr:nvSpPr>
      <xdr:spPr>
        <a:xfrm>
          <a:off x="13468428" y="63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156546</xdr:rowOff>
    </xdr:from>
    <xdr:to>
      <xdr:col>67</xdr:col>
      <xdr:colOff>101600</xdr:colOff>
      <xdr:row>39</xdr:row>
      <xdr:rowOff>86696</xdr:rowOff>
    </xdr:to>
    <xdr:sp macro="" textlink="">
      <xdr:nvSpPr>
        <xdr:cNvPr id="539" name="楕円 538"/>
        <xdr:cNvSpPr/>
      </xdr:nvSpPr>
      <xdr:spPr>
        <a:xfrm>
          <a:off x="12763500" y="66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77823</xdr:rowOff>
    </xdr:from>
    <xdr:ext cx="378565" cy="259045"/>
    <xdr:sp macro="" textlink="">
      <xdr:nvSpPr>
        <xdr:cNvPr id="540" name="テキスト ボックス 539"/>
        <xdr:cNvSpPr txBox="1"/>
      </xdr:nvSpPr>
      <xdr:spPr>
        <a:xfrm>
          <a:off x="12625017" y="67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9604</xdr:rowOff>
    </xdr:from>
    <xdr:to>
      <xdr:col>85</xdr:col>
      <xdr:colOff>127000</xdr:colOff>
      <xdr:row>76</xdr:row>
      <xdr:rowOff>33739</xdr:rowOff>
    </xdr:to>
    <xdr:cxnSp macro="">
      <xdr:nvCxnSpPr>
        <xdr:cNvPr id="621" name="直線コネクタ 620"/>
        <xdr:cNvCxnSpPr/>
      </xdr:nvCxnSpPr>
      <xdr:spPr>
        <a:xfrm flipV="1">
          <a:off x="15481300" y="13039804"/>
          <a:ext cx="8382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84564</xdr:rowOff>
    </xdr:from>
    <xdr:to>
      <xdr:col>81</xdr:col>
      <xdr:colOff>50800</xdr:colOff>
      <xdr:row>76</xdr:row>
      <xdr:rowOff>33739</xdr:rowOff>
    </xdr:to>
    <xdr:cxnSp macro="">
      <xdr:nvCxnSpPr>
        <xdr:cNvPr id="624" name="直線コネクタ 623"/>
        <xdr:cNvCxnSpPr/>
      </xdr:nvCxnSpPr>
      <xdr:spPr>
        <a:xfrm>
          <a:off x="14592300" y="12771864"/>
          <a:ext cx="889000" cy="2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84564</xdr:rowOff>
    </xdr:from>
    <xdr:to>
      <xdr:col>76</xdr:col>
      <xdr:colOff>114300</xdr:colOff>
      <xdr:row>75</xdr:row>
      <xdr:rowOff>145698</xdr:rowOff>
    </xdr:to>
    <xdr:cxnSp macro="">
      <xdr:nvCxnSpPr>
        <xdr:cNvPr id="627" name="直線コネクタ 626"/>
        <xdr:cNvCxnSpPr/>
      </xdr:nvCxnSpPr>
      <xdr:spPr>
        <a:xfrm flipV="1">
          <a:off x="13703300" y="12771864"/>
          <a:ext cx="8890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117885</xdr:rowOff>
    </xdr:from>
    <xdr:to>
      <xdr:col>71</xdr:col>
      <xdr:colOff>177800</xdr:colOff>
      <xdr:row>75</xdr:row>
      <xdr:rowOff>145698</xdr:rowOff>
    </xdr:to>
    <xdr:cxnSp macro="">
      <xdr:nvCxnSpPr>
        <xdr:cNvPr id="630" name="直線コネクタ 629"/>
        <xdr:cNvCxnSpPr/>
      </xdr:nvCxnSpPr>
      <xdr:spPr>
        <a:xfrm>
          <a:off x="12814300" y="1297663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130255</xdr:rowOff>
    </xdr:from>
    <xdr:to>
      <xdr:col>85</xdr:col>
      <xdr:colOff>177800</xdr:colOff>
      <xdr:row>76</xdr:row>
      <xdr:rowOff>60406</xdr:rowOff>
    </xdr:to>
    <xdr:sp macro="" textlink="">
      <xdr:nvSpPr>
        <xdr:cNvPr id="640" name="楕円 639"/>
        <xdr:cNvSpPr/>
      </xdr:nvSpPr>
      <xdr:spPr>
        <a:xfrm>
          <a:off x="16268700" y="12989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153132</xdr:rowOff>
    </xdr:from>
    <xdr:ext cx="534377" cy="259045"/>
    <xdr:sp macro="" textlink="">
      <xdr:nvSpPr>
        <xdr:cNvPr id="641" name="公債費該当値テキスト"/>
        <xdr:cNvSpPr txBox="1"/>
      </xdr:nvSpPr>
      <xdr:spPr>
        <a:xfrm>
          <a:off x="16370300" y="12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154389</xdr:rowOff>
    </xdr:from>
    <xdr:to>
      <xdr:col>81</xdr:col>
      <xdr:colOff>101600</xdr:colOff>
      <xdr:row>76</xdr:row>
      <xdr:rowOff>84539</xdr:rowOff>
    </xdr:to>
    <xdr:sp macro="" textlink="">
      <xdr:nvSpPr>
        <xdr:cNvPr id="642" name="楕円 641"/>
        <xdr:cNvSpPr/>
      </xdr:nvSpPr>
      <xdr:spPr>
        <a:xfrm>
          <a:off x="15430500" y="130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101065</xdr:rowOff>
    </xdr:from>
    <xdr:ext cx="534377" cy="259045"/>
    <xdr:sp macro="" textlink="">
      <xdr:nvSpPr>
        <xdr:cNvPr id="643" name="テキスト ボックス 642"/>
        <xdr:cNvSpPr txBox="1"/>
      </xdr:nvSpPr>
      <xdr:spPr>
        <a:xfrm>
          <a:off x="15214111" y="127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33764</xdr:rowOff>
    </xdr:from>
    <xdr:to>
      <xdr:col>76</xdr:col>
      <xdr:colOff>165100</xdr:colOff>
      <xdr:row>74</xdr:row>
      <xdr:rowOff>135364</xdr:rowOff>
    </xdr:to>
    <xdr:sp macro="" textlink="">
      <xdr:nvSpPr>
        <xdr:cNvPr id="644" name="楕円 643"/>
        <xdr:cNvSpPr/>
      </xdr:nvSpPr>
      <xdr:spPr>
        <a:xfrm>
          <a:off x="14541500" y="127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151891</xdr:rowOff>
    </xdr:from>
    <xdr:ext cx="599010" cy="259045"/>
    <xdr:sp macro="" textlink="">
      <xdr:nvSpPr>
        <xdr:cNvPr id="645" name="テキスト ボックス 644"/>
        <xdr:cNvSpPr txBox="1"/>
      </xdr:nvSpPr>
      <xdr:spPr>
        <a:xfrm>
          <a:off x="14292795" y="124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94898</xdr:rowOff>
    </xdr:from>
    <xdr:to>
      <xdr:col>72</xdr:col>
      <xdr:colOff>38100</xdr:colOff>
      <xdr:row>76</xdr:row>
      <xdr:rowOff>25048</xdr:rowOff>
    </xdr:to>
    <xdr:sp macro="" textlink="">
      <xdr:nvSpPr>
        <xdr:cNvPr id="646" name="楕円 645"/>
        <xdr:cNvSpPr/>
      </xdr:nvSpPr>
      <xdr:spPr>
        <a:xfrm>
          <a:off x="13652500" y="129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41575</xdr:rowOff>
    </xdr:from>
    <xdr:ext cx="534377" cy="259045"/>
    <xdr:sp macro="" textlink="">
      <xdr:nvSpPr>
        <xdr:cNvPr id="647" name="テキスト ボックス 646"/>
        <xdr:cNvSpPr txBox="1"/>
      </xdr:nvSpPr>
      <xdr:spPr>
        <a:xfrm>
          <a:off x="13436111" y="1272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67085</xdr:rowOff>
    </xdr:from>
    <xdr:to>
      <xdr:col>67</xdr:col>
      <xdr:colOff>101600</xdr:colOff>
      <xdr:row>75</xdr:row>
      <xdr:rowOff>168684</xdr:rowOff>
    </xdr:to>
    <xdr:sp macro="" textlink="">
      <xdr:nvSpPr>
        <xdr:cNvPr id="648" name="楕円 647"/>
        <xdr:cNvSpPr/>
      </xdr:nvSpPr>
      <xdr:spPr>
        <a:xfrm>
          <a:off x="12763500" y="12925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13762</xdr:rowOff>
    </xdr:from>
    <xdr:ext cx="534377" cy="259045"/>
    <xdr:sp macro="" textlink="">
      <xdr:nvSpPr>
        <xdr:cNvPr id="649" name="テキスト ボックス 648"/>
        <xdr:cNvSpPr txBox="1"/>
      </xdr:nvSpPr>
      <xdr:spPr>
        <a:xfrm>
          <a:off x="12547111" y="127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99352</xdr:rowOff>
    </xdr:from>
    <xdr:to>
      <xdr:col>85</xdr:col>
      <xdr:colOff>127000</xdr:colOff>
      <xdr:row>98</xdr:row>
      <xdr:rowOff>22377</xdr:rowOff>
    </xdr:to>
    <xdr:cxnSp macro="">
      <xdr:nvCxnSpPr>
        <xdr:cNvPr id="678" name="直線コネクタ 677"/>
        <xdr:cNvCxnSpPr/>
      </xdr:nvCxnSpPr>
      <xdr:spPr>
        <a:xfrm flipV="1">
          <a:off x="15481300" y="16558552"/>
          <a:ext cx="838200" cy="26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22377</xdr:rowOff>
    </xdr:from>
    <xdr:to>
      <xdr:col>81</xdr:col>
      <xdr:colOff>50800</xdr:colOff>
      <xdr:row>98</xdr:row>
      <xdr:rowOff>26188</xdr:rowOff>
    </xdr:to>
    <xdr:cxnSp macro="">
      <xdr:nvCxnSpPr>
        <xdr:cNvPr id="681" name="直線コネクタ 680"/>
        <xdr:cNvCxnSpPr/>
      </xdr:nvCxnSpPr>
      <xdr:spPr>
        <a:xfrm flipV="1">
          <a:off x="14592300" y="1682447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26188</xdr:rowOff>
    </xdr:from>
    <xdr:to>
      <xdr:col>76</xdr:col>
      <xdr:colOff>114300</xdr:colOff>
      <xdr:row>98</xdr:row>
      <xdr:rowOff>163094</xdr:rowOff>
    </xdr:to>
    <xdr:cxnSp macro="">
      <xdr:nvCxnSpPr>
        <xdr:cNvPr id="684" name="直線コネクタ 683"/>
        <xdr:cNvCxnSpPr/>
      </xdr:nvCxnSpPr>
      <xdr:spPr>
        <a:xfrm flipV="1">
          <a:off x="13703300" y="16828288"/>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22149</xdr:rowOff>
    </xdr:from>
    <xdr:to>
      <xdr:col>71</xdr:col>
      <xdr:colOff>177800</xdr:colOff>
      <xdr:row>98</xdr:row>
      <xdr:rowOff>163094</xdr:rowOff>
    </xdr:to>
    <xdr:cxnSp macro="">
      <xdr:nvCxnSpPr>
        <xdr:cNvPr id="687" name="直線コネクタ 686"/>
        <xdr:cNvCxnSpPr/>
      </xdr:nvCxnSpPr>
      <xdr:spPr>
        <a:xfrm>
          <a:off x="12814300" y="16824249"/>
          <a:ext cx="889000" cy="1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48552</xdr:rowOff>
    </xdr:from>
    <xdr:to>
      <xdr:col>85</xdr:col>
      <xdr:colOff>177800</xdr:colOff>
      <xdr:row>96</xdr:row>
      <xdr:rowOff>150152</xdr:rowOff>
    </xdr:to>
    <xdr:sp macro="" textlink="">
      <xdr:nvSpPr>
        <xdr:cNvPr id="697" name="楕円 696"/>
        <xdr:cNvSpPr/>
      </xdr:nvSpPr>
      <xdr:spPr>
        <a:xfrm>
          <a:off x="16268700" y="16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71429</xdr:rowOff>
    </xdr:from>
    <xdr:ext cx="534377" cy="259045"/>
    <xdr:sp macro="" textlink="">
      <xdr:nvSpPr>
        <xdr:cNvPr id="698" name="積立金該当値テキスト"/>
        <xdr:cNvSpPr txBox="1"/>
      </xdr:nvSpPr>
      <xdr:spPr>
        <a:xfrm>
          <a:off x="16370300" y="163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143027</xdr:rowOff>
    </xdr:from>
    <xdr:to>
      <xdr:col>81</xdr:col>
      <xdr:colOff>101600</xdr:colOff>
      <xdr:row>98</xdr:row>
      <xdr:rowOff>73177</xdr:rowOff>
    </xdr:to>
    <xdr:sp macro="" textlink="">
      <xdr:nvSpPr>
        <xdr:cNvPr id="699" name="楕円 698"/>
        <xdr:cNvSpPr/>
      </xdr:nvSpPr>
      <xdr:spPr>
        <a:xfrm>
          <a:off x="15430500" y="167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64304</xdr:rowOff>
    </xdr:from>
    <xdr:ext cx="534377" cy="259045"/>
    <xdr:sp macro="" textlink="">
      <xdr:nvSpPr>
        <xdr:cNvPr id="700" name="テキスト ボックス 699"/>
        <xdr:cNvSpPr txBox="1"/>
      </xdr:nvSpPr>
      <xdr:spPr>
        <a:xfrm>
          <a:off x="15214111" y="168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146838</xdr:rowOff>
    </xdr:from>
    <xdr:to>
      <xdr:col>76</xdr:col>
      <xdr:colOff>165100</xdr:colOff>
      <xdr:row>98</xdr:row>
      <xdr:rowOff>76988</xdr:rowOff>
    </xdr:to>
    <xdr:sp macro="" textlink="">
      <xdr:nvSpPr>
        <xdr:cNvPr id="701" name="楕円 700"/>
        <xdr:cNvSpPr/>
      </xdr:nvSpPr>
      <xdr:spPr>
        <a:xfrm>
          <a:off x="14541500" y="167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68115</xdr:rowOff>
    </xdr:from>
    <xdr:ext cx="534377" cy="259045"/>
    <xdr:sp macro="" textlink="">
      <xdr:nvSpPr>
        <xdr:cNvPr id="702" name="テキスト ボックス 701"/>
        <xdr:cNvSpPr txBox="1"/>
      </xdr:nvSpPr>
      <xdr:spPr>
        <a:xfrm>
          <a:off x="14325111" y="168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112294</xdr:rowOff>
    </xdr:from>
    <xdr:to>
      <xdr:col>72</xdr:col>
      <xdr:colOff>38100</xdr:colOff>
      <xdr:row>99</xdr:row>
      <xdr:rowOff>42444</xdr:rowOff>
    </xdr:to>
    <xdr:sp macro="" textlink="">
      <xdr:nvSpPr>
        <xdr:cNvPr id="703" name="楕円 702"/>
        <xdr:cNvSpPr/>
      </xdr:nvSpPr>
      <xdr:spPr>
        <a:xfrm>
          <a:off x="13652500" y="169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33571</xdr:rowOff>
    </xdr:from>
    <xdr:ext cx="469744" cy="259045"/>
    <xdr:sp macro="" textlink="">
      <xdr:nvSpPr>
        <xdr:cNvPr id="704" name="テキスト ボックス 703"/>
        <xdr:cNvSpPr txBox="1"/>
      </xdr:nvSpPr>
      <xdr:spPr>
        <a:xfrm>
          <a:off x="13468428" y="170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142799</xdr:rowOff>
    </xdr:from>
    <xdr:to>
      <xdr:col>67</xdr:col>
      <xdr:colOff>101600</xdr:colOff>
      <xdr:row>98</xdr:row>
      <xdr:rowOff>72949</xdr:rowOff>
    </xdr:to>
    <xdr:sp macro="" textlink="">
      <xdr:nvSpPr>
        <xdr:cNvPr id="705" name="楕円 704"/>
        <xdr:cNvSpPr/>
      </xdr:nvSpPr>
      <xdr:spPr>
        <a:xfrm>
          <a:off x="12763500" y="167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64076</xdr:rowOff>
    </xdr:from>
    <xdr:ext cx="534377" cy="259045"/>
    <xdr:sp macro="" textlink="">
      <xdr:nvSpPr>
        <xdr:cNvPr id="706" name="テキスト ボックス 705"/>
        <xdr:cNvSpPr txBox="1"/>
      </xdr:nvSpPr>
      <xdr:spPr>
        <a:xfrm>
          <a:off x="12547111" y="168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42393</xdr:rowOff>
    </xdr:from>
    <xdr:to>
      <xdr:col>116</xdr:col>
      <xdr:colOff>63500</xdr:colOff>
      <xdr:row>59</xdr:row>
      <xdr:rowOff>42431</xdr:rowOff>
    </xdr:to>
    <xdr:cxnSp macro="">
      <xdr:nvCxnSpPr>
        <xdr:cNvPr id="794" name="直線コネクタ 793"/>
        <xdr:cNvCxnSpPr/>
      </xdr:nvCxnSpPr>
      <xdr:spPr>
        <a:xfrm flipV="1">
          <a:off x="21323300" y="101579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42431</xdr:rowOff>
    </xdr:from>
    <xdr:to>
      <xdr:col>111</xdr:col>
      <xdr:colOff>177800</xdr:colOff>
      <xdr:row>59</xdr:row>
      <xdr:rowOff>42469</xdr:rowOff>
    </xdr:to>
    <xdr:cxnSp macro="">
      <xdr:nvCxnSpPr>
        <xdr:cNvPr id="797" name="直線コネクタ 796"/>
        <xdr:cNvCxnSpPr/>
      </xdr:nvCxnSpPr>
      <xdr:spPr>
        <a:xfrm flipV="1">
          <a:off x="20434300" y="101579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42469</xdr:rowOff>
    </xdr:from>
    <xdr:to>
      <xdr:col>107</xdr:col>
      <xdr:colOff>50800</xdr:colOff>
      <xdr:row>59</xdr:row>
      <xdr:rowOff>42507</xdr:rowOff>
    </xdr:to>
    <xdr:cxnSp macro="">
      <xdr:nvCxnSpPr>
        <xdr:cNvPr id="800" name="直線コネクタ 799"/>
        <xdr:cNvCxnSpPr/>
      </xdr:nvCxnSpPr>
      <xdr:spPr>
        <a:xfrm flipV="1">
          <a:off x="19545300" y="101580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42507</xdr:rowOff>
    </xdr:from>
    <xdr:to>
      <xdr:col>102</xdr:col>
      <xdr:colOff>114300</xdr:colOff>
      <xdr:row>59</xdr:row>
      <xdr:rowOff>42545</xdr:rowOff>
    </xdr:to>
    <xdr:cxnSp macro="">
      <xdr:nvCxnSpPr>
        <xdr:cNvPr id="803" name="直線コネクタ 802"/>
        <xdr:cNvCxnSpPr/>
      </xdr:nvCxnSpPr>
      <xdr:spPr>
        <a:xfrm flipV="1">
          <a:off x="18656300" y="101580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13" name="楕円 812"/>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78565" cy="259045"/>
    <xdr:sp macro="" textlink="">
      <xdr:nvSpPr>
        <xdr:cNvPr id="814" name="貸付金該当値テキスト"/>
        <xdr:cNvSpPr txBox="1"/>
      </xdr:nvSpPr>
      <xdr:spPr>
        <a:xfrm>
          <a:off x="22212300" y="1002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163081</xdr:rowOff>
    </xdr:from>
    <xdr:to>
      <xdr:col>112</xdr:col>
      <xdr:colOff>38100</xdr:colOff>
      <xdr:row>59</xdr:row>
      <xdr:rowOff>93231</xdr:rowOff>
    </xdr:to>
    <xdr:sp macro="" textlink="">
      <xdr:nvSpPr>
        <xdr:cNvPr id="815" name="楕円 814"/>
        <xdr:cNvSpPr/>
      </xdr:nvSpPr>
      <xdr:spPr>
        <a:xfrm>
          <a:off x="21272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84358</xdr:rowOff>
    </xdr:from>
    <xdr:ext cx="378565" cy="259045"/>
    <xdr:sp macro="" textlink="">
      <xdr:nvSpPr>
        <xdr:cNvPr id="816" name="テキスト ボックス 815"/>
        <xdr:cNvSpPr txBox="1"/>
      </xdr:nvSpPr>
      <xdr:spPr>
        <a:xfrm>
          <a:off x="21134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163119</xdr:rowOff>
    </xdr:from>
    <xdr:to>
      <xdr:col>107</xdr:col>
      <xdr:colOff>101600</xdr:colOff>
      <xdr:row>59</xdr:row>
      <xdr:rowOff>93269</xdr:rowOff>
    </xdr:to>
    <xdr:sp macro="" textlink="">
      <xdr:nvSpPr>
        <xdr:cNvPr id="817" name="楕円 816"/>
        <xdr:cNvSpPr/>
      </xdr:nvSpPr>
      <xdr:spPr>
        <a:xfrm>
          <a:off x="20383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84396</xdr:rowOff>
    </xdr:from>
    <xdr:ext cx="378565" cy="259045"/>
    <xdr:sp macro="" textlink="">
      <xdr:nvSpPr>
        <xdr:cNvPr id="818" name="テキスト ボックス 817"/>
        <xdr:cNvSpPr txBox="1"/>
      </xdr:nvSpPr>
      <xdr:spPr>
        <a:xfrm>
          <a:off x="20245017" y="1019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163157</xdr:rowOff>
    </xdr:from>
    <xdr:to>
      <xdr:col>102</xdr:col>
      <xdr:colOff>165100</xdr:colOff>
      <xdr:row>59</xdr:row>
      <xdr:rowOff>93307</xdr:rowOff>
    </xdr:to>
    <xdr:sp macro="" textlink="">
      <xdr:nvSpPr>
        <xdr:cNvPr id="819" name="楕円 818"/>
        <xdr:cNvSpPr/>
      </xdr:nvSpPr>
      <xdr:spPr>
        <a:xfrm>
          <a:off x="19494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84434</xdr:rowOff>
    </xdr:from>
    <xdr:ext cx="378565" cy="259045"/>
    <xdr:sp macro="" textlink="">
      <xdr:nvSpPr>
        <xdr:cNvPr id="820" name="テキスト ボックス 819"/>
        <xdr:cNvSpPr txBox="1"/>
      </xdr:nvSpPr>
      <xdr:spPr>
        <a:xfrm>
          <a:off x="19356017" y="10199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21" name="楕円 820"/>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84472</xdr:rowOff>
    </xdr:from>
    <xdr:ext cx="378565" cy="259045"/>
    <xdr:sp macro="" textlink="">
      <xdr:nvSpPr>
        <xdr:cNvPr id="822" name="テキスト ボックス 821"/>
        <xdr:cNvSpPr txBox="1"/>
      </xdr:nvSpPr>
      <xdr:spPr>
        <a:xfrm>
          <a:off x="18467017" y="1020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113867</xdr:rowOff>
    </xdr:from>
    <xdr:to>
      <xdr:col>116</xdr:col>
      <xdr:colOff>63500</xdr:colOff>
      <xdr:row>77</xdr:row>
      <xdr:rowOff>2739</xdr:rowOff>
    </xdr:to>
    <xdr:cxnSp macro="">
      <xdr:nvCxnSpPr>
        <xdr:cNvPr id="856" name="直線コネクタ 855"/>
        <xdr:cNvCxnSpPr/>
      </xdr:nvCxnSpPr>
      <xdr:spPr>
        <a:xfrm flipV="1">
          <a:off x="21323300" y="13144067"/>
          <a:ext cx="838200" cy="6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2739</xdr:rowOff>
    </xdr:from>
    <xdr:to>
      <xdr:col>111</xdr:col>
      <xdr:colOff>177800</xdr:colOff>
      <xdr:row>77</xdr:row>
      <xdr:rowOff>29558</xdr:rowOff>
    </xdr:to>
    <xdr:cxnSp macro="">
      <xdr:nvCxnSpPr>
        <xdr:cNvPr id="859" name="直線コネクタ 858"/>
        <xdr:cNvCxnSpPr/>
      </xdr:nvCxnSpPr>
      <xdr:spPr>
        <a:xfrm flipV="1">
          <a:off x="20434300" y="13204389"/>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164747</xdr:rowOff>
    </xdr:from>
    <xdr:to>
      <xdr:col>107</xdr:col>
      <xdr:colOff>50800</xdr:colOff>
      <xdr:row>77</xdr:row>
      <xdr:rowOff>29558</xdr:rowOff>
    </xdr:to>
    <xdr:cxnSp macro="">
      <xdr:nvCxnSpPr>
        <xdr:cNvPr id="862" name="直線コネクタ 861"/>
        <xdr:cNvCxnSpPr/>
      </xdr:nvCxnSpPr>
      <xdr:spPr>
        <a:xfrm>
          <a:off x="19545300" y="13194947"/>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164747</xdr:rowOff>
    </xdr:from>
    <xdr:to>
      <xdr:col>102</xdr:col>
      <xdr:colOff>114300</xdr:colOff>
      <xdr:row>77</xdr:row>
      <xdr:rowOff>27271</xdr:rowOff>
    </xdr:to>
    <xdr:cxnSp macro="">
      <xdr:nvCxnSpPr>
        <xdr:cNvPr id="865" name="直線コネクタ 864"/>
        <xdr:cNvCxnSpPr/>
      </xdr:nvCxnSpPr>
      <xdr:spPr>
        <a:xfrm flipV="1">
          <a:off x="18656300" y="13194947"/>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63067</xdr:rowOff>
    </xdr:from>
    <xdr:to>
      <xdr:col>116</xdr:col>
      <xdr:colOff>114300</xdr:colOff>
      <xdr:row>76</xdr:row>
      <xdr:rowOff>164667</xdr:rowOff>
    </xdr:to>
    <xdr:sp macro="" textlink="">
      <xdr:nvSpPr>
        <xdr:cNvPr id="875" name="楕円 874"/>
        <xdr:cNvSpPr/>
      </xdr:nvSpPr>
      <xdr:spPr>
        <a:xfrm>
          <a:off x="22110700" y="130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85945</xdr:rowOff>
    </xdr:from>
    <xdr:ext cx="534377" cy="259045"/>
    <xdr:sp macro="" textlink="">
      <xdr:nvSpPr>
        <xdr:cNvPr id="876" name="繰出金該当値テキスト"/>
        <xdr:cNvSpPr txBox="1"/>
      </xdr:nvSpPr>
      <xdr:spPr>
        <a:xfrm>
          <a:off x="22212300" y="12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123389</xdr:rowOff>
    </xdr:from>
    <xdr:to>
      <xdr:col>112</xdr:col>
      <xdr:colOff>38100</xdr:colOff>
      <xdr:row>77</xdr:row>
      <xdr:rowOff>53539</xdr:rowOff>
    </xdr:to>
    <xdr:sp macro="" textlink="">
      <xdr:nvSpPr>
        <xdr:cNvPr id="877" name="楕円 876"/>
        <xdr:cNvSpPr/>
      </xdr:nvSpPr>
      <xdr:spPr>
        <a:xfrm>
          <a:off x="21272500" y="131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44666</xdr:rowOff>
    </xdr:from>
    <xdr:ext cx="534377" cy="259045"/>
    <xdr:sp macro="" textlink="">
      <xdr:nvSpPr>
        <xdr:cNvPr id="878" name="テキスト ボックス 877"/>
        <xdr:cNvSpPr txBox="1"/>
      </xdr:nvSpPr>
      <xdr:spPr>
        <a:xfrm>
          <a:off x="21056111" y="132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150208</xdr:rowOff>
    </xdr:from>
    <xdr:to>
      <xdr:col>107</xdr:col>
      <xdr:colOff>101600</xdr:colOff>
      <xdr:row>77</xdr:row>
      <xdr:rowOff>80358</xdr:rowOff>
    </xdr:to>
    <xdr:sp macro="" textlink="">
      <xdr:nvSpPr>
        <xdr:cNvPr id="879" name="楕円 878"/>
        <xdr:cNvSpPr/>
      </xdr:nvSpPr>
      <xdr:spPr>
        <a:xfrm>
          <a:off x="20383500" y="131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71485</xdr:rowOff>
    </xdr:from>
    <xdr:ext cx="534377" cy="259045"/>
    <xdr:sp macro="" textlink="">
      <xdr:nvSpPr>
        <xdr:cNvPr id="880" name="テキスト ボックス 879"/>
        <xdr:cNvSpPr txBox="1"/>
      </xdr:nvSpPr>
      <xdr:spPr>
        <a:xfrm>
          <a:off x="20167111" y="132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113947</xdr:rowOff>
    </xdr:from>
    <xdr:to>
      <xdr:col>102</xdr:col>
      <xdr:colOff>165100</xdr:colOff>
      <xdr:row>77</xdr:row>
      <xdr:rowOff>44097</xdr:rowOff>
    </xdr:to>
    <xdr:sp macro="" textlink="">
      <xdr:nvSpPr>
        <xdr:cNvPr id="881" name="楕円 880"/>
        <xdr:cNvSpPr/>
      </xdr:nvSpPr>
      <xdr:spPr>
        <a:xfrm>
          <a:off x="19494500" y="131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35224</xdr:rowOff>
    </xdr:from>
    <xdr:ext cx="534377" cy="259045"/>
    <xdr:sp macro="" textlink="">
      <xdr:nvSpPr>
        <xdr:cNvPr id="882" name="テキスト ボックス 881"/>
        <xdr:cNvSpPr txBox="1"/>
      </xdr:nvSpPr>
      <xdr:spPr>
        <a:xfrm>
          <a:off x="19278111" y="1323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147921</xdr:rowOff>
    </xdr:from>
    <xdr:to>
      <xdr:col>98</xdr:col>
      <xdr:colOff>38100</xdr:colOff>
      <xdr:row>77</xdr:row>
      <xdr:rowOff>78071</xdr:rowOff>
    </xdr:to>
    <xdr:sp macro="" textlink="">
      <xdr:nvSpPr>
        <xdr:cNvPr id="883" name="楕円 882"/>
        <xdr:cNvSpPr/>
      </xdr:nvSpPr>
      <xdr:spPr>
        <a:xfrm>
          <a:off x="18605500" y="1317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69198</xdr:rowOff>
    </xdr:from>
    <xdr:ext cx="534377" cy="259045"/>
    <xdr:sp macro="" textlink="">
      <xdr:nvSpPr>
        <xdr:cNvPr id="884" name="テキスト ボックス 883"/>
        <xdr:cNvSpPr txBox="1"/>
      </xdr:nvSpPr>
      <xdr:spPr>
        <a:xfrm>
          <a:off x="18389111" y="132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については、定員管理計画に基づき、必要最小限の職員数を見極めながら継続した職員数の管理を実施しており、令和２年度は、会計年度任用職員制度の開始等により増となった。物件費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で備品購入や委託料等の増要因があったものの会計年度任用職員制度の開始による賃金の減などにより減となった。補助費等は、新型コロナウイルス対策関連で特別定額給付金や新宮市生活支援給付金給付事業の皆増などにより、大幅増となった。扶助費では、保育所３園の私立認定こども園への移行や私立認定こども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新規開設により、私立認定こども園運営費が増となったほか、ひとり親世帯臨時特別給付金給付事業の皆増などにより、増となった。生活保護も含め扶助費の性質上、容易に削減することなどが難しいことから、今後も大幅な減少は見込みにくい。</a:t>
          </a:r>
        </a:p>
        <a:p>
          <a:r>
            <a:rPr kumimoji="1" lang="ja-JP" altLang="en-US" sz="1300">
              <a:latin typeface="ＭＳ Ｐゴシック" panose="020B0600070205080204" pitchFamily="50" charset="-128"/>
              <a:ea typeface="ＭＳ Ｐゴシック" panose="020B0600070205080204" pitchFamily="50" charset="-128"/>
            </a:rPr>
            <a:t>　公債費は、平成１９年に新宮港第二期整備事業等のために借り入れた過疎対策事業債などが償還完了となる一方で、平成２８年に紀南環境衛生施設事務組合の建設費負担分等のために借り入れた過疎対策事業債などの償還開始により、住民一人当たり２千円増となった。今後も文化複合施設整備に伴う公債費の増加が予想されることから、事業の優先順位付け等絞り込みを徹底し、国費等の財源確保を第一に、地方債を活用する際は財政措置の有利な地方債の活用を行うなど、公債費増負担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27,843
27,626
255.23
23,366,251
21,880,381
1,404,248
9,457,133
23,228,989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47803</xdr:rowOff>
    </xdr:from>
    <xdr:to>
      <xdr:col>24</xdr:col>
      <xdr:colOff>63500</xdr:colOff>
      <xdr:row>37</xdr:row>
      <xdr:rowOff>48260</xdr:rowOff>
    </xdr:to>
    <xdr:cxnSp macro="">
      <xdr:nvCxnSpPr>
        <xdr:cNvPr id="58" name="直線コネクタ 57"/>
        <xdr:cNvCxnSpPr/>
      </xdr:nvCxnSpPr>
      <xdr:spPr>
        <a:xfrm flipV="1">
          <a:off x="3797300" y="63914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37</xdr:row>
      <xdr:rowOff>48260</xdr:rowOff>
    </xdr:to>
    <xdr:cxnSp macro="">
      <xdr:nvCxnSpPr>
        <xdr:cNvPr id="61" name="直線コネクタ 60"/>
        <xdr:cNvCxnSpPr/>
      </xdr:nvCxnSpPr>
      <xdr:spPr>
        <a:xfrm>
          <a:off x="2908300" y="638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32578</xdr:rowOff>
    </xdr:from>
    <xdr:to>
      <xdr:col>15</xdr:col>
      <xdr:colOff>50800</xdr:colOff>
      <xdr:row>37</xdr:row>
      <xdr:rowOff>36830</xdr:rowOff>
    </xdr:to>
    <xdr:cxnSp macro="">
      <xdr:nvCxnSpPr>
        <xdr:cNvPr id="64" name="直線コネクタ 63"/>
        <xdr:cNvCxnSpPr/>
      </xdr:nvCxnSpPr>
      <xdr:spPr>
        <a:xfrm>
          <a:off x="2019300" y="6376228"/>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32578</xdr:rowOff>
    </xdr:from>
    <xdr:to>
      <xdr:col>10</xdr:col>
      <xdr:colOff>114300</xdr:colOff>
      <xdr:row>37</xdr:row>
      <xdr:rowOff>35550</xdr:rowOff>
    </xdr:to>
    <xdr:cxnSp macro="">
      <xdr:nvCxnSpPr>
        <xdr:cNvPr id="67" name="直線コネクタ 66"/>
        <xdr:cNvCxnSpPr/>
      </xdr:nvCxnSpPr>
      <xdr:spPr>
        <a:xfrm flipV="1">
          <a:off x="1130300" y="63762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168453</xdr:rowOff>
    </xdr:from>
    <xdr:to>
      <xdr:col>24</xdr:col>
      <xdr:colOff>114300</xdr:colOff>
      <xdr:row>37</xdr:row>
      <xdr:rowOff>98603</xdr:rowOff>
    </xdr:to>
    <xdr:sp macro="" textlink="">
      <xdr:nvSpPr>
        <xdr:cNvPr id="77" name="楕円 76"/>
        <xdr:cNvSpPr/>
      </xdr:nvSpPr>
      <xdr:spPr>
        <a:xfrm>
          <a:off x="4584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127830</xdr:rowOff>
    </xdr:from>
    <xdr:ext cx="469744" cy="259045"/>
    <xdr:sp macro="" textlink="">
      <xdr:nvSpPr>
        <xdr:cNvPr id="78" name="議会費該当値テキスト"/>
        <xdr:cNvSpPr txBox="1"/>
      </xdr:nvSpPr>
      <xdr:spPr>
        <a:xfrm>
          <a:off x="4686300" y="61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168910</xdr:rowOff>
    </xdr:from>
    <xdr:to>
      <xdr:col>20</xdr:col>
      <xdr:colOff>38100</xdr:colOff>
      <xdr:row>37</xdr:row>
      <xdr:rowOff>99060</xdr:rowOff>
    </xdr:to>
    <xdr:sp macro="" textlink="">
      <xdr:nvSpPr>
        <xdr:cNvPr id="79" name="楕円 78"/>
        <xdr:cNvSpPr/>
      </xdr:nvSpPr>
      <xdr:spPr>
        <a:xfrm>
          <a:off x="3746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115587</xdr:rowOff>
    </xdr:from>
    <xdr:ext cx="469744" cy="259045"/>
    <xdr:sp macro="" textlink="">
      <xdr:nvSpPr>
        <xdr:cNvPr id="80" name="テキスト ボックス 79"/>
        <xdr:cNvSpPr txBox="1"/>
      </xdr:nvSpPr>
      <xdr:spPr>
        <a:xfrm>
          <a:off x="3562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1" name="楕円 80"/>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104157</xdr:rowOff>
    </xdr:from>
    <xdr:ext cx="469744" cy="259045"/>
    <xdr:sp macro="" textlink="">
      <xdr:nvSpPr>
        <xdr:cNvPr id="82" name="テキスト ボックス 81"/>
        <xdr:cNvSpPr txBox="1"/>
      </xdr:nvSpPr>
      <xdr:spPr>
        <a:xfrm>
          <a:off x="2673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153228</xdr:rowOff>
    </xdr:from>
    <xdr:to>
      <xdr:col>10</xdr:col>
      <xdr:colOff>165100</xdr:colOff>
      <xdr:row>37</xdr:row>
      <xdr:rowOff>83378</xdr:rowOff>
    </xdr:to>
    <xdr:sp macro="" textlink="">
      <xdr:nvSpPr>
        <xdr:cNvPr id="83" name="楕円 82"/>
        <xdr:cNvSpPr/>
      </xdr:nvSpPr>
      <xdr:spPr>
        <a:xfrm>
          <a:off x="1968500" y="6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99905</xdr:rowOff>
    </xdr:from>
    <xdr:ext cx="469744" cy="259045"/>
    <xdr:sp macro="" textlink="">
      <xdr:nvSpPr>
        <xdr:cNvPr id="84" name="テキスト ボックス 83"/>
        <xdr:cNvSpPr txBox="1"/>
      </xdr:nvSpPr>
      <xdr:spPr>
        <a:xfrm>
          <a:off x="1784428" y="610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156200</xdr:rowOff>
    </xdr:from>
    <xdr:to>
      <xdr:col>6</xdr:col>
      <xdr:colOff>38100</xdr:colOff>
      <xdr:row>37</xdr:row>
      <xdr:rowOff>86350</xdr:rowOff>
    </xdr:to>
    <xdr:sp macro="" textlink="">
      <xdr:nvSpPr>
        <xdr:cNvPr id="85" name="楕円 84"/>
        <xdr:cNvSpPr/>
      </xdr:nvSpPr>
      <xdr:spPr>
        <a:xfrm>
          <a:off x="1079500" y="6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102877</xdr:rowOff>
    </xdr:from>
    <xdr:ext cx="469744" cy="259045"/>
    <xdr:sp macro="" textlink="">
      <xdr:nvSpPr>
        <xdr:cNvPr id="86" name="テキスト ボックス 85"/>
        <xdr:cNvSpPr txBox="1"/>
      </xdr:nvSpPr>
      <xdr:spPr>
        <a:xfrm>
          <a:off x="895428" y="6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159902</xdr:rowOff>
    </xdr:from>
    <xdr:to>
      <xdr:col>24</xdr:col>
      <xdr:colOff>63500</xdr:colOff>
      <xdr:row>58</xdr:row>
      <xdr:rowOff>48427</xdr:rowOff>
    </xdr:to>
    <xdr:cxnSp macro="">
      <xdr:nvCxnSpPr>
        <xdr:cNvPr id="117" name="直線コネクタ 116"/>
        <xdr:cNvCxnSpPr/>
      </xdr:nvCxnSpPr>
      <xdr:spPr>
        <a:xfrm flipV="1">
          <a:off x="3797300" y="9589652"/>
          <a:ext cx="838200" cy="40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34348</xdr:rowOff>
    </xdr:from>
    <xdr:to>
      <xdr:col>19</xdr:col>
      <xdr:colOff>177800</xdr:colOff>
      <xdr:row>58</xdr:row>
      <xdr:rowOff>48427</xdr:rowOff>
    </xdr:to>
    <xdr:cxnSp macro="">
      <xdr:nvCxnSpPr>
        <xdr:cNvPr id="120" name="直線コネクタ 119"/>
        <xdr:cNvCxnSpPr/>
      </xdr:nvCxnSpPr>
      <xdr:spPr>
        <a:xfrm>
          <a:off x="2908300" y="9978448"/>
          <a:ext cx="8890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34348</xdr:rowOff>
    </xdr:from>
    <xdr:to>
      <xdr:col>15</xdr:col>
      <xdr:colOff>50800</xdr:colOff>
      <xdr:row>58</xdr:row>
      <xdr:rowOff>38225</xdr:rowOff>
    </xdr:to>
    <xdr:cxnSp macro="">
      <xdr:nvCxnSpPr>
        <xdr:cNvPr id="123" name="直線コネクタ 122"/>
        <xdr:cNvCxnSpPr/>
      </xdr:nvCxnSpPr>
      <xdr:spPr>
        <a:xfrm flipV="1">
          <a:off x="2019300" y="9978448"/>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4950</xdr:rowOff>
    </xdr:from>
    <xdr:to>
      <xdr:col>10</xdr:col>
      <xdr:colOff>114300</xdr:colOff>
      <xdr:row>58</xdr:row>
      <xdr:rowOff>38225</xdr:rowOff>
    </xdr:to>
    <xdr:cxnSp macro="">
      <xdr:nvCxnSpPr>
        <xdr:cNvPr id="126" name="直線コネクタ 125"/>
        <xdr:cNvCxnSpPr/>
      </xdr:nvCxnSpPr>
      <xdr:spPr>
        <a:xfrm>
          <a:off x="1130300" y="9777600"/>
          <a:ext cx="889000" cy="2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109102</xdr:rowOff>
    </xdr:from>
    <xdr:to>
      <xdr:col>24</xdr:col>
      <xdr:colOff>114300</xdr:colOff>
      <xdr:row>56</xdr:row>
      <xdr:rowOff>39252</xdr:rowOff>
    </xdr:to>
    <xdr:sp macro="" textlink="">
      <xdr:nvSpPr>
        <xdr:cNvPr id="136" name="楕円 135"/>
        <xdr:cNvSpPr/>
      </xdr:nvSpPr>
      <xdr:spPr>
        <a:xfrm>
          <a:off x="4584700" y="953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43981</xdr:rowOff>
    </xdr:from>
    <xdr:ext cx="599010" cy="259045"/>
    <xdr:sp macro="" textlink="">
      <xdr:nvSpPr>
        <xdr:cNvPr id="137" name="総務費該当値テキスト"/>
        <xdr:cNvSpPr txBox="1"/>
      </xdr:nvSpPr>
      <xdr:spPr>
        <a:xfrm>
          <a:off x="4686300" y="94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169077</xdr:rowOff>
    </xdr:from>
    <xdr:to>
      <xdr:col>20</xdr:col>
      <xdr:colOff>38100</xdr:colOff>
      <xdr:row>58</xdr:row>
      <xdr:rowOff>99227</xdr:rowOff>
    </xdr:to>
    <xdr:sp macro="" textlink="">
      <xdr:nvSpPr>
        <xdr:cNvPr id="138" name="楕円 137"/>
        <xdr:cNvSpPr/>
      </xdr:nvSpPr>
      <xdr:spPr>
        <a:xfrm>
          <a:off x="3746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90354</xdr:rowOff>
    </xdr:from>
    <xdr:ext cx="534377" cy="259045"/>
    <xdr:sp macro="" textlink="">
      <xdr:nvSpPr>
        <xdr:cNvPr id="139" name="テキスト ボックス 138"/>
        <xdr:cNvSpPr txBox="1"/>
      </xdr:nvSpPr>
      <xdr:spPr>
        <a:xfrm>
          <a:off x="3530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154998</xdr:rowOff>
    </xdr:from>
    <xdr:to>
      <xdr:col>15</xdr:col>
      <xdr:colOff>101600</xdr:colOff>
      <xdr:row>58</xdr:row>
      <xdr:rowOff>85148</xdr:rowOff>
    </xdr:to>
    <xdr:sp macro="" textlink="">
      <xdr:nvSpPr>
        <xdr:cNvPr id="140" name="楕円 139"/>
        <xdr:cNvSpPr/>
      </xdr:nvSpPr>
      <xdr:spPr>
        <a:xfrm>
          <a:off x="2857500" y="99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76275</xdr:rowOff>
    </xdr:from>
    <xdr:ext cx="534377" cy="259045"/>
    <xdr:sp macro="" textlink="">
      <xdr:nvSpPr>
        <xdr:cNvPr id="141" name="テキスト ボックス 140"/>
        <xdr:cNvSpPr txBox="1"/>
      </xdr:nvSpPr>
      <xdr:spPr>
        <a:xfrm>
          <a:off x="2641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158875</xdr:rowOff>
    </xdr:from>
    <xdr:to>
      <xdr:col>10</xdr:col>
      <xdr:colOff>165100</xdr:colOff>
      <xdr:row>58</xdr:row>
      <xdr:rowOff>89025</xdr:rowOff>
    </xdr:to>
    <xdr:sp macro="" textlink="">
      <xdr:nvSpPr>
        <xdr:cNvPr id="142" name="楕円 141"/>
        <xdr:cNvSpPr/>
      </xdr:nvSpPr>
      <xdr:spPr>
        <a:xfrm>
          <a:off x="19685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80152</xdr:rowOff>
    </xdr:from>
    <xdr:ext cx="534377" cy="259045"/>
    <xdr:sp macro="" textlink="">
      <xdr:nvSpPr>
        <xdr:cNvPr id="143" name="テキスト ボックス 142"/>
        <xdr:cNvSpPr txBox="1"/>
      </xdr:nvSpPr>
      <xdr:spPr>
        <a:xfrm>
          <a:off x="1752111" y="100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125600</xdr:rowOff>
    </xdr:from>
    <xdr:to>
      <xdr:col>6</xdr:col>
      <xdr:colOff>38100</xdr:colOff>
      <xdr:row>57</xdr:row>
      <xdr:rowOff>55750</xdr:rowOff>
    </xdr:to>
    <xdr:sp macro="" textlink="">
      <xdr:nvSpPr>
        <xdr:cNvPr id="144" name="楕円 143"/>
        <xdr:cNvSpPr/>
      </xdr:nvSpPr>
      <xdr:spPr>
        <a:xfrm>
          <a:off x="1079500" y="97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72277</xdr:rowOff>
    </xdr:from>
    <xdr:ext cx="599010" cy="259045"/>
    <xdr:sp macro="" textlink="">
      <xdr:nvSpPr>
        <xdr:cNvPr id="145" name="テキスト ボックス 144"/>
        <xdr:cNvSpPr txBox="1"/>
      </xdr:nvSpPr>
      <xdr:spPr>
        <a:xfrm>
          <a:off x="830795" y="950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116235</xdr:rowOff>
    </xdr:from>
    <xdr:to>
      <xdr:col>24</xdr:col>
      <xdr:colOff>63500</xdr:colOff>
      <xdr:row>76</xdr:row>
      <xdr:rowOff>137692</xdr:rowOff>
    </xdr:to>
    <xdr:cxnSp macro="">
      <xdr:nvCxnSpPr>
        <xdr:cNvPr id="175" name="直線コネクタ 174"/>
        <xdr:cNvCxnSpPr/>
      </xdr:nvCxnSpPr>
      <xdr:spPr>
        <a:xfrm flipV="1">
          <a:off x="3797300" y="13146435"/>
          <a:ext cx="838200" cy="2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137692</xdr:rowOff>
    </xdr:from>
    <xdr:to>
      <xdr:col>19</xdr:col>
      <xdr:colOff>177800</xdr:colOff>
      <xdr:row>77</xdr:row>
      <xdr:rowOff>32334</xdr:rowOff>
    </xdr:to>
    <xdr:cxnSp macro="">
      <xdr:nvCxnSpPr>
        <xdr:cNvPr id="178" name="直線コネクタ 177"/>
        <xdr:cNvCxnSpPr/>
      </xdr:nvCxnSpPr>
      <xdr:spPr>
        <a:xfrm flipV="1">
          <a:off x="2908300" y="13167892"/>
          <a:ext cx="889000" cy="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24391</xdr:rowOff>
    </xdr:from>
    <xdr:to>
      <xdr:col>15</xdr:col>
      <xdr:colOff>50800</xdr:colOff>
      <xdr:row>77</xdr:row>
      <xdr:rowOff>32334</xdr:rowOff>
    </xdr:to>
    <xdr:cxnSp macro="">
      <xdr:nvCxnSpPr>
        <xdr:cNvPr id="181" name="直線コネクタ 180"/>
        <xdr:cNvCxnSpPr/>
      </xdr:nvCxnSpPr>
      <xdr:spPr>
        <a:xfrm>
          <a:off x="2019300" y="13226041"/>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24391</xdr:rowOff>
    </xdr:from>
    <xdr:to>
      <xdr:col>10</xdr:col>
      <xdr:colOff>114300</xdr:colOff>
      <xdr:row>77</xdr:row>
      <xdr:rowOff>26532</xdr:rowOff>
    </xdr:to>
    <xdr:cxnSp macro="">
      <xdr:nvCxnSpPr>
        <xdr:cNvPr id="184" name="直線コネクタ 183"/>
        <xdr:cNvCxnSpPr/>
      </xdr:nvCxnSpPr>
      <xdr:spPr>
        <a:xfrm flipV="1">
          <a:off x="1130300" y="13226041"/>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65435</xdr:rowOff>
    </xdr:from>
    <xdr:to>
      <xdr:col>24</xdr:col>
      <xdr:colOff>114300</xdr:colOff>
      <xdr:row>76</xdr:row>
      <xdr:rowOff>167035</xdr:rowOff>
    </xdr:to>
    <xdr:sp macro="" textlink="">
      <xdr:nvSpPr>
        <xdr:cNvPr id="194" name="楕円 193"/>
        <xdr:cNvSpPr/>
      </xdr:nvSpPr>
      <xdr:spPr>
        <a:xfrm>
          <a:off x="4584700" y="130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88311</xdr:rowOff>
    </xdr:from>
    <xdr:ext cx="599010" cy="259045"/>
    <xdr:sp macro="" textlink="">
      <xdr:nvSpPr>
        <xdr:cNvPr id="195" name="民生費該当値テキスト"/>
        <xdr:cNvSpPr txBox="1"/>
      </xdr:nvSpPr>
      <xdr:spPr>
        <a:xfrm>
          <a:off x="4686300" y="1294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86892</xdr:rowOff>
    </xdr:from>
    <xdr:to>
      <xdr:col>20</xdr:col>
      <xdr:colOff>38100</xdr:colOff>
      <xdr:row>77</xdr:row>
      <xdr:rowOff>17042</xdr:rowOff>
    </xdr:to>
    <xdr:sp macro="" textlink="">
      <xdr:nvSpPr>
        <xdr:cNvPr id="196" name="楕円 195"/>
        <xdr:cNvSpPr/>
      </xdr:nvSpPr>
      <xdr:spPr>
        <a:xfrm>
          <a:off x="3746500" y="131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33569</xdr:rowOff>
    </xdr:from>
    <xdr:ext cx="599010" cy="259045"/>
    <xdr:sp macro="" textlink="">
      <xdr:nvSpPr>
        <xdr:cNvPr id="197" name="テキスト ボックス 196"/>
        <xdr:cNvSpPr txBox="1"/>
      </xdr:nvSpPr>
      <xdr:spPr>
        <a:xfrm>
          <a:off x="3497795" y="1289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152984</xdr:rowOff>
    </xdr:from>
    <xdr:to>
      <xdr:col>15</xdr:col>
      <xdr:colOff>101600</xdr:colOff>
      <xdr:row>77</xdr:row>
      <xdr:rowOff>83134</xdr:rowOff>
    </xdr:to>
    <xdr:sp macro="" textlink="">
      <xdr:nvSpPr>
        <xdr:cNvPr id="198" name="楕円 197"/>
        <xdr:cNvSpPr/>
      </xdr:nvSpPr>
      <xdr:spPr>
        <a:xfrm>
          <a:off x="2857500" y="1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99661</xdr:rowOff>
    </xdr:from>
    <xdr:ext cx="599010" cy="259045"/>
    <xdr:sp macro="" textlink="">
      <xdr:nvSpPr>
        <xdr:cNvPr id="199" name="テキスト ボックス 198"/>
        <xdr:cNvSpPr txBox="1"/>
      </xdr:nvSpPr>
      <xdr:spPr>
        <a:xfrm>
          <a:off x="2608795" y="129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145041</xdr:rowOff>
    </xdr:from>
    <xdr:to>
      <xdr:col>10</xdr:col>
      <xdr:colOff>165100</xdr:colOff>
      <xdr:row>77</xdr:row>
      <xdr:rowOff>75191</xdr:rowOff>
    </xdr:to>
    <xdr:sp macro="" textlink="">
      <xdr:nvSpPr>
        <xdr:cNvPr id="200" name="楕円 199"/>
        <xdr:cNvSpPr/>
      </xdr:nvSpPr>
      <xdr:spPr>
        <a:xfrm>
          <a:off x="1968500" y="131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91717</xdr:rowOff>
    </xdr:from>
    <xdr:ext cx="599010" cy="259045"/>
    <xdr:sp macro="" textlink="">
      <xdr:nvSpPr>
        <xdr:cNvPr id="201" name="テキスト ボックス 200"/>
        <xdr:cNvSpPr txBox="1"/>
      </xdr:nvSpPr>
      <xdr:spPr>
        <a:xfrm>
          <a:off x="1719795" y="1295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147182</xdr:rowOff>
    </xdr:from>
    <xdr:to>
      <xdr:col>6</xdr:col>
      <xdr:colOff>38100</xdr:colOff>
      <xdr:row>77</xdr:row>
      <xdr:rowOff>77332</xdr:rowOff>
    </xdr:to>
    <xdr:sp macro="" textlink="">
      <xdr:nvSpPr>
        <xdr:cNvPr id="202" name="楕円 201"/>
        <xdr:cNvSpPr/>
      </xdr:nvSpPr>
      <xdr:spPr>
        <a:xfrm>
          <a:off x="1079500" y="131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93859</xdr:rowOff>
    </xdr:from>
    <xdr:ext cx="599010" cy="259045"/>
    <xdr:sp macro="" textlink="">
      <xdr:nvSpPr>
        <xdr:cNvPr id="203" name="テキスト ボックス 202"/>
        <xdr:cNvSpPr txBox="1"/>
      </xdr:nvSpPr>
      <xdr:spPr>
        <a:xfrm>
          <a:off x="830795" y="1295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51628</xdr:rowOff>
    </xdr:from>
    <xdr:to>
      <xdr:col>24</xdr:col>
      <xdr:colOff>63500</xdr:colOff>
      <xdr:row>95</xdr:row>
      <xdr:rowOff>145231</xdr:rowOff>
    </xdr:to>
    <xdr:cxnSp macro="">
      <xdr:nvCxnSpPr>
        <xdr:cNvPr id="232" name="直線コネクタ 231"/>
        <xdr:cNvCxnSpPr/>
      </xdr:nvCxnSpPr>
      <xdr:spPr>
        <a:xfrm flipV="1">
          <a:off x="3797300" y="16339378"/>
          <a:ext cx="838200" cy="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135082</xdr:rowOff>
    </xdr:from>
    <xdr:to>
      <xdr:col>19</xdr:col>
      <xdr:colOff>177800</xdr:colOff>
      <xdr:row>95</xdr:row>
      <xdr:rowOff>145231</xdr:rowOff>
    </xdr:to>
    <xdr:cxnSp macro="">
      <xdr:nvCxnSpPr>
        <xdr:cNvPr id="235" name="直線コネクタ 234"/>
        <xdr:cNvCxnSpPr/>
      </xdr:nvCxnSpPr>
      <xdr:spPr>
        <a:xfrm>
          <a:off x="2908300" y="16422832"/>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135082</xdr:rowOff>
    </xdr:from>
    <xdr:to>
      <xdr:col>15</xdr:col>
      <xdr:colOff>50800</xdr:colOff>
      <xdr:row>96</xdr:row>
      <xdr:rowOff>19707</xdr:rowOff>
    </xdr:to>
    <xdr:cxnSp macro="">
      <xdr:nvCxnSpPr>
        <xdr:cNvPr id="238" name="直線コネクタ 237"/>
        <xdr:cNvCxnSpPr/>
      </xdr:nvCxnSpPr>
      <xdr:spPr>
        <a:xfrm flipV="1">
          <a:off x="2019300" y="16422832"/>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61252</xdr:rowOff>
    </xdr:from>
    <xdr:to>
      <xdr:col>10</xdr:col>
      <xdr:colOff>114300</xdr:colOff>
      <xdr:row>96</xdr:row>
      <xdr:rowOff>19707</xdr:rowOff>
    </xdr:to>
    <xdr:cxnSp macro="">
      <xdr:nvCxnSpPr>
        <xdr:cNvPr id="241" name="直線コネクタ 240"/>
        <xdr:cNvCxnSpPr/>
      </xdr:nvCxnSpPr>
      <xdr:spPr>
        <a:xfrm>
          <a:off x="1130300" y="16349002"/>
          <a:ext cx="889000" cy="12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828</xdr:rowOff>
    </xdr:from>
    <xdr:to>
      <xdr:col>24</xdr:col>
      <xdr:colOff>114300</xdr:colOff>
      <xdr:row>95</xdr:row>
      <xdr:rowOff>102428</xdr:rowOff>
    </xdr:to>
    <xdr:sp macro="" textlink="">
      <xdr:nvSpPr>
        <xdr:cNvPr id="251" name="楕円 250"/>
        <xdr:cNvSpPr/>
      </xdr:nvSpPr>
      <xdr:spPr>
        <a:xfrm>
          <a:off x="4584700" y="162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23705</xdr:rowOff>
    </xdr:from>
    <xdr:ext cx="534377" cy="259045"/>
    <xdr:sp macro="" textlink="">
      <xdr:nvSpPr>
        <xdr:cNvPr id="252" name="衛生費該当値テキスト"/>
        <xdr:cNvSpPr txBox="1"/>
      </xdr:nvSpPr>
      <xdr:spPr>
        <a:xfrm>
          <a:off x="4686300" y="161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94431</xdr:rowOff>
    </xdr:from>
    <xdr:to>
      <xdr:col>20</xdr:col>
      <xdr:colOff>38100</xdr:colOff>
      <xdr:row>96</xdr:row>
      <xdr:rowOff>24581</xdr:rowOff>
    </xdr:to>
    <xdr:sp macro="" textlink="">
      <xdr:nvSpPr>
        <xdr:cNvPr id="253" name="楕円 252"/>
        <xdr:cNvSpPr/>
      </xdr:nvSpPr>
      <xdr:spPr>
        <a:xfrm>
          <a:off x="3746500" y="163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41108</xdr:rowOff>
    </xdr:from>
    <xdr:ext cx="534377" cy="259045"/>
    <xdr:sp macro="" textlink="">
      <xdr:nvSpPr>
        <xdr:cNvPr id="254" name="テキスト ボックス 253"/>
        <xdr:cNvSpPr txBox="1"/>
      </xdr:nvSpPr>
      <xdr:spPr>
        <a:xfrm>
          <a:off x="3530111" y="161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84282</xdr:rowOff>
    </xdr:from>
    <xdr:to>
      <xdr:col>15</xdr:col>
      <xdr:colOff>101600</xdr:colOff>
      <xdr:row>96</xdr:row>
      <xdr:rowOff>14432</xdr:rowOff>
    </xdr:to>
    <xdr:sp macro="" textlink="">
      <xdr:nvSpPr>
        <xdr:cNvPr id="255" name="楕円 254"/>
        <xdr:cNvSpPr/>
      </xdr:nvSpPr>
      <xdr:spPr>
        <a:xfrm>
          <a:off x="2857500" y="163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30959</xdr:rowOff>
    </xdr:from>
    <xdr:ext cx="534377" cy="259045"/>
    <xdr:sp macro="" textlink="">
      <xdr:nvSpPr>
        <xdr:cNvPr id="256" name="テキスト ボックス 255"/>
        <xdr:cNvSpPr txBox="1"/>
      </xdr:nvSpPr>
      <xdr:spPr>
        <a:xfrm>
          <a:off x="2641111" y="161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140357</xdr:rowOff>
    </xdr:from>
    <xdr:to>
      <xdr:col>10</xdr:col>
      <xdr:colOff>165100</xdr:colOff>
      <xdr:row>96</xdr:row>
      <xdr:rowOff>70507</xdr:rowOff>
    </xdr:to>
    <xdr:sp macro="" textlink="">
      <xdr:nvSpPr>
        <xdr:cNvPr id="257" name="楕円 256"/>
        <xdr:cNvSpPr/>
      </xdr:nvSpPr>
      <xdr:spPr>
        <a:xfrm>
          <a:off x="1968500" y="16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87034</xdr:rowOff>
    </xdr:from>
    <xdr:ext cx="534377" cy="259045"/>
    <xdr:sp macro="" textlink="">
      <xdr:nvSpPr>
        <xdr:cNvPr id="258" name="テキスト ボックス 257"/>
        <xdr:cNvSpPr txBox="1"/>
      </xdr:nvSpPr>
      <xdr:spPr>
        <a:xfrm>
          <a:off x="1752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10452</xdr:rowOff>
    </xdr:from>
    <xdr:to>
      <xdr:col>6</xdr:col>
      <xdr:colOff>38100</xdr:colOff>
      <xdr:row>95</xdr:row>
      <xdr:rowOff>112052</xdr:rowOff>
    </xdr:to>
    <xdr:sp macro="" textlink="">
      <xdr:nvSpPr>
        <xdr:cNvPr id="259" name="楕円 258"/>
        <xdr:cNvSpPr/>
      </xdr:nvSpPr>
      <xdr:spPr>
        <a:xfrm>
          <a:off x="1079500" y="162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128579</xdr:rowOff>
    </xdr:from>
    <xdr:ext cx="534377" cy="259045"/>
    <xdr:sp macro="" textlink="">
      <xdr:nvSpPr>
        <xdr:cNvPr id="260" name="テキスト ボックス 259"/>
        <xdr:cNvSpPr txBox="1"/>
      </xdr:nvSpPr>
      <xdr:spPr>
        <a:xfrm>
          <a:off x="863111" y="160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44145</xdr:rowOff>
    </xdr:from>
    <xdr:to>
      <xdr:col>55</xdr:col>
      <xdr:colOff>0</xdr:colOff>
      <xdr:row>38</xdr:row>
      <xdr:rowOff>49175</xdr:rowOff>
    </xdr:to>
    <xdr:cxnSp macro="">
      <xdr:nvCxnSpPr>
        <xdr:cNvPr id="287" name="直線コネクタ 286"/>
        <xdr:cNvCxnSpPr/>
      </xdr:nvCxnSpPr>
      <xdr:spPr>
        <a:xfrm>
          <a:off x="9639300" y="655924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44145</xdr:rowOff>
    </xdr:from>
    <xdr:to>
      <xdr:col>50</xdr:col>
      <xdr:colOff>114300</xdr:colOff>
      <xdr:row>38</xdr:row>
      <xdr:rowOff>108839</xdr:rowOff>
    </xdr:to>
    <xdr:cxnSp macro="">
      <xdr:nvCxnSpPr>
        <xdr:cNvPr id="290" name="直線コネクタ 289"/>
        <xdr:cNvCxnSpPr/>
      </xdr:nvCxnSpPr>
      <xdr:spPr>
        <a:xfrm flipV="1">
          <a:off x="8750300" y="6559245"/>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109296</xdr:rowOff>
    </xdr:to>
    <xdr:cxnSp macro="">
      <xdr:nvCxnSpPr>
        <xdr:cNvPr id="293" name="直線コネクタ 292"/>
        <xdr:cNvCxnSpPr/>
      </xdr:nvCxnSpPr>
      <xdr:spPr>
        <a:xfrm flipV="1">
          <a:off x="7861300" y="66239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109296</xdr:rowOff>
    </xdr:from>
    <xdr:to>
      <xdr:col>41</xdr:col>
      <xdr:colOff>50800</xdr:colOff>
      <xdr:row>38</xdr:row>
      <xdr:rowOff>109754</xdr:rowOff>
    </xdr:to>
    <xdr:cxnSp macro="">
      <xdr:nvCxnSpPr>
        <xdr:cNvPr id="296" name="直線コネクタ 295"/>
        <xdr:cNvCxnSpPr/>
      </xdr:nvCxnSpPr>
      <xdr:spPr>
        <a:xfrm flipV="1">
          <a:off x="6972300" y="66243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169825</xdr:rowOff>
    </xdr:from>
    <xdr:to>
      <xdr:col>55</xdr:col>
      <xdr:colOff>50800</xdr:colOff>
      <xdr:row>38</xdr:row>
      <xdr:rowOff>99975</xdr:rowOff>
    </xdr:to>
    <xdr:sp macro="" textlink="">
      <xdr:nvSpPr>
        <xdr:cNvPr id="306" name="楕円 305"/>
        <xdr:cNvSpPr/>
      </xdr:nvSpPr>
      <xdr:spPr>
        <a:xfrm>
          <a:off x="104267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84752</xdr:rowOff>
    </xdr:from>
    <xdr:ext cx="378565" cy="259045"/>
    <xdr:sp macro="" textlink="">
      <xdr:nvSpPr>
        <xdr:cNvPr id="307" name="労働費該当値テキスト"/>
        <xdr:cNvSpPr txBox="1"/>
      </xdr:nvSpPr>
      <xdr:spPr>
        <a:xfrm>
          <a:off x="10528300" y="6428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164795</xdr:rowOff>
    </xdr:from>
    <xdr:to>
      <xdr:col>50</xdr:col>
      <xdr:colOff>165100</xdr:colOff>
      <xdr:row>38</xdr:row>
      <xdr:rowOff>94945</xdr:rowOff>
    </xdr:to>
    <xdr:sp macro="" textlink="">
      <xdr:nvSpPr>
        <xdr:cNvPr id="308" name="楕円 307"/>
        <xdr:cNvSpPr/>
      </xdr:nvSpPr>
      <xdr:spPr>
        <a:xfrm>
          <a:off x="9588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86072</xdr:rowOff>
    </xdr:from>
    <xdr:ext cx="378565" cy="259045"/>
    <xdr:sp macro="" textlink="">
      <xdr:nvSpPr>
        <xdr:cNvPr id="309" name="テキスト ボックス 308"/>
        <xdr:cNvSpPr txBox="1"/>
      </xdr:nvSpPr>
      <xdr:spPr>
        <a:xfrm>
          <a:off x="9450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0" name="楕円 309"/>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1" name="テキスト ボックス 310"/>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58496</xdr:rowOff>
    </xdr:from>
    <xdr:to>
      <xdr:col>41</xdr:col>
      <xdr:colOff>101600</xdr:colOff>
      <xdr:row>38</xdr:row>
      <xdr:rowOff>160096</xdr:rowOff>
    </xdr:to>
    <xdr:sp macro="" textlink="">
      <xdr:nvSpPr>
        <xdr:cNvPr id="312" name="楕円 311"/>
        <xdr:cNvSpPr/>
      </xdr:nvSpPr>
      <xdr:spPr>
        <a:xfrm>
          <a:off x="781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151223</xdr:rowOff>
    </xdr:from>
    <xdr:ext cx="378565" cy="259045"/>
    <xdr:sp macro="" textlink="">
      <xdr:nvSpPr>
        <xdr:cNvPr id="313" name="テキスト ボックス 312"/>
        <xdr:cNvSpPr txBox="1"/>
      </xdr:nvSpPr>
      <xdr:spPr>
        <a:xfrm>
          <a:off x="7672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58954</xdr:rowOff>
    </xdr:from>
    <xdr:to>
      <xdr:col>36</xdr:col>
      <xdr:colOff>165100</xdr:colOff>
      <xdr:row>38</xdr:row>
      <xdr:rowOff>160554</xdr:rowOff>
    </xdr:to>
    <xdr:sp macro="" textlink="">
      <xdr:nvSpPr>
        <xdr:cNvPr id="314" name="楕円 313"/>
        <xdr:cNvSpPr/>
      </xdr:nvSpPr>
      <xdr:spPr>
        <a:xfrm>
          <a:off x="6921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151681</xdr:rowOff>
    </xdr:from>
    <xdr:ext cx="378565" cy="259045"/>
    <xdr:sp macro="" textlink="">
      <xdr:nvSpPr>
        <xdr:cNvPr id="315" name="テキスト ボックス 314"/>
        <xdr:cNvSpPr txBox="1"/>
      </xdr:nvSpPr>
      <xdr:spPr>
        <a:xfrm>
          <a:off x="6783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56947</xdr:rowOff>
    </xdr:from>
    <xdr:to>
      <xdr:col>55</xdr:col>
      <xdr:colOff>0</xdr:colOff>
      <xdr:row>57</xdr:row>
      <xdr:rowOff>82618</xdr:rowOff>
    </xdr:to>
    <xdr:cxnSp macro="">
      <xdr:nvCxnSpPr>
        <xdr:cNvPr id="342" name="直線コネクタ 341"/>
        <xdr:cNvCxnSpPr/>
      </xdr:nvCxnSpPr>
      <xdr:spPr>
        <a:xfrm flipV="1">
          <a:off x="9639300" y="9829597"/>
          <a:ext cx="8382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82618</xdr:rowOff>
    </xdr:from>
    <xdr:to>
      <xdr:col>50</xdr:col>
      <xdr:colOff>114300</xdr:colOff>
      <xdr:row>57</xdr:row>
      <xdr:rowOff>98278</xdr:rowOff>
    </xdr:to>
    <xdr:cxnSp macro="">
      <xdr:nvCxnSpPr>
        <xdr:cNvPr id="345" name="直線コネクタ 344"/>
        <xdr:cNvCxnSpPr/>
      </xdr:nvCxnSpPr>
      <xdr:spPr>
        <a:xfrm flipV="1">
          <a:off x="8750300" y="985526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38498</xdr:rowOff>
    </xdr:from>
    <xdr:to>
      <xdr:col>45</xdr:col>
      <xdr:colOff>177800</xdr:colOff>
      <xdr:row>57</xdr:row>
      <xdr:rowOff>98278</xdr:rowOff>
    </xdr:to>
    <xdr:cxnSp macro="">
      <xdr:nvCxnSpPr>
        <xdr:cNvPr id="348" name="直線コネクタ 347"/>
        <xdr:cNvCxnSpPr/>
      </xdr:nvCxnSpPr>
      <xdr:spPr>
        <a:xfrm>
          <a:off x="7861300" y="9811148"/>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38498</xdr:rowOff>
    </xdr:from>
    <xdr:to>
      <xdr:col>41</xdr:col>
      <xdr:colOff>50800</xdr:colOff>
      <xdr:row>57</xdr:row>
      <xdr:rowOff>89522</xdr:rowOff>
    </xdr:to>
    <xdr:cxnSp macro="">
      <xdr:nvCxnSpPr>
        <xdr:cNvPr id="351" name="直線コネクタ 350"/>
        <xdr:cNvCxnSpPr/>
      </xdr:nvCxnSpPr>
      <xdr:spPr>
        <a:xfrm flipV="1">
          <a:off x="6972300" y="9811148"/>
          <a:ext cx="8890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6147</xdr:rowOff>
    </xdr:from>
    <xdr:to>
      <xdr:col>55</xdr:col>
      <xdr:colOff>50800</xdr:colOff>
      <xdr:row>57</xdr:row>
      <xdr:rowOff>107747</xdr:rowOff>
    </xdr:to>
    <xdr:sp macro="" textlink="">
      <xdr:nvSpPr>
        <xdr:cNvPr id="361" name="楕円 360"/>
        <xdr:cNvSpPr/>
      </xdr:nvSpPr>
      <xdr:spPr>
        <a:xfrm>
          <a:off x="104267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156024</xdr:rowOff>
    </xdr:from>
    <xdr:ext cx="534377" cy="259045"/>
    <xdr:sp macro="" textlink="">
      <xdr:nvSpPr>
        <xdr:cNvPr id="362" name="農林水産業費該当値テキスト"/>
        <xdr:cNvSpPr txBox="1"/>
      </xdr:nvSpPr>
      <xdr:spPr>
        <a:xfrm>
          <a:off x="10528300"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31818</xdr:rowOff>
    </xdr:from>
    <xdr:to>
      <xdr:col>50</xdr:col>
      <xdr:colOff>165100</xdr:colOff>
      <xdr:row>57</xdr:row>
      <xdr:rowOff>133418</xdr:rowOff>
    </xdr:to>
    <xdr:sp macro="" textlink="">
      <xdr:nvSpPr>
        <xdr:cNvPr id="363" name="楕円 362"/>
        <xdr:cNvSpPr/>
      </xdr:nvSpPr>
      <xdr:spPr>
        <a:xfrm>
          <a:off x="9588500" y="98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124545</xdr:rowOff>
    </xdr:from>
    <xdr:ext cx="469744" cy="259045"/>
    <xdr:sp macro="" textlink="">
      <xdr:nvSpPr>
        <xdr:cNvPr id="364" name="テキスト ボックス 363"/>
        <xdr:cNvSpPr txBox="1"/>
      </xdr:nvSpPr>
      <xdr:spPr>
        <a:xfrm>
          <a:off x="9404428" y="989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47478</xdr:rowOff>
    </xdr:from>
    <xdr:to>
      <xdr:col>46</xdr:col>
      <xdr:colOff>38100</xdr:colOff>
      <xdr:row>57</xdr:row>
      <xdr:rowOff>149078</xdr:rowOff>
    </xdr:to>
    <xdr:sp macro="" textlink="">
      <xdr:nvSpPr>
        <xdr:cNvPr id="365" name="楕円 364"/>
        <xdr:cNvSpPr/>
      </xdr:nvSpPr>
      <xdr:spPr>
        <a:xfrm>
          <a:off x="8699500" y="9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140205</xdr:rowOff>
    </xdr:from>
    <xdr:ext cx="469744" cy="259045"/>
    <xdr:sp macro="" textlink="">
      <xdr:nvSpPr>
        <xdr:cNvPr id="366" name="テキスト ボックス 365"/>
        <xdr:cNvSpPr txBox="1"/>
      </xdr:nvSpPr>
      <xdr:spPr>
        <a:xfrm>
          <a:off x="8515428" y="99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159148</xdr:rowOff>
    </xdr:from>
    <xdr:to>
      <xdr:col>41</xdr:col>
      <xdr:colOff>101600</xdr:colOff>
      <xdr:row>57</xdr:row>
      <xdr:rowOff>89298</xdr:rowOff>
    </xdr:to>
    <xdr:sp macro="" textlink="">
      <xdr:nvSpPr>
        <xdr:cNvPr id="367" name="楕円 366"/>
        <xdr:cNvSpPr/>
      </xdr:nvSpPr>
      <xdr:spPr>
        <a:xfrm>
          <a:off x="7810500" y="97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80425</xdr:rowOff>
    </xdr:from>
    <xdr:ext cx="534377" cy="259045"/>
    <xdr:sp macro="" textlink="">
      <xdr:nvSpPr>
        <xdr:cNvPr id="368" name="テキスト ボックス 367"/>
        <xdr:cNvSpPr txBox="1"/>
      </xdr:nvSpPr>
      <xdr:spPr>
        <a:xfrm>
          <a:off x="7594111" y="98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38722</xdr:rowOff>
    </xdr:from>
    <xdr:to>
      <xdr:col>36</xdr:col>
      <xdr:colOff>165100</xdr:colOff>
      <xdr:row>57</xdr:row>
      <xdr:rowOff>140322</xdr:rowOff>
    </xdr:to>
    <xdr:sp macro="" textlink="">
      <xdr:nvSpPr>
        <xdr:cNvPr id="369" name="楕円 368"/>
        <xdr:cNvSpPr/>
      </xdr:nvSpPr>
      <xdr:spPr>
        <a:xfrm>
          <a:off x="6921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131449</xdr:rowOff>
    </xdr:from>
    <xdr:ext cx="469744" cy="259045"/>
    <xdr:sp macro="" textlink="">
      <xdr:nvSpPr>
        <xdr:cNvPr id="370" name="テキスト ボックス 369"/>
        <xdr:cNvSpPr txBox="1"/>
      </xdr:nvSpPr>
      <xdr:spPr>
        <a:xfrm>
          <a:off x="6737428" y="99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14280</xdr:rowOff>
    </xdr:from>
    <xdr:to>
      <xdr:col>55</xdr:col>
      <xdr:colOff>0</xdr:colOff>
      <xdr:row>78</xdr:row>
      <xdr:rowOff>25595</xdr:rowOff>
    </xdr:to>
    <xdr:cxnSp macro="">
      <xdr:nvCxnSpPr>
        <xdr:cNvPr id="401" name="直線コネクタ 400"/>
        <xdr:cNvCxnSpPr/>
      </xdr:nvCxnSpPr>
      <xdr:spPr>
        <a:xfrm flipV="1">
          <a:off x="9639300" y="13387380"/>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16337</xdr:rowOff>
    </xdr:from>
    <xdr:to>
      <xdr:col>50</xdr:col>
      <xdr:colOff>114300</xdr:colOff>
      <xdr:row>78</xdr:row>
      <xdr:rowOff>25595</xdr:rowOff>
    </xdr:to>
    <xdr:cxnSp macro="">
      <xdr:nvCxnSpPr>
        <xdr:cNvPr id="404" name="直線コネクタ 403"/>
        <xdr:cNvCxnSpPr/>
      </xdr:nvCxnSpPr>
      <xdr:spPr>
        <a:xfrm>
          <a:off x="8750300" y="1338943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16337</xdr:rowOff>
    </xdr:from>
    <xdr:to>
      <xdr:col>45</xdr:col>
      <xdr:colOff>177800</xdr:colOff>
      <xdr:row>78</xdr:row>
      <xdr:rowOff>75888</xdr:rowOff>
    </xdr:to>
    <xdr:cxnSp macro="">
      <xdr:nvCxnSpPr>
        <xdr:cNvPr id="407" name="直線コネクタ 406"/>
        <xdr:cNvCxnSpPr/>
      </xdr:nvCxnSpPr>
      <xdr:spPr>
        <a:xfrm flipV="1">
          <a:off x="7861300" y="13389437"/>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60604</xdr:rowOff>
    </xdr:from>
    <xdr:to>
      <xdr:col>41</xdr:col>
      <xdr:colOff>50800</xdr:colOff>
      <xdr:row>78</xdr:row>
      <xdr:rowOff>75888</xdr:rowOff>
    </xdr:to>
    <xdr:cxnSp macro="">
      <xdr:nvCxnSpPr>
        <xdr:cNvPr id="410" name="直線コネクタ 409"/>
        <xdr:cNvCxnSpPr/>
      </xdr:nvCxnSpPr>
      <xdr:spPr>
        <a:xfrm>
          <a:off x="6972300" y="13433704"/>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134930</xdr:rowOff>
    </xdr:from>
    <xdr:to>
      <xdr:col>55</xdr:col>
      <xdr:colOff>50800</xdr:colOff>
      <xdr:row>78</xdr:row>
      <xdr:rowOff>65080</xdr:rowOff>
    </xdr:to>
    <xdr:sp macro="" textlink="">
      <xdr:nvSpPr>
        <xdr:cNvPr id="420" name="楕円 419"/>
        <xdr:cNvSpPr/>
      </xdr:nvSpPr>
      <xdr:spPr>
        <a:xfrm>
          <a:off x="10426700" y="133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113357</xdr:rowOff>
    </xdr:from>
    <xdr:ext cx="534377" cy="259045"/>
    <xdr:sp macro="" textlink="">
      <xdr:nvSpPr>
        <xdr:cNvPr id="421" name="商工費該当値テキスト"/>
        <xdr:cNvSpPr txBox="1"/>
      </xdr:nvSpPr>
      <xdr:spPr>
        <a:xfrm>
          <a:off x="10528300" y="133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146245</xdr:rowOff>
    </xdr:from>
    <xdr:to>
      <xdr:col>50</xdr:col>
      <xdr:colOff>165100</xdr:colOff>
      <xdr:row>78</xdr:row>
      <xdr:rowOff>76395</xdr:rowOff>
    </xdr:to>
    <xdr:sp macro="" textlink="">
      <xdr:nvSpPr>
        <xdr:cNvPr id="422" name="楕円 421"/>
        <xdr:cNvSpPr/>
      </xdr:nvSpPr>
      <xdr:spPr>
        <a:xfrm>
          <a:off x="9588500" y="133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67522</xdr:rowOff>
    </xdr:from>
    <xdr:ext cx="534377" cy="259045"/>
    <xdr:sp macro="" textlink="">
      <xdr:nvSpPr>
        <xdr:cNvPr id="423" name="テキスト ボックス 422"/>
        <xdr:cNvSpPr txBox="1"/>
      </xdr:nvSpPr>
      <xdr:spPr>
        <a:xfrm>
          <a:off x="9372111" y="134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136987</xdr:rowOff>
    </xdr:from>
    <xdr:to>
      <xdr:col>46</xdr:col>
      <xdr:colOff>38100</xdr:colOff>
      <xdr:row>78</xdr:row>
      <xdr:rowOff>67137</xdr:rowOff>
    </xdr:to>
    <xdr:sp macro="" textlink="">
      <xdr:nvSpPr>
        <xdr:cNvPr id="424" name="楕円 423"/>
        <xdr:cNvSpPr/>
      </xdr:nvSpPr>
      <xdr:spPr>
        <a:xfrm>
          <a:off x="8699500" y="133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83664</xdr:rowOff>
    </xdr:from>
    <xdr:ext cx="534377" cy="259045"/>
    <xdr:sp macro="" textlink="">
      <xdr:nvSpPr>
        <xdr:cNvPr id="425" name="テキスト ボックス 424"/>
        <xdr:cNvSpPr txBox="1"/>
      </xdr:nvSpPr>
      <xdr:spPr>
        <a:xfrm>
          <a:off x="8483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25088</xdr:rowOff>
    </xdr:from>
    <xdr:to>
      <xdr:col>41</xdr:col>
      <xdr:colOff>101600</xdr:colOff>
      <xdr:row>78</xdr:row>
      <xdr:rowOff>126688</xdr:rowOff>
    </xdr:to>
    <xdr:sp macro="" textlink="">
      <xdr:nvSpPr>
        <xdr:cNvPr id="426" name="楕円 425"/>
        <xdr:cNvSpPr/>
      </xdr:nvSpPr>
      <xdr:spPr>
        <a:xfrm>
          <a:off x="7810500" y="13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117815</xdr:rowOff>
    </xdr:from>
    <xdr:ext cx="534377" cy="259045"/>
    <xdr:sp macro="" textlink="">
      <xdr:nvSpPr>
        <xdr:cNvPr id="427" name="テキスト ボックス 426"/>
        <xdr:cNvSpPr txBox="1"/>
      </xdr:nvSpPr>
      <xdr:spPr>
        <a:xfrm>
          <a:off x="7594111" y="134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9804</xdr:rowOff>
    </xdr:from>
    <xdr:to>
      <xdr:col>36</xdr:col>
      <xdr:colOff>165100</xdr:colOff>
      <xdr:row>78</xdr:row>
      <xdr:rowOff>111404</xdr:rowOff>
    </xdr:to>
    <xdr:sp macro="" textlink="">
      <xdr:nvSpPr>
        <xdr:cNvPr id="428" name="楕円 427"/>
        <xdr:cNvSpPr/>
      </xdr:nvSpPr>
      <xdr:spPr>
        <a:xfrm>
          <a:off x="6921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102531</xdr:rowOff>
    </xdr:from>
    <xdr:ext cx="534377" cy="259045"/>
    <xdr:sp macro="" textlink="">
      <xdr:nvSpPr>
        <xdr:cNvPr id="429" name="テキスト ボックス 428"/>
        <xdr:cNvSpPr txBox="1"/>
      </xdr:nvSpPr>
      <xdr:spPr>
        <a:xfrm>
          <a:off x="6705111"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14915</xdr:rowOff>
    </xdr:from>
    <xdr:to>
      <xdr:col>55</xdr:col>
      <xdr:colOff>0</xdr:colOff>
      <xdr:row>98</xdr:row>
      <xdr:rowOff>20081</xdr:rowOff>
    </xdr:to>
    <xdr:cxnSp macro="">
      <xdr:nvCxnSpPr>
        <xdr:cNvPr id="458" name="直線コネクタ 457"/>
        <xdr:cNvCxnSpPr/>
      </xdr:nvCxnSpPr>
      <xdr:spPr>
        <a:xfrm flipV="1">
          <a:off x="9639300" y="16817015"/>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155710</xdr:rowOff>
    </xdr:from>
    <xdr:to>
      <xdr:col>50</xdr:col>
      <xdr:colOff>114300</xdr:colOff>
      <xdr:row>98</xdr:row>
      <xdr:rowOff>20081</xdr:rowOff>
    </xdr:to>
    <xdr:cxnSp macro="">
      <xdr:nvCxnSpPr>
        <xdr:cNvPr id="461" name="直線コネクタ 460"/>
        <xdr:cNvCxnSpPr/>
      </xdr:nvCxnSpPr>
      <xdr:spPr>
        <a:xfrm>
          <a:off x="8750300" y="16786360"/>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155710</xdr:rowOff>
    </xdr:from>
    <xdr:to>
      <xdr:col>45</xdr:col>
      <xdr:colOff>177800</xdr:colOff>
      <xdr:row>97</xdr:row>
      <xdr:rowOff>161767</xdr:rowOff>
    </xdr:to>
    <xdr:cxnSp macro="">
      <xdr:nvCxnSpPr>
        <xdr:cNvPr id="464" name="直線コネクタ 463"/>
        <xdr:cNvCxnSpPr/>
      </xdr:nvCxnSpPr>
      <xdr:spPr>
        <a:xfrm flipV="1">
          <a:off x="7861300" y="16786360"/>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161767</xdr:rowOff>
    </xdr:from>
    <xdr:to>
      <xdr:col>41</xdr:col>
      <xdr:colOff>50800</xdr:colOff>
      <xdr:row>98</xdr:row>
      <xdr:rowOff>21582</xdr:rowOff>
    </xdr:to>
    <xdr:cxnSp macro="">
      <xdr:nvCxnSpPr>
        <xdr:cNvPr id="467" name="直線コネクタ 466"/>
        <xdr:cNvCxnSpPr/>
      </xdr:nvCxnSpPr>
      <xdr:spPr>
        <a:xfrm flipV="1">
          <a:off x="6972300" y="16792417"/>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135565</xdr:rowOff>
    </xdr:from>
    <xdr:to>
      <xdr:col>55</xdr:col>
      <xdr:colOff>50800</xdr:colOff>
      <xdr:row>98</xdr:row>
      <xdr:rowOff>65715</xdr:rowOff>
    </xdr:to>
    <xdr:sp macro="" textlink="">
      <xdr:nvSpPr>
        <xdr:cNvPr id="477" name="楕円 476"/>
        <xdr:cNvSpPr/>
      </xdr:nvSpPr>
      <xdr:spPr>
        <a:xfrm>
          <a:off x="10426700" y="16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50492</xdr:rowOff>
    </xdr:from>
    <xdr:ext cx="534377" cy="259045"/>
    <xdr:sp macro="" textlink="">
      <xdr:nvSpPr>
        <xdr:cNvPr id="478" name="土木費該当値テキスト"/>
        <xdr:cNvSpPr txBox="1"/>
      </xdr:nvSpPr>
      <xdr:spPr>
        <a:xfrm>
          <a:off x="10528300" y="166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140731</xdr:rowOff>
    </xdr:from>
    <xdr:to>
      <xdr:col>50</xdr:col>
      <xdr:colOff>165100</xdr:colOff>
      <xdr:row>98</xdr:row>
      <xdr:rowOff>70881</xdr:rowOff>
    </xdr:to>
    <xdr:sp macro="" textlink="">
      <xdr:nvSpPr>
        <xdr:cNvPr id="479" name="楕円 478"/>
        <xdr:cNvSpPr/>
      </xdr:nvSpPr>
      <xdr:spPr>
        <a:xfrm>
          <a:off x="9588500" y="167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62008</xdr:rowOff>
    </xdr:from>
    <xdr:ext cx="534377" cy="259045"/>
    <xdr:sp macro="" textlink="">
      <xdr:nvSpPr>
        <xdr:cNvPr id="480" name="テキスト ボックス 479"/>
        <xdr:cNvSpPr txBox="1"/>
      </xdr:nvSpPr>
      <xdr:spPr>
        <a:xfrm>
          <a:off x="9372111" y="168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104910</xdr:rowOff>
    </xdr:from>
    <xdr:to>
      <xdr:col>46</xdr:col>
      <xdr:colOff>38100</xdr:colOff>
      <xdr:row>98</xdr:row>
      <xdr:rowOff>35060</xdr:rowOff>
    </xdr:to>
    <xdr:sp macro="" textlink="">
      <xdr:nvSpPr>
        <xdr:cNvPr id="481" name="楕円 480"/>
        <xdr:cNvSpPr/>
      </xdr:nvSpPr>
      <xdr:spPr>
        <a:xfrm>
          <a:off x="8699500" y="16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26187</xdr:rowOff>
    </xdr:from>
    <xdr:ext cx="534377" cy="259045"/>
    <xdr:sp macro="" textlink="">
      <xdr:nvSpPr>
        <xdr:cNvPr id="482" name="テキスト ボックス 481"/>
        <xdr:cNvSpPr txBox="1"/>
      </xdr:nvSpPr>
      <xdr:spPr>
        <a:xfrm>
          <a:off x="8483111" y="168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110967</xdr:rowOff>
    </xdr:from>
    <xdr:to>
      <xdr:col>41</xdr:col>
      <xdr:colOff>101600</xdr:colOff>
      <xdr:row>98</xdr:row>
      <xdr:rowOff>41117</xdr:rowOff>
    </xdr:to>
    <xdr:sp macro="" textlink="">
      <xdr:nvSpPr>
        <xdr:cNvPr id="483" name="楕円 482"/>
        <xdr:cNvSpPr/>
      </xdr:nvSpPr>
      <xdr:spPr>
        <a:xfrm>
          <a:off x="7810500" y="167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32244</xdr:rowOff>
    </xdr:from>
    <xdr:ext cx="534377" cy="259045"/>
    <xdr:sp macro="" textlink="">
      <xdr:nvSpPr>
        <xdr:cNvPr id="484" name="テキスト ボックス 483"/>
        <xdr:cNvSpPr txBox="1"/>
      </xdr:nvSpPr>
      <xdr:spPr>
        <a:xfrm>
          <a:off x="7594111" y="168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142232</xdr:rowOff>
    </xdr:from>
    <xdr:to>
      <xdr:col>36</xdr:col>
      <xdr:colOff>165100</xdr:colOff>
      <xdr:row>98</xdr:row>
      <xdr:rowOff>72382</xdr:rowOff>
    </xdr:to>
    <xdr:sp macro="" textlink="">
      <xdr:nvSpPr>
        <xdr:cNvPr id="485" name="楕円 484"/>
        <xdr:cNvSpPr/>
      </xdr:nvSpPr>
      <xdr:spPr>
        <a:xfrm>
          <a:off x="6921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63509</xdr:rowOff>
    </xdr:from>
    <xdr:ext cx="534377" cy="259045"/>
    <xdr:sp macro="" textlink="">
      <xdr:nvSpPr>
        <xdr:cNvPr id="486" name="テキスト ボックス 485"/>
        <xdr:cNvSpPr txBox="1"/>
      </xdr:nvSpPr>
      <xdr:spPr>
        <a:xfrm>
          <a:off x="6705111" y="16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13284</xdr:rowOff>
    </xdr:from>
    <xdr:to>
      <xdr:col>85</xdr:col>
      <xdr:colOff>127000</xdr:colOff>
      <xdr:row>36</xdr:row>
      <xdr:rowOff>19662</xdr:rowOff>
    </xdr:to>
    <xdr:cxnSp macro="">
      <xdr:nvCxnSpPr>
        <xdr:cNvPr id="513" name="直線コネクタ 512"/>
        <xdr:cNvCxnSpPr/>
      </xdr:nvCxnSpPr>
      <xdr:spPr>
        <a:xfrm>
          <a:off x="15481300" y="6185484"/>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155176</xdr:rowOff>
    </xdr:from>
    <xdr:to>
      <xdr:col>81</xdr:col>
      <xdr:colOff>50800</xdr:colOff>
      <xdr:row>36</xdr:row>
      <xdr:rowOff>13284</xdr:rowOff>
    </xdr:to>
    <xdr:cxnSp macro="">
      <xdr:nvCxnSpPr>
        <xdr:cNvPr id="516" name="直線コネクタ 515"/>
        <xdr:cNvCxnSpPr/>
      </xdr:nvCxnSpPr>
      <xdr:spPr>
        <a:xfrm>
          <a:off x="14592300" y="6155926"/>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154308</xdr:rowOff>
    </xdr:from>
    <xdr:to>
      <xdr:col>76</xdr:col>
      <xdr:colOff>114300</xdr:colOff>
      <xdr:row>35</xdr:row>
      <xdr:rowOff>155176</xdr:rowOff>
    </xdr:to>
    <xdr:cxnSp macro="">
      <xdr:nvCxnSpPr>
        <xdr:cNvPr id="519" name="直線コネクタ 518"/>
        <xdr:cNvCxnSpPr/>
      </xdr:nvCxnSpPr>
      <xdr:spPr>
        <a:xfrm>
          <a:off x="13703300" y="615505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154308</xdr:rowOff>
    </xdr:from>
    <xdr:to>
      <xdr:col>71</xdr:col>
      <xdr:colOff>177800</xdr:colOff>
      <xdr:row>36</xdr:row>
      <xdr:rowOff>24234</xdr:rowOff>
    </xdr:to>
    <xdr:cxnSp macro="">
      <xdr:nvCxnSpPr>
        <xdr:cNvPr id="522" name="直線コネクタ 521"/>
        <xdr:cNvCxnSpPr/>
      </xdr:nvCxnSpPr>
      <xdr:spPr>
        <a:xfrm flipV="1">
          <a:off x="12814300" y="615505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140312</xdr:rowOff>
    </xdr:from>
    <xdr:to>
      <xdr:col>85</xdr:col>
      <xdr:colOff>177800</xdr:colOff>
      <xdr:row>36</xdr:row>
      <xdr:rowOff>70462</xdr:rowOff>
    </xdr:to>
    <xdr:sp macro="" textlink="">
      <xdr:nvSpPr>
        <xdr:cNvPr id="532" name="楕円 531"/>
        <xdr:cNvSpPr/>
      </xdr:nvSpPr>
      <xdr:spPr>
        <a:xfrm>
          <a:off x="16268700" y="61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118739</xdr:rowOff>
    </xdr:from>
    <xdr:ext cx="534377" cy="259045"/>
    <xdr:sp macro="" textlink="">
      <xdr:nvSpPr>
        <xdr:cNvPr id="533" name="消防費該当値テキスト"/>
        <xdr:cNvSpPr txBox="1"/>
      </xdr:nvSpPr>
      <xdr:spPr>
        <a:xfrm>
          <a:off x="16370300"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133934</xdr:rowOff>
    </xdr:from>
    <xdr:to>
      <xdr:col>81</xdr:col>
      <xdr:colOff>101600</xdr:colOff>
      <xdr:row>36</xdr:row>
      <xdr:rowOff>64084</xdr:rowOff>
    </xdr:to>
    <xdr:sp macro="" textlink="">
      <xdr:nvSpPr>
        <xdr:cNvPr id="534" name="楕円 533"/>
        <xdr:cNvSpPr/>
      </xdr:nvSpPr>
      <xdr:spPr>
        <a:xfrm>
          <a:off x="15430500" y="61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55211</xdr:rowOff>
    </xdr:from>
    <xdr:ext cx="534377" cy="259045"/>
    <xdr:sp macro="" textlink="">
      <xdr:nvSpPr>
        <xdr:cNvPr id="535" name="テキスト ボックス 534"/>
        <xdr:cNvSpPr txBox="1"/>
      </xdr:nvSpPr>
      <xdr:spPr>
        <a:xfrm>
          <a:off x="15214111" y="62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104376</xdr:rowOff>
    </xdr:from>
    <xdr:to>
      <xdr:col>76</xdr:col>
      <xdr:colOff>165100</xdr:colOff>
      <xdr:row>36</xdr:row>
      <xdr:rowOff>34526</xdr:rowOff>
    </xdr:to>
    <xdr:sp macro="" textlink="">
      <xdr:nvSpPr>
        <xdr:cNvPr id="536" name="楕円 535"/>
        <xdr:cNvSpPr/>
      </xdr:nvSpPr>
      <xdr:spPr>
        <a:xfrm>
          <a:off x="14541500" y="61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25653</xdr:rowOff>
    </xdr:from>
    <xdr:ext cx="534377" cy="259045"/>
    <xdr:sp macro="" textlink="">
      <xdr:nvSpPr>
        <xdr:cNvPr id="537" name="テキスト ボックス 536"/>
        <xdr:cNvSpPr txBox="1"/>
      </xdr:nvSpPr>
      <xdr:spPr>
        <a:xfrm>
          <a:off x="14325111" y="619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103508</xdr:rowOff>
    </xdr:from>
    <xdr:to>
      <xdr:col>72</xdr:col>
      <xdr:colOff>38100</xdr:colOff>
      <xdr:row>36</xdr:row>
      <xdr:rowOff>33658</xdr:rowOff>
    </xdr:to>
    <xdr:sp macro="" textlink="">
      <xdr:nvSpPr>
        <xdr:cNvPr id="538" name="楕円 537"/>
        <xdr:cNvSpPr/>
      </xdr:nvSpPr>
      <xdr:spPr>
        <a:xfrm>
          <a:off x="13652500" y="61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24785</xdr:rowOff>
    </xdr:from>
    <xdr:ext cx="534377" cy="259045"/>
    <xdr:sp macro="" textlink="">
      <xdr:nvSpPr>
        <xdr:cNvPr id="539" name="テキスト ボックス 538"/>
        <xdr:cNvSpPr txBox="1"/>
      </xdr:nvSpPr>
      <xdr:spPr>
        <a:xfrm>
          <a:off x="13436111" y="61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144884</xdr:rowOff>
    </xdr:from>
    <xdr:to>
      <xdr:col>67</xdr:col>
      <xdr:colOff>101600</xdr:colOff>
      <xdr:row>36</xdr:row>
      <xdr:rowOff>75034</xdr:rowOff>
    </xdr:to>
    <xdr:sp macro="" textlink="">
      <xdr:nvSpPr>
        <xdr:cNvPr id="540" name="楕円 539"/>
        <xdr:cNvSpPr/>
      </xdr:nvSpPr>
      <xdr:spPr>
        <a:xfrm>
          <a:off x="12763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66161</xdr:rowOff>
    </xdr:from>
    <xdr:ext cx="534377" cy="259045"/>
    <xdr:sp macro="" textlink="">
      <xdr:nvSpPr>
        <xdr:cNvPr id="541" name="テキスト ボックス 540"/>
        <xdr:cNvSpPr txBox="1"/>
      </xdr:nvSpPr>
      <xdr:spPr>
        <a:xfrm>
          <a:off x="12547111" y="62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151252</xdr:rowOff>
    </xdr:from>
    <xdr:to>
      <xdr:col>85</xdr:col>
      <xdr:colOff>127000</xdr:colOff>
      <xdr:row>56</xdr:row>
      <xdr:rowOff>61298</xdr:rowOff>
    </xdr:to>
    <xdr:cxnSp macro="">
      <xdr:nvCxnSpPr>
        <xdr:cNvPr id="570" name="直線コネクタ 569"/>
        <xdr:cNvCxnSpPr/>
      </xdr:nvCxnSpPr>
      <xdr:spPr>
        <a:xfrm flipV="1">
          <a:off x="15481300" y="9238102"/>
          <a:ext cx="838200" cy="4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61298</xdr:rowOff>
    </xdr:from>
    <xdr:to>
      <xdr:col>81</xdr:col>
      <xdr:colOff>50800</xdr:colOff>
      <xdr:row>56</xdr:row>
      <xdr:rowOff>152646</xdr:rowOff>
    </xdr:to>
    <xdr:cxnSp macro="">
      <xdr:nvCxnSpPr>
        <xdr:cNvPr id="573" name="直線コネクタ 572"/>
        <xdr:cNvCxnSpPr/>
      </xdr:nvCxnSpPr>
      <xdr:spPr>
        <a:xfrm flipV="1">
          <a:off x="14592300" y="9662498"/>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152646</xdr:rowOff>
    </xdr:from>
    <xdr:to>
      <xdr:col>76</xdr:col>
      <xdr:colOff>114300</xdr:colOff>
      <xdr:row>57</xdr:row>
      <xdr:rowOff>68644</xdr:rowOff>
    </xdr:to>
    <xdr:cxnSp macro="">
      <xdr:nvCxnSpPr>
        <xdr:cNvPr id="576" name="直線コネクタ 575"/>
        <xdr:cNvCxnSpPr/>
      </xdr:nvCxnSpPr>
      <xdr:spPr>
        <a:xfrm flipV="1">
          <a:off x="13703300" y="9753846"/>
          <a:ext cx="889000" cy="8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21430</xdr:rowOff>
    </xdr:from>
    <xdr:to>
      <xdr:col>71</xdr:col>
      <xdr:colOff>177800</xdr:colOff>
      <xdr:row>57</xdr:row>
      <xdr:rowOff>68644</xdr:rowOff>
    </xdr:to>
    <xdr:cxnSp macro="">
      <xdr:nvCxnSpPr>
        <xdr:cNvPr id="579" name="直線コネクタ 578"/>
        <xdr:cNvCxnSpPr/>
      </xdr:nvCxnSpPr>
      <xdr:spPr>
        <a:xfrm>
          <a:off x="12814300" y="9794080"/>
          <a:ext cx="8890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100452</xdr:rowOff>
    </xdr:from>
    <xdr:to>
      <xdr:col>85</xdr:col>
      <xdr:colOff>177800</xdr:colOff>
      <xdr:row>54</xdr:row>
      <xdr:rowOff>30602</xdr:rowOff>
    </xdr:to>
    <xdr:sp macro="" textlink="">
      <xdr:nvSpPr>
        <xdr:cNvPr id="589" name="楕円 588"/>
        <xdr:cNvSpPr/>
      </xdr:nvSpPr>
      <xdr:spPr>
        <a:xfrm>
          <a:off x="16268700" y="91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123329</xdr:rowOff>
    </xdr:from>
    <xdr:ext cx="599010" cy="259045"/>
    <xdr:sp macro="" textlink="">
      <xdr:nvSpPr>
        <xdr:cNvPr id="590" name="教育費該当値テキスト"/>
        <xdr:cNvSpPr txBox="1"/>
      </xdr:nvSpPr>
      <xdr:spPr>
        <a:xfrm>
          <a:off x="16370300" y="90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10498</xdr:rowOff>
    </xdr:from>
    <xdr:to>
      <xdr:col>81</xdr:col>
      <xdr:colOff>101600</xdr:colOff>
      <xdr:row>56</xdr:row>
      <xdr:rowOff>112098</xdr:rowOff>
    </xdr:to>
    <xdr:sp macro="" textlink="">
      <xdr:nvSpPr>
        <xdr:cNvPr id="591" name="楕円 590"/>
        <xdr:cNvSpPr/>
      </xdr:nvSpPr>
      <xdr:spPr>
        <a:xfrm>
          <a:off x="15430500" y="96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128625</xdr:rowOff>
    </xdr:from>
    <xdr:ext cx="534377" cy="259045"/>
    <xdr:sp macro="" textlink="">
      <xdr:nvSpPr>
        <xdr:cNvPr id="592" name="テキスト ボックス 591"/>
        <xdr:cNvSpPr txBox="1"/>
      </xdr:nvSpPr>
      <xdr:spPr>
        <a:xfrm>
          <a:off x="15214111" y="93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101846</xdr:rowOff>
    </xdr:from>
    <xdr:to>
      <xdr:col>76</xdr:col>
      <xdr:colOff>165100</xdr:colOff>
      <xdr:row>57</xdr:row>
      <xdr:rowOff>31996</xdr:rowOff>
    </xdr:to>
    <xdr:sp macro="" textlink="">
      <xdr:nvSpPr>
        <xdr:cNvPr id="593" name="楕円 592"/>
        <xdr:cNvSpPr/>
      </xdr:nvSpPr>
      <xdr:spPr>
        <a:xfrm>
          <a:off x="14541500" y="97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48523</xdr:rowOff>
    </xdr:from>
    <xdr:ext cx="534377" cy="259045"/>
    <xdr:sp macro="" textlink="">
      <xdr:nvSpPr>
        <xdr:cNvPr id="594" name="テキスト ボックス 593"/>
        <xdr:cNvSpPr txBox="1"/>
      </xdr:nvSpPr>
      <xdr:spPr>
        <a:xfrm>
          <a:off x="14325111" y="94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17844</xdr:rowOff>
    </xdr:from>
    <xdr:to>
      <xdr:col>72</xdr:col>
      <xdr:colOff>38100</xdr:colOff>
      <xdr:row>57</xdr:row>
      <xdr:rowOff>119444</xdr:rowOff>
    </xdr:to>
    <xdr:sp macro="" textlink="">
      <xdr:nvSpPr>
        <xdr:cNvPr id="595" name="楕円 594"/>
        <xdr:cNvSpPr/>
      </xdr:nvSpPr>
      <xdr:spPr>
        <a:xfrm>
          <a:off x="136525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110571</xdr:rowOff>
    </xdr:from>
    <xdr:ext cx="534377" cy="259045"/>
    <xdr:sp macro="" textlink="">
      <xdr:nvSpPr>
        <xdr:cNvPr id="596" name="テキスト ボックス 595"/>
        <xdr:cNvSpPr txBox="1"/>
      </xdr:nvSpPr>
      <xdr:spPr>
        <a:xfrm>
          <a:off x="13436111" y="98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142080</xdr:rowOff>
    </xdr:from>
    <xdr:to>
      <xdr:col>67</xdr:col>
      <xdr:colOff>101600</xdr:colOff>
      <xdr:row>57</xdr:row>
      <xdr:rowOff>72230</xdr:rowOff>
    </xdr:to>
    <xdr:sp macro="" textlink="">
      <xdr:nvSpPr>
        <xdr:cNvPr id="597" name="楕円 596"/>
        <xdr:cNvSpPr/>
      </xdr:nvSpPr>
      <xdr:spPr>
        <a:xfrm>
          <a:off x="12763500" y="97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63357</xdr:rowOff>
    </xdr:from>
    <xdr:ext cx="534377" cy="259045"/>
    <xdr:sp macro="" textlink="">
      <xdr:nvSpPr>
        <xdr:cNvPr id="598" name="テキスト ボックス 597"/>
        <xdr:cNvSpPr txBox="1"/>
      </xdr:nvSpPr>
      <xdr:spPr>
        <a:xfrm>
          <a:off x="12547111" y="98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113240</xdr:rowOff>
    </xdr:from>
    <xdr:to>
      <xdr:col>85</xdr:col>
      <xdr:colOff>127000</xdr:colOff>
      <xdr:row>78</xdr:row>
      <xdr:rowOff>153091</xdr:rowOff>
    </xdr:to>
    <xdr:cxnSp macro="">
      <xdr:nvCxnSpPr>
        <xdr:cNvPr id="627" name="直線コネクタ 626"/>
        <xdr:cNvCxnSpPr/>
      </xdr:nvCxnSpPr>
      <xdr:spPr>
        <a:xfrm>
          <a:off x="15481300" y="13486340"/>
          <a:ext cx="838200" cy="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111925</xdr:rowOff>
    </xdr:from>
    <xdr:to>
      <xdr:col>81</xdr:col>
      <xdr:colOff>50800</xdr:colOff>
      <xdr:row>78</xdr:row>
      <xdr:rowOff>113240</xdr:rowOff>
    </xdr:to>
    <xdr:cxnSp macro="">
      <xdr:nvCxnSpPr>
        <xdr:cNvPr id="630" name="直線コネクタ 629"/>
        <xdr:cNvCxnSpPr/>
      </xdr:nvCxnSpPr>
      <xdr:spPr>
        <a:xfrm>
          <a:off x="14592300" y="1348502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108153</xdr:rowOff>
    </xdr:from>
    <xdr:to>
      <xdr:col>76</xdr:col>
      <xdr:colOff>114300</xdr:colOff>
      <xdr:row>78</xdr:row>
      <xdr:rowOff>111925</xdr:rowOff>
    </xdr:to>
    <xdr:cxnSp macro="">
      <xdr:nvCxnSpPr>
        <xdr:cNvPr id="633" name="直線コネクタ 632"/>
        <xdr:cNvCxnSpPr/>
      </xdr:nvCxnSpPr>
      <xdr:spPr>
        <a:xfrm>
          <a:off x="13703300" y="1348125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108153</xdr:rowOff>
    </xdr:from>
    <xdr:to>
      <xdr:col>71</xdr:col>
      <xdr:colOff>177800</xdr:colOff>
      <xdr:row>79</xdr:row>
      <xdr:rowOff>35897</xdr:rowOff>
    </xdr:to>
    <xdr:cxnSp macro="">
      <xdr:nvCxnSpPr>
        <xdr:cNvPr id="636" name="直線コネクタ 635"/>
        <xdr:cNvCxnSpPr/>
      </xdr:nvCxnSpPr>
      <xdr:spPr>
        <a:xfrm flipV="1">
          <a:off x="12814300" y="13481253"/>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102291</xdr:rowOff>
    </xdr:from>
    <xdr:to>
      <xdr:col>85</xdr:col>
      <xdr:colOff>177800</xdr:colOff>
      <xdr:row>79</xdr:row>
      <xdr:rowOff>32441</xdr:rowOff>
    </xdr:to>
    <xdr:sp macro="" textlink="">
      <xdr:nvSpPr>
        <xdr:cNvPr id="646" name="楕円 645"/>
        <xdr:cNvSpPr/>
      </xdr:nvSpPr>
      <xdr:spPr>
        <a:xfrm>
          <a:off x="16268700" y="134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17218</xdr:rowOff>
    </xdr:from>
    <xdr:ext cx="469744" cy="259045"/>
    <xdr:sp macro="" textlink="">
      <xdr:nvSpPr>
        <xdr:cNvPr id="647" name="災害復旧費該当値テキスト"/>
        <xdr:cNvSpPr txBox="1"/>
      </xdr:nvSpPr>
      <xdr:spPr>
        <a:xfrm>
          <a:off x="16370300" y="133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62440</xdr:rowOff>
    </xdr:from>
    <xdr:to>
      <xdr:col>81</xdr:col>
      <xdr:colOff>101600</xdr:colOff>
      <xdr:row>78</xdr:row>
      <xdr:rowOff>164040</xdr:rowOff>
    </xdr:to>
    <xdr:sp macro="" textlink="">
      <xdr:nvSpPr>
        <xdr:cNvPr id="648" name="楕円 647"/>
        <xdr:cNvSpPr/>
      </xdr:nvSpPr>
      <xdr:spPr>
        <a:xfrm>
          <a:off x="15430500" y="134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155167</xdr:rowOff>
    </xdr:from>
    <xdr:ext cx="469744" cy="259045"/>
    <xdr:sp macro="" textlink="">
      <xdr:nvSpPr>
        <xdr:cNvPr id="649" name="テキスト ボックス 648"/>
        <xdr:cNvSpPr txBox="1"/>
      </xdr:nvSpPr>
      <xdr:spPr>
        <a:xfrm>
          <a:off x="15246428" y="135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61125</xdr:rowOff>
    </xdr:from>
    <xdr:to>
      <xdr:col>76</xdr:col>
      <xdr:colOff>165100</xdr:colOff>
      <xdr:row>78</xdr:row>
      <xdr:rowOff>162725</xdr:rowOff>
    </xdr:to>
    <xdr:sp macro="" textlink="">
      <xdr:nvSpPr>
        <xdr:cNvPr id="650" name="楕円 649"/>
        <xdr:cNvSpPr/>
      </xdr:nvSpPr>
      <xdr:spPr>
        <a:xfrm>
          <a:off x="145415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153852</xdr:rowOff>
    </xdr:from>
    <xdr:ext cx="469744" cy="259045"/>
    <xdr:sp macro="" textlink="">
      <xdr:nvSpPr>
        <xdr:cNvPr id="651" name="テキスト ボックス 650"/>
        <xdr:cNvSpPr txBox="1"/>
      </xdr:nvSpPr>
      <xdr:spPr>
        <a:xfrm>
          <a:off x="14357428" y="135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57353</xdr:rowOff>
    </xdr:from>
    <xdr:to>
      <xdr:col>72</xdr:col>
      <xdr:colOff>38100</xdr:colOff>
      <xdr:row>78</xdr:row>
      <xdr:rowOff>158953</xdr:rowOff>
    </xdr:to>
    <xdr:sp macro="" textlink="">
      <xdr:nvSpPr>
        <xdr:cNvPr id="652" name="楕円 651"/>
        <xdr:cNvSpPr/>
      </xdr:nvSpPr>
      <xdr:spPr>
        <a:xfrm>
          <a:off x="13652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4030</xdr:rowOff>
    </xdr:from>
    <xdr:ext cx="469744" cy="259045"/>
    <xdr:sp macro="" textlink="">
      <xdr:nvSpPr>
        <xdr:cNvPr id="653" name="テキスト ボックス 652"/>
        <xdr:cNvSpPr txBox="1"/>
      </xdr:nvSpPr>
      <xdr:spPr>
        <a:xfrm>
          <a:off x="13468428" y="132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156547</xdr:rowOff>
    </xdr:from>
    <xdr:to>
      <xdr:col>67</xdr:col>
      <xdr:colOff>101600</xdr:colOff>
      <xdr:row>79</xdr:row>
      <xdr:rowOff>86697</xdr:rowOff>
    </xdr:to>
    <xdr:sp macro="" textlink="">
      <xdr:nvSpPr>
        <xdr:cNvPr id="654" name="楕円 653"/>
        <xdr:cNvSpPr/>
      </xdr:nvSpPr>
      <xdr:spPr>
        <a:xfrm>
          <a:off x="12763500" y="135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77824</xdr:rowOff>
    </xdr:from>
    <xdr:ext cx="378565" cy="259045"/>
    <xdr:sp macro="" textlink="">
      <xdr:nvSpPr>
        <xdr:cNvPr id="655" name="テキスト ボックス 654"/>
        <xdr:cNvSpPr txBox="1"/>
      </xdr:nvSpPr>
      <xdr:spPr>
        <a:xfrm>
          <a:off x="12625017" y="1362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9604</xdr:rowOff>
    </xdr:from>
    <xdr:to>
      <xdr:col>85</xdr:col>
      <xdr:colOff>127000</xdr:colOff>
      <xdr:row>96</xdr:row>
      <xdr:rowOff>33739</xdr:rowOff>
    </xdr:to>
    <xdr:cxnSp macro="">
      <xdr:nvCxnSpPr>
        <xdr:cNvPr id="687" name="直線コネクタ 686"/>
        <xdr:cNvCxnSpPr/>
      </xdr:nvCxnSpPr>
      <xdr:spPr>
        <a:xfrm flipV="1">
          <a:off x="15481300" y="16468804"/>
          <a:ext cx="8382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84564</xdr:rowOff>
    </xdr:from>
    <xdr:to>
      <xdr:col>81</xdr:col>
      <xdr:colOff>50800</xdr:colOff>
      <xdr:row>96</xdr:row>
      <xdr:rowOff>33739</xdr:rowOff>
    </xdr:to>
    <xdr:cxnSp macro="">
      <xdr:nvCxnSpPr>
        <xdr:cNvPr id="690" name="直線コネクタ 689"/>
        <xdr:cNvCxnSpPr/>
      </xdr:nvCxnSpPr>
      <xdr:spPr>
        <a:xfrm>
          <a:off x="14592300" y="16200864"/>
          <a:ext cx="889000" cy="2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84564</xdr:rowOff>
    </xdr:from>
    <xdr:to>
      <xdr:col>76</xdr:col>
      <xdr:colOff>114300</xdr:colOff>
      <xdr:row>95</xdr:row>
      <xdr:rowOff>145698</xdr:rowOff>
    </xdr:to>
    <xdr:cxnSp macro="">
      <xdr:nvCxnSpPr>
        <xdr:cNvPr id="693" name="直線コネクタ 692"/>
        <xdr:cNvCxnSpPr/>
      </xdr:nvCxnSpPr>
      <xdr:spPr>
        <a:xfrm flipV="1">
          <a:off x="13703300" y="16200864"/>
          <a:ext cx="8890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117884</xdr:rowOff>
    </xdr:from>
    <xdr:to>
      <xdr:col>71</xdr:col>
      <xdr:colOff>177800</xdr:colOff>
      <xdr:row>95</xdr:row>
      <xdr:rowOff>145698</xdr:rowOff>
    </xdr:to>
    <xdr:cxnSp macro="">
      <xdr:nvCxnSpPr>
        <xdr:cNvPr id="696" name="直線コネクタ 695"/>
        <xdr:cNvCxnSpPr/>
      </xdr:nvCxnSpPr>
      <xdr:spPr>
        <a:xfrm>
          <a:off x="12814300" y="1640563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130254</xdr:rowOff>
    </xdr:from>
    <xdr:to>
      <xdr:col>85</xdr:col>
      <xdr:colOff>177800</xdr:colOff>
      <xdr:row>96</xdr:row>
      <xdr:rowOff>60404</xdr:rowOff>
    </xdr:to>
    <xdr:sp macro="" textlink="">
      <xdr:nvSpPr>
        <xdr:cNvPr id="706" name="楕円 705"/>
        <xdr:cNvSpPr/>
      </xdr:nvSpPr>
      <xdr:spPr>
        <a:xfrm>
          <a:off x="162687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153131</xdr:rowOff>
    </xdr:from>
    <xdr:ext cx="534377" cy="259045"/>
    <xdr:sp macro="" textlink="">
      <xdr:nvSpPr>
        <xdr:cNvPr id="707" name="公債費該当値テキスト"/>
        <xdr:cNvSpPr txBox="1"/>
      </xdr:nvSpPr>
      <xdr:spPr>
        <a:xfrm>
          <a:off x="16370300" y="162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154389</xdr:rowOff>
    </xdr:from>
    <xdr:to>
      <xdr:col>81</xdr:col>
      <xdr:colOff>101600</xdr:colOff>
      <xdr:row>96</xdr:row>
      <xdr:rowOff>84539</xdr:rowOff>
    </xdr:to>
    <xdr:sp macro="" textlink="">
      <xdr:nvSpPr>
        <xdr:cNvPr id="708" name="楕円 707"/>
        <xdr:cNvSpPr/>
      </xdr:nvSpPr>
      <xdr:spPr>
        <a:xfrm>
          <a:off x="15430500" y="164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101066</xdr:rowOff>
    </xdr:from>
    <xdr:ext cx="534377" cy="259045"/>
    <xdr:sp macro="" textlink="">
      <xdr:nvSpPr>
        <xdr:cNvPr id="709" name="テキスト ボックス 708"/>
        <xdr:cNvSpPr txBox="1"/>
      </xdr:nvSpPr>
      <xdr:spPr>
        <a:xfrm>
          <a:off x="15214111" y="162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33764</xdr:rowOff>
    </xdr:from>
    <xdr:to>
      <xdr:col>76</xdr:col>
      <xdr:colOff>165100</xdr:colOff>
      <xdr:row>94</xdr:row>
      <xdr:rowOff>135364</xdr:rowOff>
    </xdr:to>
    <xdr:sp macro="" textlink="">
      <xdr:nvSpPr>
        <xdr:cNvPr id="710" name="楕円 709"/>
        <xdr:cNvSpPr/>
      </xdr:nvSpPr>
      <xdr:spPr>
        <a:xfrm>
          <a:off x="14541500" y="161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151891</xdr:rowOff>
    </xdr:from>
    <xdr:ext cx="599010" cy="259045"/>
    <xdr:sp macro="" textlink="">
      <xdr:nvSpPr>
        <xdr:cNvPr id="711" name="テキスト ボックス 710"/>
        <xdr:cNvSpPr txBox="1"/>
      </xdr:nvSpPr>
      <xdr:spPr>
        <a:xfrm>
          <a:off x="14292795" y="1592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94898</xdr:rowOff>
    </xdr:from>
    <xdr:to>
      <xdr:col>72</xdr:col>
      <xdr:colOff>38100</xdr:colOff>
      <xdr:row>96</xdr:row>
      <xdr:rowOff>25048</xdr:rowOff>
    </xdr:to>
    <xdr:sp macro="" textlink="">
      <xdr:nvSpPr>
        <xdr:cNvPr id="712" name="楕円 711"/>
        <xdr:cNvSpPr/>
      </xdr:nvSpPr>
      <xdr:spPr>
        <a:xfrm>
          <a:off x="13652500" y="163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41575</xdr:rowOff>
    </xdr:from>
    <xdr:ext cx="534377" cy="259045"/>
    <xdr:sp macro="" textlink="">
      <xdr:nvSpPr>
        <xdr:cNvPr id="713" name="テキスト ボックス 712"/>
        <xdr:cNvSpPr txBox="1"/>
      </xdr:nvSpPr>
      <xdr:spPr>
        <a:xfrm>
          <a:off x="13436111" y="16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67084</xdr:rowOff>
    </xdr:from>
    <xdr:to>
      <xdr:col>67</xdr:col>
      <xdr:colOff>101600</xdr:colOff>
      <xdr:row>95</xdr:row>
      <xdr:rowOff>168684</xdr:rowOff>
    </xdr:to>
    <xdr:sp macro="" textlink="">
      <xdr:nvSpPr>
        <xdr:cNvPr id="714" name="楕円 713"/>
        <xdr:cNvSpPr/>
      </xdr:nvSpPr>
      <xdr:spPr>
        <a:xfrm>
          <a:off x="12763500" y="163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13761</xdr:rowOff>
    </xdr:from>
    <xdr:ext cx="534377" cy="259045"/>
    <xdr:sp macro="" textlink="">
      <xdr:nvSpPr>
        <xdr:cNvPr id="715" name="テキスト ボックス 714"/>
        <xdr:cNvSpPr txBox="1"/>
      </xdr:nvSpPr>
      <xdr:spPr>
        <a:xfrm>
          <a:off x="12547111" y="161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公債費の住民一人当たりの額は、類似団体、県平均と比べて高くなっている。これは、土地開発公社解散に伴う第三セクター等改革推進債、統合小学校建設や台風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号災害に伴う災害復旧事業などで借入れた過疎対策事業債や災害復旧事業債等の元利償還が要因と考えられる。</a:t>
          </a:r>
        </a:p>
        <a:p>
          <a:r>
            <a:rPr kumimoji="1" lang="ja-JP" altLang="en-US" sz="1300">
              <a:latin typeface="ＭＳ Ｐゴシック" panose="020B0600070205080204" pitchFamily="50" charset="-128"/>
              <a:ea typeface="ＭＳ Ｐゴシック" panose="020B0600070205080204" pitchFamily="50" charset="-128"/>
            </a:rPr>
            <a:t>　公債費以外では、総務費で、特別定額給付金給付事業の皆増や和歌山県の文化複合施設整備事業県費負担金を財源とした減債基金積立金の増などにより大幅増となったほか、教育費では、文化複合施設整備事業の本格化や高田テニス場・若もの広場整備事業の事業費増等により増加している。衛生費は、紀南環境広域施設組合負担金（建設費負担）の増や、新型コロナウイルス対策としての医療センター補助金や水道事業補助金がそれぞれ皆増となったことなどから増となり、農林水産業費では森林環境譲与税基金積立金が増となったことなどから増となった。商工費では、子育て世帯等プレミアム商品券発行事業が皆減となったものの、新型コロナウイルス対策として、プレミアム商品券発行事業や新宮市経営持続化支援金給付事業がそれぞれ皆増となったことなどから増となった。民生費は、生活保護費が増となったほか、保育所３園の私立認定こども園への移行や私立認定こども園１園の新規開設等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型事業に伴う公債費の増加、人口減少等を見据えた余剰金の優先的な積立を行っており、本年度は１００百万円を積み立て、前年度に比べ０．４１％増となった。今後についても、文化複合施設整備などの大型事業の実施を踏まえ、収支見込みによる適切な事業計画を立て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本年度は医業収益が入院・外来収益共に、新型コロナウイルス感染症の流行に伴う患者数の減等により減収となったものの、国・県からのコロナ対策の各種補助金等により医業外収益が大幅増収となり、費用では、給与費や薬品等の材料費が減となったことなどから、前年度比０．５４ポイント増加した。一般会計は文化複合施設整備事業の本格化等により投資的経費が増となる一方で、地方税や地方交付税、地方消費税交付金の増などにより黒字となっている。</a:t>
          </a:r>
        </a:p>
        <a:p>
          <a:r>
            <a:rPr kumimoji="1" lang="ja-JP" altLang="en-US" sz="1400">
              <a:latin typeface="ＭＳ ゴシック" pitchFamily="49" charset="-128"/>
              <a:ea typeface="ＭＳ ゴシック" pitchFamily="49" charset="-128"/>
            </a:rPr>
            <a:t>　水道事業会計については、ほぼ横ばいでの推移となっているものの、給水収益は給水人口の減少や節水機器の普及により減少しており、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23366251</v>
      </c>
      <c r="BO4" s="464"/>
      <c r="BP4" s="464"/>
      <c r="BQ4" s="464"/>
      <c r="BR4" s="464"/>
      <c r="BS4" s="464"/>
      <c r="BT4" s="464"/>
      <c r="BU4" s="465"/>
      <c r="BV4" s="463">
        <v>17515337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14.8</v>
      </c>
      <c r="CU4" s="648"/>
      <c r="CV4" s="648"/>
      <c r="CW4" s="648"/>
      <c r="CX4" s="648"/>
      <c r="CY4" s="648"/>
      <c r="CZ4" s="648"/>
      <c r="DA4" s="649"/>
      <c r="DB4" s="647">
        <v>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21880381</v>
      </c>
      <c r="BO5" s="469"/>
      <c r="BP5" s="469"/>
      <c r="BQ5" s="469"/>
      <c r="BR5" s="469"/>
      <c r="BS5" s="469"/>
      <c r="BT5" s="469"/>
      <c r="BU5" s="470"/>
      <c r="BV5" s="468">
        <v>16614452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97.1</v>
      </c>
      <c r="CU5" s="439"/>
      <c r="CV5" s="439"/>
      <c r="CW5" s="439"/>
      <c r="CX5" s="439"/>
      <c r="CY5" s="439"/>
      <c r="CZ5" s="439"/>
      <c r="DA5" s="440"/>
      <c r="DB5" s="438">
        <v>98.4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1485870</v>
      </c>
      <c r="BO6" s="469"/>
      <c r="BP6" s="469"/>
      <c r="BQ6" s="469"/>
      <c r="BR6" s="469"/>
      <c r="BS6" s="469"/>
      <c r="BT6" s="469"/>
      <c r="BU6" s="470"/>
      <c r="BV6" s="468">
        <v>900885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100.7</v>
      </c>
      <c r="CU6" s="622"/>
      <c r="CV6" s="622"/>
      <c r="CW6" s="622"/>
      <c r="CX6" s="622"/>
      <c r="CY6" s="622"/>
      <c r="CZ6" s="622"/>
      <c r="DA6" s="623"/>
      <c r="DB6" s="621">
        <v>102.2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81622</v>
      </c>
      <c r="BO7" s="469"/>
      <c r="BP7" s="469"/>
      <c r="BQ7" s="469"/>
      <c r="BR7" s="469"/>
      <c r="BS7" s="469"/>
      <c r="BT7" s="469"/>
      <c r="BU7" s="470"/>
      <c r="BV7" s="468">
        <v>67232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9457133</v>
      </c>
      <c r="CU7" s="469"/>
      <c r="CV7" s="469"/>
      <c r="CW7" s="469"/>
      <c r="CX7" s="469"/>
      <c r="CY7" s="469"/>
      <c r="CZ7" s="469"/>
      <c r="DA7" s="470"/>
      <c r="DB7" s="468">
        <v>9221761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1404248</v>
      </c>
      <c r="BO8" s="469"/>
      <c r="BP8" s="469"/>
      <c r="BQ8" s="469"/>
      <c r="BR8" s="469"/>
      <c r="BS8" s="469"/>
      <c r="BT8" s="469"/>
      <c r="BU8" s="470"/>
      <c r="BV8" s="468">
        <v>833653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27171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570595</v>
      </c>
      <c r="BO9" s="469"/>
      <c r="BP9" s="469"/>
      <c r="BQ9" s="469"/>
      <c r="BR9" s="469"/>
      <c r="BS9" s="469"/>
      <c r="BT9" s="469"/>
      <c r="BU9" s="470"/>
      <c r="BV9" s="468">
        <v>99584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17.8</v>
      </c>
      <c r="CU9" s="439"/>
      <c r="CV9" s="439"/>
      <c r="CW9" s="439"/>
      <c r="CX9" s="439"/>
      <c r="CY9" s="439"/>
      <c r="CZ9" s="439"/>
      <c r="DA9" s="440"/>
      <c r="DB9" s="438">
        <v>19.7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29331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100000</v>
      </c>
      <c r="BO10" s="469"/>
      <c r="BP10" s="469"/>
      <c r="BQ10" s="469"/>
      <c r="BR10" s="469"/>
      <c r="BS10" s="469"/>
      <c r="BT10" s="469"/>
      <c r="BU10" s="470"/>
      <c r="BV10" s="468">
        <v>180000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27843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27626</v>
      </c>
      <c r="S13" s="572"/>
      <c r="T13" s="572"/>
      <c r="U13" s="572"/>
      <c r="V13" s="573"/>
      <c r="W13" s="559" t="s">
        <v>140</v>
      </c>
      <c r="X13" s="481"/>
      <c r="Y13" s="481"/>
      <c r="Z13" s="481"/>
      <c r="AA13" s="481"/>
      <c r="AB13" s="482"/>
      <c r="AC13" s="444">
        <v>252</v>
      </c>
      <c r="AD13" s="445"/>
      <c r="AE13" s="445"/>
      <c r="AF13" s="445"/>
      <c r="AG13" s="446"/>
      <c r="AH13" s="444">
        <v>322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670595</v>
      </c>
      <c r="BO13" s="469"/>
      <c r="BP13" s="469"/>
      <c r="BQ13" s="469"/>
      <c r="BR13" s="469"/>
      <c r="BS13" s="469"/>
      <c r="BT13" s="469"/>
      <c r="BU13" s="470"/>
      <c r="BV13" s="468">
        <v>279584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13.5</v>
      </c>
      <c r="CU13" s="439"/>
      <c r="CV13" s="439"/>
      <c r="CW13" s="439"/>
      <c r="CX13" s="439"/>
      <c r="CY13" s="439"/>
      <c r="CZ13" s="439"/>
      <c r="DA13" s="440"/>
      <c r="DB13" s="438">
        <v>14.5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28326</v>
      </c>
      <c r="S14" s="572"/>
      <c r="T14" s="572"/>
      <c r="U14" s="572"/>
      <c r="V14" s="573"/>
      <c r="W14" s="574"/>
      <c r="X14" s="484"/>
      <c r="Y14" s="484"/>
      <c r="Z14" s="484"/>
      <c r="AA14" s="484"/>
      <c r="AB14" s="485"/>
      <c r="AC14" s="564">
        <v>2.1</v>
      </c>
      <c r="AD14" s="565"/>
      <c r="AE14" s="565"/>
      <c r="AF14" s="565"/>
      <c r="AG14" s="566"/>
      <c r="AH14" s="564">
        <v>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28.7</v>
      </c>
      <c r="CU14" s="576"/>
      <c r="CV14" s="576"/>
      <c r="CW14" s="576"/>
      <c r="CX14" s="576"/>
      <c r="CY14" s="576"/>
      <c r="CZ14" s="576"/>
      <c r="DA14" s="577"/>
      <c r="DB14" s="575">
        <v>47.5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28109</v>
      </c>
      <c r="S15" s="572"/>
      <c r="T15" s="572"/>
      <c r="U15" s="572"/>
      <c r="V15" s="573"/>
      <c r="W15" s="559" t="s">
        <v>148</v>
      </c>
      <c r="X15" s="481"/>
      <c r="Y15" s="481"/>
      <c r="Z15" s="481"/>
      <c r="AA15" s="481"/>
      <c r="AB15" s="482"/>
      <c r="AC15" s="444">
        <v>2023</v>
      </c>
      <c r="AD15" s="445"/>
      <c r="AE15" s="445"/>
      <c r="AF15" s="445"/>
      <c r="AG15" s="446"/>
      <c r="AH15" s="444">
        <v>2128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3130330</v>
      </c>
      <c r="BO15" s="464"/>
      <c r="BP15" s="464"/>
      <c r="BQ15" s="464"/>
      <c r="BR15" s="464"/>
      <c r="BS15" s="464"/>
      <c r="BT15" s="464"/>
      <c r="BU15" s="465"/>
      <c r="BV15" s="463">
        <v>2935842</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16.7</v>
      </c>
      <c r="AD16" s="565"/>
      <c r="AE16" s="565"/>
      <c r="AF16" s="565"/>
      <c r="AG16" s="566"/>
      <c r="AH16" s="564">
        <v>16.600000000000001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8302335</v>
      </c>
      <c r="BO16" s="469"/>
      <c r="BP16" s="469"/>
      <c r="BQ16" s="469"/>
      <c r="BR16" s="469"/>
      <c r="BS16" s="469"/>
      <c r="BT16" s="469"/>
      <c r="BU16" s="470"/>
      <c r="BV16" s="468">
        <v>8055385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9845</v>
      </c>
      <c r="AD17" s="445"/>
      <c r="AE17" s="445"/>
      <c r="AF17" s="445"/>
      <c r="AG17" s="446"/>
      <c r="AH17" s="444">
        <v>10399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3949369</v>
      </c>
      <c r="BO17" s="469"/>
      <c r="BP17" s="469"/>
      <c r="BQ17" s="469"/>
      <c r="BR17" s="469"/>
      <c r="BS17" s="469"/>
      <c r="BT17" s="469"/>
      <c r="BU17" s="470"/>
      <c r="BV17" s="468">
        <v>3738023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255.23</v>
      </c>
      <c r="M18" s="533"/>
      <c r="N18" s="533"/>
      <c r="O18" s="533"/>
      <c r="P18" s="533"/>
      <c r="Q18" s="533"/>
      <c r="R18" s="534"/>
      <c r="S18" s="534"/>
      <c r="T18" s="534"/>
      <c r="U18" s="534"/>
      <c r="V18" s="535"/>
      <c r="W18" s="549"/>
      <c r="X18" s="550"/>
      <c r="Y18" s="550"/>
      <c r="Z18" s="550"/>
      <c r="AA18" s="550"/>
      <c r="AB18" s="560"/>
      <c r="AC18" s="432">
        <v>81.2</v>
      </c>
      <c r="AD18" s="433"/>
      <c r="AE18" s="433"/>
      <c r="AF18" s="433"/>
      <c r="AG18" s="536"/>
      <c r="AH18" s="432">
        <v>80.900000000000006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9358165</v>
      </c>
      <c r="BO18" s="469"/>
      <c r="BP18" s="469"/>
      <c r="BQ18" s="469"/>
      <c r="BR18" s="469"/>
      <c r="BS18" s="469"/>
      <c r="BT18" s="469"/>
      <c r="BU18" s="470"/>
      <c r="BV18" s="468">
        <v>9281151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106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12904765</v>
      </c>
      <c r="BO19" s="469"/>
      <c r="BP19" s="469"/>
      <c r="BQ19" s="469"/>
      <c r="BR19" s="469"/>
      <c r="BS19" s="469"/>
      <c r="BT19" s="469"/>
      <c r="BU19" s="470"/>
      <c r="BV19" s="468">
        <v>11503718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13123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23228989</v>
      </c>
      <c r="BO23" s="469"/>
      <c r="BP23" s="469"/>
      <c r="BQ23" s="469"/>
      <c r="BR23" s="469"/>
      <c r="BS23" s="469"/>
      <c r="BT23" s="469"/>
      <c r="BU23" s="470"/>
      <c r="BV23" s="468">
        <v>23462308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7000</v>
      </c>
      <c r="R24" s="445"/>
      <c r="S24" s="445"/>
      <c r="T24" s="445"/>
      <c r="U24" s="445"/>
      <c r="V24" s="446"/>
      <c r="W24" s="510"/>
      <c r="X24" s="501"/>
      <c r="Y24" s="502"/>
      <c r="Z24" s="441" t="s">
        <v>172</v>
      </c>
      <c r="AA24" s="442"/>
      <c r="AB24" s="442"/>
      <c r="AC24" s="442"/>
      <c r="AD24" s="442"/>
      <c r="AE24" s="442"/>
      <c r="AF24" s="442"/>
      <c r="AG24" s="443"/>
      <c r="AH24" s="444">
        <v>296</v>
      </c>
      <c r="AI24" s="445"/>
      <c r="AJ24" s="445"/>
      <c r="AK24" s="445"/>
      <c r="AL24" s="446"/>
      <c r="AM24" s="444">
        <v>880896</v>
      </c>
      <c r="AN24" s="445"/>
      <c r="AO24" s="445"/>
      <c r="AP24" s="445"/>
      <c r="AQ24" s="445"/>
      <c r="AR24" s="446"/>
      <c r="AS24" s="444">
        <v>2976</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19354185</v>
      </c>
      <c r="BO24" s="469"/>
      <c r="BP24" s="469"/>
      <c r="BQ24" s="469"/>
      <c r="BR24" s="469"/>
      <c r="BS24" s="469"/>
      <c r="BT24" s="469"/>
      <c r="BU24" s="470"/>
      <c r="BV24" s="468">
        <v>19031307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5940</v>
      </c>
      <c r="R25" s="445"/>
      <c r="S25" s="445"/>
      <c r="T25" s="445"/>
      <c r="U25" s="445"/>
      <c r="V25" s="446"/>
      <c r="W25" s="510"/>
      <c r="X25" s="501"/>
      <c r="Y25" s="502"/>
      <c r="Z25" s="441" t="s">
        <v>175</v>
      </c>
      <c r="AA25" s="442"/>
      <c r="AB25" s="442"/>
      <c r="AC25" s="442"/>
      <c r="AD25" s="442"/>
      <c r="AE25" s="442"/>
      <c r="AF25" s="442"/>
      <c r="AG25" s="443"/>
      <c r="AH25" s="444">
        <v>55</v>
      </c>
      <c r="AI25" s="445"/>
      <c r="AJ25" s="445"/>
      <c r="AK25" s="445"/>
      <c r="AL25" s="446"/>
      <c r="AM25" s="444">
        <v>168630</v>
      </c>
      <c r="AN25" s="445"/>
      <c r="AO25" s="445"/>
      <c r="AP25" s="445"/>
      <c r="AQ25" s="445"/>
      <c r="AR25" s="446"/>
      <c r="AS25" s="444">
        <v>3066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3142227</v>
      </c>
      <c r="BO25" s="464"/>
      <c r="BP25" s="464"/>
      <c r="BQ25" s="464"/>
      <c r="BR25" s="464"/>
      <c r="BS25" s="464"/>
      <c r="BT25" s="464"/>
      <c r="BU25" s="465"/>
      <c r="BV25" s="463">
        <v>5099980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5350</v>
      </c>
      <c r="R26" s="445"/>
      <c r="S26" s="445"/>
      <c r="T26" s="445"/>
      <c r="U26" s="445"/>
      <c r="V26" s="446"/>
      <c r="W26" s="510"/>
      <c r="X26" s="501"/>
      <c r="Y26" s="502"/>
      <c r="Z26" s="441" t="s">
        <v>178</v>
      </c>
      <c r="AA26" s="523"/>
      <c r="AB26" s="523"/>
      <c r="AC26" s="523"/>
      <c r="AD26" s="523"/>
      <c r="AE26" s="523"/>
      <c r="AF26" s="523"/>
      <c r="AG26" s="524"/>
      <c r="AH26" s="444" t="s">
        <v>179</v>
      </c>
      <c r="AI26" s="445"/>
      <c r="AJ26" s="445"/>
      <c r="AK26" s="445"/>
      <c r="AL26" s="446"/>
      <c r="AM26" s="444" t="s">
        <v>130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4070</v>
      </c>
      <c r="R27" s="445"/>
      <c r="S27" s="445"/>
      <c r="T27" s="445"/>
      <c r="U27" s="445"/>
      <c r="V27" s="446"/>
      <c r="W27" s="510"/>
      <c r="X27" s="501"/>
      <c r="Y27" s="502"/>
      <c r="Z27" s="441" t="s">
        <v>183</v>
      </c>
      <c r="AA27" s="442"/>
      <c r="AB27" s="442"/>
      <c r="AC27" s="442"/>
      <c r="AD27" s="442"/>
      <c r="AE27" s="442"/>
      <c r="AF27" s="442"/>
      <c r="AG27" s="443"/>
      <c r="AH27" s="444">
        <v>7</v>
      </c>
      <c r="AI27" s="445"/>
      <c r="AJ27" s="445"/>
      <c r="AK27" s="445"/>
      <c r="AL27" s="446"/>
      <c r="AM27" s="444">
        <v>17836</v>
      </c>
      <c r="AN27" s="445"/>
      <c r="AO27" s="445"/>
      <c r="AP27" s="445"/>
      <c r="AQ27" s="445"/>
      <c r="AR27" s="446"/>
      <c r="AS27" s="444">
        <v>2548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179</v>
      </c>
      <c r="BO27" s="472"/>
      <c r="BP27" s="472"/>
      <c r="BQ27" s="472"/>
      <c r="BR27" s="472"/>
      <c r="BS27" s="472"/>
      <c r="BT27" s="472"/>
      <c r="BU27" s="473"/>
      <c r="BV27" s="471" t="s">
        <v>180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3740</v>
      </c>
      <c r="R28" s="445"/>
      <c r="S28" s="445"/>
      <c r="T28" s="445"/>
      <c r="U28" s="445"/>
      <c r="V28" s="446"/>
      <c r="W28" s="510"/>
      <c r="X28" s="501"/>
      <c r="Y28" s="502"/>
      <c r="Z28" s="441" t="s">
        <v>186</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2500000</v>
      </c>
      <c r="BO28" s="464"/>
      <c r="BP28" s="464"/>
      <c r="BQ28" s="464"/>
      <c r="BR28" s="464"/>
      <c r="BS28" s="464"/>
      <c r="BT28" s="464"/>
      <c r="BU28" s="465"/>
      <c r="BV28" s="463">
        <v>2400000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13</v>
      </c>
      <c r="M29" s="445"/>
      <c r="N29" s="445"/>
      <c r="O29" s="445"/>
      <c r="P29" s="446"/>
      <c r="Q29" s="444">
        <v>3520</v>
      </c>
      <c r="R29" s="445"/>
      <c r="S29" s="445"/>
      <c r="T29" s="445"/>
      <c r="U29" s="445"/>
      <c r="V29" s="446"/>
      <c r="W29" s="511"/>
      <c r="X29" s="512"/>
      <c r="Y29" s="513"/>
      <c r="Z29" s="441" t="s">
        <v>189</v>
      </c>
      <c r="AA29" s="442"/>
      <c r="AB29" s="442"/>
      <c r="AC29" s="442"/>
      <c r="AD29" s="442"/>
      <c r="AE29" s="442"/>
      <c r="AF29" s="442"/>
      <c r="AG29" s="443"/>
      <c r="AH29" s="444">
        <v>303</v>
      </c>
      <c r="AI29" s="445"/>
      <c r="AJ29" s="445"/>
      <c r="AK29" s="445"/>
      <c r="AL29" s="446"/>
      <c r="AM29" s="444">
        <v>898732</v>
      </c>
      <c r="AN29" s="445"/>
      <c r="AO29" s="445"/>
      <c r="AP29" s="445"/>
      <c r="AQ29" s="445"/>
      <c r="AR29" s="446"/>
      <c r="AS29" s="444">
        <v>2966</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2500000</v>
      </c>
      <c r="BO29" s="469"/>
      <c r="BP29" s="469"/>
      <c r="BQ29" s="469"/>
      <c r="BR29" s="469"/>
      <c r="BS29" s="469"/>
      <c r="BT29" s="469"/>
      <c r="BU29" s="470"/>
      <c r="BV29" s="468">
        <v>2000000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3655680</v>
      </c>
      <c r="BO30" s="472"/>
      <c r="BP30" s="472"/>
      <c r="BQ30" s="472"/>
      <c r="BR30" s="472"/>
      <c r="BS30" s="472"/>
      <c r="BT30" s="472"/>
      <c r="BU30" s="473"/>
      <c r="BV30" s="471">
        <v>3529252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198</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新宮市立医療センター病院事業会計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IF('各会計、関係団体の財政状況及び健全化判断比率'!B36="","",'各会計、関係団体の財政状況及び健全化判断比率'!B36)</f>
        <v>と畜場特別会計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(財)新宮徐福協会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住宅資金貸付事業特別会計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紀南学園事務組合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(財)新熊野体験研修協会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土地取得特別会計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IF('各会計、関係団体の財政状況及び健全化判断比率'!B35="","",'各会計、関係団体の財政状況及び健全化判断比率'!B35)</f>
        <v>簡易水道事業会計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紀南環境衛生施設事務組合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(財)佐藤春夫記念会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蜂伏団地共同汚水処理施設事業特別会計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東牟婁郡町村新宮市老人福祉施設事務組合（普通会計）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新宮港埠頭(株)</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駐車場事業特別会計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東牟婁郡町村新宮市老人福祉施設事務組合（公営企業会計）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(株)紀南ヘリポート</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新宮周辺広域市町村圏事務組合（普通会計）</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(財)熊野川町ふれあい公社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新宮周辺広域市町村圏事務組合（公営企業会計）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和歌山県地方税回収機構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和歌山県後期高齢者医療広域連合（普通会計）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和歌山県後期高齢者医療広域連合（特別会計）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ZSaS5v/7Fo4GsaA250s7Mr8ENNg4RhZSEI7hBBAm/WLcmX+7dRrBsXyzM/2O8YSWhvjfecnEM/+L0sTD/MX+w==" saltValue="OC3PFww6akpHci8pFJSw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9" t="s">
        <v>576</v>
      </c>
      <c r="D34" s="1249"/>
      <c r="E34" s="1250"/>
      <c r="F34" s="32">
        <v>27.57</v>
      </c>
      <c r="G34" s="33">
        <v>24.38</v>
      </c>
      <c r="H34" s="33">
        <v>23.37</v>
      </c>
      <c r="I34" s="33">
        <v>22.38</v>
      </c>
      <c r="J34" s="34">
        <v>22.92</v>
      </c>
      <c r="K34" s="22"/>
      <c r="L34" s="22"/>
      <c r="M34" s="22"/>
      <c r="N34" s="22"/>
      <c r="O34" s="22"/>
      <c r="P34" s="22"/>
    </row>
    <row r="35" spans="1:16" ht="39" customHeight="1" x14ac:dyDescent="0.15">
      <c r="A35" s="22"/>
      <c r="B35" s="35"/>
      <c r="C35" s="1243" t="s">
        <v>577</v>
      </c>
      <c r="D35" s="1244"/>
      <c r="E35" s="1245"/>
      <c r="F35" s="36">
        <v>6.24</v>
      </c>
      <c r="G35" s="37">
        <v>7.76</v>
      </c>
      <c r="H35" s="37">
        <v>7.46</v>
      </c>
      <c r="I35" s="37">
        <v>8.52</v>
      </c>
      <c r="J35" s="38">
        <v>13.98</v>
      </c>
      <c r="K35" s="22"/>
      <c r="L35" s="22"/>
      <c r="M35" s="22"/>
      <c r="N35" s="22"/>
      <c r="O35" s="22"/>
      <c r="P35" s="22"/>
    </row>
    <row r="36" spans="1:16" ht="39" customHeight="1" x14ac:dyDescent="0.15">
      <c r="A36" s="22"/>
      <c r="B36" s="35"/>
      <c r="C36" s="1243" t="s">
        <v>578</v>
      </c>
      <c r="D36" s="1244"/>
      <c r="E36" s="1245"/>
      <c r="F36" s="36">
        <v>8.07</v>
      </c>
      <c r="G36" s="37">
        <v>8.33</v>
      </c>
      <c r="H36" s="37">
        <v>9.7799999999999994</v>
      </c>
      <c r="I36" s="37">
        <v>9.3699999999999992</v>
      </c>
      <c r="J36" s="38">
        <v>9.44</v>
      </c>
      <c r="K36" s="22"/>
      <c r="L36" s="22"/>
      <c r="M36" s="22"/>
      <c r="N36" s="22"/>
      <c r="O36" s="22"/>
      <c r="P36" s="22"/>
    </row>
    <row r="37" spans="1:16" ht="39" customHeight="1" x14ac:dyDescent="0.15">
      <c r="A37" s="22"/>
      <c r="B37" s="35"/>
      <c r="C37" s="1243" t="s">
        <v>579</v>
      </c>
      <c r="D37" s="1244"/>
      <c r="E37" s="1245"/>
      <c r="F37" s="36">
        <v>1.83</v>
      </c>
      <c r="G37" s="37">
        <v>2.8</v>
      </c>
      <c r="H37" s="37">
        <v>1.31</v>
      </c>
      <c r="I37" s="37">
        <v>0.86</v>
      </c>
      <c r="J37" s="38">
        <v>0.87</v>
      </c>
      <c r="K37" s="22"/>
      <c r="L37" s="22"/>
      <c r="M37" s="22"/>
      <c r="N37" s="22"/>
      <c r="O37" s="22"/>
      <c r="P37" s="22"/>
    </row>
    <row r="38" spans="1:16" ht="39" customHeight="1" x14ac:dyDescent="0.15">
      <c r="A38" s="22"/>
      <c r="B38" s="35"/>
      <c r="C38" s="1243" t="s">
        <v>580</v>
      </c>
      <c r="D38" s="1244"/>
      <c r="E38" s="1245"/>
      <c r="F38" s="36">
        <v>1.77</v>
      </c>
      <c r="G38" s="37">
        <v>1.32</v>
      </c>
      <c r="H38" s="37">
        <v>1.34</v>
      </c>
      <c r="I38" s="37">
        <v>1.04</v>
      </c>
      <c r="J38" s="38">
        <v>0.7</v>
      </c>
      <c r="K38" s="22"/>
      <c r="L38" s="22"/>
      <c r="M38" s="22"/>
      <c r="N38" s="22"/>
      <c r="O38" s="22"/>
      <c r="P38" s="22"/>
    </row>
    <row r="39" spans="1:16" ht="39" customHeight="1" x14ac:dyDescent="0.15">
      <c r="A39" s="22"/>
      <c r="B39" s="35"/>
      <c r="C39" s="1243" t="s">
        <v>581</v>
      </c>
      <c r="D39" s="1244"/>
      <c r="E39" s="1245"/>
      <c r="F39" s="36">
        <v>0.3</v>
      </c>
      <c r="G39" s="37">
        <v>0.44</v>
      </c>
      <c r="H39" s="37">
        <v>0.43</v>
      </c>
      <c r="I39" s="37">
        <v>0.45</v>
      </c>
      <c r="J39" s="38">
        <v>0.51</v>
      </c>
      <c r="K39" s="22"/>
      <c r="L39" s="22"/>
      <c r="M39" s="22"/>
      <c r="N39" s="22"/>
      <c r="O39" s="22"/>
      <c r="P39" s="22"/>
    </row>
    <row r="40" spans="1:16" ht="39" customHeight="1" x14ac:dyDescent="0.15">
      <c r="A40" s="22"/>
      <c r="B40" s="35"/>
      <c r="C40" s="1243" t="s">
        <v>582</v>
      </c>
      <c r="D40" s="1244"/>
      <c r="E40" s="1245"/>
      <c r="F40" s="36">
        <v>0.03</v>
      </c>
      <c r="G40" s="37">
        <v>0.03</v>
      </c>
      <c r="H40" s="37">
        <v>0.03</v>
      </c>
      <c r="I40" s="37">
        <v>0.03</v>
      </c>
      <c r="J40" s="38">
        <v>0.28999999999999998</v>
      </c>
      <c r="K40" s="22"/>
      <c r="L40" s="22"/>
      <c r="M40" s="22"/>
      <c r="N40" s="22"/>
      <c r="O40" s="22"/>
      <c r="P40" s="22"/>
    </row>
    <row r="41" spans="1:16" ht="39" customHeight="1" x14ac:dyDescent="0.15">
      <c r="A41" s="22"/>
      <c r="B41" s="35"/>
      <c r="C41" s="1243" t="s">
        <v>583</v>
      </c>
      <c r="D41" s="1244"/>
      <c r="E41" s="1245"/>
      <c r="F41" s="36">
        <v>7.0000000000000007E-2</v>
      </c>
      <c r="G41" s="37">
        <v>0.06</v>
      </c>
      <c r="H41" s="37">
        <v>0.1</v>
      </c>
      <c r="I41" s="37">
        <v>0.11</v>
      </c>
      <c r="J41" s="38">
        <v>0.12</v>
      </c>
      <c r="K41" s="22"/>
      <c r="L41" s="22"/>
      <c r="M41" s="22"/>
      <c r="N41" s="22"/>
      <c r="O41" s="22"/>
      <c r="P41" s="22"/>
    </row>
    <row r="42" spans="1:16" ht="39" customHeight="1" x14ac:dyDescent="0.15">
      <c r="A42" s="22"/>
      <c r="B42" s="39"/>
      <c r="C42" s="1243" t="s">
        <v>584</v>
      </c>
      <c r="D42" s="1244"/>
      <c r="E42" s="1245"/>
      <c r="F42" s="36" t="s">
        <v>528</v>
      </c>
      <c r="G42" s="37" t="s">
        <v>528</v>
      </c>
      <c r="H42" s="37" t="s">
        <v>528</v>
      </c>
      <c r="I42" s="37" t="s">
        <v>528</v>
      </c>
      <c r="J42" s="38" t="s">
        <v>528</v>
      </c>
      <c r="K42" s="22"/>
      <c r="L42" s="22"/>
      <c r="M42" s="22"/>
      <c r="N42" s="22"/>
      <c r="O42" s="22"/>
      <c r="P42" s="22"/>
    </row>
    <row r="43" spans="1:16" ht="39" customHeight="1" thickBot="1" x14ac:dyDescent="0.2">
      <c r="A43" s="22"/>
      <c r="B43" s="40"/>
      <c r="C43" s="1246" t="s">
        <v>585</v>
      </c>
      <c r="D43" s="1247"/>
      <c r="E43" s="1248"/>
      <c r="F43" s="41">
        <v>0.03</v>
      </c>
      <c r="G43" s="42">
        <v>0.15</v>
      </c>
      <c r="H43" s="42">
        <v>0.13</v>
      </c>
      <c r="I43" s="42">
        <v>0.14000000000000001</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LUe3b5ppNaUm0zjLXFE+rBgM0jlmxRM8xf1Yj1M4aXTkg9jCbcBYytdga1Vj4iR916U1oExU+XJRphkgPbqFw==" saltValue="rj/V3ysGUgBHC0VcB+1l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2725</v>
      </c>
      <c r="L45" s="60">
        <v>2604</v>
      </c>
      <c r="M45" s="60">
        <v>2378</v>
      </c>
      <c r="N45" s="60">
        <v>2358</v>
      </c>
      <c r="O45" s="61">
        <v>2379</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528</v>
      </c>
      <c r="L46" s="64" t="s">
        <v>528</v>
      </c>
      <c r="M46" s="64" t="s">
        <v>528</v>
      </c>
      <c r="N46" s="64" t="s">
        <v>528</v>
      </c>
      <c r="O46" s="65" t="s">
        <v>528</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528</v>
      </c>
      <c r="L47" s="64" t="s">
        <v>528</v>
      </c>
      <c r="M47" s="64" t="s">
        <v>528</v>
      </c>
      <c r="N47" s="64" t="s">
        <v>528</v>
      </c>
      <c r="O47" s="65" t="s">
        <v>528</v>
      </c>
      <c r="P47" s="48"/>
      <c r="Q47" s="48"/>
      <c r="R47" s="48"/>
      <c r="S47" s="48"/>
      <c r="T47" s="48"/>
      <c r="U47" s="48"/>
    </row>
    <row r="48" spans="1:21" ht="30.75" customHeight="1" x14ac:dyDescent="0.15">
      <c r="A48" s="48"/>
      <c r="B48" s="1271"/>
      <c r="C48" s="1272"/>
      <c r="D48" s="62"/>
      <c r="E48" s="1253" t="s">
        <v>15</v>
      </c>
      <c r="F48" s="1253"/>
      <c r="G48" s="1253"/>
      <c r="H48" s="1253"/>
      <c r="I48" s="1253"/>
      <c r="J48" s="1254"/>
      <c r="K48" s="63">
        <v>535</v>
      </c>
      <c r="L48" s="64">
        <v>600</v>
      </c>
      <c r="M48" s="64">
        <v>618</v>
      </c>
      <c r="N48" s="64">
        <v>600</v>
      </c>
      <c r="O48" s="65">
        <v>590</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528</v>
      </c>
      <c r="L49" s="64" t="s">
        <v>528</v>
      </c>
      <c r="M49" s="64" t="s">
        <v>528</v>
      </c>
      <c r="N49" s="64" t="s">
        <v>528</v>
      </c>
      <c r="O49" s="65" t="s">
        <v>528</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528</v>
      </c>
      <c r="L50" s="64" t="s">
        <v>528</v>
      </c>
      <c r="M50" s="64" t="s">
        <v>528</v>
      </c>
      <c r="N50" s="64" t="s">
        <v>528</v>
      </c>
      <c r="O50" s="65" t="s">
        <v>528</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t="s">
        <v>528</v>
      </c>
      <c r="N51" s="64" t="s">
        <v>528</v>
      </c>
      <c r="O51" s="65" t="s">
        <v>528</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1980</v>
      </c>
      <c r="L52" s="64">
        <v>2010</v>
      </c>
      <c r="M52" s="64">
        <v>1950</v>
      </c>
      <c r="N52" s="64">
        <v>1968</v>
      </c>
      <c r="O52" s="65">
        <v>1980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1280</v>
      </c>
      <c r="L53" s="69">
        <v>1194</v>
      </c>
      <c r="M53" s="69">
        <v>1046</v>
      </c>
      <c r="N53" s="69">
        <v>990</v>
      </c>
      <c r="O53" s="70">
        <v>989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pum9bEZ+A0M4KaInL2Fc8HGYZA7p7CTbGg7mId2WmV2uZUPGoqcfAHM1ImbKcQ5HDrXbVCj6BEf2H9abHMiAQ==" saltValue="FIAHESmN9gxfkaGN5QLH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9" t="s">
        <v>30</v>
      </c>
      <c r="C41" s="1290"/>
      <c r="D41" s="102"/>
      <c r="E41" s="1291" t="s">
        <v>31</v>
      </c>
      <c r="F41" s="1291"/>
      <c r="G41" s="1291"/>
      <c r="H41" s="1292"/>
      <c r="I41" s="103">
        <v>26433</v>
      </c>
      <c r="J41" s="104">
        <v>25482</v>
      </c>
      <c r="K41" s="104">
        <v>24091</v>
      </c>
      <c r="L41" s="104">
        <v>23462</v>
      </c>
      <c r="M41" s="105">
        <v>23229</v>
      </c>
    </row>
    <row r="42" spans="2:13" ht="27.75" customHeight="1" x14ac:dyDescent="0.15">
      <c r="B42" s="1279"/>
      <c r="C42" s="1280"/>
      <c r="D42" s="106"/>
      <c r="E42" s="1283" t="s">
        <v>32</v>
      </c>
      <c r="F42" s="1283"/>
      <c r="G42" s="1283"/>
      <c r="H42" s="1284"/>
      <c r="I42" s="107" t="s">
        <v>528</v>
      </c>
      <c r="J42" s="108" t="s">
        <v>528</v>
      </c>
      <c r="K42" s="108" t="s">
        <v>528</v>
      </c>
      <c r="L42" s="108" t="s">
        <v>528</v>
      </c>
      <c r="M42" s="109" t="s">
        <v>528</v>
      </c>
    </row>
    <row r="43" spans="2:13" ht="27.75" customHeight="1" x14ac:dyDescent="0.15">
      <c r="B43" s="1279"/>
      <c r="C43" s="1280"/>
      <c r="D43" s="106"/>
      <c r="E43" s="1283" t="s">
        <v>33</v>
      </c>
      <c r="F43" s="1283"/>
      <c r="G43" s="1283"/>
      <c r="H43" s="1284"/>
      <c r="I43" s="107">
        <v>5414</v>
      </c>
      <c r="J43" s="108">
        <v>4937</v>
      </c>
      <c r="K43" s="108">
        <v>4793</v>
      </c>
      <c r="L43" s="108">
        <v>4378</v>
      </c>
      <c r="M43" s="109">
        <v>4052</v>
      </c>
    </row>
    <row r="44" spans="2:13" ht="27.75" customHeight="1" x14ac:dyDescent="0.15">
      <c r="B44" s="1279"/>
      <c r="C44" s="1280"/>
      <c r="D44" s="106"/>
      <c r="E44" s="1283" t="s">
        <v>34</v>
      </c>
      <c r="F44" s="1283"/>
      <c r="G44" s="1283"/>
      <c r="H44" s="1284"/>
      <c r="I44" s="107">
        <v>222</v>
      </c>
      <c r="J44" s="108">
        <v>222</v>
      </c>
      <c r="K44" s="108">
        <v>220</v>
      </c>
      <c r="L44" s="108">
        <v>212</v>
      </c>
      <c r="M44" s="109">
        <v>203</v>
      </c>
    </row>
    <row r="45" spans="2:13" ht="27.75" customHeight="1" x14ac:dyDescent="0.15">
      <c r="B45" s="1279"/>
      <c r="C45" s="1280"/>
      <c r="D45" s="106"/>
      <c r="E45" s="1283" t="s">
        <v>35</v>
      </c>
      <c r="F45" s="1283"/>
      <c r="G45" s="1283"/>
      <c r="H45" s="1284"/>
      <c r="I45" s="107">
        <v>2585</v>
      </c>
      <c r="J45" s="108">
        <v>2462</v>
      </c>
      <c r="K45" s="108">
        <v>2180</v>
      </c>
      <c r="L45" s="108">
        <v>2025</v>
      </c>
      <c r="M45" s="109">
        <v>2061</v>
      </c>
    </row>
    <row r="46" spans="2:13" ht="27.75" customHeight="1" x14ac:dyDescent="0.15">
      <c r="B46" s="1279"/>
      <c r="C46" s="1280"/>
      <c r="D46" s="110"/>
      <c r="E46" s="1283" t="s">
        <v>36</v>
      </c>
      <c r="F46" s="1283"/>
      <c r="G46" s="1283"/>
      <c r="H46" s="1284"/>
      <c r="I46" s="107" t="s">
        <v>528</v>
      </c>
      <c r="J46" s="108" t="s">
        <v>528</v>
      </c>
      <c r="K46" s="108" t="s">
        <v>528</v>
      </c>
      <c r="L46" s="108" t="s">
        <v>528</v>
      </c>
      <c r="M46" s="109" t="s">
        <v>528</v>
      </c>
    </row>
    <row r="47" spans="2:13" ht="27.75" customHeight="1" x14ac:dyDescent="0.15">
      <c r="B47" s="1279"/>
      <c r="C47" s="1280"/>
      <c r="D47" s="111"/>
      <c r="E47" s="1293" t="s">
        <v>37</v>
      </c>
      <c r="F47" s="1294"/>
      <c r="G47" s="1294"/>
      <c r="H47" s="1295"/>
      <c r="I47" s="107" t="s">
        <v>528</v>
      </c>
      <c r="J47" s="108" t="s">
        <v>528</v>
      </c>
      <c r="K47" s="108" t="s">
        <v>528</v>
      </c>
      <c r="L47" s="108" t="s">
        <v>528</v>
      </c>
      <c r="M47" s="109" t="s">
        <v>528</v>
      </c>
    </row>
    <row r="48" spans="2:13" ht="27.75" customHeight="1" x14ac:dyDescent="0.15">
      <c r="B48" s="1279"/>
      <c r="C48" s="1280"/>
      <c r="D48" s="106"/>
      <c r="E48" s="1283" t="s">
        <v>38</v>
      </c>
      <c r="F48" s="1283"/>
      <c r="G48" s="1283"/>
      <c r="H48" s="1284"/>
      <c r="I48" s="107" t="s">
        <v>528</v>
      </c>
      <c r="J48" s="108" t="s">
        <v>528</v>
      </c>
      <c r="K48" s="108" t="s">
        <v>528</v>
      </c>
      <c r="L48" s="108" t="s">
        <v>528</v>
      </c>
      <c r="M48" s="109" t="s">
        <v>528</v>
      </c>
    </row>
    <row r="49" spans="2:13" ht="27.75" customHeight="1" x14ac:dyDescent="0.15">
      <c r="B49" s="1281"/>
      <c r="C49" s="1282"/>
      <c r="D49" s="106"/>
      <c r="E49" s="1283" t="s">
        <v>39</v>
      </c>
      <c r="F49" s="1283"/>
      <c r="G49" s="1283"/>
      <c r="H49" s="1284"/>
      <c r="I49" s="107" t="s">
        <v>528</v>
      </c>
      <c r="J49" s="108" t="s">
        <v>528</v>
      </c>
      <c r="K49" s="108" t="s">
        <v>528</v>
      </c>
      <c r="L49" s="108" t="s">
        <v>528</v>
      </c>
      <c r="M49" s="109" t="s">
        <v>528</v>
      </c>
    </row>
    <row r="50" spans="2:13" ht="27.75" customHeight="1" x14ac:dyDescent="0.15">
      <c r="B50" s="1277" t="s">
        <v>40</v>
      </c>
      <c r="C50" s="1278"/>
      <c r="D50" s="112"/>
      <c r="E50" s="1283" t="s">
        <v>41</v>
      </c>
      <c r="F50" s="1283"/>
      <c r="G50" s="1283"/>
      <c r="H50" s="1284"/>
      <c r="I50" s="107">
        <v>7239</v>
      </c>
      <c r="J50" s="108">
        <v>6810</v>
      </c>
      <c r="K50" s="108">
        <v>7124</v>
      </c>
      <c r="L50" s="108">
        <v>7306</v>
      </c>
      <c r="M50" s="109">
        <v>8194</v>
      </c>
    </row>
    <row r="51" spans="2:13" ht="27.75" customHeight="1" x14ac:dyDescent="0.15">
      <c r="B51" s="1279"/>
      <c r="C51" s="1280"/>
      <c r="D51" s="106"/>
      <c r="E51" s="1283" t="s">
        <v>42</v>
      </c>
      <c r="F51" s="1283"/>
      <c r="G51" s="1283"/>
      <c r="H51" s="1284"/>
      <c r="I51" s="107">
        <v>1207</v>
      </c>
      <c r="J51" s="108">
        <v>1129</v>
      </c>
      <c r="K51" s="108">
        <v>938</v>
      </c>
      <c r="L51" s="108">
        <v>877</v>
      </c>
      <c r="M51" s="109">
        <v>814</v>
      </c>
    </row>
    <row r="52" spans="2:13" ht="27.75" customHeight="1" x14ac:dyDescent="0.15">
      <c r="B52" s="1281"/>
      <c r="C52" s="1282"/>
      <c r="D52" s="106"/>
      <c r="E52" s="1283" t="s">
        <v>43</v>
      </c>
      <c r="F52" s="1283"/>
      <c r="G52" s="1283"/>
      <c r="H52" s="1284"/>
      <c r="I52" s="107">
        <v>19656</v>
      </c>
      <c r="J52" s="108">
        <v>19305</v>
      </c>
      <c r="K52" s="108">
        <v>18957</v>
      </c>
      <c r="L52" s="108">
        <v>18399</v>
      </c>
      <c r="M52" s="109">
        <v>18365</v>
      </c>
    </row>
    <row r="53" spans="2:13" ht="27.75" customHeight="1" thickBot="1" x14ac:dyDescent="0.2">
      <c r="B53" s="1285" t="s">
        <v>44</v>
      </c>
      <c r="C53" s="1286"/>
      <c r="D53" s="113"/>
      <c r="E53" s="1287" t="s">
        <v>45</v>
      </c>
      <c r="F53" s="1287"/>
      <c r="G53" s="1287"/>
      <c r="H53" s="1288"/>
      <c r="I53" s="114">
        <v>6552</v>
      </c>
      <c r="J53" s="115">
        <v>5858</v>
      </c>
      <c r="K53" s="115">
        <v>4264</v>
      </c>
      <c r="L53" s="115">
        <v>3495</v>
      </c>
      <c r="M53" s="116">
        <v>2172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QlbKKW3hXVLltDKWvFyYmEfAzMUH89WAcc30tRScA35qkZIcR5/061FmHCFW5JwD0YRTjMatyls+HOb62VDOw==" saltValue="DdYq1lxDXtjBe0txL712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U82" sqref="AU8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4" t="s">
        <v>48</v>
      </c>
      <c r="D55" s="1304"/>
      <c r="E55" s="1305"/>
      <c r="F55" s="128">
        <v>2220</v>
      </c>
      <c r="G55" s="128">
        <v>2400</v>
      </c>
      <c r="H55" s="129">
        <v>2500</v>
      </c>
    </row>
    <row r="56" spans="2:8" ht="52.5" customHeight="1" x14ac:dyDescent="0.15">
      <c r="B56" s="130"/>
      <c r="C56" s="1306" t="s">
        <v>49</v>
      </c>
      <c r="D56" s="1306"/>
      <c r="E56" s="1307"/>
      <c r="F56" s="131">
        <v>1965</v>
      </c>
      <c r="G56" s="131">
        <v>2000</v>
      </c>
      <c r="H56" s="132">
        <v>2500</v>
      </c>
    </row>
    <row r="57" spans="2:8" ht="53.25" customHeight="1" x14ac:dyDescent="0.15">
      <c r="B57" s="130"/>
      <c r="C57" s="1308" t="s">
        <v>50</v>
      </c>
      <c r="D57" s="1308"/>
      <c r="E57" s="1309"/>
      <c r="F57" s="133">
        <v>3739</v>
      </c>
      <c r="G57" s="133">
        <v>3529</v>
      </c>
      <c r="H57" s="134">
        <v>3656</v>
      </c>
    </row>
    <row r="58" spans="2:8" ht="45.75" customHeight="1" x14ac:dyDescent="0.15">
      <c r="B58" s="135"/>
      <c r="C58" s="1296" t="s">
        <v>611</v>
      </c>
      <c r="D58" s="1297"/>
      <c r="E58" s="1298"/>
      <c r="F58" s="136">
        <v>1140</v>
      </c>
      <c r="G58" s="136">
        <v>1010</v>
      </c>
      <c r="H58" s="137">
        <v>1030</v>
      </c>
    </row>
    <row r="59" spans="2:8" ht="45.75" customHeight="1" x14ac:dyDescent="0.15">
      <c r="B59" s="135"/>
      <c r="C59" s="1296" t="s">
        <v>612</v>
      </c>
      <c r="D59" s="1297"/>
      <c r="E59" s="1298"/>
      <c r="F59" s="136">
        <v>1081</v>
      </c>
      <c r="G59" s="136">
        <v>1031</v>
      </c>
      <c r="H59" s="137">
        <v>991</v>
      </c>
    </row>
    <row r="60" spans="2:8" ht="45.75" customHeight="1" x14ac:dyDescent="0.15">
      <c r="B60" s="135"/>
      <c r="C60" s="1296" t="s">
        <v>613</v>
      </c>
      <c r="D60" s="1297"/>
      <c r="E60" s="1298"/>
      <c r="F60" s="136">
        <v>298</v>
      </c>
      <c r="G60" s="136">
        <v>298</v>
      </c>
      <c r="H60" s="137">
        <v>290</v>
      </c>
    </row>
    <row r="61" spans="2:8" ht="45.75" customHeight="1" x14ac:dyDescent="0.15">
      <c r="B61" s="135"/>
      <c r="C61" s="1296" t="s">
        <v>614</v>
      </c>
      <c r="D61" s="1297"/>
      <c r="E61" s="1298"/>
      <c r="F61" s="136">
        <v>246</v>
      </c>
      <c r="G61" s="136">
        <v>246</v>
      </c>
      <c r="H61" s="137">
        <v>246</v>
      </c>
    </row>
    <row r="62" spans="2:8" ht="45.75" customHeight="1" thickBot="1" x14ac:dyDescent="0.2">
      <c r="B62" s="138"/>
      <c r="C62" s="1299" t="s">
        <v>615</v>
      </c>
      <c r="D62" s="1300"/>
      <c r="E62" s="1301"/>
      <c r="F62" s="139">
        <v>78</v>
      </c>
      <c r="G62" s="139">
        <v>78</v>
      </c>
      <c r="H62" s="140">
        <v>188</v>
      </c>
    </row>
    <row r="63" spans="2:8" ht="52.5" customHeight="1" thickBot="1" x14ac:dyDescent="0.2">
      <c r="B63" s="141"/>
      <c r="C63" s="1302" t="s">
        <v>51</v>
      </c>
      <c r="D63" s="1302"/>
      <c r="E63" s="1303"/>
      <c r="F63" s="142">
        <v>7924</v>
      </c>
      <c r="G63" s="142">
        <v>7929</v>
      </c>
      <c r="H63" s="143">
        <v>8656</v>
      </c>
    </row>
    <row r="64" spans="2:8" ht="15" customHeight="1" x14ac:dyDescent="0.15"/>
  </sheetData>
  <sheetProtection algorithmName="SHA-512" hashValue="6q43AmCsPkh/sIIMlEgk8JNSeMODF4fn/nl0GIu9p018EgxmdmWvEjAqxapMUeKNowqmlKA6BzD3SW8TnUZNZQ==" saltValue="Hm9gwsCwG1un9eqplXel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O15" sqref="CO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619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15">
      <c r="B51" s="397"/>
      <c r="G51" s="1318"/>
      <c r="H51" s="1318"/>
      <c r="I51" s="1331"/>
      <c r="J51" s="1331"/>
      <c r="K51" s="1317"/>
      <c r="L51" s="1317"/>
      <c r="M51" s="1317"/>
      <c r="N51" s="1317"/>
      <c r="AM51" s="406"/>
      <c r="AN51" s="1313" t="s">
        <v>621</v>
      </c>
      <c r="AO51" s="1313"/>
      <c r="AP51" s="1313"/>
      <c r="AQ51" s="1313"/>
      <c r="AR51" s="1313"/>
      <c r="AS51" s="1313"/>
      <c r="AT51" s="1313"/>
      <c r="AU51" s="1313"/>
      <c r="AV51" s="1313"/>
      <c r="AW51" s="1313"/>
      <c r="AX51" s="1313"/>
      <c r="AY51" s="1313"/>
      <c r="AZ51" s="1313"/>
      <c r="BA51" s="1313"/>
      <c r="BB51" s="1313" t="s">
        <v>622</v>
      </c>
      <c r="BC51" s="1313"/>
      <c r="BD51" s="1313"/>
      <c r="BE51" s="1313"/>
      <c r="BF51" s="1313"/>
      <c r="BG51" s="1313"/>
      <c r="BH51" s="1313"/>
      <c r="BI51" s="1313"/>
      <c r="BJ51" s="1313"/>
      <c r="BK51" s="1313"/>
      <c r="BL51" s="1313"/>
      <c r="BM51" s="1313"/>
      <c r="BN51" s="1313"/>
      <c r="BO51" s="1313"/>
      <c r="BP51" s="1310">
        <v>87.2</v>
      </c>
      <c r="BQ51" s="1310"/>
      <c r="BR51" s="1310"/>
      <c r="BS51" s="1310"/>
      <c r="BT51" s="1310"/>
      <c r="BU51" s="1310"/>
      <c r="BV51" s="1310"/>
      <c r="BW51" s="1310"/>
      <c r="BX51" s="1310">
        <v>78.599999999999994</v>
      </c>
      <c r="BY51" s="1310"/>
      <c r="BZ51" s="1310"/>
      <c r="CA51" s="1310"/>
      <c r="CB51" s="1310"/>
      <c r="CC51" s="1310"/>
      <c r="CD51" s="1310"/>
      <c r="CE51" s="1310"/>
      <c r="CF51" s="1310">
        <v>57.8</v>
      </c>
      <c r="CG51" s="1310"/>
      <c r="CH51" s="1310"/>
      <c r="CI51" s="1310"/>
      <c r="CJ51" s="1310"/>
      <c r="CK51" s="1310"/>
      <c r="CL51" s="1310"/>
      <c r="CM51" s="1310"/>
      <c r="CN51" s="1310">
        <v>47.5</v>
      </c>
      <c r="CO51" s="1310"/>
      <c r="CP51" s="1310"/>
      <c r="CQ51" s="1310"/>
      <c r="CR51" s="1310"/>
      <c r="CS51" s="1310"/>
      <c r="CT51" s="1310"/>
      <c r="CU51" s="1310"/>
      <c r="CV51" s="1310">
        <v>28.7</v>
      </c>
      <c r="CW51" s="1310"/>
      <c r="CX51" s="1310"/>
      <c r="CY51" s="1310"/>
      <c r="CZ51" s="1310"/>
      <c r="DA51" s="1310"/>
      <c r="DB51" s="1310"/>
      <c r="DC51" s="1310"/>
    </row>
    <row r="52" spans="1:109" x14ac:dyDescent="0.15">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623</v>
      </c>
      <c r="BC53" s="1313"/>
      <c r="BD53" s="1313"/>
      <c r="BE53" s="1313"/>
      <c r="BF53" s="1313"/>
      <c r="BG53" s="1313"/>
      <c r="BH53" s="1313"/>
      <c r="BI53" s="1313"/>
      <c r="BJ53" s="1313"/>
      <c r="BK53" s="1313"/>
      <c r="BL53" s="1313"/>
      <c r="BM53" s="1313"/>
      <c r="BN53" s="1313"/>
      <c r="BO53" s="1313"/>
      <c r="BP53" s="1310">
        <v>63.8</v>
      </c>
      <c r="BQ53" s="1310"/>
      <c r="BR53" s="1310"/>
      <c r="BS53" s="1310"/>
      <c r="BT53" s="1310"/>
      <c r="BU53" s="1310"/>
      <c r="BV53" s="1310"/>
      <c r="BW53" s="1310"/>
      <c r="BX53" s="1310">
        <v>66.099999999999994</v>
      </c>
      <c r="BY53" s="1310"/>
      <c r="BZ53" s="1310"/>
      <c r="CA53" s="1310"/>
      <c r="CB53" s="1310"/>
      <c r="CC53" s="1310"/>
      <c r="CD53" s="1310"/>
      <c r="CE53" s="1310"/>
      <c r="CF53" s="1310">
        <v>67.3</v>
      </c>
      <c r="CG53" s="1310"/>
      <c r="CH53" s="1310"/>
      <c r="CI53" s="1310"/>
      <c r="CJ53" s="1310"/>
      <c r="CK53" s="1310"/>
      <c r="CL53" s="1310"/>
      <c r="CM53" s="1310"/>
      <c r="CN53" s="1310">
        <v>68.8</v>
      </c>
      <c r="CO53" s="1310"/>
      <c r="CP53" s="1310"/>
      <c r="CQ53" s="1310"/>
      <c r="CR53" s="1310"/>
      <c r="CS53" s="1310"/>
      <c r="CT53" s="1310"/>
      <c r="CU53" s="1310"/>
      <c r="CV53" s="1310">
        <v>70.2</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624</v>
      </c>
      <c r="AO55" s="1315"/>
      <c r="AP55" s="1315"/>
      <c r="AQ55" s="1315"/>
      <c r="AR55" s="1315"/>
      <c r="AS55" s="1315"/>
      <c r="AT55" s="1315"/>
      <c r="AU55" s="1315"/>
      <c r="AV55" s="1315"/>
      <c r="AW55" s="1315"/>
      <c r="AX55" s="1315"/>
      <c r="AY55" s="1315"/>
      <c r="AZ55" s="1315"/>
      <c r="BA55" s="1315"/>
      <c r="BB55" s="1313" t="s">
        <v>622</v>
      </c>
      <c r="BC55" s="1313"/>
      <c r="BD55" s="1313"/>
      <c r="BE55" s="1313"/>
      <c r="BF55" s="1313"/>
      <c r="BG55" s="1313"/>
      <c r="BH55" s="1313"/>
      <c r="BI55" s="1313"/>
      <c r="BJ55" s="1313"/>
      <c r="BK55" s="1313"/>
      <c r="BL55" s="1313"/>
      <c r="BM55" s="1313"/>
      <c r="BN55" s="1313"/>
      <c r="BO55" s="1313"/>
      <c r="BP55" s="1310">
        <v>36.6</v>
      </c>
      <c r="BQ55" s="1310"/>
      <c r="BR55" s="1310"/>
      <c r="BS55" s="1310"/>
      <c r="BT55" s="1310"/>
      <c r="BU55" s="1310"/>
      <c r="BV55" s="1310"/>
      <c r="BW55" s="1310"/>
      <c r="BX55" s="1310">
        <v>37.700000000000003</v>
      </c>
      <c r="BY55" s="1310"/>
      <c r="BZ55" s="1310"/>
      <c r="CA55" s="1310"/>
      <c r="CB55" s="1310"/>
      <c r="CC55" s="1310"/>
      <c r="CD55" s="1310"/>
      <c r="CE55" s="1310"/>
      <c r="CF55" s="1310">
        <v>37.9</v>
      </c>
      <c r="CG55" s="1310"/>
      <c r="CH55" s="1310"/>
      <c r="CI55" s="1310"/>
      <c r="CJ55" s="1310"/>
      <c r="CK55" s="1310"/>
      <c r="CL55" s="1310"/>
      <c r="CM55" s="1310"/>
      <c r="CN55" s="1310">
        <v>38.700000000000003</v>
      </c>
      <c r="CO55" s="1310"/>
      <c r="CP55" s="1310"/>
      <c r="CQ55" s="1310"/>
      <c r="CR55" s="1310"/>
      <c r="CS55" s="1310"/>
      <c r="CT55" s="1310"/>
      <c r="CU55" s="1310"/>
      <c r="CV55" s="1310">
        <v>32.5</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623</v>
      </c>
      <c r="BC57" s="1313"/>
      <c r="BD57" s="1313"/>
      <c r="BE57" s="1313"/>
      <c r="BF57" s="1313"/>
      <c r="BG57" s="1313"/>
      <c r="BH57" s="1313"/>
      <c r="BI57" s="1313"/>
      <c r="BJ57" s="1313"/>
      <c r="BK57" s="1313"/>
      <c r="BL57" s="1313"/>
      <c r="BM57" s="1313"/>
      <c r="BN57" s="1313"/>
      <c r="BO57" s="1313"/>
      <c r="BP57" s="1310">
        <v>58.8</v>
      </c>
      <c r="BQ57" s="1310"/>
      <c r="BR57" s="1310"/>
      <c r="BS57" s="1310"/>
      <c r="BT57" s="1310"/>
      <c r="BU57" s="1310"/>
      <c r="BV57" s="1310"/>
      <c r="BW57" s="1310"/>
      <c r="BX57" s="1310">
        <v>59.4</v>
      </c>
      <c r="BY57" s="1310"/>
      <c r="BZ57" s="1310"/>
      <c r="CA57" s="1310"/>
      <c r="CB57" s="1310"/>
      <c r="CC57" s="1310"/>
      <c r="CD57" s="1310"/>
      <c r="CE57" s="1310"/>
      <c r="CF57" s="1310">
        <v>60.7</v>
      </c>
      <c r="CG57" s="1310"/>
      <c r="CH57" s="1310"/>
      <c r="CI57" s="1310"/>
      <c r="CJ57" s="1310"/>
      <c r="CK57" s="1310"/>
      <c r="CL57" s="1310"/>
      <c r="CM57" s="1310"/>
      <c r="CN57" s="1310">
        <v>61.3</v>
      </c>
      <c r="CO57" s="1310"/>
      <c r="CP57" s="1310"/>
      <c r="CQ57" s="1310"/>
      <c r="CR57" s="1310"/>
      <c r="CS57" s="1310"/>
      <c r="CT57" s="1310"/>
      <c r="CU57" s="1310"/>
      <c r="CV57" s="1310">
        <v>62.5</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626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621</v>
      </c>
      <c r="AO73" s="1313"/>
      <c r="AP73" s="1313"/>
      <c r="AQ73" s="1313"/>
      <c r="AR73" s="1313"/>
      <c r="AS73" s="1313"/>
      <c r="AT73" s="1313"/>
      <c r="AU73" s="1313"/>
      <c r="AV73" s="1313"/>
      <c r="AW73" s="1313"/>
      <c r="AX73" s="1313"/>
      <c r="AY73" s="1313"/>
      <c r="AZ73" s="1313"/>
      <c r="BA73" s="1313"/>
      <c r="BB73" s="1313" t="s">
        <v>622</v>
      </c>
      <c r="BC73" s="1313"/>
      <c r="BD73" s="1313"/>
      <c r="BE73" s="1313"/>
      <c r="BF73" s="1313"/>
      <c r="BG73" s="1313"/>
      <c r="BH73" s="1313"/>
      <c r="BI73" s="1313"/>
      <c r="BJ73" s="1313"/>
      <c r="BK73" s="1313"/>
      <c r="BL73" s="1313"/>
      <c r="BM73" s="1313"/>
      <c r="BN73" s="1313"/>
      <c r="BO73" s="1313"/>
      <c r="BP73" s="1310">
        <v>87.2</v>
      </c>
      <c r="BQ73" s="1310"/>
      <c r="BR73" s="1310"/>
      <c r="BS73" s="1310"/>
      <c r="BT73" s="1310"/>
      <c r="BU73" s="1310"/>
      <c r="BV73" s="1310"/>
      <c r="BW73" s="1310"/>
      <c r="BX73" s="1310">
        <v>78.599999999999994</v>
      </c>
      <c r="BY73" s="1310"/>
      <c r="BZ73" s="1310"/>
      <c r="CA73" s="1310"/>
      <c r="CB73" s="1310"/>
      <c r="CC73" s="1310"/>
      <c r="CD73" s="1310"/>
      <c r="CE73" s="1310"/>
      <c r="CF73" s="1310">
        <v>57.8</v>
      </c>
      <c r="CG73" s="1310"/>
      <c r="CH73" s="1310"/>
      <c r="CI73" s="1310"/>
      <c r="CJ73" s="1310"/>
      <c r="CK73" s="1310"/>
      <c r="CL73" s="1310"/>
      <c r="CM73" s="1310"/>
      <c r="CN73" s="1310">
        <v>47.5</v>
      </c>
      <c r="CO73" s="1310"/>
      <c r="CP73" s="1310"/>
      <c r="CQ73" s="1310"/>
      <c r="CR73" s="1310"/>
      <c r="CS73" s="1310"/>
      <c r="CT73" s="1310"/>
      <c r="CU73" s="1310"/>
      <c r="CV73" s="1310">
        <v>28.7</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627</v>
      </c>
      <c r="BC75" s="1313"/>
      <c r="BD75" s="1313"/>
      <c r="BE75" s="1313"/>
      <c r="BF75" s="1313"/>
      <c r="BG75" s="1313"/>
      <c r="BH75" s="1313"/>
      <c r="BI75" s="1313"/>
      <c r="BJ75" s="1313"/>
      <c r="BK75" s="1313"/>
      <c r="BL75" s="1313"/>
      <c r="BM75" s="1313"/>
      <c r="BN75" s="1313"/>
      <c r="BO75" s="1313"/>
      <c r="BP75" s="1310">
        <v>15.9</v>
      </c>
      <c r="BQ75" s="1310"/>
      <c r="BR75" s="1310"/>
      <c r="BS75" s="1310"/>
      <c r="BT75" s="1310"/>
      <c r="BU75" s="1310"/>
      <c r="BV75" s="1310"/>
      <c r="BW75" s="1310"/>
      <c r="BX75" s="1310">
        <v>16.100000000000001</v>
      </c>
      <c r="BY75" s="1310"/>
      <c r="BZ75" s="1310"/>
      <c r="CA75" s="1310"/>
      <c r="CB75" s="1310"/>
      <c r="CC75" s="1310"/>
      <c r="CD75" s="1310"/>
      <c r="CE75" s="1310"/>
      <c r="CF75" s="1310">
        <v>15.7</v>
      </c>
      <c r="CG75" s="1310"/>
      <c r="CH75" s="1310"/>
      <c r="CI75" s="1310"/>
      <c r="CJ75" s="1310"/>
      <c r="CK75" s="1310"/>
      <c r="CL75" s="1310"/>
      <c r="CM75" s="1310"/>
      <c r="CN75" s="1310">
        <v>14.5</v>
      </c>
      <c r="CO75" s="1310"/>
      <c r="CP75" s="1310"/>
      <c r="CQ75" s="1310"/>
      <c r="CR75" s="1310"/>
      <c r="CS75" s="1310"/>
      <c r="CT75" s="1310"/>
      <c r="CU75" s="1310"/>
      <c r="CV75" s="1310">
        <v>13.5</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624</v>
      </c>
      <c r="AO77" s="1315"/>
      <c r="AP77" s="1315"/>
      <c r="AQ77" s="1315"/>
      <c r="AR77" s="1315"/>
      <c r="AS77" s="1315"/>
      <c r="AT77" s="1315"/>
      <c r="AU77" s="1315"/>
      <c r="AV77" s="1315"/>
      <c r="AW77" s="1315"/>
      <c r="AX77" s="1315"/>
      <c r="AY77" s="1315"/>
      <c r="AZ77" s="1315"/>
      <c r="BA77" s="1315"/>
      <c r="BB77" s="1313" t="s">
        <v>622</v>
      </c>
      <c r="BC77" s="1313"/>
      <c r="BD77" s="1313"/>
      <c r="BE77" s="1313"/>
      <c r="BF77" s="1313"/>
      <c r="BG77" s="1313"/>
      <c r="BH77" s="1313"/>
      <c r="BI77" s="1313"/>
      <c r="BJ77" s="1313"/>
      <c r="BK77" s="1313"/>
      <c r="BL77" s="1313"/>
      <c r="BM77" s="1313"/>
      <c r="BN77" s="1313"/>
      <c r="BO77" s="1313"/>
      <c r="BP77" s="1310">
        <v>36.6</v>
      </c>
      <c r="BQ77" s="1310"/>
      <c r="BR77" s="1310"/>
      <c r="BS77" s="1310"/>
      <c r="BT77" s="1310"/>
      <c r="BU77" s="1310"/>
      <c r="BV77" s="1310"/>
      <c r="BW77" s="1310"/>
      <c r="BX77" s="1310">
        <v>37.700000000000003</v>
      </c>
      <c r="BY77" s="1310"/>
      <c r="BZ77" s="1310"/>
      <c r="CA77" s="1310"/>
      <c r="CB77" s="1310"/>
      <c r="CC77" s="1310"/>
      <c r="CD77" s="1310"/>
      <c r="CE77" s="1310"/>
      <c r="CF77" s="1310">
        <v>37.9</v>
      </c>
      <c r="CG77" s="1310"/>
      <c r="CH77" s="1310"/>
      <c r="CI77" s="1310"/>
      <c r="CJ77" s="1310"/>
      <c r="CK77" s="1310"/>
      <c r="CL77" s="1310"/>
      <c r="CM77" s="1310"/>
      <c r="CN77" s="1310">
        <v>38.700000000000003</v>
      </c>
      <c r="CO77" s="1310"/>
      <c r="CP77" s="1310"/>
      <c r="CQ77" s="1310"/>
      <c r="CR77" s="1310"/>
      <c r="CS77" s="1310"/>
      <c r="CT77" s="1310"/>
      <c r="CU77" s="1310"/>
      <c r="CV77" s="1310">
        <v>32.5</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627</v>
      </c>
      <c r="BC79" s="1313"/>
      <c r="BD79" s="1313"/>
      <c r="BE79" s="1313"/>
      <c r="BF79" s="1313"/>
      <c r="BG79" s="1313"/>
      <c r="BH79" s="1313"/>
      <c r="BI79" s="1313"/>
      <c r="BJ79" s="1313"/>
      <c r="BK79" s="1313"/>
      <c r="BL79" s="1313"/>
      <c r="BM79" s="1313"/>
      <c r="BN79" s="1313"/>
      <c r="BO79" s="1313"/>
      <c r="BP79" s="1310">
        <v>9.1999999999999993</v>
      </c>
      <c r="BQ79" s="1310"/>
      <c r="BR79" s="1310"/>
      <c r="BS79" s="1310"/>
      <c r="BT79" s="1310"/>
      <c r="BU79" s="1310"/>
      <c r="BV79" s="1310"/>
      <c r="BW79" s="1310"/>
      <c r="BX79" s="1310">
        <v>8.9</v>
      </c>
      <c r="BY79" s="1310"/>
      <c r="BZ79" s="1310"/>
      <c r="CA79" s="1310"/>
      <c r="CB79" s="1310"/>
      <c r="CC79" s="1310"/>
      <c r="CD79" s="1310"/>
      <c r="CE79" s="1310"/>
      <c r="CF79" s="1310">
        <v>8.6999999999999993</v>
      </c>
      <c r="CG79" s="1310"/>
      <c r="CH79" s="1310"/>
      <c r="CI79" s="1310"/>
      <c r="CJ79" s="1310"/>
      <c r="CK79" s="1310"/>
      <c r="CL79" s="1310"/>
      <c r="CM79" s="1310"/>
      <c r="CN79" s="1310">
        <v>8.8000000000000007</v>
      </c>
      <c r="CO79" s="1310"/>
      <c r="CP79" s="1310"/>
      <c r="CQ79" s="1310"/>
      <c r="CR79" s="1310"/>
      <c r="CS79" s="1310"/>
      <c r="CT79" s="1310"/>
      <c r="CU79" s="1310"/>
      <c r="CV79" s="1310">
        <v>8.6999999999999993</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IlBzoFDwrJc0hZtwiXzuVaWxgtgg5oqPyB+nXk19ZtdrzCvjRoPVBtLjZJN4ipGWwy4eJqi+Vh3NA6uGnokw==" saltValue="TXplcXGWLOTszegwniyU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U82" sqref="AU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vISVNcCP+ySBLk2YsUTaaCdswlaw+48R2hmzIqMOtWSkYKLZ3V3APoVYdDOnqsWbWWv4wKgiuMTUXtsIAs2Hew==" saltValue="K/IC484eKWRM2X04Fvn3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U82" sqref="AU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c76FFDy80/Yh8N58+djzthaW2l/BW+TxTSCy3bl/Hk3rspTUZaiNP497gi+fGLEA7/9EtQfT2KZzvTLVVl663g==" saltValue="64aPP5QPl/bBoORhOxoJ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110623</v>
      </c>
      <c r="E3" s="162"/>
      <c r="F3" s="163">
        <v>66954</v>
      </c>
      <c r="G3" s="164"/>
      <c r="H3" s="165"/>
    </row>
    <row r="4" spans="1:8" x14ac:dyDescent="0.15">
      <c r="A4" s="166"/>
      <c r="B4" s="167"/>
      <c r="C4" s="168"/>
      <c r="D4" s="169">
        <v>90940</v>
      </c>
      <c r="E4" s="170"/>
      <c r="F4" s="171">
        <v>37305</v>
      </c>
      <c r="G4" s="172"/>
      <c r="H4" s="173"/>
    </row>
    <row r="5" spans="1:8" x14ac:dyDescent="0.15">
      <c r="A5" s="154" t="s">
        <v>562</v>
      </c>
      <c r="B5" s="159"/>
      <c r="C5" s="160"/>
      <c r="D5" s="161">
        <v>60786</v>
      </c>
      <c r="E5" s="162"/>
      <c r="F5" s="163">
        <v>72656</v>
      </c>
      <c r="G5" s="164"/>
      <c r="H5" s="165"/>
    </row>
    <row r="6" spans="1:8" x14ac:dyDescent="0.15">
      <c r="A6" s="166"/>
      <c r="B6" s="167"/>
      <c r="C6" s="168"/>
      <c r="D6" s="169">
        <v>44395</v>
      </c>
      <c r="E6" s="170"/>
      <c r="F6" s="171">
        <v>36448</v>
      </c>
      <c r="G6" s="172"/>
      <c r="H6" s="173"/>
    </row>
    <row r="7" spans="1:8" x14ac:dyDescent="0.15">
      <c r="A7" s="154" t="s">
        <v>563</v>
      </c>
      <c r="B7" s="159"/>
      <c r="C7" s="160"/>
      <c r="D7" s="161">
        <v>53226</v>
      </c>
      <c r="E7" s="162"/>
      <c r="F7" s="163">
        <v>65080</v>
      </c>
      <c r="G7" s="164"/>
      <c r="H7" s="165"/>
    </row>
    <row r="8" spans="1:8" x14ac:dyDescent="0.15">
      <c r="A8" s="166"/>
      <c r="B8" s="167"/>
      <c r="C8" s="168"/>
      <c r="D8" s="169">
        <v>30985</v>
      </c>
      <c r="E8" s="170"/>
      <c r="F8" s="171">
        <v>38201</v>
      </c>
      <c r="G8" s="172"/>
      <c r="H8" s="173"/>
    </row>
    <row r="9" spans="1:8" x14ac:dyDescent="0.15">
      <c r="A9" s="154" t="s">
        <v>564</v>
      </c>
      <c r="B9" s="159"/>
      <c r="C9" s="160"/>
      <c r="D9" s="161">
        <v>65309</v>
      </c>
      <c r="E9" s="162"/>
      <c r="F9" s="163">
        <v>79288</v>
      </c>
      <c r="G9" s="164"/>
      <c r="H9" s="165"/>
    </row>
    <row r="10" spans="1:8" x14ac:dyDescent="0.15">
      <c r="A10" s="166"/>
      <c r="B10" s="167"/>
      <c r="C10" s="168"/>
      <c r="D10" s="169">
        <v>18951</v>
      </c>
      <c r="E10" s="170"/>
      <c r="F10" s="171">
        <v>41870</v>
      </c>
      <c r="G10" s="172"/>
      <c r="H10" s="173"/>
    </row>
    <row r="11" spans="1:8" x14ac:dyDescent="0.15">
      <c r="A11" s="154" t="s">
        <v>565</v>
      </c>
      <c r="B11" s="159"/>
      <c r="C11" s="160"/>
      <c r="D11" s="161">
        <v>107602</v>
      </c>
      <c r="E11" s="162"/>
      <c r="F11" s="163">
        <v>84962</v>
      </c>
      <c r="G11" s="164"/>
      <c r="H11" s="165"/>
    </row>
    <row r="12" spans="1:8" x14ac:dyDescent="0.15">
      <c r="A12" s="166"/>
      <c r="B12" s="167"/>
      <c r="C12" s="174"/>
      <c r="D12" s="169">
        <v>27293</v>
      </c>
      <c r="E12" s="170"/>
      <c r="F12" s="171">
        <v>42793</v>
      </c>
      <c r="G12" s="172"/>
      <c r="H12" s="173"/>
    </row>
    <row r="13" spans="1:8" x14ac:dyDescent="0.15">
      <c r="A13" s="154"/>
      <c r="B13" s="159"/>
      <c r="C13" s="175"/>
      <c r="D13" s="176">
        <v>79509</v>
      </c>
      <c r="E13" s="177"/>
      <c r="F13" s="178">
        <v>73788</v>
      </c>
      <c r="G13" s="179"/>
      <c r="H13" s="165"/>
    </row>
    <row r="14" spans="1:8" x14ac:dyDescent="0.15">
      <c r="A14" s="166"/>
      <c r="B14" s="167"/>
      <c r="C14" s="168"/>
      <c r="D14" s="169">
        <v>42513</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6.58</v>
      </c>
      <c r="C19" s="180">
        <f>ROUND(VALUE(SUBSTITUTE(実質収支比率等に係る経年分析!G$48,"▲","-")),2)</f>
        <v>8.24</v>
      </c>
      <c r="D19" s="180">
        <f>ROUND(VALUE(SUBSTITUTE(実質収支比率等に係る経年分析!H$48,"▲","-")),2)</f>
        <v>7.95</v>
      </c>
      <c r="E19" s="180">
        <f>ROUND(VALUE(SUBSTITUTE(実質収支比率等に係る経年分析!I$48,"▲","-")),2)</f>
        <v>9.0399999999999991</v>
      </c>
      <c r="F19" s="180">
        <f>ROUND(VALUE(SUBSTITUTE(実質収支比率等に係る経年分析!J$48,"▲","-")),2)</f>
        <v>14.85</v>
      </c>
    </row>
    <row r="20" spans="1:11" x14ac:dyDescent="0.15">
      <c r="A20" s="180" t="s">
        <v>55</v>
      </c>
      <c r="B20" s="180">
        <f>ROUND(VALUE(SUBSTITUTE(実質収支比率等に係る経年分析!F$47,"▲","-")),2)</f>
        <v>21.72</v>
      </c>
      <c r="C20" s="180">
        <f>ROUND(VALUE(SUBSTITUTE(実質収支比率等に係る経年分析!G$47,"▲","-")),2)</f>
        <v>22</v>
      </c>
      <c r="D20" s="180">
        <f>ROUND(VALUE(SUBSTITUTE(実質収支比率等に係る経年分析!H$47,"▲","-")),2)</f>
        <v>24.05</v>
      </c>
      <c r="E20" s="180">
        <f>ROUND(VALUE(SUBSTITUTE(実質収支比率等に係る経年分析!I$47,"▲","-")),2)</f>
        <v>26.03</v>
      </c>
      <c r="F20" s="180">
        <f>ROUND(VALUE(SUBSTITUTE(実質収支比率等に係る経年分析!J$47,"▲","-")),2)</f>
        <v>26.44</v>
      </c>
    </row>
    <row r="21" spans="1:11" x14ac:dyDescent="0.15">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1.72</v>
      </c>
      <c r="D21" s="180">
        <f>IF(ISNUMBER(VALUE(SUBSTITUTE(実質収支比率等に係る経年分析!H$49,"▲","-"))),ROUND(VALUE(SUBSTITUTE(実質収支比率等に係る経年分析!H$49,"▲","-")),2),NA())</f>
        <v>9.99</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7.09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住宅資金貸付事業特別会計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9.7799999999999994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9.3699999999999992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13.98</v>
      </c>
    </row>
    <row r="36" spans="1:16" x14ac:dyDescent="0.15">
      <c r="A36" s="181" t="str">
        <f>IF(連結実質赤字比率に係る赤字・黒字の構成分析!C$34="",NA(),連結実質赤字比率に係る赤字・黒字の構成分析!C$34)</f>
        <v>新宮市立医療センター病院事業会計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1980</v>
      </c>
      <c r="E42" s="182"/>
      <c r="F42" s="182"/>
      <c r="G42" s="182">
        <f>'実質公債費比率（分子）の構造'!L$52</f>
        <v>2010</v>
      </c>
      <c r="H42" s="182"/>
      <c r="I42" s="182"/>
      <c r="J42" s="182">
        <f>'実質公債費比率（分子）の構造'!M$52</f>
        <v>1950</v>
      </c>
      <c r="K42" s="182"/>
      <c r="L42" s="182"/>
      <c r="M42" s="182">
        <f>'実質公債費比率（分子）の構造'!N$52</f>
        <v>1968</v>
      </c>
      <c r="N42" s="182"/>
      <c r="O42" s="182"/>
      <c r="P42" s="182">
        <f>'実質公債費比率（分子）の構造'!O$52</f>
        <v>1980</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535</v>
      </c>
      <c r="C46" s="182"/>
      <c r="D46" s="182"/>
      <c r="E46" s="182">
        <f>'実質公債費比率（分子）の構造'!L$48</f>
        <v>600</v>
      </c>
      <c r="F46" s="182"/>
      <c r="G46" s="182"/>
      <c r="H46" s="182">
        <f>'実質公債費比率（分子）の構造'!M$48</f>
        <v>618</v>
      </c>
      <c r="I46" s="182"/>
      <c r="J46" s="182"/>
      <c r="K46" s="182">
        <f>'実質公債費比率（分子）の構造'!N$48</f>
        <v>600</v>
      </c>
      <c r="L46" s="182"/>
      <c r="M46" s="182"/>
      <c r="N46" s="182">
        <f>'実質公債費比率（分子）の構造'!O$48</f>
        <v>590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2725</v>
      </c>
      <c r="C49" s="182"/>
      <c r="D49" s="182"/>
      <c r="E49" s="182">
        <f>'実質公債費比率（分子）の構造'!L$45</f>
        <v>2604</v>
      </c>
      <c r="F49" s="182"/>
      <c r="G49" s="182"/>
      <c r="H49" s="182">
        <f>'実質公債費比率（分子）の構造'!M$45</f>
        <v>2378</v>
      </c>
      <c r="I49" s="182"/>
      <c r="J49" s="182"/>
      <c r="K49" s="182">
        <f>'実質公債費比率（分子）の構造'!N$45</f>
        <v>2358</v>
      </c>
      <c r="L49" s="182"/>
      <c r="M49" s="182"/>
      <c r="N49" s="182">
        <f>'実質公債費比率（分子）の構造'!O$45</f>
        <v>2379</v>
      </c>
      <c r="O49" s="182"/>
      <c r="P49" s="182"/>
    </row>
    <row r="50" spans="1:16" x14ac:dyDescent="0.15">
      <c r="A50" s="182" t="s">
        <v>71</v>
      </c>
      <c r="B50" s="182" t="e">
        <f>NA()</f>
        <v>#N/A</v>
      </c>
      <c r="C50" s="182">
        <f>IF(ISNUMBER('実質公債費比率（分子）の構造'!K$53),'実質公債費比率（分子）の構造'!K$53,NA())</f>
        <v>1280</v>
      </c>
      <c r="D50" s="182" t="e">
        <f>NA()</f>
        <v>#N/A</v>
      </c>
      <c r="E50" s="182" t="e">
        <f>NA()</f>
        <v>#N/A</v>
      </c>
      <c r="F50" s="182">
        <f>IF(ISNUMBER('実質公債費比率（分子）の構造'!L$53),'実質公債費比率（分子）の構造'!L$53,NA())</f>
        <v>1194</v>
      </c>
      <c r="G50" s="182" t="e">
        <f>NA()</f>
        <v>#N/A</v>
      </c>
      <c r="H50" s="182" t="e">
        <f>NA()</f>
        <v>#N/A</v>
      </c>
      <c r="I50" s="182">
        <f>IF(ISNUMBER('実質公債費比率（分子）の構造'!M$53),'実質公債費比率（分子）の構造'!M$53,NA())</f>
        <v>1046</v>
      </c>
      <c r="J50" s="182" t="e">
        <f>NA()</f>
        <v>#N/A</v>
      </c>
      <c r="K50" s="182" t="e">
        <f>NA()</f>
        <v>#N/A</v>
      </c>
      <c r="L50" s="182">
        <f>IF(ISNUMBER('実質公債費比率（分子）の構造'!N$53),'実質公債費比率（分子）の構造'!N$53,NA())</f>
        <v>990</v>
      </c>
      <c r="M50" s="182" t="e">
        <f>NA()</f>
        <v>#N/A</v>
      </c>
      <c r="N50" s="182" t="e">
        <f>NA()</f>
        <v>#N/A</v>
      </c>
      <c r="O50" s="182">
        <f>IF(ISNUMBER('実質公債費比率（分子）の構造'!O$53),'実質公債費比率（分子）の構造'!O$53,NA())</f>
        <v>989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19656</v>
      </c>
      <c r="E56" s="181"/>
      <c r="F56" s="181"/>
      <c r="G56" s="181">
        <f>'将来負担比率（分子）の構造'!J$52</f>
        <v>19305</v>
      </c>
      <c r="H56" s="181"/>
      <c r="I56" s="181"/>
      <c r="J56" s="181">
        <f>'将来負担比率（分子）の構造'!K$52</f>
        <v>18957</v>
      </c>
      <c r="K56" s="181"/>
      <c r="L56" s="181"/>
      <c r="M56" s="181">
        <f>'将来負担比率（分子）の構造'!L$52</f>
        <v>18399</v>
      </c>
      <c r="N56" s="181"/>
      <c r="O56" s="181"/>
      <c r="P56" s="181">
        <f>'将来負担比率（分子）の構造'!M$52</f>
        <v>18365</v>
      </c>
    </row>
    <row r="57" spans="1:16" x14ac:dyDescent="0.15">
      <c r="A57" s="181" t="s">
        <v>42</v>
      </c>
      <c r="B57" s="181"/>
      <c r="C57" s="181"/>
      <c r="D57" s="181">
        <f>'将来負担比率（分子）の構造'!I$51</f>
        <v>1207</v>
      </c>
      <c r="E57" s="181"/>
      <c r="F57" s="181"/>
      <c r="G57" s="181">
        <f>'将来負担比率（分子）の構造'!J$51</f>
        <v>1129</v>
      </c>
      <c r="H57" s="181"/>
      <c r="I57" s="181"/>
      <c r="J57" s="181">
        <f>'将来負担比率（分子）の構造'!K$51</f>
        <v>938</v>
      </c>
      <c r="K57" s="181"/>
      <c r="L57" s="181"/>
      <c r="M57" s="181">
        <f>'将来負担比率（分子）の構造'!L$51</f>
        <v>877</v>
      </c>
      <c r="N57" s="181"/>
      <c r="O57" s="181"/>
      <c r="P57" s="181">
        <f>'将来負担比率（分子）の構造'!M$51</f>
        <v>814</v>
      </c>
    </row>
    <row r="58" spans="1:16" x14ac:dyDescent="0.15">
      <c r="A58" s="181" t="s">
        <v>41</v>
      </c>
      <c r="B58" s="181"/>
      <c r="C58" s="181"/>
      <c r="D58" s="181">
        <f>'将来負担比率（分子）の構造'!I$50</f>
        <v>7239</v>
      </c>
      <c r="E58" s="181"/>
      <c r="F58" s="181"/>
      <c r="G58" s="181">
        <f>'将来負担比率（分子）の構造'!J$50</f>
        <v>6810</v>
      </c>
      <c r="H58" s="181"/>
      <c r="I58" s="181"/>
      <c r="J58" s="181">
        <f>'将来負担比率（分子）の構造'!K$50</f>
        <v>7124</v>
      </c>
      <c r="K58" s="181"/>
      <c r="L58" s="181"/>
      <c r="M58" s="181">
        <f>'将来負担比率（分子）の構造'!L$50</f>
        <v>7306</v>
      </c>
      <c r="N58" s="181"/>
      <c r="O58" s="181"/>
      <c r="P58" s="181">
        <f>'将来負担比率（分子）の構造'!M$50</f>
        <v>8194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2585</v>
      </c>
      <c r="C62" s="181"/>
      <c r="D62" s="181"/>
      <c r="E62" s="181">
        <f>'将来負担比率（分子）の構造'!J$45</f>
        <v>2462</v>
      </c>
      <c r="F62" s="181"/>
      <c r="G62" s="181"/>
      <c r="H62" s="181">
        <f>'将来負担比率（分子）の構造'!K$45</f>
        <v>2180</v>
      </c>
      <c r="I62" s="181"/>
      <c r="J62" s="181"/>
      <c r="K62" s="181">
        <f>'将来負担比率（分子）の構造'!L$45</f>
        <v>2025</v>
      </c>
      <c r="L62" s="181"/>
      <c r="M62" s="181"/>
      <c r="N62" s="181">
        <f>'将来負担比率（分子）の構造'!M$45</f>
        <v>2061</v>
      </c>
      <c r="O62" s="181"/>
      <c r="P62" s="181"/>
    </row>
    <row r="63" spans="1:16" x14ac:dyDescent="0.15">
      <c r="A63" s="181" t="s">
        <v>34</v>
      </c>
      <c r="B63" s="181">
        <f>'将来負担比率（分子）の構造'!I$44</f>
        <v>222</v>
      </c>
      <c r="C63" s="181"/>
      <c r="D63" s="181"/>
      <c r="E63" s="181">
        <f>'将来負担比率（分子）の構造'!J$44</f>
        <v>222</v>
      </c>
      <c r="F63" s="181"/>
      <c r="G63" s="181"/>
      <c r="H63" s="181">
        <f>'将来負担比率（分子）の構造'!K$44</f>
        <v>220</v>
      </c>
      <c r="I63" s="181"/>
      <c r="J63" s="181"/>
      <c r="K63" s="181">
        <f>'将来負担比率（分子）の構造'!L$44</f>
        <v>212</v>
      </c>
      <c r="L63" s="181"/>
      <c r="M63" s="181"/>
      <c r="N63" s="181">
        <f>'将来負担比率（分子）の構造'!M$44</f>
        <v>203</v>
      </c>
      <c r="O63" s="181"/>
      <c r="P63" s="181"/>
    </row>
    <row r="64" spans="1:16" x14ac:dyDescent="0.15">
      <c r="A64" s="181" t="s">
        <v>33</v>
      </c>
      <c r="B64" s="181">
        <f>'将来負担比率（分子）の構造'!I$43</f>
        <v>5414</v>
      </c>
      <c r="C64" s="181"/>
      <c r="D64" s="181"/>
      <c r="E64" s="181">
        <f>'将来負担比率（分子）の構造'!J$43</f>
        <v>4937</v>
      </c>
      <c r="F64" s="181"/>
      <c r="G64" s="181"/>
      <c r="H64" s="181">
        <f>'将来負担比率（分子）の構造'!K$43</f>
        <v>4793</v>
      </c>
      <c r="I64" s="181"/>
      <c r="J64" s="181"/>
      <c r="K64" s="181">
        <f>'将来負担比率（分子）の構造'!L$43</f>
        <v>4378</v>
      </c>
      <c r="L64" s="181"/>
      <c r="M64" s="181"/>
      <c r="N64" s="181">
        <f>'将来負担比率（分子）の構造'!M$43</f>
        <v>4052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26433</v>
      </c>
      <c r="C66" s="181"/>
      <c r="D66" s="181"/>
      <c r="E66" s="181">
        <f>'将来負担比率（分子）の構造'!J$41</f>
        <v>25482</v>
      </c>
      <c r="F66" s="181"/>
      <c r="G66" s="181"/>
      <c r="H66" s="181">
        <f>'将来負担比率（分子）の構造'!K$41</f>
        <v>24091</v>
      </c>
      <c r="I66" s="181"/>
      <c r="J66" s="181"/>
      <c r="K66" s="181">
        <f>'将来負担比率（分子）の構造'!L$41</f>
        <v>23462</v>
      </c>
      <c r="L66" s="181"/>
      <c r="M66" s="181"/>
      <c r="N66" s="181">
        <f>'将来負担比率（分子）の構造'!M$41</f>
        <v>23229</v>
      </c>
      <c r="O66" s="181"/>
      <c r="P66" s="181"/>
    </row>
    <row r="67" spans="1:16" x14ac:dyDescent="0.15">
      <c r="A67" s="181" t="s">
        <v>75</v>
      </c>
      <c r="B67" s="181" t="e">
        <f>NA()</f>
        <v>#N/A</v>
      </c>
      <c r="C67" s="181">
        <f>IF(ISNUMBER('将来負担比率（分子）の構造'!I$53), IF('将来負担比率（分子）の構造'!I$53 &lt; 0, 0, '将来負担比率（分子）の構造'!I$53), NA())</f>
        <v>6552</v>
      </c>
      <c r="D67" s="181" t="e">
        <f>NA()</f>
        <v>#N/A</v>
      </c>
      <c r="E67" s="181" t="e">
        <f>NA()</f>
        <v>#N/A</v>
      </c>
      <c r="F67" s="181">
        <f>IF(ISNUMBER('将来負担比率（分子）の構造'!J$53), IF('将来負担比率（分子）の構造'!J$53 &lt; 0, 0, '将来負担比率（分子）の構造'!J$53), NA())</f>
        <v>5858</v>
      </c>
      <c r="G67" s="181" t="e">
        <f>NA()</f>
        <v>#N/A</v>
      </c>
      <c r="H67" s="181" t="e">
        <f>NA()</f>
        <v>#N/A</v>
      </c>
      <c r="I67" s="181">
        <f>IF(ISNUMBER('将来負担比率（分子）の構造'!K$53), IF('将来負担比率（分子）の構造'!K$53 &lt; 0, 0, '将来負担比率（分子）の構造'!K$53), NA())</f>
        <v>4264</v>
      </c>
      <c r="J67" s="181" t="e">
        <f>NA()</f>
        <v>#N/A</v>
      </c>
      <c r="K67" s="181" t="e">
        <f>NA()</f>
        <v>#N/A</v>
      </c>
      <c r="L67" s="181">
        <f>IF(ISNUMBER('将来負担比率（分子）の構造'!L$53), IF('将来負担比率（分子）の構造'!L$53 &lt; 0, 0, '将来負担比率（分子）の構造'!L$53), NA())</f>
        <v>3495</v>
      </c>
      <c r="M67" s="181" t="e">
        <f>NA()</f>
        <v>#N/A</v>
      </c>
      <c r="N67" s="181" t="e">
        <f>NA()</f>
        <v>#N/A</v>
      </c>
      <c r="O67" s="181">
        <f>IF(ISNUMBER('将来負担比率（分子）の構造'!M$53), IF('将来負担比率（分子）の構造'!M$53 &lt; 0, 0, '将来負担比率（分子）の構造'!M$53), NA())</f>
        <v>2172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2220</v>
      </c>
      <c r="C72" s="185">
        <f>基金残高に係る経年分析!G55</f>
        <v>2400</v>
      </c>
      <c r="D72" s="185">
        <f>基金残高に係る経年分析!H55</f>
        <v>2500</v>
      </c>
    </row>
    <row r="73" spans="1:16" x14ac:dyDescent="0.15">
      <c r="A73" s="184" t="s">
        <v>78</v>
      </c>
      <c r="B73" s="185">
        <f>基金残高に係る経年分析!F56</f>
        <v>1965</v>
      </c>
      <c r="C73" s="185">
        <f>基金残高に係る経年分析!G56</f>
        <v>2000</v>
      </c>
      <c r="D73" s="185">
        <f>基金残高に係る経年分析!H56</f>
        <v>2500</v>
      </c>
    </row>
    <row r="74" spans="1:16" x14ac:dyDescent="0.15">
      <c r="A74" s="184" t="s">
        <v>79</v>
      </c>
      <c r="B74" s="185">
        <f>基金残高に係る経年分析!F57</f>
        <v>3739</v>
      </c>
      <c r="C74" s="185">
        <f>基金残高に係る経年分析!G57</f>
        <v>3529</v>
      </c>
      <c r="D74" s="185">
        <f>基金残高に係る経年分析!H57</f>
        <v>3656</v>
      </c>
    </row>
  </sheetData>
  <sheetProtection algorithmName="SHA-512" hashValue="X9+4uLv4B4z6A/odn81yrj2do7Uyxsnh8bkPJJIx96MheZ8CR8vH7zPxBiFBP+z1G+sd7vLv6bLelarYszvGCA==" saltValue="rxhRwlnF/8qpvSY5PHZa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228</v>
      </c>
      <c r="C5" s="749"/>
      <c r="D5" s="749"/>
      <c r="E5" s="749"/>
      <c r="F5" s="749"/>
      <c r="G5" s="749"/>
      <c r="H5" s="749"/>
      <c r="I5" s="749"/>
      <c r="J5" s="749"/>
      <c r="K5" s="749"/>
      <c r="L5" s="749"/>
      <c r="M5" s="749"/>
      <c r="N5" s="749"/>
      <c r="O5" s="749"/>
      <c r="P5" s="749"/>
      <c r="Q5" s="750"/>
      <c r="R5" s="735">
        <v>3178440</v>
      </c>
      <c r="S5" s="736"/>
      <c r="T5" s="736"/>
      <c r="U5" s="736"/>
      <c r="V5" s="736"/>
      <c r="W5" s="736"/>
      <c r="X5" s="736"/>
      <c r="Y5" s="779"/>
      <c r="Z5" s="797">
        <v>13.6</v>
      </c>
      <c r="AA5" s="797"/>
      <c r="AB5" s="797"/>
      <c r="AC5" s="797"/>
      <c r="AD5" s="798">
        <v>3178440</v>
      </c>
      <c r="AE5" s="798"/>
      <c r="AF5" s="798"/>
      <c r="AG5" s="798"/>
      <c r="AH5" s="798"/>
      <c r="AI5" s="798"/>
      <c r="AJ5" s="798"/>
      <c r="AK5" s="798"/>
      <c r="AL5" s="780">
        <v>34.200000000000003</v>
      </c>
      <c r="AM5" s="753"/>
      <c r="AN5" s="753"/>
      <c r="AO5" s="781"/>
      <c r="AP5" s="748" t="s">
        <v>229</v>
      </c>
      <c r="AQ5" s="749"/>
      <c r="AR5" s="749"/>
      <c r="AS5" s="749"/>
      <c r="AT5" s="749"/>
      <c r="AU5" s="749"/>
      <c r="AV5" s="749"/>
      <c r="AW5" s="749"/>
      <c r="AX5" s="749"/>
      <c r="AY5" s="749"/>
      <c r="AZ5" s="749"/>
      <c r="BA5" s="749"/>
      <c r="BB5" s="749"/>
      <c r="BC5" s="749"/>
      <c r="BD5" s="749"/>
      <c r="BE5" s="749"/>
      <c r="BF5" s="750"/>
      <c r="BG5" s="680">
        <v>3174914</v>
      </c>
      <c r="BH5" s="681"/>
      <c r="BI5" s="681"/>
      <c r="BJ5" s="681"/>
      <c r="BK5" s="681"/>
      <c r="BL5" s="681"/>
      <c r="BM5" s="681"/>
      <c r="BN5" s="682"/>
      <c r="BO5" s="713">
        <v>99.9</v>
      </c>
      <c r="BP5" s="713"/>
      <c r="BQ5" s="713"/>
      <c r="BR5" s="713"/>
      <c r="BS5" s="714">
        <v>130874</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148279</v>
      </c>
      <c r="S6" s="681"/>
      <c r="T6" s="681"/>
      <c r="U6" s="681"/>
      <c r="V6" s="681"/>
      <c r="W6" s="681"/>
      <c r="X6" s="681"/>
      <c r="Y6" s="682"/>
      <c r="Z6" s="713">
        <v>0.6</v>
      </c>
      <c r="AA6" s="713"/>
      <c r="AB6" s="713"/>
      <c r="AC6" s="713"/>
      <c r="AD6" s="714">
        <v>148279</v>
      </c>
      <c r="AE6" s="714"/>
      <c r="AF6" s="714"/>
      <c r="AG6" s="714"/>
      <c r="AH6" s="714"/>
      <c r="AI6" s="714"/>
      <c r="AJ6" s="714"/>
      <c r="AK6" s="714"/>
      <c r="AL6" s="683">
        <v>1.6</v>
      </c>
      <c r="AM6" s="684"/>
      <c r="AN6" s="684"/>
      <c r="AO6" s="715"/>
      <c r="AP6" s="677" t="s">
        <v>234</v>
      </c>
      <c r="AQ6" s="678"/>
      <c r="AR6" s="678"/>
      <c r="AS6" s="678"/>
      <c r="AT6" s="678"/>
      <c r="AU6" s="678"/>
      <c r="AV6" s="678"/>
      <c r="AW6" s="678"/>
      <c r="AX6" s="678"/>
      <c r="AY6" s="678"/>
      <c r="AZ6" s="678"/>
      <c r="BA6" s="678"/>
      <c r="BB6" s="678"/>
      <c r="BC6" s="678"/>
      <c r="BD6" s="678"/>
      <c r="BE6" s="678"/>
      <c r="BF6" s="679"/>
      <c r="BG6" s="680">
        <v>3174914</v>
      </c>
      <c r="BH6" s="681"/>
      <c r="BI6" s="681"/>
      <c r="BJ6" s="681"/>
      <c r="BK6" s="681"/>
      <c r="BL6" s="681"/>
      <c r="BM6" s="681"/>
      <c r="BN6" s="682"/>
      <c r="BO6" s="713">
        <v>99.9</v>
      </c>
      <c r="BP6" s="713"/>
      <c r="BQ6" s="713"/>
      <c r="BR6" s="713"/>
      <c r="BS6" s="714">
        <v>130874</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160379</v>
      </c>
      <c r="CS6" s="681"/>
      <c r="CT6" s="681"/>
      <c r="CU6" s="681"/>
      <c r="CV6" s="681"/>
      <c r="CW6" s="681"/>
      <c r="CX6" s="681"/>
      <c r="CY6" s="682"/>
      <c r="CZ6" s="780">
        <v>0.7</v>
      </c>
      <c r="DA6" s="753"/>
      <c r="DB6" s="753"/>
      <c r="DC6" s="783"/>
      <c r="DD6" s="686" t="s">
        <v>236</v>
      </c>
      <c r="DE6" s="681"/>
      <c r="DF6" s="681"/>
      <c r="DG6" s="681"/>
      <c r="DH6" s="681"/>
      <c r="DI6" s="681"/>
      <c r="DJ6" s="681"/>
      <c r="DK6" s="681"/>
      <c r="DL6" s="681"/>
      <c r="DM6" s="681"/>
      <c r="DN6" s="681"/>
      <c r="DO6" s="681"/>
      <c r="DP6" s="682"/>
      <c r="DQ6" s="686">
        <v>160379</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4223</v>
      </c>
      <c r="S7" s="681"/>
      <c r="T7" s="681"/>
      <c r="U7" s="681"/>
      <c r="V7" s="681"/>
      <c r="W7" s="681"/>
      <c r="X7" s="681"/>
      <c r="Y7" s="682"/>
      <c r="Z7" s="713">
        <v>0</v>
      </c>
      <c r="AA7" s="713"/>
      <c r="AB7" s="713"/>
      <c r="AC7" s="713"/>
      <c r="AD7" s="714">
        <v>4223</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1364603</v>
      </c>
      <c r="BH7" s="681"/>
      <c r="BI7" s="681"/>
      <c r="BJ7" s="681"/>
      <c r="BK7" s="681"/>
      <c r="BL7" s="681"/>
      <c r="BM7" s="681"/>
      <c r="BN7" s="682"/>
      <c r="BO7" s="713">
        <v>42.9</v>
      </c>
      <c r="BP7" s="713"/>
      <c r="BQ7" s="713"/>
      <c r="BR7" s="713"/>
      <c r="BS7" s="714">
        <v>22571</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5326765</v>
      </c>
      <c r="CS7" s="681"/>
      <c r="CT7" s="681"/>
      <c r="CU7" s="681"/>
      <c r="CV7" s="681"/>
      <c r="CW7" s="681"/>
      <c r="CX7" s="681"/>
      <c r="CY7" s="682"/>
      <c r="CZ7" s="713">
        <v>24.3</v>
      </c>
      <c r="DA7" s="713"/>
      <c r="DB7" s="713"/>
      <c r="DC7" s="713"/>
      <c r="DD7" s="686">
        <v>87849</v>
      </c>
      <c r="DE7" s="681"/>
      <c r="DF7" s="681"/>
      <c r="DG7" s="681"/>
      <c r="DH7" s="681"/>
      <c r="DI7" s="681"/>
      <c r="DJ7" s="681"/>
      <c r="DK7" s="681"/>
      <c r="DL7" s="681"/>
      <c r="DM7" s="681"/>
      <c r="DN7" s="681"/>
      <c r="DO7" s="681"/>
      <c r="DP7" s="682"/>
      <c r="DQ7" s="686">
        <v>1722826</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16440</v>
      </c>
      <c r="S8" s="681"/>
      <c r="T8" s="681"/>
      <c r="U8" s="681"/>
      <c r="V8" s="681"/>
      <c r="W8" s="681"/>
      <c r="X8" s="681"/>
      <c r="Y8" s="682"/>
      <c r="Z8" s="713">
        <v>0.1</v>
      </c>
      <c r="AA8" s="713"/>
      <c r="AB8" s="713"/>
      <c r="AC8" s="713"/>
      <c r="AD8" s="714">
        <v>16440</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44668</v>
      </c>
      <c r="BH8" s="681"/>
      <c r="BI8" s="681"/>
      <c r="BJ8" s="681"/>
      <c r="BK8" s="681"/>
      <c r="BL8" s="681"/>
      <c r="BM8" s="681"/>
      <c r="BN8" s="682"/>
      <c r="BO8" s="713">
        <v>1.4</v>
      </c>
      <c r="BP8" s="713"/>
      <c r="BQ8" s="713"/>
      <c r="BR8" s="713"/>
      <c r="BS8" s="686" t="s">
        <v>236</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6018513</v>
      </c>
      <c r="CS8" s="681"/>
      <c r="CT8" s="681"/>
      <c r="CU8" s="681"/>
      <c r="CV8" s="681"/>
      <c r="CW8" s="681"/>
      <c r="CX8" s="681"/>
      <c r="CY8" s="682"/>
      <c r="CZ8" s="713">
        <v>27.5</v>
      </c>
      <c r="DA8" s="713"/>
      <c r="DB8" s="713"/>
      <c r="DC8" s="713"/>
      <c r="DD8" s="686">
        <v>145886</v>
      </c>
      <c r="DE8" s="681"/>
      <c r="DF8" s="681"/>
      <c r="DG8" s="681"/>
      <c r="DH8" s="681"/>
      <c r="DI8" s="681"/>
      <c r="DJ8" s="681"/>
      <c r="DK8" s="681"/>
      <c r="DL8" s="681"/>
      <c r="DM8" s="681"/>
      <c r="DN8" s="681"/>
      <c r="DO8" s="681"/>
      <c r="DP8" s="682"/>
      <c r="DQ8" s="686">
        <v>2930644</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18528</v>
      </c>
      <c r="S9" s="681"/>
      <c r="T9" s="681"/>
      <c r="U9" s="681"/>
      <c r="V9" s="681"/>
      <c r="W9" s="681"/>
      <c r="X9" s="681"/>
      <c r="Y9" s="682"/>
      <c r="Z9" s="713">
        <v>0.1</v>
      </c>
      <c r="AA9" s="713"/>
      <c r="AB9" s="713"/>
      <c r="AC9" s="713"/>
      <c r="AD9" s="714">
        <v>18528</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1094292</v>
      </c>
      <c r="BH9" s="681"/>
      <c r="BI9" s="681"/>
      <c r="BJ9" s="681"/>
      <c r="BK9" s="681"/>
      <c r="BL9" s="681"/>
      <c r="BM9" s="681"/>
      <c r="BN9" s="682"/>
      <c r="BO9" s="713">
        <v>34.4</v>
      </c>
      <c r="BP9" s="713"/>
      <c r="BQ9" s="713"/>
      <c r="BR9" s="713"/>
      <c r="BS9" s="686" t="s">
        <v>180</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2479646</v>
      </c>
      <c r="CS9" s="681"/>
      <c r="CT9" s="681"/>
      <c r="CU9" s="681"/>
      <c r="CV9" s="681"/>
      <c r="CW9" s="681"/>
      <c r="CX9" s="681"/>
      <c r="CY9" s="682"/>
      <c r="CZ9" s="713">
        <v>11.3</v>
      </c>
      <c r="DA9" s="713"/>
      <c r="DB9" s="713"/>
      <c r="DC9" s="713"/>
      <c r="DD9" s="686">
        <v>129192</v>
      </c>
      <c r="DE9" s="681"/>
      <c r="DF9" s="681"/>
      <c r="DG9" s="681"/>
      <c r="DH9" s="681"/>
      <c r="DI9" s="681"/>
      <c r="DJ9" s="681"/>
      <c r="DK9" s="681"/>
      <c r="DL9" s="681"/>
      <c r="DM9" s="681"/>
      <c r="DN9" s="681"/>
      <c r="DO9" s="681"/>
      <c r="DP9" s="682"/>
      <c r="DQ9" s="686">
        <v>1978503</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180</v>
      </c>
      <c r="S10" s="681"/>
      <c r="T10" s="681"/>
      <c r="U10" s="681"/>
      <c r="V10" s="681"/>
      <c r="W10" s="681"/>
      <c r="X10" s="681"/>
      <c r="Y10" s="682"/>
      <c r="Z10" s="713" t="s">
        <v>180</v>
      </c>
      <c r="AA10" s="713"/>
      <c r="AB10" s="713"/>
      <c r="AC10" s="713"/>
      <c r="AD10" s="714" t="s">
        <v>236</v>
      </c>
      <c r="AE10" s="714"/>
      <c r="AF10" s="714"/>
      <c r="AG10" s="714"/>
      <c r="AH10" s="714"/>
      <c r="AI10" s="714"/>
      <c r="AJ10" s="714"/>
      <c r="AK10" s="714"/>
      <c r="AL10" s="683" t="s">
        <v>236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106995</v>
      </c>
      <c r="BH10" s="681"/>
      <c r="BI10" s="681"/>
      <c r="BJ10" s="681"/>
      <c r="BK10" s="681"/>
      <c r="BL10" s="681"/>
      <c r="BM10" s="681"/>
      <c r="BN10" s="682"/>
      <c r="BO10" s="713">
        <v>3.4</v>
      </c>
      <c r="BP10" s="713"/>
      <c r="BQ10" s="713"/>
      <c r="BR10" s="713"/>
      <c r="BS10" s="686" t="s">
        <v>180</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11014</v>
      </c>
      <c r="CS10" s="681"/>
      <c r="CT10" s="681"/>
      <c r="CU10" s="681"/>
      <c r="CV10" s="681"/>
      <c r="CW10" s="681"/>
      <c r="CX10" s="681"/>
      <c r="CY10" s="682"/>
      <c r="CZ10" s="713">
        <v>0.1</v>
      </c>
      <c r="DA10" s="713"/>
      <c r="DB10" s="713"/>
      <c r="DC10" s="713"/>
      <c r="DD10" s="686" t="s">
        <v>236</v>
      </c>
      <c r="DE10" s="681"/>
      <c r="DF10" s="681"/>
      <c r="DG10" s="681"/>
      <c r="DH10" s="681"/>
      <c r="DI10" s="681"/>
      <c r="DJ10" s="681"/>
      <c r="DK10" s="681"/>
      <c r="DL10" s="681"/>
      <c r="DM10" s="681"/>
      <c r="DN10" s="681"/>
      <c r="DO10" s="681"/>
      <c r="DP10" s="682"/>
      <c r="DQ10" s="686">
        <v>1563</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654784</v>
      </c>
      <c r="S11" s="681"/>
      <c r="T11" s="681"/>
      <c r="U11" s="681"/>
      <c r="V11" s="681"/>
      <c r="W11" s="681"/>
      <c r="X11" s="681"/>
      <c r="Y11" s="682"/>
      <c r="Z11" s="683">
        <v>2.8</v>
      </c>
      <c r="AA11" s="684"/>
      <c r="AB11" s="684"/>
      <c r="AC11" s="685"/>
      <c r="AD11" s="686">
        <v>654784</v>
      </c>
      <c r="AE11" s="681"/>
      <c r="AF11" s="681"/>
      <c r="AG11" s="681"/>
      <c r="AH11" s="681"/>
      <c r="AI11" s="681"/>
      <c r="AJ11" s="681"/>
      <c r="AK11" s="682"/>
      <c r="AL11" s="683">
        <v>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118648</v>
      </c>
      <c r="BH11" s="681"/>
      <c r="BI11" s="681"/>
      <c r="BJ11" s="681"/>
      <c r="BK11" s="681"/>
      <c r="BL11" s="681"/>
      <c r="BM11" s="681"/>
      <c r="BN11" s="682"/>
      <c r="BO11" s="713">
        <v>3.7</v>
      </c>
      <c r="BP11" s="713"/>
      <c r="BQ11" s="713"/>
      <c r="BR11" s="713"/>
      <c r="BS11" s="686">
        <v>22571</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309613</v>
      </c>
      <c r="CS11" s="681"/>
      <c r="CT11" s="681"/>
      <c r="CU11" s="681"/>
      <c r="CV11" s="681"/>
      <c r="CW11" s="681"/>
      <c r="CX11" s="681"/>
      <c r="CY11" s="682"/>
      <c r="CZ11" s="713">
        <v>1.4</v>
      </c>
      <c r="DA11" s="713"/>
      <c r="DB11" s="713"/>
      <c r="DC11" s="713"/>
      <c r="DD11" s="686">
        <v>110319</v>
      </c>
      <c r="DE11" s="681"/>
      <c r="DF11" s="681"/>
      <c r="DG11" s="681"/>
      <c r="DH11" s="681"/>
      <c r="DI11" s="681"/>
      <c r="DJ11" s="681"/>
      <c r="DK11" s="681"/>
      <c r="DL11" s="681"/>
      <c r="DM11" s="681"/>
      <c r="DN11" s="681"/>
      <c r="DO11" s="681"/>
      <c r="DP11" s="682"/>
      <c r="DQ11" s="686">
        <v>182204</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180</v>
      </c>
      <c r="AA12" s="713"/>
      <c r="AB12" s="713"/>
      <c r="AC12" s="713"/>
      <c r="AD12" s="714" t="s">
        <v>236</v>
      </c>
      <c r="AE12" s="714"/>
      <c r="AF12" s="714"/>
      <c r="AG12" s="714"/>
      <c r="AH12" s="714"/>
      <c r="AI12" s="714"/>
      <c r="AJ12" s="714"/>
      <c r="AK12" s="714"/>
      <c r="AL12" s="683" t="s">
        <v>180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1495651</v>
      </c>
      <c r="BH12" s="681"/>
      <c r="BI12" s="681"/>
      <c r="BJ12" s="681"/>
      <c r="BK12" s="681"/>
      <c r="BL12" s="681"/>
      <c r="BM12" s="681"/>
      <c r="BN12" s="682"/>
      <c r="BO12" s="713">
        <v>47.1</v>
      </c>
      <c r="BP12" s="713"/>
      <c r="BQ12" s="713"/>
      <c r="BR12" s="713"/>
      <c r="BS12" s="686">
        <v>108303</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436607</v>
      </c>
      <c r="CS12" s="681"/>
      <c r="CT12" s="681"/>
      <c r="CU12" s="681"/>
      <c r="CV12" s="681"/>
      <c r="CW12" s="681"/>
      <c r="CX12" s="681"/>
      <c r="CY12" s="682"/>
      <c r="CZ12" s="713">
        <v>2</v>
      </c>
      <c r="DA12" s="713"/>
      <c r="DB12" s="713"/>
      <c r="DC12" s="713"/>
      <c r="DD12" s="686">
        <v>21928</v>
      </c>
      <c r="DE12" s="681"/>
      <c r="DF12" s="681"/>
      <c r="DG12" s="681"/>
      <c r="DH12" s="681"/>
      <c r="DI12" s="681"/>
      <c r="DJ12" s="681"/>
      <c r="DK12" s="681"/>
      <c r="DL12" s="681"/>
      <c r="DM12" s="681"/>
      <c r="DN12" s="681"/>
      <c r="DO12" s="681"/>
      <c r="DP12" s="682"/>
      <c r="DQ12" s="686">
        <v>390674</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180</v>
      </c>
      <c r="S13" s="681"/>
      <c r="T13" s="681"/>
      <c r="U13" s="681"/>
      <c r="V13" s="681"/>
      <c r="W13" s="681"/>
      <c r="X13" s="681"/>
      <c r="Y13" s="682"/>
      <c r="Z13" s="713" t="s">
        <v>236</v>
      </c>
      <c r="AA13" s="713"/>
      <c r="AB13" s="713"/>
      <c r="AC13" s="713"/>
      <c r="AD13" s="714" t="s">
        <v>180</v>
      </c>
      <c r="AE13" s="714"/>
      <c r="AF13" s="714"/>
      <c r="AG13" s="714"/>
      <c r="AH13" s="714"/>
      <c r="AI13" s="714"/>
      <c r="AJ13" s="714"/>
      <c r="AK13" s="714"/>
      <c r="AL13" s="683" t="s">
        <v>236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1479325</v>
      </c>
      <c r="BH13" s="681"/>
      <c r="BI13" s="681"/>
      <c r="BJ13" s="681"/>
      <c r="BK13" s="681"/>
      <c r="BL13" s="681"/>
      <c r="BM13" s="681"/>
      <c r="BN13" s="682"/>
      <c r="BO13" s="713">
        <v>46.5</v>
      </c>
      <c r="BP13" s="713"/>
      <c r="BQ13" s="713"/>
      <c r="BR13" s="713"/>
      <c r="BS13" s="686">
        <v>108303</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734397</v>
      </c>
      <c r="CS13" s="681"/>
      <c r="CT13" s="681"/>
      <c r="CU13" s="681"/>
      <c r="CV13" s="681"/>
      <c r="CW13" s="681"/>
      <c r="CX13" s="681"/>
      <c r="CY13" s="682"/>
      <c r="CZ13" s="713">
        <v>3.4</v>
      </c>
      <c r="DA13" s="713"/>
      <c r="DB13" s="713"/>
      <c r="DC13" s="713"/>
      <c r="DD13" s="686">
        <v>420011</v>
      </c>
      <c r="DE13" s="681"/>
      <c r="DF13" s="681"/>
      <c r="DG13" s="681"/>
      <c r="DH13" s="681"/>
      <c r="DI13" s="681"/>
      <c r="DJ13" s="681"/>
      <c r="DK13" s="681"/>
      <c r="DL13" s="681"/>
      <c r="DM13" s="681"/>
      <c r="DN13" s="681"/>
      <c r="DO13" s="681"/>
      <c r="DP13" s="682"/>
      <c r="DQ13" s="686">
        <v>348407</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180</v>
      </c>
      <c r="AE14" s="714"/>
      <c r="AF14" s="714"/>
      <c r="AG14" s="714"/>
      <c r="AH14" s="714"/>
      <c r="AI14" s="714"/>
      <c r="AJ14" s="714"/>
      <c r="AK14" s="714"/>
      <c r="AL14" s="683" t="s">
        <v>180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100257</v>
      </c>
      <c r="BH14" s="681"/>
      <c r="BI14" s="681"/>
      <c r="BJ14" s="681"/>
      <c r="BK14" s="681"/>
      <c r="BL14" s="681"/>
      <c r="BM14" s="681"/>
      <c r="BN14" s="682"/>
      <c r="BO14" s="713">
        <v>3.2</v>
      </c>
      <c r="BP14" s="713"/>
      <c r="BQ14" s="713"/>
      <c r="BR14" s="713"/>
      <c r="BS14" s="686" t="s">
        <v>236</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563854</v>
      </c>
      <c r="CS14" s="681"/>
      <c r="CT14" s="681"/>
      <c r="CU14" s="681"/>
      <c r="CV14" s="681"/>
      <c r="CW14" s="681"/>
      <c r="CX14" s="681"/>
      <c r="CY14" s="682"/>
      <c r="CZ14" s="713">
        <v>2.6</v>
      </c>
      <c r="DA14" s="713"/>
      <c r="DB14" s="713"/>
      <c r="DC14" s="713"/>
      <c r="DD14" s="686">
        <v>51763</v>
      </c>
      <c r="DE14" s="681"/>
      <c r="DF14" s="681"/>
      <c r="DG14" s="681"/>
      <c r="DH14" s="681"/>
      <c r="DI14" s="681"/>
      <c r="DJ14" s="681"/>
      <c r="DK14" s="681"/>
      <c r="DL14" s="681"/>
      <c r="DM14" s="681"/>
      <c r="DN14" s="681"/>
      <c r="DO14" s="681"/>
      <c r="DP14" s="682"/>
      <c r="DQ14" s="686">
        <v>468051</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180</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180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214403</v>
      </c>
      <c r="BH15" s="681"/>
      <c r="BI15" s="681"/>
      <c r="BJ15" s="681"/>
      <c r="BK15" s="681"/>
      <c r="BL15" s="681"/>
      <c r="BM15" s="681"/>
      <c r="BN15" s="682"/>
      <c r="BO15" s="713">
        <v>6.7</v>
      </c>
      <c r="BP15" s="713"/>
      <c r="BQ15" s="713"/>
      <c r="BR15" s="713"/>
      <c r="BS15" s="686" t="s">
        <v>180</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3368560</v>
      </c>
      <c r="CS15" s="681"/>
      <c r="CT15" s="681"/>
      <c r="CU15" s="681"/>
      <c r="CV15" s="681"/>
      <c r="CW15" s="681"/>
      <c r="CX15" s="681"/>
      <c r="CY15" s="682"/>
      <c r="CZ15" s="713">
        <v>15.4</v>
      </c>
      <c r="DA15" s="713"/>
      <c r="DB15" s="713"/>
      <c r="DC15" s="713"/>
      <c r="DD15" s="686">
        <v>2029013</v>
      </c>
      <c r="DE15" s="681"/>
      <c r="DF15" s="681"/>
      <c r="DG15" s="681"/>
      <c r="DH15" s="681"/>
      <c r="DI15" s="681"/>
      <c r="DJ15" s="681"/>
      <c r="DK15" s="681"/>
      <c r="DL15" s="681"/>
      <c r="DM15" s="681"/>
      <c r="DN15" s="681"/>
      <c r="DO15" s="681"/>
      <c r="DP15" s="682"/>
      <c r="DQ15" s="686">
        <v>926008</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8067</v>
      </c>
      <c r="S16" s="681"/>
      <c r="T16" s="681"/>
      <c r="U16" s="681"/>
      <c r="V16" s="681"/>
      <c r="W16" s="681"/>
      <c r="X16" s="681"/>
      <c r="Y16" s="682"/>
      <c r="Z16" s="713">
        <v>0</v>
      </c>
      <c r="AA16" s="713"/>
      <c r="AB16" s="713"/>
      <c r="AC16" s="713"/>
      <c r="AD16" s="714">
        <v>8067</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180</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91811</v>
      </c>
      <c r="CS16" s="681"/>
      <c r="CT16" s="681"/>
      <c r="CU16" s="681"/>
      <c r="CV16" s="681"/>
      <c r="CW16" s="681"/>
      <c r="CX16" s="681"/>
      <c r="CY16" s="682"/>
      <c r="CZ16" s="713">
        <v>0.4</v>
      </c>
      <c r="DA16" s="713"/>
      <c r="DB16" s="713"/>
      <c r="DC16" s="713"/>
      <c r="DD16" s="686" t="s">
        <v>236</v>
      </c>
      <c r="DE16" s="681"/>
      <c r="DF16" s="681"/>
      <c r="DG16" s="681"/>
      <c r="DH16" s="681"/>
      <c r="DI16" s="681"/>
      <c r="DJ16" s="681"/>
      <c r="DK16" s="681"/>
      <c r="DL16" s="681"/>
      <c r="DM16" s="681"/>
      <c r="DN16" s="681"/>
      <c r="DO16" s="681"/>
      <c r="DP16" s="682"/>
      <c r="DQ16" s="686">
        <v>9336</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16405</v>
      </c>
      <c r="S17" s="681"/>
      <c r="T17" s="681"/>
      <c r="U17" s="681"/>
      <c r="V17" s="681"/>
      <c r="W17" s="681"/>
      <c r="X17" s="681"/>
      <c r="Y17" s="682"/>
      <c r="Z17" s="713">
        <v>0.1</v>
      </c>
      <c r="AA17" s="713"/>
      <c r="AB17" s="713"/>
      <c r="AC17" s="713"/>
      <c r="AD17" s="714">
        <v>16405</v>
      </c>
      <c r="AE17" s="714"/>
      <c r="AF17" s="714"/>
      <c r="AG17" s="714"/>
      <c r="AH17" s="714"/>
      <c r="AI17" s="714"/>
      <c r="AJ17" s="714"/>
      <c r="AK17" s="714"/>
      <c r="AL17" s="683">
        <v>0.2</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180</v>
      </c>
      <c r="BH17" s="681"/>
      <c r="BI17" s="681"/>
      <c r="BJ17" s="681"/>
      <c r="BK17" s="681"/>
      <c r="BL17" s="681"/>
      <c r="BM17" s="681"/>
      <c r="BN17" s="682"/>
      <c r="BO17" s="713" t="s">
        <v>236</v>
      </c>
      <c r="BP17" s="713"/>
      <c r="BQ17" s="713"/>
      <c r="BR17" s="713"/>
      <c r="BS17" s="686" t="s">
        <v>180</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2379222</v>
      </c>
      <c r="CS17" s="681"/>
      <c r="CT17" s="681"/>
      <c r="CU17" s="681"/>
      <c r="CV17" s="681"/>
      <c r="CW17" s="681"/>
      <c r="CX17" s="681"/>
      <c r="CY17" s="682"/>
      <c r="CZ17" s="713">
        <v>10.9</v>
      </c>
      <c r="DA17" s="713"/>
      <c r="DB17" s="713"/>
      <c r="DC17" s="713"/>
      <c r="DD17" s="686" t="s">
        <v>180</v>
      </c>
      <c r="DE17" s="681"/>
      <c r="DF17" s="681"/>
      <c r="DG17" s="681"/>
      <c r="DH17" s="681"/>
      <c r="DI17" s="681"/>
      <c r="DJ17" s="681"/>
      <c r="DK17" s="681"/>
      <c r="DL17" s="681"/>
      <c r="DM17" s="681"/>
      <c r="DN17" s="681"/>
      <c r="DO17" s="681"/>
      <c r="DP17" s="682"/>
      <c r="DQ17" s="686">
        <v>2300300</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20172</v>
      </c>
      <c r="S18" s="681"/>
      <c r="T18" s="681"/>
      <c r="U18" s="681"/>
      <c r="V18" s="681"/>
      <c r="W18" s="681"/>
      <c r="X18" s="681"/>
      <c r="Y18" s="682"/>
      <c r="Z18" s="713">
        <v>0.1</v>
      </c>
      <c r="AA18" s="713"/>
      <c r="AB18" s="713"/>
      <c r="AC18" s="713"/>
      <c r="AD18" s="714">
        <v>20172</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180</v>
      </c>
      <c r="BH18" s="681"/>
      <c r="BI18" s="681"/>
      <c r="BJ18" s="681"/>
      <c r="BK18" s="681"/>
      <c r="BL18" s="681"/>
      <c r="BM18" s="681"/>
      <c r="BN18" s="682"/>
      <c r="BO18" s="713" t="s">
        <v>180</v>
      </c>
      <c r="BP18" s="713"/>
      <c r="BQ18" s="713"/>
      <c r="BR18" s="713"/>
      <c r="BS18" s="686" t="s">
        <v>180</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180</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180</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14222</v>
      </c>
      <c r="S19" s="681"/>
      <c r="T19" s="681"/>
      <c r="U19" s="681"/>
      <c r="V19" s="681"/>
      <c r="W19" s="681"/>
      <c r="X19" s="681"/>
      <c r="Y19" s="682"/>
      <c r="Z19" s="713">
        <v>0.1</v>
      </c>
      <c r="AA19" s="713"/>
      <c r="AB19" s="713"/>
      <c r="AC19" s="713"/>
      <c r="AD19" s="714">
        <v>14222</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3526</v>
      </c>
      <c r="BH19" s="681"/>
      <c r="BI19" s="681"/>
      <c r="BJ19" s="681"/>
      <c r="BK19" s="681"/>
      <c r="BL19" s="681"/>
      <c r="BM19" s="681"/>
      <c r="BN19" s="682"/>
      <c r="BO19" s="713">
        <v>0.1</v>
      </c>
      <c r="BP19" s="713"/>
      <c r="BQ19" s="713"/>
      <c r="BR19" s="713"/>
      <c r="BS19" s="686" t="s">
        <v>180</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180</v>
      </c>
      <c r="CS19" s="681"/>
      <c r="CT19" s="681"/>
      <c r="CU19" s="681"/>
      <c r="CV19" s="681"/>
      <c r="CW19" s="681"/>
      <c r="CX19" s="681"/>
      <c r="CY19" s="682"/>
      <c r="CZ19" s="713" t="s">
        <v>180</v>
      </c>
      <c r="DA19" s="713"/>
      <c r="DB19" s="713"/>
      <c r="DC19" s="713"/>
      <c r="DD19" s="686" t="s">
        <v>180</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3571</v>
      </c>
      <c r="S20" s="681"/>
      <c r="T20" s="681"/>
      <c r="U20" s="681"/>
      <c r="V20" s="681"/>
      <c r="W20" s="681"/>
      <c r="X20" s="681"/>
      <c r="Y20" s="682"/>
      <c r="Z20" s="713">
        <v>0</v>
      </c>
      <c r="AA20" s="713"/>
      <c r="AB20" s="713"/>
      <c r="AC20" s="713"/>
      <c r="AD20" s="714">
        <v>3571</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3526</v>
      </c>
      <c r="BH20" s="681"/>
      <c r="BI20" s="681"/>
      <c r="BJ20" s="681"/>
      <c r="BK20" s="681"/>
      <c r="BL20" s="681"/>
      <c r="BM20" s="681"/>
      <c r="BN20" s="682"/>
      <c r="BO20" s="713">
        <v>0.1</v>
      </c>
      <c r="BP20" s="713"/>
      <c r="BQ20" s="713"/>
      <c r="BR20" s="713"/>
      <c r="BS20" s="686" t="s">
        <v>180</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21880381</v>
      </c>
      <c r="CS20" s="681"/>
      <c r="CT20" s="681"/>
      <c r="CU20" s="681"/>
      <c r="CV20" s="681"/>
      <c r="CW20" s="681"/>
      <c r="CX20" s="681"/>
      <c r="CY20" s="682"/>
      <c r="CZ20" s="713">
        <v>100</v>
      </c>
      <c r="DA20" s="713"/>
      <c r="DB20" s="713"/>
      <c r="DC20" s="713"/>
      <c r="DD20" s="686">
        <v>2995961</v>
      </c>
      <c r="DE20" s="681"/>
      <c r="DF20" s="681"/>
      <c r="DG20" s="681"/>
      <c r="DH20" s="681"/>
      <c r="DI20" s="681"/>
      <c r="DJ20" s="681"/>
      <c r="DK20" s="681"/>
      <c r="DL20" s="681"/>
      <c r="DM20" s="681"/>
      <c r="DN20" s="681"/>
      <c r="DO20" s="681"/>
      <c r="DP20" s="682"/>
      <c r="DQ20" s="686">
        <v>11418895</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2379</v>
      </c>
      <c r="S21" s="681"/>
      <c r="T21" s="681"/>
      <c r="U21" s="681"/>
      <c r="V21" s="681"/>
      <c r="W21" s="681"/>
      <c r="X21" s="681"/>
      <c r="Y21" s="682"/>
      <c r="Z21" s="713">
        <v>0</v>
      </c>
      <c r="AA21" s="713"/>
      <c r="AB21" s="713"/>
      <c r="AC21" s="713"/>
      <c r="AD21" s="714">
        <v>2379</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3526</v>
      </c>
      <c r="BH21" s="681"/>
      <c r="BI21" s="681"/>
      <c r="BJ21" s="681"/>
      <c r="BK21" s="681"/>
      <c r="BL21" s="681"/>
      <c r="BM21" s="681"/>
      <c r="BN21" s="682"/>
      <c r="BO21" s="713">
        <v>0.1</v>
      </c>
      <c r="BP21" s="713"/>
      <c r="BQ21" s="713"/>
      <c r="BR21" s="713"/>
      <c r="BS21" s="686" t="s">
        <v>236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6373862</v>
      </c>
      <c r="S22" s="681"/>
      <c r="T22" s="681"/>
      <c r="U22" s="681"/>
      <c r="V22" s="681"/>
      <c r="W22" s="681"/>
      <c r="X22" s="681"/>
      <c r="Y22" s="682"/>
      <c r="Z22" s="713">
        <v>27.3</v>
      </c>
      <c r="AA22" s="713"/>
      <c r="AB22" s="713"/>
      <c r="AC22" s="713"/>
      <c r="AD22" s="714">
        <v>5180675</v>
      </c>
      <c r="AE22" s="714"/>
      <c r="AF22" s="714"/>
      <c r="AG22" s="714"/>
      <c r="AH22" s="714"/>
      <c r="AI22" s="714"/>
      <c r="AJ22" s="714"/>
      <c r="AK22" s="714"/>
      <c r="AL22" s="683">
        <v>55.8</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236</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5180675</v>
      </c>
      <c r="S23" s="681"/>
      <c r="T23" s="681"/>
      <c r="U23" s="681"/>
      <c r="V23" s="681"/>
      <c r="W23" s="681"/>
      <c r="X23" s="681"/>
      <c r="Y23" s="682"/>
      <c r="Z23" s="713">
        <v>22.2</v>
      </c>
      <c r="AA23" s="713"/>
      <c r="AB23" s="713"/>
      <c r="AC23" s="713"/>
      <c r="AD23" s="714">
        <v>5180675</v>
      </c>
      <c r="AE23" s="714"/>
      <c r="AF23" s="714"/>
      <c r="AG23" s="714"/>
      <c r="AH23" s="714"/>
      <c r="AI23" s="714"/>
      <c r="AJ23" s="714"/>
      <c r="AK23" s="714"/>
      <c r="AL23" s="683">
        <v>55.8</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180</v>
      </c>
      <c r="BH23" s="681"/>
      <c r="BI23" s="681"/>
      <c r="BJ23" s="681"/>
      <c r="BK23" s="681"/>
      <c r="BL23" s="681"/>
      <c r="BM23" s="681"/>
      <c r="BN23" s="682"/>
      <c r="BO23" s="713" t="s">
        <v>236</v>
      </c>
      <c r="BP23" s="713"/>
      <c r="BQ23" s="713"/>
      <c r="BR23" s="713"/>
      <c r="BS23" s="686" t="s">
        <v>180</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1193187</v>
      </c>
      <c r="S24" s="681"/>
      <c r="T24" s="681"/>
      <c r="U24" s="681"/>
      <c r="V24" s="681"/>
      <c r="W24" s="681"/>
      <c r="X24" s="681"/>
      <c r="Y24" s="682"/>
      <c r="Z24" s="713">
        <v>5.0999999999999996</v>
      </c>
      <c r="AA24" s="713"/>
      <c r="AB24" s="713"/>
      <c r="AC24" s="713"/>
      <c r="AD24" s="714" t="s">
        <v>236</v>
      </c>
      <c r="AE24" s="714"/>
      <c r="AF24" s="714"/>
      <c r="AG24" s="714"/>
      <c r="AH24" s="714"/>
      <c r="AI24" s="714"/>
      <c r="AJ24" s="714"/>
      <c r="AK24" s="714"/>
      <c r="AL24" s="683" t="s">
        <v>180</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180</v>
      </c>
      <c r="BH24" s="681"/>
      <c r="BI24" s="681"/>
      <c r="BJ24" s="681"/>
      <c r="BK24" s="681"/>
      <c r="BL24" s="681"/>
      <c r="BM24" s="681"/>
      <c r="BN24" s="682"/>
      <c r="BO24" s="713" t="s">
        <v>180</v>
      </c>
      <c r="BP24" s="713"/>
      <c r="BQ24" s="713"/>
      <c r="BR24" s="713"/>
      <c r="BS24" s="686" t="s">
        <v>236</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8608318</v>
      </c>
      <c r="CS24" s="736"/>
      <c r="CT24" s="736"/>
      <c r="CU24" s="736"/>
      <c r="CV24" s="736"/>
      <c r="CW24" s="736"/>
      <c r="CX24" s="736"/>
      <c r="CY24" s="779"/>
      <c r="CZ24" s="780">
        <v>39.299999999999997</v>
      </c>
      <c r="DA24" s="753"/>
      <c r="DB24" s="753"/>
      <c r="DC24" s="783"/>
      <c r="DD24" s="778">
        <v>5541280</v>
      </c>
      <c r="DE24" s="736"/>
      <c r="DF24" s="736"/>
      <c r="DG24" s="736"/>
      <c r="DH24" s="736"/>
      <c r="DI24" s="736"/>
      <c r="DJ24" s="736"/>
      <c r="DK24" s="779"/>
      <c r="DL24" s="778">
        <v>5524937</v>
      </c>
      <c r="DM24" s="736"/>
      <c r="DN24" s="736"/>
      <c r="DO24" s="736"/>
      <c r="DP24" s="736"/>
      <c r="DQ24" s="736"/>
      <c r="DR24" s="736"/>
      <c r="DS24" s="736"/>
      <c r="DT24" s="736"/>
      <c r="DU24" s="736"/>
      <c r="DV24" s="779"/>
      <c r="DW24" s="780">
        <v>57.3</v>
      </c>
      <c r="DX24" s="753"/>
      <c r="DY24" s="753"/>
      <c r="DZ24" s="753"/>
      <c r="EA24" s="753"/>
      <c r="EB24" s="753"/>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180</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236</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180</v>
      </c>
      <c r="BH25" s="681"/>
      <c r="BI25" s="681"/>
      <c r="BJ25" s="681"/>
      <c r="BK25" s="681"/>
      <c r="BL25" s="681"/>
      <c r="BM25" s="681"/>
      <c r="BN25" s="682"/>
      <c r="BO25" s="713" t="s">
        <v>236</v>
      </c>
      <c r="BP25" s="713"/>
      <c r="BQ25" s="713"/>
      <c r="BR25" s="713"/>
      <c r="BS25" s="686" t="s">
        <v>180</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2731595</v>
      </c>
      <c r="CS25" s="699"/>
      <c r="CT25" s="699"/>
      <c r="CU25" s="699"/>
      <c r="CV25" s="699"/>
      <c r="CW25" s="699"/>
      <c r="CX25" s="699"/>
      <c r="CY25" s="700"/>
      <c r="CZ25" s="683">
        <v>12.5</v>
      </c>
      <c r="DA25" s="701"/>
      <c r="DB25" s="701"/>
      <c r="DC25" s="702"/>
      <c r="DD25" s="686">
        <v>2277009</v>
      </c>
      <c r="DE25" s="699"/>
      <c r="DF25" s="699"/>
      <c r="DG25" s="699"/>
      <c r="DH25" s="699"/>
      <c r="DI25" s="699"/>
      <c r="DJ25" s="699"/>
      <c r="DK25" s="700"/>
      <c r="DL25" s="686">
        <v>2266637</v>
      </c>
      <c r="DM25" s="699"/>
      <c r="DN25" s="699"/>
      <c r="DO25" s="699"/>
      <c r="DP25" s="699"/>
      <c r="DQ25" s="699"/>
      <c r="DR25" s="699"/>
      <c r="DS25" s="699"/>
      <c r="DT25" s="699"/>
      <c r="DU25" s="699"/>
      <c r="DV25" s="700"/>
      <c r="DW25" s="683">
        <v>23.5</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10439200</v>
      </c>
      <c r="S26" s="681"/>
      <c r="T26" s="681"/>
      <c r="U26" s="681"/>
      <c r="V26" s="681"/>
      <c r="W26" s="681"/>
      <c r="X26" s="681"/>
      <c r="Y26" s="682"/>
      <c r="Z26" s="713">
        <v>44.7</v>
      </c>
      <c r="AA26" s="713"/>
      <c r="AB26" s="713"/>
      <c r="AC26" s="713"/>
      <c r="AD26" s="714">
        <v>9246013</v>
      </c>
      <c r="AE26" s="714"/>
      <c r="AF26" s="714"/>
      <c r="AG26" s="714"/>
      <c r="AH26" s="714"/>
      <c r="AI26" s="714"/>
      <c r="AJ26" s="714"/>
      <c r="AK26" s="714"/>
      <c r="AL26" s="683">
        <v>99.5</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180</v>
      </c>
      <c r="BH26" s="681"/>
      <c r="BI26" s="681"/>
      <c r="BJ26" s="681"/>
      <c r="BK26" s="681"/>
      <c r="BL26" s="681"/>
      <c r="BM26" s="681"/>
      <c r="BN26" s="682"/>
      <c r="BO26" s="713" t="s">
        <v>180</v>
      </c>
      <c r="BP26" s="713"/>
      <c r="BQ26" s="713"/>
      <c r="BR26" s="713"/>
      <c r="BS26" s="686" t="s">
        <v>180</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1489805</v>
      </c>
      <c r="CS26" s="681"/>
      <c r="CT26" s="681"/>
      <c r="CU26" s="681"/>
      <c r="CV26" s="681"/>
      <c r="CW26" s="681"/>
      <c r="CX26" s="681"/>
      <c r="CY26" s="682"/>
      <c r="CZ26" s="683">
        <v>6.8</v>
      </c>
      <c r="DA26" s="701"/>
      <c r="DB26" s="701"/>
      <c r="DC26" s="702"/>
      <c r="DD26" s="686">
        <v>1331153</v>
      </c>
      <c r="DE26" s="681"/>
      <c r="DF26" s="681"/>
      <c r="DG26" s="681"/>
      <c r="DH26" s="681"/>
      <c r="DI26" s="681"/>
      <c r="DJ26" s="681"/>
      <c r="DK26" s="682"/>
      <c r="DL26" s="686" t="s">
        <v>180</v>
      </c>
      <c r="DM26" s="681"/>
      <c r="DN26" s="681"/>
      <c r="DO26" s="681"/>
      <c r="DP26" s="681"/>
      <c r="DQ26" s="681"/>
      <c r="DR26" s="681"/>
      <c r="DS26" s="681"/>
      <c r="DT26" s="681"/>
      <c r="DU26" s="681"/>
      <c r="DV26" s="682"/>
      <c r="DW26" s="683" t="s">
        <v>180</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2843</v>
      </c>
      <c r="S27" s="681"/>
      <c r="T27" s="681"/>
      <c r="U27" s="681"/>
      <c r="V27" s="681"/>
      <c r="W27" s="681"/>
      <c r="X27" s="681"/>
      <c r="Y27" s="682"/>
      <c r="Z27" s="713">
        <v>0</v>
      </c>
      <c r="AA27" s="713"/>
      <c r="AB27" s="713"/>
      <c r="AC27" s="713"/>
      <c r="AD27" s="714">
        <v>2843</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3178440</v>
      </c>
      <c r="BH27" s="681"/>
      <c r="BI27" s="681"/>
      <c r="BJ27" s="681"/>
      <c r="BK27" s="681"/>
      <c r="BL27" s="681"/>
      <c r="BM27" s="681"/>
      <c r="BN27" s="682"/>
      <c r="BO27" s="713">
        <v>100</v>
      </c>
      <c r="BP27" s="713"/>
      <c r="BQ27" s="713"/>
      <c r="BR27" s="713"/>
      <c r="BS27" s="686">
        <v>130874</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3497501</v>
      </c>
      <c r="CS27" s="699"/>
      <c r="CT27" s="699"/>
      <c r="CU27" s="699"/>
      <c r="CV27" s="699"/>
      <c r="CW27" s="699"/>
      <c r="CX27" s="699"/>
      <c r="CY27" s="700"/>
      <c r="CZ27" s="683">
        <v>16</v>
      </c>
      <c r="DA27" s="701"/>
      <c r="DB27" s="701"/>
      <c r="DC27" s="702"/>
      <c r="DD27" s="686">
        <v>963971</v>
      </c>
      <c r="DE27" s="699"/>
      <c r="DF27" s="699"/>
      <c r="DG27" s="699"/>
      <c r="DH27" s="699"/>
      <c r="DI27" s="699"/>
      <c r="DJ27" s="699"/>
      <c r="DK27" s="700"/>
      <c r="DL27" s="686">
        <v>958000</v>
      </c>
      <c r="DM27" s="699"/>
      <c r="DN27" s="699"/>
      <c r="DO27" s="699"/>
      <c r="DP27" s="699"/>
      <c r="DQ27" s="699"/>
      <c r="DR27" s="699"/>
      <c r="DS27" s="699"/>
      <c r="DT27" s="699"/>
      <c r="DU27" s="699"/>
      <c r="DV27" s="700"/>
      <c r="DW27" s="683">
        <v>9.9</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28048</v>
      </c>
      <c r="S28" s="681"/>
      <c r="T28" s="681"/>
      <c r="U28" s="681"/>
      <c r="V28" s="681"/>
      <c r="W28" s="681"/>
      <c r="X28" s="681"/>
      <c r="Y28" s="682"/>
      <c r="Z28" s="713">
        <v>0.1</v>
      </c>
      <c r="AA28" s="713"/>
      <c r="AB28" s="713"/>
      <c r="AC28" s="713"/>
      <c r="AD28" s="714" t="s">
        <v>180</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2379222</v>
      </c>
      <c r="CS28" s="681"/>
      <c r="CT28" s="681"/>
      <c r="CU28" s="681"/>
      <c r="CV28" s="681"/>
      <c r="CW28" s="681"/>
      <c r="CX28" s="681"/>
      <c r="CY28" s="682"/>
      <c r="CZ28" s="683">
        <v>10.9</v>
      </c>
      <c r="DA28" s="701"/>
      <c r="DB28" s="701"/>
      <c r="DC28" s="702"/>
      <c r="DD28" s="686">
        <v>2300300</v>
      </c>
      <c r="DE28" s="681"/>
      <c r="DF28" s="681"/>
      <c r="DG28" s="681"/>
      <c r="DH28" s="681"/>
      <c r="DI28" s="681"/>
      <c r="DJ28" s="681"/>
      <c r="DK28" s="682"/>
      <c r="DL28" s="686">
        <v>2300300</v>
      </c>
      <c r="DM28" s="681"/>
      <c r="DN28" s="681"/>
      <c r="DO28" s="681"/>
      <c r="DP28" s="681"/>
      <c r="DQ28" s="681"/>
      <c r="DR28" s="681"/>
      <c r="DS28" s="681"/>
      <c r="DT28" s="681"/>
      <c r="DU28" s="681"/>
      <c r="DV28" s="682"/>
      <c r="DW28" s="683">
        <v>23.9</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197852</v>
      </c>
      <c r="S29" s="681"/>
      <c r="T29" s="681"/>
      <c r="U29" s="681"/>
      <c r="V29" s="681"/>
      <c r="W29" s="681"/>
      <c r="X29" s="681"/>
      <c r="Y29" s="682"/>
      <c r="Z29" s="713">
        <v>0.8</v>
      </c>
      <c r="AA29" s="713"/>
      <c r="AB29" s="713"/>
      <c r="AC29" s="713"/>
      <c r="AD29" s="714">
        <v>10368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70</v>
      </c>
      <c r="CG29" s="724"/>
      <c r="CH29" s="724"/>
      <c r="CI29" s="724"/>
      <c r="CJ29" s="724"/>
      <c r="CK29" s="724"/>
      <c r="CL29" s="724"/>
      <c r="CM29" s="724"/>
      <c r="CN29" s="724"/>
      <c r="CO29" s="724"/>
      <c r="CP29" s="724"/>
      <c r="CQ29" s="725"/>
      <c r="CR29" s="680">
        <v>2379075</v>
      </c>
      <c r="CS29" s="699"/>
      <c r="CT29" s="699"/>
      <c r="CU29" s="699"/>
      <c r="CV29" s="699"/>
      <c r="CW29" s="699"/>
      <c r="CX29" s="699"/>
      <c r="CY29" s="700"/>
      <c r="CZ29" s="683">
        <v>10.9</v>
      </c>
      <c r="DA29" s="701"/>
      <c r="DB29" s="701"/>
      <c r="DC29" s="702"/>
      <c r="DD29" s="686">
        <v>2300153</v>
      </c>
      <c r="DE29" s="699"/>
      <c r="DF29" s="699"/>
      <c r="DG29" s="699"/>
      <c r="DH29" s="699"/>
      <c r="DI29" s="699"/>
      <c r="DJ29" s="699"/>
      <c r="DK29" s="700"/>
      <c r="DL29" s="686">
        <v>2300153</v>
      </c>
      <c r="DM29" s="699"/>
      <c r="DN29" s="699"/>
      <c r="DO29" s="699"/>
      <c r="DP29" s="699"/>
      <c r="DQ29" s="699"/>
      <c r="DR29" s="699"/>
      <c r="DS29" s="699"/>
      <c r="DT29" s="699"/>
      <c r="DU29" s="699"/>
      <c r="DV29" s="700"/>
      <c r="DW29" s="683">
        <v>23.9</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75295</v>
      </c>
      <c r="S30" s="681"/>
      <c r="T30" s="681"/>
      <c r="U30" s="681"/>
      <c r="V30" s="681"/>
      <c r="W30" s="681"/>
      <c r="X30" s="681"/>
      <c r="Y30" s="682"/>
      <c r="Z30" s="713">
        <v>0.3</v>
      </c>
      <c r="AA30" s="713"/>
      <c r="AB30" s="713"/>
      <c r="AC30" s="713"/>
      <c r="AD30" s="714" t="s">
        <v>180</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2278319</v>
      </c>
      <c r="CS30" s="681"/>
      <c r="CT30" s="681"/>
      <c r="CU30" s="681"/>
      <c r="CV30" s="681"/>
      <c r="CW30" s="681"/>
      <c r="CX30" s="681"/>
      <c r="CY30" s="682"/>
      <c r="CZ30" s="683">
        <v>10.4</v>
      </c>
      <c r="DA30" s="701"/>
      <c r="DB30" s="701"/>
      <c r="DC30" s="702"/>
      <c r="DD30" s="686">
        <v>2201256</v>
      </c>
      <c r="DE30" s="681"/>
      <c r="DF30" s="681"/>
      <c r="DG30" s="681"/>
      <c r="DH30" s="681"/>
      <c r="DI30" s="681"/>
      <c r="DJ30" s="681"/>
      <c r="DK30" s="682"/>
      <c r="DL30" s="686">
        <v>2201256</v>
      </c>
      <c r="DM30" s="681"/>
      <c r="DN30" s="681"/>
      <c r="DO30" s="681"/>
      <c r="DP30" s="681"/>
      <c r="DQ30" s="681"/>
      <c r="DR30" s="681"/>
      <c r="DS30" s="681"/>
      <c r="DT30" s="681"/>
      <c r="DU30" s="681"/>
      <c r="DV30" s="682"/>
      <c r="DW30" s="683">
        <v>22.8</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6840771</v>
      </c>
      <c r="S31" s="681"/>
      <c r="T31" s="681"/>
      <c r="U31" s="681"/>
      <c r="V31" s="681"/>
      <c r="W31" s="681"/>
      <c r="X31" s="681"/>
      <c r="Y31" s="682"/>
      <c r="Z31" s="713">
        <v>29.3</v>
      </c>
      <c r="AA31" s="713"/>
      <c r="AB31" s="713"/>
      <c r="AC31" s="713"/>
      <c r="AD31" s="714" t="s">
        <v>236</v>
      </c>
      <c r="AE31" s="714"/>
      <c r="AF31" s="714"/>
      <c r="AG31" s="714"/>
      <c r="AH31" s="714"/>
      <c r="AI31" s="714"/>
      <c r="AJ31" s="714"/>
      <c r="AK31" s="714"/>
      <c r="AL31" s="683" t="s">
        <v>180</v>
      </c>
      <c r="AM31" s="684"/>
      <c r="AN31" s="684"/>
      <c r="AO31" s="715"/>
      <c r="AP31" s="755" t="s">
        <v>312</v>
      </c>
      <c r="AQ31" s="756"/>
      <c r="AR31" s="756"/>
      <c r="AS31" s="756"/>
      <c r="AT31" s="761" t="s">
        <v>313</v>
      </c>
      <c r="AU31" s="231"/>
      <c r="AV31" s="231"/>
      <c r="AW31" s="231"/>
      <c r="AX31" s="748" t="s">
        <v>189</v>
      </c>
      <c r="AY31" s="749"/>
      <c r="AZ31" s="749"/>
      <c r="BA31" s="749"/>
      <c r="BB31" s="749"/>
      <c r="BC31" s="749"/>
      <c r="BD31" s="749"/>
      <c r="BE31" s="749"/>
      <c r="BF31" s="750"/>
      <c r="BG31" s="751">
        <v>98.3</v>
      </c>
      <c r="BH31" s="752"/>
      <c r="BI31" s="752"/>
      <c r="BJ31" s="752"/>
      <c r="BK31" s="752"/>
      <c r="BL31" s="752"/>
      <c r="BM31" s="753">
        <v>93</v>
      </c>
      <c r="BN31" s="752"/>
      <c r="BO31" s="752"/>
      <c r="BP31" s="752"/>
      <c r="BQ31" s="754"/>
      <c r="BR31" s="751">
        <v>99</v>
      </c>
      <c r="BS31" s="752"/>
      <c r="BT31" s="752"/>
      <c r="BU31" s="752"/>
      <c r="BV31" s="752"/>
      <c r="BW31" s="752"/>
      <c r="BX31" s="753">
        <v>93.2</v>
      </c>
      <c r="BY31" s="752"/>
      <c r="BZ31" s="752"/>
      <c r="CA31" s="752"/>
      <c r="CB31" s="754"/>
      <c r="CD31" s="771"/>
      <c r="CE31" s="772"/>
      <c r="CF31" s="727" t="s">
        <v>314</v>
      </c>
      <c r="CG31" s="724"/>
      <c r="CH31" s="724"/>
      <c r="CI31" s="724"/>
      <c r="CJ31" s="724"/>
      <c r="CK31" s="724"/>
      <c r="CL31" s="724"/>
      <c r="CM31" s="724"/>
      <c r="CN31" s="724"/>
      <c r="CO31" s="724"/>
      <c r="CP31" s="724"/>
      <c r="CQ31" s="725"/>
      <c r="CR31" s="680">
        <v>100756</v>
      </c>
      <c r="CS31" s="699"/>
      <c r="CT31" s="699"/>
      <c r="CU31" s="699"/>
      <c r="CV31" s="699"/>
      <c r="CW31" s="699"/>
      <c r="CX31" s="699"/>
      <c r="CY31" s="700"/>
      <c r="CZ31" s="683">
        <v>0.5</v>
      </c>
      <c r="DA31" s="701"/>
      <c r="DB31" s="701"/>
      <c r="DC31" s="702"/>
      <c r="DD31" s="686">
        <v>98897</v>
      </c>
      <c r="DE31" s="699"/>
      <c r="DF31" s="699"/>
      <c r="DG31" s="699"/>
      <c r="DH31" s="699"/>
      <c r="DI31" s="699"/>
      <c r="DJ31" s="699"/>
      <c r="DK31" s="700"/>
      <c r="DL31" s="686">
        <v>98897</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44" t="s">
        <v>315</v>
      </c>
      <c r="C32" s="745"/>
      <c r="D32" s="745"/>
      <c r="E32" s="745"/>
      <c r="F32" s="745"/>
      <c r="G32" s="745"/>
      <c r="H32" s="745"/>
      <c r="I32" s="745"/>
      <c r="J32" s="745"/>
      <c r="K32" s="745"/>
      <c r="L32" s="745"/>
      <c r="M32" s="745"/>
      <c r="N32" s="745"/>
      <c r="O32" s="745"/>
      <c r="P32" s="745"/>
      <c r="Q32" s="746"/>
      <c r="R32" s="680" t="s">
        <v>236</v>
      </c>
      <c r="S32" s="681"/>
      <c r="T32" s="681"/>
      <c r="U32" s="681"/>
      <c r="V32" s="681"/>
      <c r="W32" s="681"/>
      <c r="X32" s="681"/>
      <c r="Y32" s="682"/>
      <c r="Z32" s="713" t="s">
        <v>236</v>
      </c>
      <c r="AA32" s="713"/>
      <c r="AB32" s="713"/>
      <c r="AC32" s="713"/>
      <c r="AD32" s="714" t="s">
        <v>180</v>
      </c>
      <c r="AE32" s="714"/>
      <c r="AF32" s="714"/>
      <c r="AG32" s="714"/>
      <c r="AH32" s="714"/>
      <c r="AI32" s="714"/>
      <c r="AJ32" s="714"/>
      <c r="AK32" s="714"/>
      <c r="AL32" s="683" t="s">
        <v>180</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98.6</v>
      </c>
      <c r="BH32" s="699"/>
      <c r="BI32" s="699"/>
      <c r="BJ32" s="699"/>
      <c r="BK32" s="699"/>
      <c r="BL32" s="699"/>
      <c r="BM32" s="684">
        <v>96.4</v>
      </c>
      <c r="BN32" s="765"/>
      <c r="BO32" s="765"/>
      <c r="BP32" s="765"/>
      <c r="BQ32" s="723"/>
      <c r="BR32" s="764">
        <v>99</v>
      </c>
      <c r="BS32" s="699"/>
      <c r="BT32" s="699"/>
      <c r="BU32" s="699"/>
      <c r="BV32" s="699"/>
      <c r="BW32" s="699"/>
      <c r="BX32" s="684">
        <v>96.7</v>
      </c>
      <c r="BY32" s="765"/>
      <c r="BZ32" s="765"/>
      <c r="CA32" s="765"/>
      <c r="CB32" s="723"/>
      <c r="CD32" s="773"/>
      <c r="CE32" s="774"/>
      <c r="CF32" s="727" t="s">
        <v>318</v>
      </c>
      <c r="CG32" s="724"/>
      <c r="CH32" s="724"/>
      <c r="CI32" s="724"/>
      <c r="CJ32" s="724"/>
      <c r="CK32" s="724"/>
      <c r="CL32" s="724"/>
      <c r="CM32" s="724"/>
      <c r="CN32" s="724"/>
      <c r="CO32" s="724"/>
      <c r="CP32" s="724"/>
      <c r="CQ32" s="725"/>
      <c r="CR32" s="680">
        <v>147</v>
      </c>
      <c r="CS32" s="681"/>
      <c r="CT32" s="681"/>
      <c r="CU32" s="681"/>
      <c r="CV32" s="681"/>
      <c r="CW32" s="681"/>
      <c r="CX32" s="681"/>
      <c r="CY32" s="682"/>
      <c r="CZ32" s="683">
        <v>0</v>
      </c>
      <c r="DA32" s="701"/>
      <c r="DB32" s="701"/>
      <c r="DC32" s="702"/>
      <c r="DD32" s="686">
        <v>147</v>
      </c>
      <c r="DE32" s="681"/>
      <c r="DF32" s="681"/>
      <c r="DG32" s="681"/>
      <c r="DH32" s="681"/>
      <c r="DI32" s="681"/>
      <c r="DJ32" s="681"/>
      <c r="DK32" s="682"/>
      <c r="DL32" s="686">
        <v>147</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1681500</v>
      </c>
      <c r="S33" s="681"/>
      <c r="T33" s="681"/>
      <c r="U33" s="681"/>
      <c r="V33" s="681"/>
      <c r="W33" s="681"/>
      <c r="X33" s="681"/>
      <c r="Y33" s="682"/>
      <c r="Z33" s="713">
        <v>7.2</v>
      </c>
      <c r="AA33" s="713"/>
      <c r="AB33" s="713"/>
      <c r="AC33" s="713"/>
      <c r="AD33" s="714" t="s">
        <v>180</v>
      </c>
      <c r="AE33" s="714"/>
      <c r="AF33" s="714"/>
      <c r="AG33" s="714"/>
      <c r="AH33" s="714"/>
      <c r="AI33" s="714"/>
      <c r="AJ33" s="714"/>
      <c r="AK33" s="714"/>
      <c r="AL33" s="683" t="s">
        <v>236</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97.7</v>
      </c>
      <c r="BH33" s="665"/>
      <c r="BI33" s="665"/>
      <c r="BJ33" s="665"/>
      <c r="BK33" s="665"/>
      <c r="BL33" s="665"/>
      <c r="BM33" s="707">
        <v>89</v>
      </c>
      <c r="BN33" s="665"/>
      <c r="BO33" s="665"/>
      <c r="BP33" s="665"/>
      <c r="BQ33" s="709"/>
      <c r="BR33" s="747">
        <v>98.9</v>
      </c>
      <c r="BS33" s="665"/>
      <c r="BT33" s="665"/>
      <c r="BU33" s="665"/>
      <c r="BV33" s="665"/>
      <c r="BW33" s="665"/>
      <c r="BX33" s="707">
        <v>89.1</v>
      </c>
      <c r="BY33" s="665"/>
      <c r="BZ33" s="665"/>
      <c r="CA33" s="665"/>
      <c r="CB33" s="709"/>
      <c r="CD33" s="727" t="s">
        <v>321</v>
      </c>
      <c r="CE33" s="724"/>
      <c r="CF33" s="724"/>
      <c r="CG33" s="724"/>
      <c r="CH33" s="724"/>
      <c r="CI33" s="724"/>
      <c r="CJ33" s="724"/>
      <c r="CK33" s="724"/>
      <c r="CL33" s="724"/>
      <c r="CM33" s="724"/>
      <c r="CN33" s="724"/>
      <c r="CO33" s="724"/>
      <c r="CP33" s="724"/>
      <c r="CQ33" s="725"/>
      <c r="CR33" s="680">
        <v>10184291</v>
      </c>
      <c r="CS33" s="699"/>
      <c r="CT33" s="699"/>
      <c r="CU33" s="699"/>
      <c r="CV33" s="699"/>
      <c r="CW33" s="699"/>
      <c r="CX33" s="699"/>
      <c r="CY33" s="700"/>
      <c r="CZ33" s="683">
        <v>46.5</v>
      </c>
      <c r="DA33" s="701"/>
      <c r="DB33" s="701"/>
      <c r="DC33" s="702"/>
      <c r="DD33" s="686">
        <v>5484026</v>
      </c>
      <c r="DE33" s="699"/>
      <c r="DF33" s="699"/>
      <c r="DG33" s="699"/>
      <c r="DH33" s="699"/>
      <c r="DI33" s="699"/>
      <c r="DJ33" s="699"/>
      <c r="DK33" s="700"/>
      <c r="DL33" s="686">
        <v>3833228</v>
      </c>
      <c r="DM33" s="699"/>
      <c r="DN33" s="699"/>
      <c r="DO33" s="699"/>
      <c r="DP33" s="699"/>
      <c r="DQ33" s="699"/>
      <c r="DR33" s="699"/>
      <c r="DS33" s="699"/>
      <c r="DT33" s="699"/>
      <c r="DU33" s="699"/>
      <c r="DV33" s="700"/>
      <c r="DW33" s="683">
        <v>39.799999999999997</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88282</v>
      </c>
      <c r="S34" s="681"/>
      <c r="T34" s="681"/>
      <c r="U34" s="681"/>
      <c r="V34" s="681"/>
      <c r="W34" s="681"/>
      <c r="X34" s="681"/>
      <c r="Y34" s="682"/>
      <c r="Z34" s="713">
        <v>0.4</v>
      </c>
      <c r="AA34" s="713"/>
      <c r="AB34" s="713"/>
      <c r="AC34" s="713"/>
      <c r="AD34" s="714">
        <v>29821</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2297115</v>
      </c>
      <c r="CS34" s="681"/>
      <c r="CT34" s="681"/>
      <c r="CU34" s="681"/>
      <c r="CV34" s="681"/>
      <c r="CW34" s="681"/>
      <c r="CX34" s="681"/>
      <c r="CY34" s="682"/>
      <c r="CZ34" s="683">
        <v>10.5</v>
      </c>
      <c r="DA34" s="701"/>
      <c r="DB34" s="701"/>
      <c r="DC34" s="702"/>
      <c r="DD34" s="686">
        <v>1642550</v>
      </c>
      <c r="DE34" s="681"/>
      <c r="DF34" s="681"/>
      <c r="DG34" s="681"/>
      <c r="DH34" s="681"/>
      <c r="DI34" s="681"/>
      <c r="DJ34" s="681"/>
      <c r="DK34" s="682"/>
      <c r="DL34" s="686">
        <v>1425937</v>
      </c>
      <c r="DM34" s="681"/>
      <c r="DN34" s="681"/>
      <c r="DO34" s="681"/>
      <c r="DP34" s="681"/>
      <c r="DQ34" s="681"/>
      <c r="DR34" s="681"/>
      <c r="DS34" s="681"/>
      <c r="DT34" s="681"/>
      <c r="DU34" s="681"/>
      <c r="DV34" s="682"/>
      <c r="DW34" s="683">
        <v>14.8</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81126</v>
      </c>
      <c r="S35" s="681"/>
      <c r="T35" s="681"/>
      <c r="U35" s="681"/>
      <c r="V35" s="681"/>
      <c r="W35" s="681"/>
      <c r="X35" s="681"/>
      <c r="Y35" s="682"/>
      <c r="Z35" s="713">
        <v>0.3</v>
      </c>
      <c r="AA35" s="713"/>
      <c r="AB35" s="713"/>
      <c r="AC35" s="713"/>
      <c r="AD35" s="714" t="s">
        <v>236</v>
      </c>
      <c r="AE35" s="714"/>
      <c r="AF35" s="714"/>
      <c r="AG35" s="714"/>
      <c r="AH35" s="714"/>
      <c r="AI35" s="714"/>
      <c r="AJ35" s="714"/>
      <c r="AK35" s="714"/>
      <c r="AL35" s="683" t="s">
        <v>236</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107401</v>
      </c>
      <c r="CS35" s="699"/>
      <c r="CT35" s="699"/>
      <c r="CU35" s="699"/>
      <c r="CV35" s="699"/>
      <c r="CW35" s="699"/>
      <c r="CX35" s="699"/>
      <c r="CY35" s="700"/>
      <c r="CZ35" s="683">
        <v>0.5</v>
      </c>
      <c r="DA35" s="701"/>
      <c r="DB35" s="701"/>
      <c r="DC35" s="702"/>
      <c r="DD35" s="686">
        <v>80215</v>
      </c>
      <c r="DE35" s="699"/>
      <c r="DF35" s="699"/>
      <c r="DG35" s="699"/>
      <c r="DH35" s="699"/>
      <c r="DI35" s="699"/>
      <c r="DJ35" s="699"/>
      <c r="DK35" s="700"/>
      <c r="DL35" s="686">
        <v>80215</v>
      </c>
      <c r="DM35" s="699"/>
      <c r="DN35" s="699"/>
      <c r="DO35" s="699"/>
      <c r="DP35" s="699"/>
      <c r="DQ35" s="699"/>
      <c r="DR35" s="699"/>
      <c r="DS35" s="699"/>
      <c r="DT35" s="699"/>
      <c r="DU35" s="699"/>
      <c r="DV35" s="700"/>
      <c r="DW35" s="683">
        <v>0.8</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308303</v>
      </c>
      <c r="S36" s="681"/>
      <c r="T36" s="681"/>
      <c r="U36" s="681"/>
      <c r="V36" s="681"/>
      <c r="W36" s="681"/>
      <c r="X36" s="681"/>
      <c r="Y36" s="682"/>
      <c r="Z36" s="713">
        <v>1.3</v>
      </c>
      <c r="AA36" s="713"/>
      <c r="AB36" s="713"/>
      <c r="AC36" s="713"/>
      <c r="AD36" s="714" t="s">
        <v>180</v>
      </c>
      <c r="AE36" s="714"/>
      <c r="AF36" s="714"/>
      <c r="AG36" s="714"/>
      <c r="AH36" s="714"/>
      <c r="AI36" s="714"/>
      <c r="AJ36" s="714"/>
      <c r="AK36" s="714"/>
      <c r="AL36" s="683" t="s">
        <v>180</v>
      </c>
      <c r="AM36" s="684"/>
      <c r="AN36" s="684"/>
      <c r="AO36" s="715"/>
      <c r="AP36" s="235"/>
      <c r="AQ36" s="732" t="s">
        <v>329</v>
      </c>
      <c r="AR36" s="733"/>
      <c r="AS36" s="733"/>
      <c r="AT36" s="733"/>
      <c r="AU36" s="733"/>
      <c r="AV36" s="733"/>
      <c r="AW36" s="733"/>
      <c r="AX36" s="733"/>
      <c r="AY36" s="734"/>
      <c r="AZ36" s="735">
        <v>2669580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82639</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5159951</v>
      </c>
      <c r="CS36" s="681"/>
      <c r="CT36" s="681"/>
      <c r="CU36" s="681"/>
      <c r="CV36" s="681"/>
      <c r="CW36" s="681"/>
      <c r="CX36" s="681"/>
      <c r="CY36" s="682"/>
      <c r="CZ36" s="683">
        <v>23.6</v>
      </c>
      <c r="DA36" s="701"/>
      <c r="DB36" s="701"/>
      <c r="DC36" s="702"/>
      <c r="DD36" s="686">
        <v>1988290</v>
      </c>
      <c r="DE36" s="681"/>
      <c r="DF36" s="681"/>
      <c r="DG36" s="681"/>
      <c r="DH36" s="681"/>
      <c r="DI36" s="681"/>
      <c r="DJ36" s="681"/>
      <c r="DK36" s="682"/>
      <c r="DL36" s="686">
        <v>1152525</v>
      </c>
      <c r="DM36" s="681"/>
      <c r="DN36" s="681"/>
      <c r="DO36" s="681"/>
      <c r="DP36" s="681"/>
      <c r="DQ36" s="681"/>
      <c r="DR36" s="681"/>
      <c r="DS36" s="681"/>
      <c r="DT36" s="681"/>
      <c r="DU36" s="681"/>
      <c r="DV36" s="682"/>
      <c r="DW36" s="683">
        <v>12</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900885</v>
      </c>
      <c r="S37" s="681"/>
      <c r="T37" s="681"/>
      <c r="U37" s="681"/>
      <c r="V37" s="681"/>
      <c r="W37" s="681"/>
      <c r="X37" s="681"/>
      <c r="Y37" s="682"/>
      <c r="Z37" s="713">
        <v>3.9</v>
      </c>
      <c r="AA37" s="713"/>
      <c r="AB37" s="713"/>
      <c r="AC37" s="713"/>
      <c r="AD37" s="714" t="s">
        <v>236</v>
      </c>
      <c r="AE37" s="714"/>
      <c r="AF37" s="714"/>
      <c r="AG37" s="714"/>
      <c r="AH37" s="714"/>
      <c r="AI37" s="714"/>
      <c r="AJ37" s="714"/>
      <c r="AK37" s="714"/>
      <c r="AL37" s="683" t="s">
        <v>236</v>
      </c>
      <c r="AM37" s="684"/>
      <c r="AN37" s="684"/>
      <c r="AO37" s="715"/>
      <c r="AQ37" s="720" t="s">
        <v>333</v>
      </c>
      <c r="AR37" s="721"/>
      <c r="AS37" s="721"/>
      <c r="AT37" s="721"/>
      <c r="AU37" s="721"/>
      <c r="AV37" s="721"/>
      <c r="AW37" s="721"/>
      <c r="AX37" s="721"/>
      <c r="AY37" s="722"/>
      <c r="AZ37" s="680">
        <v>931353</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35580</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393037</v>
      </c>
      <c r="CS37" s="699"/>
      <c r="CT37" s="699"/>
      <c r="CU37" s="699"/>
      <c r="CV37" s="699"/>
      <c r="CW37" s="699"/>
      <c r="CX37" s="699"/>
      <c r="CY37" s="700"/>
      <c r="CZ37" s="683">
        <v>1.8</v>
      </c>
      <c r="DA37" s="701"/>
      <c r="DB37" s="701"/>
      <c r="DC37" s="702"/>
      <c r="DD37" s="686">
        <v>115725</v>
      </c>
      <c r="DE37" s="699"/>
      <c r="DF37" s="699"/>
      <c r="DG37" s="699"/>
      <c r="DH37" s="699"/>
      <c r="DI37" s="699"/>
      <c r="DJ37" s="699"/>
      <c r="DK37" s="700"/>
      <c r="DL37" s="686">
        <v>115195</v>
      </c>
      <c r="DM37" s="699"/>
      <c r="DN37" s="699"/>
      <c r="DO37" s="699"/>
      <c r="DP37" s="699"/>
      <c r="DQ37" s="699"/>
      <c r="DR37" s="699"/>
      <c r="DS37" s="699"/>
      <c r="DT37" s="699"/>
      <c r="DU37" s="699"/>
      <c r="DV37" s="700"/>
      <c r="DW37" s="683">
        <v>1.2</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677146</v>
      </c>
      <c r="S38" s="681"/>
      <c r="T38" s="681"/>
      <c r="U38" s="681"/>
      <c r="V38" s="681"/>
      <c r="W38" s="681"/>
      <c r="X38" s="681"/>
      <c r="Y38" s="682"/>
      <c r="Z38" s="713">
        <v>2.9</v>
      </c>
      <c r="AA38" s="713"/>
      <c r="AB38" s="713"/>
      <c r="AC38" s="713"/>
      <c r="AD38" s="714">
        <v>554</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75641</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4893</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1609546</v>
      </c>
      <c r="CS38" s="681"/>
      <c r="CT38" s="681"/>
      <c r="CU38" s="681"/>
      <c r="CV38" s="681"/>
      <c r="CW38" s="681"/>
      <c r="CX38" s="681"/>
      <c r="CY38" s="682"/>
      <c r="CZ38" s="683">
        <v>7.4</v>
      </c>
      <c r="DA38" s="701"/>
      <c r="DB38" s="701"/>
      <c r="DC38" s="702"/>
      <c r="DD38" s="686">
        <v>1275401</v>
      </c>
      <c r="DE38" s="681"/>
      <c r="DF38" s="681"/>
      <c r="DG38" s="681"/>
      <c r="DH38" s="681"/>
      <c r="DI38" s="681"/>
      <c r="DJ38" s="681"/>
      <c r="DK38" s="682"/>
      <c r="DL38" s="686">
        <v>1174551</v>
      </c>
      <c r="DM38" s="681"/>
      <c r="DN38" s="681"/>
      <c r="DO38" s="681"/>
      <c r="DP38" s="681"/>
      <c r="DQ38" s="681"/>
      <c r="DR38" s="681"/>
      <c r="DS38" s="681"/>
      <c r="DT38" s="681"/>
      <c r="DU38" s="681"/>
      <c r="DV38" s="682"/>
      <c r="DW38" s="683">
        <v>12.2</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2045000</v>
      </c>
      <c r="S39" s="681"/>
      <c r="T39" s="681"/>
      <c r="U39" s="681"/>
      <c r="V39" s="681"/>
      <c r="W39" s="681"/>
      <c r="X39" s="681"/>
      <c r="Y39" s="682"/>
      <c r="Z39" s="713">
        <v>8.8000000000000007</v>
      </c>
      <c r="AA39" s="713"/>
      <c r="AB39" s="713"/>
      <c r="AC39" s="713"/>
      <c r="AD39" s="714" t="s">
        <v>236</v>
      </c>
      <c r="AE39" s="714"/>
      <c r="AF39" s="714"/>
      <c r="AG39" s="714"/>
      <c r="AH39" s="714"/>
      <c r="AI39" s="714"/>
      <c r="AJ39" s="714"/>
      <c r="AK39" s="714"/>
      <c r="AL39" s="683" t="s">
        <v>180</v>
      </c>
      <c r="AM39" s="684"/>
      <c r="AN39" s="684"/>
      <c r="AO39" s="715"/>
      <c r="AQ39" s="720" t="s">
        <v>341</v>
      </c>
      <c r="AR39" s="721"/>
      <c r="AS39" s="721"/>
      <c r="AT39" s="721"/>
      <c r="AU39" s="721"/>
      <c r="AV39" s="721"/>
      <c r="AW39" s="721"/>
      <c r="AX39" s="721"/>
      <c r="AY39" s="722"/>
      <c r="AZ39" s="680">
        <v>53040</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7468</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1007278</v>
      </c>
      <c r="CS39" s="699"/>
      <c r="CT39" s="699"/>
      <c r="CU39" s="699"/>
      <c r="CV39" s="699"/>
      <c r="CW39" s="699"/>
      <c r="CX39" s="699"/>
      <c r="CY39" s="700"/>
      <c r="CZ39" s="683">
        <v>4.5999999999999996</v>
      </c>
      <c r="DA39" s="701"/>
      <c r="DB39" s="701"/>
      <c r="DC39" s="702"/>
      <c r="DD39" s="686">
        <v>497570</v>
      </c>
      <c r="DE39" s="699"/>
      <c r="DF39" s="699"/>
      <c r="DG39" s="699"/>
      <c r="DH39" s="699"/>
      <c r="DI39" s="699"/>
      <c r="DJ39" s="699"/>
      <c r="DK39" s="700"/>
      <c r="DL39" s="686" t="s">
        <v>180</v>
      </c>
      <c r="DM39" s="699"/>
      <c r="DN39" s="699"/>
      <c r="DO39" s="699"/>
      <c r="DP39" s="699"/>
      <c r="DQ39" s="699"/>
      <c r="DR39" s="699"/>
      <c r="DS39" s="699"/>
      <c r="DT39" s="699"/>
      <c r="DU39" s="699"/>
      <c r="DV39" s="700"/>
      <c r="DW39" s="683" t="s">
        <v>236</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v>26000</v>
      </c>
      <c r="S40" s="681"/>
      <c r="T40" s="681"/>
      <c r="U40" s="681"/>
      <c r="V40" s="681"/>
      <c r="W40" s="681"/>
      <c r="X40" s="681"/>
      <c r="Y40" s="682"/>
      <c r="Z40" s="713">
        <v>0.1</v>
      </c>
      <c r="AA40" s="713"/>
      <c r="AB40" s="713"/>
      <c r="AC40" s="713"/>
      <c r="AD40" s="714" t="s">
        <v>236</v>
      </c>
      <c r="AE40" s="714"/>
      <c r="AF40" s="714"/>
      <c r="AG40" s="714"/>
      <c r="AH40" s="714"/>
      <c r="AI40" s="714"/>
      <c r="AJ40" s="714"/>
      <c r="AK40" s="714"/>
      <c r="AL40" s="683" t="s">
        <v>180</v>
      </c>
      <c r="AM40" s="684"/>
      <c r="AN40" s="684"/>
      <c r="AO40" s="715"/>
      <c r="AQ40" s="720" t="s">
        <v>345</v>
      </c>
      <c r="AR40" s="721"/>
      <c r="AS40" s="721"/>
      <c r="AT40" s="721"/>
      <c r="AU40" s="721"/>
      <c r="AV40" s="721"/>
      <c r="AW40" s="721"/>
      <c r="AX40" s="721"/>
      <c r="AY40" s="722"/>
      <c r="AZ40" s="680">
        <v>37734</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89</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3000</v>
      </c>
      <c r="CS40" s="681"/>
      <c r="CT40" s="681"/>
      <c r="CU40" s="681"/>
      <c r="CV40" s="681"/>
      <c r="CW40" s="681"/>
      <c r="CX40" s="681"/>
      <c r="CY40" s="682"/>
      <c r="CZ40" s="683">
        <v>0</v>
      </c>
      <c r="DA40" s="701"/>
      <c r="DB40" s="701"/>
      <c r="DC40" s="702"/>
      <c r="DD40" s="686" t="s">
        <v>236</v>
      </c>
      <c r="DE40" s="681"/>
      <c r="DF40" s="681"/>
      <c r="DG40" s="681"/>
      <c r="DH40" s="681"/>
      <c r="DI40" s="681"/>
      <c r="DJ40" s="681"/>
      <c r="DK40" s="682"/>
      <c r="DL40" s="686" t="s">
        <v>180</v>
      </c>
      <c r="DM40" s="681"/>
      <c r="DN40" s="681"/>
      <c r="DO40" s="681"/>
      <c r="DP40" s="681"/>
      <c r="DQ40" s="681"/>
      <c r="DR40" s="681"/>
      <c r="DS40" s="681"/>
      <c r="DT40" s="681"/>
      <c r="DU40" s="681"/>
      <c r="DV40" s="682"/>
      <c r="DW40" s="683" t="s">
        <v>180</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180</v>
      </c>
      <c r="AE41" s="714"/>
      <c r="AF41" s="714"/>
      <c r="AG41" s="714"/>
      <c r="AH41" s="714"/>
      <c r="AI41" s="714"/>
      <c r="AJ41" s="714"/>
      <c r="AK41" s="714"/>
      <c r="AL41" s="683" t="s">
        <v>180</v>
      </c>
      <c r="AM41" s="684"/>
      <c r="AN41" s="684"/>
      <c r="AO41" s="715"/>
      <c r="AQ41" s="720" t="s">
        <v>350</v>
      </c>
      <c r="AR41" s="721"/>
      <c r="AS41" s="721"/>
      <c r="AT41" s="721"/>
      <c r="AU41" s="721"/>
      <c r="AV41" s="721"/>
      <c r="AW41" s="721"/>
      <c r="AX41" s="721"/>
      <c r="AY41" s="722"/>
      <c r="AZ41" s="680">
        <v>355443</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236</v>
      </c>
      <c r="CS41" s="699"/>
      <c r="CT41" s="699"/>
      <c r="CU41" s="699"/>
      <c r="CV41" s="699"/>
      <c r="CW41" s="699"/>
      <c r="CX41" s="699"/>
      <c r="CY41" s="700"/>
      <c r="CZ41" s="683" t="s">
        <v>236</v>
      </c>
      <c r="DA41" s="701"/>
      <c r="DB41" s="701"/>
      <c r="DC41" s="702"/>
      <c r="DD41" s="686" t="s">
        <v>180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327000</v>
      </c>
      <c r="S42" s="681"/>
      <c r="T42" s="681"/>
      <c r="U42" s="681"/>
      <c r="V42" s="681"/>
      <c r="W42" s="681"/>
      <c r="X42" s="681"/>
      <c r="Y42" s="682"/>
      <c r="Z42" s="713">
        <v>1.4</v>
      </c>
      <c r="AA42" s="713"/>
      <c r="AB42" s="713"/>
      <c r="AC42" s="713"/>
      <c r="AD42" s="714" t="s">
        <v>180</v>
      </c>
      <c r="AE42" s="714"/>
      <c r="AF42" s="714"/>
      <c r="AG42" s="714"/>
      <c r="AH42" s="714"/>
      <c r="AI42" s="714"/>
      <c r="AJ42" s="714"/>
      <c r="AK42" s="714"/>
      <c r="AL42" s="683" t="s">
        <v>180</v>
      </c>
      <c r="AM42" s="684"/>
      <c r="AN42" s="684"/>
      <c r="AO42" s="715"/>
      <c r="AQ42" s="716" t="s">
        <v>354</v>
      </c>
      <c r="AR42" s="717"/>
      <c r="AS42" s="717"/>
      <c r="AT42" s="717"/>
      <c r="AU42" s="717"/>
      <c r="AV42" s="717"/>
      <c r="AW42" s="717"/>
      <c r="AX42" s="717"/>
      <c r="AY42" s="718"/>
      <c r="AZ42" s="664">
        <v>1216369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310</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3087772</v>
      </c>
      <c r="CS42" s="681"/>
      <c r="CT42" s="681"/>
      <c r="CU42" s="681"/>
      <c r="CV42" s="681"/>
      <c r="CW42" s="681"/>
      <c r="CX42" s="681"/>
      <c r="CY42" s="682"/>
      <c r="CZ42" s="683">
        <v>14.1</v>
      </c>
      <c r="DA42" s="684"/>
      <c r="DB42" s="684"/>
      <c r="DC42" s="685"/>
      <c r="DD42" s="686">
        <v>393589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23366251</v>
      </c>
      <c r="S43" s="703"/>
      <c r="T43" s="703"/>
      <c r="U43" s="703"/>
      <c r="V43" s="703"/>
      <c r="W43" s="703"/>
      <c r="X43" s="703"/>
      <c r="Y43" s="704"/>
      <c r="Z43" s="705">
        <v>100</v>
      </c>
      <c r="AA43" s="705"/>
      <c r="AB43" s="705"/>
      <c r="AC43" s="705"/>
      <c r="AD43" s="706">
        <v>9289599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179440</v>
      </c>
      <c r="CS43" s="699"/>
      <c r="CT43" s="699"/>
      <c r="CU43" s="699"/>
      <c r="CV43" s="699"/>
      <c r="CW43" s="699"/>
      <c r="CX43" s="699"/>
      <c r="CY43" s="700"/>
      <c r="CZ43" s="683">
        <v>0.8</v>
      </c>
      <c r="DA43" s="701"/>
      <c r="DB43" s="701"/>
      <c r="DC43" s="702"/>
      <c r="DD43" s="686">
        <v>171807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2995961</v>
      </c>
      <c r="CS44" s="681"/>
      <c r="CT44" s="681"/>
      <c r="CU44" s="681"/>
      <c r="CV44" s="681"/>
      <c r="CW44" s="681"/>
      <c r="CX44" s="681"/>
      <c r="CY44" s="682"/>
      <c r="CZ44" s="683">
        <v>13.7</v>
      </c>
      <c r="DA44" s="684"/>
      <c r="DB44" s="684"/>
      <c r="DC44" s="685"/>
      <c r="DD44" s="686">
        <v>384253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2219860</v>
      </c>
      <c r="CS45" s="699"/>
      <c r="CT45" s="699"/>
      <c r="CU45" s="699"/>
      <c r="CV45" s="699"/>
      <c r="CW45" s="699"/>
      <c r="CX45" s="699"/>
      <c r="CY45" s="700"/>
      <c r="CZ45" s="683">
        <v>10.1</v>
      </c>
      <c r="DA45" s="701"/>
      <c r="DB45" s="701"/>
      <c r="DC45" s="702"/>
      <c r="DD45" s="686">
        <v>165854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759911</v>
      </c>
      <c r="CS46" s="681"/>
      <c r="CT46" s="681"/>
      <c r="CU46" s="681"/>
      <c r="CV46" s="681"/>
      <c r="CW46" s="681"/>
      <c r="CX46" s="681"/>
      <c r="CY46" s="682"/>
      <c r="CZ46" s="683">
        <v>3.5</v>
      </c>
      <c r="DA46" s="684"/>
      <c r="DB46" s="684"/>
      <c r="DC46" s="685"/>
      <c r="DD46" s="686">
        <v>204009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91811</v>
      </c>
      <c r="CS47" s="699"/>
      <c r="CT47" s="699"/>
      <c r="CU47" s="699"/>
      <c r="CV47" s="699"/>
      <c r="CW47" s="699"/>
      <c r="CX47" s="699"/>
      <c r="CY47" s="700"/>
      <c r="CZ47" s="683">
        <v>0.4</v>
      </c>
      <c r="DA47" s="701"/>
      <c r="DB47" s="701"/>
      <c r="DC47" s="702"/>
      <c r="DD47" s="686">
        <v>9336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180</v>
      </c>
      <c r="CS48" s="681"/>
      <c r="CT48" s="681"/>
      <c r="CU48" s="681"/>
      <c r="CV48" s="681"/>
      <c r="CW48" s="681"/>
      <c r="CX48" s="681"/>
      <c r="CY48" s="682"/>
      <c r="CZ48" s="683" t="s">
        <v>180</v>
      </c>
      <c r="DA48" s="684"/>
      <c r="DB48" s="684"/>
      <c r="DC48" s="685"/>
      <c r="DD48" s="686" t="s">
        <v>180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21880381</v>
      </c>
      <c r="CS49" s="665"/>
      <c r="CT49" s="665"/>
      <c r="CU49" s="665"/>
      <c r="CV49" s="665"/>
      <c r="CW49" s="665"/>
      <c r="CX49" s="665"/>
      <c r="CY49" s="666"/>
      <c r="CZ49" s="667">
        <v>100</v>
      </c>
      <c r="DA49" s="668"/>
      <c r="DB49" s="668"/>
      <c r="DC49" s="669"/>
      <c r="DD49" s="670">
        <v>11418895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2dC3UPDJuQdfDS76x+XZpUVXMUTi3TVBEUmhK5Pg1lbJi2S3cCRfAdcCXNbR5EIgXcWe3f4rHdvcJMKWX7zaw==" saltValue="I3ebEzMl0vN6O70VzCjAv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H75" sqref="BH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369</v>
      </c>
      <c r="DK2" s="1205"/>
      <c r="DL2" s="1205"/>
      <c r="DM2" s="1205"/>
      <c r="DN2" s="1205"/>
      <c r="DO2" s="1206"/>
      <c r="DP2" s="251"/>
      <c r="DQ2" s="1204" t="s">
        <v>370</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371</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7"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2" t="s">
        <v>387</v>
      </c>
      <c r="DH5" s="1193"/>
      <c r="DI5" s="1193"/>
      <c r="DJ5" s="1193"/>
      <c r="DK5" s="1194"/>
      <c r="DL5" s="1192" t="s">
        <v>388</v>
      </c>
      <c r="DM5" s="1193"/>
      <c r="DN5" s="1193"/>
      <c r="DO5" s="1193"/>
      <c r="DP5" s="1194"/>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4" t="s">
        <v>390</v>
      </c>
      <c r="C7" s="1145"/>
      <c r="D7" s="1145"/>
      <c r="E7" s="1145"/>
      <c r="F7" s="1145"/>
      <c r="G7" s="1145"/>
      <c r="H7" s="1145"/>
      <c r="I7" s="1145"/>
      <c r="J7" s="1145"/>
      <c r="K7" s="1145"/>
      <c r="L7" s="1145"/>
      <c r="M7" s="1145"/>
      <c r="N7" s="1145"/>
      <c r="O7" s="1145"/>
      <c r="P7" s="1146"/>
      <c r="Q7" s="1198">
        <v>23288</v>
      </c>
      <c r="R7" s="1199"/>
      <c r="S7" s="1199"/>
      <c r="T7" s="1199"/>
      <c r="U7" s="1199"/>
      <c r="V7" s="1199">
        <v>21884</v>
      </c>
      <c r="W7" s="1199"/>
      <c r="X7" s="1199"/>
      <c r="Y7" s="1199"/>
      <c r="Z7" s="1199"/>
      <c r="AA7" s="1199">
        <v>1404</v>
      </c>
      <c r="AB7" s="1199"/>
      <c r="AC7" s="1199"/>
      <c r="AD7" s="1199"/>
      <c r="AE7" s="1200"/>
      <c r="AF7" s="1201">
        <v>1322</v>
      </c>
      <c r="AG7" s="1202"/>
      <c r="AH7" s="1202"/>
      <c r="AI7" s="1202"/>
      <c r="AJ7" s="1203"/>
      <c r="AK7" s="1185">
        <v>316</v>
      </c>
      <c r="AL7" s="1186"/>
      <c r="AM7" s="1186"/>
      <c r="AN7" s="1186"/>
      <c r="AO7" s="1186"/>
      <c r="AP7" s="1186">
        <v>23229</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592</v>
      </c>
      <c r="BT7" s="1190"/>
      <c r="BU7" s="1190"/>
      <c r="BV7" s="1190"/>
      <c r="BW7" s="1190"/>
      <c r="BX7" s="1190"/>
      <c r="BY7" s="1190"/>
      <c r="BZ7" s="1190"/>
      <c r="CA7" s="1190"/>
      <c r="CB7" s="1190"/>
      <c r="CC7" s="1190"/>
      <c r="CD7" s="1190"/>
      <c r="CE7" s="1190"/>
      <c r="CF7" s="1190"/>
      <c r="CG7" s="1191"/>
      <c r="CH7" s="1182">
        <v>0</v>
      </c>
      <c r="CI7" s="1183"/>
      <c r="CJ7" s="1183"/>
      <c r="CK7" s="1183"/>
      <c r="CL7" s="1184"/>
      <c r="CM7" s="1182">
        <v>15</v>
      </c>
      <c r="CN7" s="1183"/>
      <c r="CO7" s="1183"/>
      <c r="CP7" s="1183"/>
      <c r="CQ7" s="1184"/>
      <c r="CR7" s="1182">
        <v>45</v>
      </c>
      <c r="CS7" s="1183"/>
      <c r="CT7" s="1183"/>
      <c r="CU7" s="1183"/>
      <c r="CV7" s="1184"/>
      <c r="CW7" s="1182">
        <v>2</v>
      </c>
      <c r="CX7" s="1183"/>
      <c r="CY7" s="1183"/>
      <c r="CZ7" s="1183"/>
      <c r="DA7" s="1184"/>
      <c r="DB7" s="1084" t="s">
        <v>610</v>
      </c>
      <c r="DC7" s="1085"/>
      <c r="DD7" s="1085"/>
      <c r="DE7" s="1085"/>
      <c r="DF7" s="1086"/>
      <c r="DG7" s="1084" t="s">
        <v>610</v>
      </c>
      <c r="DH7" s="1085"/>
      <c r="DI7" s="1085"/>
      <c r="DJ7" s="1085"/>
      <c r="DK7" s="1086"/>
      <c r="DL7" s="1084" t="s">
        <v>610</v>
      </c>
      <c r="DM7" s="1085"/>
      <c r="DN7" s="1085"/>
      <c r="DO7" s="1085"/>
      <c r="DP7" s="1086"/>
      <c r="DQ7" s="1084" t="s">
        <v>610</v>
      </c>
      <c r="DR7" s="1085"/>
      <c r="DS7" s="1085"/>
      <c r="DT7" s="1085"/>
      <c r="DU7" s="1086"/>
      <c r="DV7" s="1209"/>
      <c r="DW7" s="1210"/>
      <c r="DX7" s="1210"/>
      <c r="DY7" s="1210"/>
      <c r="DZ7" s="1211"/>
      <c r="EA7" s="256"/>
    </row>
    <row r="8" spans="1:131" s="257" customFormat="1" ht="26.25" customHeight="1" x14ac:dyDescent="0.15">
      <c r="A8" s="263">
        <v>2</v>
      </c>
      <c r="B8" s="1126" t="s">
        <v>391</v>
      </c>
      <c r="C8" s="1127"/>
      <c r="D8" s="1127"/>
      <c r="E8" s="1127"/>
      <c r="F8" s="1127"/>
      <c r="G8" s="1127"/>
      <c r="H8" s="1127"/>
      <c r="I8" s="1127"/>
      <c r="J8" s="1127"/>
      <c r="K8" s="1127"/>
      <c r="L8" s="1127"/>
      <c r="M8" s="1127"/>
      <c r="N8" s="1127"/>
      <c r="O8" s="1127"/>
      <c r="P8" s="1128"/>
      <c r="Q8" s="1138">
        <v>58</v>
      </c>
      <c r="R8" s="1139"/>
      <c r="S8" s="1139"/>
      <c r="T8" s="1139"/>
      <c r="U8" s="1139"/>
      <c r="V8" s="1139">
        <v>9</v>
      </c>
      <c r="W8" s="1139"/>
      <c r="X8" s="1139"/>
      <c r="Y8" s="1139"/>
      <c r="Z8" s="1139"/>
      <c r="AA8" s="1139">
        <v>49</v>
      </c>
      <c r="AB8" s="1139"/>
      <c r="AC8" s="1139"/>
      <c r="AD8" s="1139"/>
      <c r="AE8" s="1140"/>
      <c r="AF8" s="1132">
        <v>49</v>
      </c>
      <c r="AG8" s="1133"/>
      <c r="AH8" s="1133"/>
      <c r="AI8" s="1133"/>
      <c r="AJ8" s="1134"/>
      <c r="AK8" s="1180" t="s">
        <v>610</v>
      </c>
      <c r="AL8" s="1181"/>
      <c r="AM8" s="1181"/>
      <c r="AN8" s="1181"/>
      <c r="AO8" s="1181"/>
      <c r="AP8" s="1181">
        <v>0</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-5</v>
      </c>
      <c r="CI8" s="1085"/>
      <c r="CJ8" s="1085"/>
      <c r="CK8" s="1085"/>
      <c r="CL8" s="1086"/>
      <c r="CM8" s="1084">
        <v>25</v>
      </c>
      <c r="CN8" s="1085"/>
      <c r="CO8" s="1085"/>
      <c r="CP8" s="1085"/>
      <c r="CQ8" s="1086"/>
      <c r="CR8" s="1084">
        <v>30</v>
      </c>
      <c r="CS8" s="1085"/>
      <c r="CT8" s="1085"/>
      <c r="CU8" s="1085"/>
      <c r="CV8" s="1086"/>
      <c r="CW8" s="1084" t="s">
        <v>610</v>
      </c>
      <c r="CX8" s="1085"/>
      <c r="CY8" s="1085"/>
      <c r="CZ8" s="1085"/>
      <c r="DA8" s="1086"/>
      <c r="DB8" s="1084" t="s">
        <v>610</v>
      </c>
      <c r="DC8" s="1085"/>
      <c r="DD8" s="1085"/>
      <c r="DE8" s="1085"/>
      <c r="DF8" s="1086"/>
      <c r="DG8" s="1084" t="s">
        <v>610</v>
      </c>
      <c r="DH8" s="1085"/>
      <c r="DI8" s="1085"/>
      <c r="DJ8" s="1085"/>
      <c r="DK8" s="1086"/>
      <c r="DL8" s="1084" t="s">
        <v>610</v>
      </c>
      <c r="DM8" s="1085"/>
      <c r="DN8" s="1085"/>
      <c r="DO8" s="1085"/>
      <c r="DP8" s="1086"/>
      <c r="DQ8" s="1084" t="s">
        <v>610</v>
      </c>
      <c r="DR8" s="1085"/>
      <c r="DS8" s="1085"/>
      <c r="DT8" s="1085"/>
      <c r="DU8" s="1086"/>
      <c r="DV8" s="1087"/>
      <c r="DW8" s="1088"/>
      <c r="DX8" s="1088"/>
      <c r="DY8" s="1088"/>
      <c r="DZ8" s="1089"/>
      <c r="EA8" s="256"/>
    </row>
    <row r="9" spans="1:131" s="257" customFormat="1" ht="26.25" customHeight="1" x14ac:dyDescent="0.15">
      <c r="A9" s="263">
        <v>3</v>
      </c>
      <c r="B9" s="1126" t="s">
        <v>392</v>
      </c>
      <c r="C9" s="1127"/>
      <c r="D9" s="1127"/>
      <c r="E9" s="1127"/>
      <c r="F9" s="1127"/>
      <c r="G9" s="1127"/>
      <c r="H9" s="1127"/>
      <c r="I9" s="1127"/>
      <c r="J9" s="1127"/>
      <c r="K9" s="1127"/>
      <c r="L9" s="1127"/>
      <c r="M9" s="1127"/>
      <c r="N9" s="1127"/>
      <c r="O9" s="1127"/>
      <c r="P9" s="1128"/>
      <c r="Q9" s="1138">
        <v>28</v>
      </c>
      <c r="R9" s="1139"/>
      <c r="S9" s="1139"/>
      <c r="T9" s="1139"/>
      <c r="U9" s="1139"/>
      <c r="V9" s="1139">
        <v>0</v>
      </c>
      <c r="W9" s="1139"/>
      <c r="X9" s="1139"/>
      <c r="Y9" s="1139"/>
      <c r="Z9" s="1139"/>
      <c r="AA9" s="1139">
        <v>28</v>
      </c>
      <c r="AB9" s="1139"/>
      <c r="AC9" s="1139"/>
      <c r="AD9" s="1139"/>
      <c r="AE9" s="1140"/>
      <c r="AF9" s="1132">
        <v>28</v>
      </c>
      <c r="AG9" s="1133"/>
      <c r="AH9" s="1133"/>
      <c r="AI9" s="1133"/>
      <c r="AJ9" s="1134"/>
      <c r="AK9" s="1180" t="s">
        <v>610</v>
      </c>
      <c r="AL9" s="1181"/>
      <c r="AM9" s="1181"/>
      <c r="AN9" s="1181"/>
      <c r="AO9" s="1181"/>
      <c r="AP9" s="1181" t="s">
        <v>610</v>
      </c>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0</v>
      </c>
      <c r="CI9" s="1085"/>
      <c r="CJ9" s="1085"/>
      <c r="CK9" s="1085"/>
      <c r="CL9" s="1086"/>
      <c r="CM9" s="1084">
        <v>63</v>
      </c>
      <c r="CN9" s="1085"/>
      <c r="CO9" s="1085"/>
      <c r="CP9" s="1085"/>
      <c r="CQ9" s="1086"/>
      <c r="CR9" s="1084">
        <v>21</v>
      </c>
      <c r="CS9" s="1085"/>
      <c r="CT9" s="1085"/>
      <c r="CU9" s="1085"/>
      <c r="CV9" s="1086"/>
      <c r="CW9" s="1084" t="s">
        <v>610</v>
      </c>
      <c r="CX9" s="1085"/>
      <c r="CY9" s="1085"/>
      <c r="CZ9" s="1085"/>
      <c r="DA9" s="1086"/>
      <c r="DB9" s="1084" t="s">
        <v>610</v>
      </c>
      <c r="DC9" s="1085"/>
      <c r="DD9" s="1085"/>
      <c r="DE9" s="1085"/>
      <c r="DF9" s="1086"/>
      <c r="DG9" s="1084" t="s">
        <v>610</v>
      </c>
      <c r="DH9" s="1085"/>
      <c r="DI9" s="1085"/>
      <c r="DJ9" s="1085"/>
      <c r="DK9" s="1086"/>
      <c r="DL9" s="1084" t="s">
        <v>610</v>
      </c>
      <c r="DM9" s="1085"/>
      <c r="DN9" s="1085"/>
      <c r="DO9" s="1085"/>
      <c r="DP9" s="1086"/>
      <c r="DQ9" s="1084" t="s">
        <v>610</v>
      </c>
      <c r="DR9" s="1085"/>
      <c r="DS9" s="1085"/>
      <c r="DT9" s="1085"/>
      <c r="DU9" s="1086"/>
      <c r="DV9" s="1087"/>
      <c r="DW9" s="1088"/>
      <c r="DX9" s="1088"/>
      <c r="DY9" s="1088"/>
      <c r="DZ9" s="1089"/>
      <c r="EA9" s="256"/>
    </row>
    <row r="10" spans="1:131" s="257" customFormat="1" ht="26.25" customHeight="1" x14ac:dyDescent="0.15">
      <c r="A10" s="263">
        <v>4</v>
      </c>
      <c r="B10" s="1126" t="s">
        <v>393</v>
      </c>
      <c r="C10" s="1127"/>
      <c r="D10" s="1127"/>
      <c r="E10" s="1127"/>
      <c r="F10" s="1127"/>
      <c r="G10" s="1127"/>
      <c r="H10" s="1127"/>
      <c r="I10" s="1127"/>
      <c r="J10" s="1127"/>
      <c r="K10" s="1127"/>
      <c r="L10" s="1127"/>
      <c r="M10" s="1127"/>
      <c r="N10" s="1127"/>
      <c r="O10" s="1127"/>
      <c r="P10" s="1128"/>
      <c r="Q10" s="1138">
        <v>29</v>
      </c>
      <c r="R10" s="1139"/>
      <c r="S10" s="1139"/>
      <c r="T10" s="1139"/>
      <c r="U10" s="1139"/>
      <c r="V10" s="1139">
        <v>24</v>
      </c>
      <c r="W10" s="1139"/>
      <c r="X10" s="1139"/>
      <c r="Y10" s="1139"/>
      <c r="Z10" s="1139"/>
      <c r="AA10" s="1139">
        <v>5</v>
      </c>
      <c r="AB10" s="1139"/>
      <c r="AC10" s="1139"/>
      <c r="AD10" s="1139"/>
      <c r="AE10" s="1140"/>
      <c r="AF10" s="1132">
        <v>5</v>
      </c>
      <c r="AG10" s="1133"/>
      <c r="AH10" s="1133"/>
      <c r="AI10" s="1133"/>
      <c r="AJ10" s="1134"/>
      <c r="AK10" s="1180" t="s">
        <v>610</v>
      </c>
      <c r="AL10" s="1181"/>
      <c r="AM10" s="1181"/>
      <c r="AN10" s="1181"/>
      <c r="AO10" s="1181"/>
      <c r="AP10" s="1181" t="s">
        <v>610</v>
      </c>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t="s">
        <v>595</v>
      </c>
      <c r="BT10" s="1110"/>
      <c r="BU10" s="1110"/>
      <c r="BV10" s="1110"/>
      <c r="BW10" s="1110"/>
      <c r="BX10" s="1110"/>
      <c r="BY10" s="1110"/>
      <c r="BZ10" s="1110"/>
      <c r="CA10" s="1110"/>
      <c r="CB10" s="1110"/>
      <c r="CC10" s="1110"/>
      <c r="CD10" s="1110"/>
      <c r="CE10" s="1110"/>
      <c r="CF10" s="1110"/>
      <c r="CG10" s="1111"/>
      <c r="CH10" s="1084">
        <v>115</v>
      </c>
      <c r="CI10" s="1085"/>
      <c r="CJ10" s="1085"/>
      <c r="CK10" s="1085"/>
      <c r="CL10" s="1086"/>
      <c r="CM10" s="1084">
        <v>1572</v>
      </c>
      <c r="CN10" s="1085"/>
      <c r="CO10" s="1085"/>
      <c r="CP10" s="1085"/>
      <c r="CQ10" s="1086"/>
      <c r="CR10" s="1084">
        <v>5</v>
      </c>
      <c r="CS10" s="1085"/>
      <c r="CT10" s="1085"/>
      <c r="CU10" s="1085"/>
      <c r="CV10" s="1086"/>
      <c r="CW10" s="1084" t="s">
        <v>610</v>
      </c>
      <c r="CX10" s="1085"/>
      <c r="CY10" s="1085"/>
      <c r="CZ10" s="1085"/>
      <c r="DA10" s="1086"/>
      <c r="DB10" s="1084" t="s">
        <v>610</v>
      </c>
      <c r="DC10" s="1085"/>
      <c r="DD10" s="1085"/>
      <c r="DE10" s="1085"/>
      <c r="DF10" s="1086"/>
      <c r="DG10" s="1084" t="s">
        <v>610</v>
      </c>
      <c r="DH10" s="1085"/>
      <c r="DI10" s="1085"/>
      <c r="DJ10" s="1085"/>
      <c r="DK10" s="1086"/>
      <c r="DL10" s="1084" t="s">
        <v>610</v>
      </c>
      <c r="DM10" s="1085"/>
      <c r="DN10" s="1085"/>
      <c r="DO10" s="1085"/>
      <c r="DP10" s="1086"/>
      <c r="DQ10" s="1084" t="s">
        <v>610</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t="s">
        <v>596</v>
      </c>
      <c r="BT11" s="1110"/>
      <c r="BU11" s="1110"/>
      <c r="BV11" s="1110"/>
      <c r="BW11" s="1110"/>
      <c r="BX11" s="1110"/>
      <c r="BY11" s="1110"/>
      <c r="BZ11" s="1110"/>
      <c r="CA11" s="1110"/>
      <c r="CB11" s="1110"/>
      <c r="CC11" s="1110"/>
      <c r="CD11" s="1110"/>
      <c r="CE11" s="1110"/>
      <c r="CF11" s="1110"/>
      <c r="CG11" s="1111"/>
      <c r="CH11" s="1084">
        <v>1</v>
      </c>
      <c r="CI11" s="1085"/>
      <c r="CJ11" s="1085"/>
      <c r="CK11" s="1085"/>
      <c r="CL11" s="1086"/>
      <c r="CM11" s="1084">
        <v>2</v>
      </c>
      <c r="CN11" s="1085"/>
      <c r="CO11" s="1085"/>
      <c r="CP11" s="1085"/>
      <c r="CQ11" s="1086"/>
      <c r="CR11" s="1084">
        <v>43</v>
      </c>
      <c r="CS11" s="1085"/>
      <c r="CT11" s="1085"/>
      <c r="CU11" s="1085"/>
      <c r="CV11" s="1086"/>
      <c r="CW11" s="1084" t="s">
        <v>610</v>
      </c>
      <c r="CX11" s="1085"/>
      <c r="CY11" s="1085"/>
      <c r="CZ11" s="1085"/>
      <c r="DA11" s="1086"/>
      <c r="DB11" s="1084" t="s">
        <v>610</v>
      </c>
      <c r="DC11" s="1085"/>
      <c r="DD11" s="1085"/>
      <c r="DE11" s="1085"/>
      <c r="DF11" s="1086"/>
      <c r="DG11" s="1084" t="s">
        <v>610</v>
      </c>
      <c r="DH11" s="1085"/>
      <c r="DI11" s="1085"/>
      <c r="DJ11" s="1085"/>
      <c r="DK11" s="1086"/>
      <c r="DL11" s="1084" t="s">
        <v>610</v>
      </c>
      <c r="DM11" s="1085"/>
      <c r="DN11" s="1085"/>
      <c r="DO11" s="1085"/>
      <c r="DP11" s="1086"/>
      <c r="DQ11" s="1084" t="s">
        <v>610</v>
      </c>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t="s">
        <v>597</v>
      </c>
      <c r="BT12" s="1110"/>
      <c r="BU12" s="1110"/>
      <c r="BV12" s="1110"/>
      <c r="BW12" s="1110"/>
      <c r="BX12" s="1110"/>
      <c r="BY12" s="1110"/>
      <c r="BZ12" s="1110"/>
      <c r="CA12" s="1110"/>
      <c r="CB12" s="1110"/>
      <c r="CC12" s="1110"/>
      <c r="CD12" s="1110"/>
      <c r="CE12" s="1110"/>
      <c r="CF12" s="1110"/>
      <c r="CG12" s="1111"/>
      <c r="CH12" s="1084">
        <v>-6</v>
      </c>
      <c r="CI12" s="1085"/>
      <c r="CJ12" s="1085"/>
      <c r="CK12" s="1085"/>
      <c r="CL12" s="1086"/>
      <c r="CM12" s="1084">
        <v>22</v>
      </c>
      <c r="CN12" s="1085"/>
      <c r="CO12" s="1085"/>
      <c r="CP12" s="1085"/>
      <c r="CQ12" s="1086"/>
      <c r="CR12" s="1084">
        <v>50</v>
      </c>
      <c r="CS12" s="1085"/>
      <c r="CT12" s="1085"/>
      <c r="CU12" s="1085"/>
      <c r="CV12" s="1086"/>
      <c r="CW12" s="1084">
        <v>3</v>
      </c>
      <c r="CX12" s="1085"/>
      <c r="CY12" s="1085"/>
      <c r="CZ12" s="1085"/>
      <c r="DA12" s="1086"/>
      <c r="DB12" s="1084" t="s">
        <v>610</v>
      </c>
      <c r="DC12" s="1085"/>
      <c r="DD12" s="1085"/>
      <c r="DE12" s="1085"/>
      <c r="DF12" s="1086"/>
      <c r="DG12" s="1084" t="s">
        <v>610</v>
      </c>
      <c r="DH12" s="1085"/>
      <c r="DI12" s="1085"/>
      <c r="DJ12" s="1085"/>
      <c r="DK12" s="1086"/>
      <c r="DL12" s="1084" t="s">
        <v>610</v>
      </c>
      <c r="DM12" s="1085"/>
      <c r="DN12" s="1085"/>
      <c r="DO12" s="1085"/>
      <c r="DP12" s="1086"/>
      <c r="DQ12" s="1084" t="s">
        <v>610</v>
      </c>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5"/>
      <c r="R22" s="1176"/>
      <c r="S22" s="1176"/>
      <c r="T22" s="1176"/>
      <c r="U22" s="1176"/>
      <c r="V22" s="1176"/>
      <c r="W22" s="1176"/>
      <c r="X22" s="1176"/>
      <c r="Y22" s="1176"/>
      <c r="Z22" s="1176"/>
      <c r="AA22" s="1176"/>
      <c r="AB22" s="1176"/>
      <c r="AC22" s="1176"/>
      <c r="AD22" s="1176"/>
      <c r="AE22" s="1177"/>
      <c r="AF22" s="1132"/>
      <c r="AG22" s="1133"/>
      <c r="AH22" s="1133"/>
      <c r="AI22" s="1133"/>
      <c r="AJ22" s="1134"/>
      <c r="AK22" s="1171"/>
      <c r="AL22" s="1172"/>
      <c r="AM22" s="1172"/>
      <c r="AN22" s="1172"/>
      <c r="AO22" s="1172"/>
      <c r="AP22" s="1172"/>
      <c r="AQ22" s="1172"/>
      <c r="AR22" s="1172"/>
      <c r="AS22" s="1172"/>
      <c r="AT22" s="1172"/>
      <c r="AU22" s="1173"/>
      <c r="AV22" s="1173"/>
      <c r="AW22" s="1173"/>
      <c r="AX22" s="1173"/>
      <c r="AY22" s="1174"/>
      <c r="AZ22" s="1124" t="s">
        <v>394</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2">
        <v>23403</v>
      </c>
      <c r="R23" s="1163"/>
      <c r="S23" s="1163"/>
      <c r="T23" s="1163"/>
      <c r="U23" s="1163"/>
      <c r="V23" s="1163">
        <v>21917</v>
      </c>
      <c r="W23" s="1163"/>
      <c r="X23" s="1163"/>
      <c r="Y23" s="1163"/>
      <c r="Z23" s="1163"/>
      <c r="AA23" s="1163">
        <v>1486</v>
      </c>
      <c r="AB23" s="1163"/>
      <c r="AC23" s="1163"/>
      <c r="AD23" s="1163"/>
      <c r="AE23" s="1164"/>
      <c r="AF23" s="1165">
        <v>1404</v>
      </c>
      <c r="AG23" s="1163"/>
      <c r="AH23" s="1163"/>
      <c r="AI23" s="1163"/>
      <c r="AJ23" s="1166"/>
      <c r="AK23" s="1167"/>
      <c r="AL23" s="1168"/>
      <c r="AM23" s="1168"/>
      <c r="AN23" s="1168"/>
      <c r="AO23" s="1168"/>
      <c r="AP23" s="1163">
        <v>23229</v>
      </c>
      <c r="AQ23" s="1163"/>
      <c r="AR23" s="1163"/>
      <c r="AS23" s="1163"/>
      <c r="AT23" s="1163"/>
      <c r="AU23" s="1169"/>
      <c r="AV23" s="1169"/>
      <c r="AW23" s="1169"/>
      <c r="AX23" s="1169"/>
      <c r="AY23" s="1170"/>
      <c r="AZ23" s="1159" t="s">
        <v>397</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3" t="s">
        <v>403</v>
      </c>
      <c r="AG26" s="1103"/>
      <c r="AH26" s="1103"/>
      <c r="AI26" s="1103"/>
      <c r="AJ26" s="1154"/>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4" t="s">
        <v>408</v>
      </c>
      <c r="C28" s="1145"/>
      <c r="D28" s="1145"/>
      <c r="E28" s="1145"/>
      <c r="F28" s="1145"/>
      <c r="G28" s="1145"/>
      <c r="H28" s="1145"/>
      <c r="I28" s="1145"/>
      <c r="J28" s="1145"/>
      <c r="K28" s="1145"/>
      <c r="L28" s="1145"/>
      <c r="M28" s="1145"/>
      <c r="N28" s="1145"/>
      <c r="O28" s="1145"/>
      <c r="P28" s="1146"/>
      <c r="Q28" s="1147">
        <v>3539</v>
      </c>
      <c r="R28" s="1148"/>
      <c r="S28" s="1148"/>
      <c r="T28" s="1148"/>
      <c r="U28" s="1148"/>
      <c r="V28" s="1148">
        <v>3456</v>
      </c>
      <c r="W28" s="1148"/>
      <c r="X28" s="1148"/>
      <c r="Y28" s="1148"/>
      <c r="Z28" s="1148"/>
      <c r="AA28" s="1148">
        <v>83</v>
      </c>
      <c r="AB28" s="1148"/>
      <c r="AC28" s="1148"/>
      <c r="AD28" s="1148"/>
      <c r="AE28" s="1149"/>
      <c r="AF28" s="1150">
        <v>83</v>
      </c>
      <c r="AG28" s="1148"/>
      <c r="AH28" s="1148"/>
      <c r="AI28" s="1148"/>
      <c r="AJ28" s="1151"/>
      <c r="AK28" s="1152">
        <v>355</v>
      </c>
      <c r="AL28" s="1141"/>
      <c r="AM28" s="1141"/>
      <c r="AN28" s="1141"/>
      <c r="AO28" s="1141"/>
      <c r="AP28" s="1141" t="s">
        <v>610</v>
      </c>
      <c r="AQ28" s="1141"/>
      <c r="AR28" s="1141"/>
      <c r="AS28" s="1141"/>
      <c r="AT28" s="1141"/>
      <c r="AU28" s="1141" t="s">
        <v>610</v>
      </c>
      <c r="AV28" s="1141"/>
      <c r="AW28" s="1141"/>
      <c r="AX28" s="1141"/>
      <c r="AY28" s="1141"/>
      <c r="AZ28" s="1141" t="s">
        <v>610</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409</v>
      </c>
      <c r="C29" s="1127"/>
      <c r="D29" s="1127"/>
      <c r="E29" s="1127"/>
      <c r="F29" s="1127"/>
      <c r="G29" s="1127"/>
      <c r="H29" s="1127"/>
      <c r="I29" s="1127"/>
      <c r="J29" s="1127"/>
      <c r="K29" s="1127"/>
      <c r="L29" s="1127"/>
      <c r="M29" s="1127"/>
      <c r="N29" s="1127"/>
      <c r="O29" s="1127"/>
      <c r="P29" s="1128"/>
      <c r="Q29" s="1138">
        <v>81</v>
      </c>
      <c r="R29" s="1139"/>
      <c r="S29" s="1139"/>
      <c r="T29" s="1139"/>
      <c r="U29" s="1139"/>
      <c r="V29" s="1139">
        <v>80</v>
      </c>
      <c r="W29" s="1139"/>
      <c r="X29" s="1139"/>
      <c r="Y29" s="1139"/>
      <c r="Z29" s="1139"/>
      <c r="AA29" s="1139">
        <v>1</v>
      </c>
      <c r="AB29" s="1139"/>
      <c r="AC29" s="1139"/>
      <c r="AD29" s="1139"/>
      <c r="AE29" s="1140"/>
      <c r="AF29" s="1132">
        <v>1</v>
      </c>
      <c r="AG29" s="1133"/>
      <c r="AH29" s="1133"/>
      <c r="AI29" s="1133"/>
      <c r="AJ29" s="1134"/>
      <c r="AK29" s="1075">
        <v>15</v>
      </c>
      <c r="AL29" s="1066"/>
      <c r="AM29" s="1066"/>
      <c r="AN29" s="1066"/>
      <c r="AO29" s="1066"/>
      <c r="AP29" s="1066" t="s">
        <v>610</v>
      </c>
      <c r="AQ29" s="1066"/>
      <c r="AR29" s="1066"/>
      <c r="AS29" s="1066"/>
      <c r="AT29" s="1066"/>
      <c r="AU29" s="1066" t="s">
        <v>610</v>
      </c>
      <c r="AV29" s="1066"/>
      <c r="AW29" s="1066"/>
      <c r="AX29" s="1066"/>
      <c r="AY29" s="1066"/>
      <c r="AZ29" s="1066" t="s">
        <v>610</v>
      </c>
      <c r="BA29" s="1066"/>
      <c r="BB29" s="1066"/>
      <c r="BC29" s="1066"/>
      <c r="BD29" s="1066"/>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410</v>
      </c>
      <c r="C30" s="1127"/>
      <c r="D30" s="1127"/>
      <c r="E30" s="1127"/>
      <c r="F30" s="1127"/>
      <c r="G30" s="1127"/>
      <c r="H30" s="1127"/>
      <c r="I30" s="1127"/>
      <c r="J30" s="1127"/>
      <c r="K30" s="1127"/>
      <c r="L30" s="1127"/>
      <c r="M30" s="1127"/>
      <c r="N30" s="1127"/>
      <c r="O30" s="1127"/>
      <c r="P30" s="1128"/>
      <c r="Q30" s="1138">
        <v>4071</v>
      </c>
      <c r="R30" s="1139"/>
      <c r="S30" s="1139"/>
      <c r="T30" s="1139"/>
      <c r="U30" s="1139"/>
      <c r="V30" s="1139">
        <v>4004</v>
      </c>
      <c r="W30" s="1139"/>
      <c r="X30" s="1139"/>
      <c r="Y30" s="1139"/>
      <c r="Z30" s="1139"/>
      <c r="AA30" s="1139">
        <v>67</v>
      </c>
      <c r="AB30" s="1139"/>
      <c r="AC30" s="1139"/>
      <c r="AD30" s="1139"/>
      <c r="AE30" s="1140"/>
      <c r="AF30" s="1132">
        <v>67</v>
      </c>
      <c r="AG30" s="1133"/>
      <c r="AH30" s="1133"/>
      <c r="AI30" s="1133"/>
      <c r="AJ30" s="1134"/>
      <c r="AK30" s="1075">
        <v>643</v>
      </c>
      <c r="AL30" s="1066"/>
      <c r="AM30" s="1066"/>
      <c r="AN30" s="1066"/>
      <c r="AO30" s="1066"/>
      <c r="AP30" s="1066" t="s">
        <v>610</v>
      </c>
      <c r="AQ30" s="1066"/>
      <c r="AR30" s="1066"/>
      <c r="AS30" s="1066"/>
      <c r="AT30" s="1066"/>
      <c r="AU30" s="1066" t="s">
        <v>610</v>
      </c>
      <c r="AV30" s="1066"/>
      <c r="AW30" s="1066"/>
      <c r="AX30" s="1066"/>
      <c r="AY30" s="1066"/>
      <c r="AZ30" s="1066" t="s">
        <v>610</v>
      </c>
      <c r="BA30" s="1066"/>
      <c r="BB30" s="1066"/>
      <c r="BC30" s="1066"/>
      <c r="BD30" s="1066"/>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411</v>
      </c>
      <c r="C31" s="1127"/>
      <c r="D31" s="1127"/>
      <c r="E31" s="1127"/>
      <c r="F31" s="1127"/>
      <c r="G31" s="1127"/>
      <c r="H31" s="1127"/>
      <c r="I31" s="1127"/>
      <c r="J31" s="1127"/>
      <c r="K31" s="1127"/>
      <c r="L31" s="1127"/>
      <c r="M31" s="1127"/>
      <c r="N31" s="1127"/>
      <c r="O31" s="1127"/>
      <c r="P31" s="1128"/>
      <c r="Q31" s="1138">
        <v>895</v>
      </c>
      <c r="R31" s="1139"/>
      <c r="S31" s="1139"/>
      <c r="T31" s="1139"/>
      <c r="U31" s="1139"/>
      <c r="V31" s="1139">
        <v>884</v>
      </c>
      <c r="W31" s="1139"/>
      <c r="X31" s="1139"/>
      <c r="Y31" s="1139"/>
      <c r="Z31" s="1139"/>
      <c r="AA31" s="1139">
        <v>11</v>
      </c>
      <c r="AB31" s="1139"/>
      <c r="AC31" s="1139"/>
      <c r="AD31" s="1139"/>
      <c r="AE31" s="1140"/>
      <c r="AF31" s="1132">
        <v>11</v>
      </c>
      <c r="AG31" s="1133"/>
      <c r="AH31" s="1133"/>
      <c r="AI31" s="1133"/>
      <c r="AJ31" s="1134"/>
      <c r="AK31" s="1075">
        <v>557</v>
      </c>
      <c r="AL31" s="1066"/>
      <c r="AM31" s="1066"/>
      <c r="AN31" s="1066"/>
      <c r="AO31" s="1066"/>
      <c r="AP31" s="1066" t="s">
        <v>610</v>
      </c>
      <c r="AQ31" s="1066"/>
      <c r="AR31" s="1066"/>
      <c r="AS31" s="1066"/>
      <c r="AT31" s="1066"/>
      <c r="AU31" s="1066" t="s">
        <v>610</v>
      </c>
      <c r="AV31" s="1066"/>
      <c r="AW31" s="1066"/>
      <c r="AX31" s="1066"/>
      <c r="AY31" s="1066"/>
      <c r="AZ31" s="1066" t="s">
        <v>610</v>
      </c>
      <c r="BA31" s="1066"/>
      <c r="BB31" s="1066"/>
      <c r="BC31" s="1066"/>
      <c r="BD31" s="1066"/>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412</v>
      </c>
      <c r="C32" s="1127"/>
      <c r="D32" s="1127"/>
      <c r="E32" s="1127"/>
      <c r="F32" s="1127"/>
      <c r="G32" s="1127"/>
      <c r="H32" s="1127"/>
      <c r="I32" s="1127"/>
      <c r="J32" s="1127"/>
      <c r="K32" s="1127"/>
      <c r="L32" s="1127"/>
      <c r="M32" s="1127"/>
      <c r="N32" s="1127"/>
      <c r="O32" s="1127"/>
      <c r="P32" s="1128"/>
      <c r="Q32" s="1138">
        <v>6</v>
      </c>
      <c r="R32" s="1139"/>
      <c r="S32" s="1139"/>
      <c r="T32" s="1139"/>
      <c r="U32" s="1139"/>
      <c r="V32" s="1139">
        <v>4</v>
      </c>
      <c r="W32" s="1139"/>
      <c r="X32" s="1139"/>
      <c r="Y32" s="1139"/>
      <c r="Z32" s="1139"/>
      <c r="AA32" s="1139">
        <v>2</v>
      </c>
      <c r="AB32" s="1139"/>
      <c r="AC32" s="1139"/>
      <c r="AD32" s="1139"/>
      <c r="AE32" s="1140"/>
      <c r="AF32" s="1132">
        <v>2</v>
      </c>
      <c r="AG32" s="1133"/>
      <c r="AH32" s="1133"/>
      <c r="AI32" s="1133"/>
      <c r="AJ32" s="1134"/>
      <c r="AK32" s="1075" t="s">
        <v>610</v>
      </c>
      <c r="AL32" s="1066"/>
      <c r="AM32" s="1066"/>
      <c r="AN32" s="1066"/>
      <c r="AO32" s="1066"/>
      <c r="AP32" s="1066">
        <v>10</v>
      </c>
      <c r="AQ32" s="1066"/>
      <c r="AR32" s="1066"/>
      <c r="AS32" s="1066"/>
      <c r="AT32" s="1066"/>
      <c r="AU32" s="1066" t="s">
        <v>610</v>
      </c>
      <c r="AV32" s="1066"/>
      <c r="AW32" s="1066"/>
      <c r="AX32" s="1066"/>
      <c r="AY32" s="1066"/>
      <c r="AZ32" s="1066" t="s">
        <v>610</v>
      </c>
      <c r="BA32" s="1066"/>
      <c r="BB32" s="1066"/>
      <c r="BC32" s="1066"/>
      <c r="BD32" s="1066"/>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413</v>
      </c>
      <c r="C33" s="1127"/>
      <c r="D33" s="1127"/>
      <c r="E33" s="1127"/>
      <c r="F33" s="1127"/>
      <c r="G33" s="1127"/>
      <c r="H33" s="1127"/>
      <c r="I33" s="1127"/>
      <c r="J33" s="1127"/>
      <c r="K33" s="1127"/>
      <c r="L33" s="1127"/>
      <c r="M33" s="1127"/>
      <c r="N33" s="1127"/>
      <c r="O33" s="1127"/>
      <c r="P33" s="1128"/>
      <c r="Q33" s="1138">
        <v>7028</v>
      </c>
      <c r="R33" s="1139"/>
      <c r="S33" s="1139"/>
      <c r="T33" s="1139"/>
      <c r="U33" s="1139"/>
      <c r="V33" s="1139">
        <v>6892</v>
      </c>
      <c r="W33" s="1139"/>
      <c r="X33" s="1139"/>
      <c r="Y33" s="1139"/>
      <c r="Z33" s="1139"/>
      <c r="AA33" s="1139">
        <v>136</v>
      </c>
      <c r="AB33" s="1139"/>
      <c r="AC33" s="1139"/>
      <c r="AD33" s="1139"/>
      <c r="AE33" s="1140"/>
      <c r="AF33" s="1132">
        <v>2168</v>
      </c>
      <c r="AG33" s="1133"/>
      <c r="AH33" s="1133"/>
      <c r="AI33" s="1133"/>
      <c r="AJ33" s="1134"/>
      <c r="AK33" s="1075">
        <v>875</v>
      </c>
      <c r="AL33" s="1066"/>
      <c r="AM33" s="1066"/>
      <c r="AN33" s="1066"/>
      <c r="AO33" s="1066"/>
      <c r="AP33" s="1066">
        <v>5479</v>
      </c>
      <c r="AQ33" s="1066"/>
      <c r="AR33" s="1066"/>
      <c r="AS33" s="1066"/>
      <c r="AT33" s="1066"/>
      <c r="AU33" s="1066">
        <v>3364</v>
      </c>
      <c r="AV33" s="1066"/>
      <c r="AW33" s="1066"/>
      <c r="AX33" s="1066"/>
      <c r="AY33" s="1066"/>
      <c r="AZ33" s="1066" t="s">
        <v>610</v>
      </c>
      <c r="BA33" s="1066"/>
      <c r="BB33" s="1066"/>
      <c r="BC33" s="1066"/>
      <c r="BD33" s="1066"/>
      <c r="BE33" s="1121" t="s">
        <v>414</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415</v>
      </c>
      <c r="C34" s="1127"/>
      <c r="D34" s="1127"/>
      <c r="E34" s="1127"/>
      <c r="F34" s="1127"/>
      <c r="G34" s="1127"/>
      <c r="H34" s="1127"/>
      <c r="I34" s="1127"/>
      <c r="J34" s="1127"/>
      <c r="K34" s="1127"/>
      <c r="L34" s="1127"/>
      <c r="M34" s="1127"/>
      <c r="N34" s="1127"/>
      <c r="O34" s="1127"/>
      <c r="P34" s="1128"/>
      <c r="Q34" s="1138">
        <v>640</v>
      </c>
      <c r="R34" s="1139"/>
      <c r="S34" s="1139"/>
      <c r="T34" s="1139"/>
      <c r="U34" s="1139"/>
      <c r="V34" s="1139">
        <v>573</v>
      </c>
      <c r="W34" s="1139"/>
      <c r="X34" s="1139"/>
      <c r="Y34" s="1139"/>
      <c r="Z34" s="1139"/>
      <c r="AA34" s="1139">
        <v>67</v>
      </c>
      <c r="AB34" s="1139"/>
      <c r="AC34" s="1139"/>
      <c r="AD34" s="1139"/>
      <c r="AE34" s="1140"/>
      <c r="AF34" s="1132">
        <v>893</v>
      </c>
      <c r="AG34" s="1133"/>
      <c r="AH34" s="1133"/>
      <c r="AI34" s="1133"/>
      <c r="AJ34" s="1134"/>
      <c r="AK34" s="1075">
        <v>5</v>
      </c>
      <c r="AL34" s="1066"/>
      <c r="AM34" s="1066"/>
      <c r="AN34" s="1066"/>
      <c r="AO34" s="1066"/>
      <c r="AP34" s="1066">
        <v>3437</v>
      </c>
      <c r="AQ34" s="1066"/>
      <c r="AR34" s="1066"/>
      <c r="AS34" s="1066"/>
      <c r="AT34" s="1066"/>
      <c r="AU34" s="1066">
        <v>89</v>
      </c>
      <c r="AV34" s="1066"/>
      <c r="AW34" s="1066"/>
      <c r="AX34" s="1066"/>
      <c r="AY34" s="1066"/>
      <c r="AZ34" s="1066" t="s">
        <v>610</v>
      </c>
      <c r="BA34" s="1066"/>
      <c r="BB34" s="1066"/>
      <c r="BC34" s="1066"/>
      <c r="BD34" s="1066"/>
      <c r="BE34" s="1121" t="s">
        <v>414</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416</v>
      </c>
      <c r="C35" s="1127"/>
      <c r="D35" s="1127"/>
      <c r="E35" s="1127"/>
      <c r="F35" s="1127"/>
      <c r="G35" s="1127"/>
      <c r="H35" s="1127"/>
      <c r="I35" s="1127"/>
      <c r="J35" s="1127"/>
      <c r="K35" s="1127"/>
      <c r="L35" s="1127"/>
      <c r="M35" s="1127"/>
      <c r="N35" s="1127"/>
      <c r="O35" s="1127"/>
      <c r="P35" s="1128"/>
      <c r="Q35" s="1138">
        <v>63</v>
      </c>
      <c r="R35" s="1139"/>
      <c r="S35" s="1139"/>
      <c r="T35" s="1139"/>
      <c r="U35" s="1139"/>
      <c r="V35" s="1139">
        <v>103</v>
      </c>
      <c r="W35" s="1139"/>
      <c r="X35" s="1139"/>
      <c r="Y35" s="1139"/>
      <c r="Z35" s="1139"/>
      <c r="AA35" s="1139">
        <v>-40</v>
      </c>
      <c r="AB35" s="1139"/>
      <c r="AC35" s="1139"/>
      <c r="AD35" s="1139"/>
      <c r="AE35" s="1140"/>
      <c r="AF35" s="1132">
        <v>9</v>
      </c>
      <c r="AG35" s="1133"/>
      <c r="AH35" s="1133"/>
      <c r="AI35" s="1133"/>
      <c r="AJ35" s="1134"/>
      <c r="AK35" s="1075">
        <v>74</v>
      </c>
      <c r="AL35" s="1066"/>
      <c r="AM35" s="1066"/>
      <c r="AN35" s="1066"/>
      <c r="AO35" s="1066"/>
      <c r="AP35" s="1066">
        <v>642</v>
      </c>
      <c r="AQ35" s="1066"/>
      <c r="AR35" s="1066"/>
      <c r="AS35" s="1066"/>
      <c r="AT35" s="1066"/>
      <c r="AU35" s="1066">
        <v>577</v>
      </c>
      <c r="AV35" s="1066"/>
      <c r="AW35" s="1066"/>
      <c r="AX35" s="1066"/>
      <c r="AY35" s="1066"/>
      <c r="AZ35" s="1066" t="s">
        <v>610</v>
      </c>
      <c r="BA35" s="1066"/>
      <c r="BB35" s="1066"/>
      <c r="BC35" s="1066"/>
      <c r="BD35" s="1066"/>
      <c r="BE35" s="1121" t="s">
        <v>414</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417</v>
      </c>
      <c r="C36" s="1127"/>
      <c r="D36" s="1127"/>
      <c r="E36" s="1127"/>
      <c r="F36" s="1127"/>
      <c r="G36" s="1127"/>
      <c r="H36" s="1127"/>
      <c r="I36" s="1127"/>
      <c r="J36" s="1127"/>
      <c r="K36" s="1127"/>
      <c r="L36" s="1127"/>
      <c r="M36" s="1127"/>
      <c r="N36" s="1127"/>
      <c r="O36" s="1127"/>
      <c r="P36" s="1128"/>
      <c r="Q36" s="1138">
        <v>11</v>
      </c>
      <c r="R36" s="1139"/>
      <c r="S36" s="1139"/>
      <c r="T36" s="1139"/>
      <c r="U36" s="1139"/>
      <c r="V36" s="1139">
        <v>11</v>
      </c>
      <c r="W36" s="1139"/>
      <c r="X36" s="1139"/>
      <c r="Y36" s="1139"/>
      <c r="Z36" s="1139"/>
      <c r="AA36" s="1139" t="s">
        <v>610</v>
      </c>
      <c r="AB36" s="1139"/>
      <c r="AC36" s="1139"/>
      <c r="AD36" s="1139"/>
      <c r="AE36" s="1140"/>
      <c r="AF36" s="1132" t="s">
        <v>418</v>
      </c>
      <c r="AG36" s="1133"/>
      <c r="AH36" s="1133"/>
      <c r="AI36" s="1133"/>
      <c r="AJ36" s="1134"/>
      <c r="AK36" s="1075">
        <v>14</v>
      </c>
      <c r="AL36" s="1066"/>
      <c r="AM36" s="1066"/>
      <c r="AN36" s="1066"/>
      <c r="AO36" s="1066"/>
      <c r="AP36" s="1066">
        <v>25</v>
      </c>
      <c r="AQ36" s="1066"/>
      <c r="AR36" s="1066"/>
      <c r="AS36" s="1066"/>
      <c r="AT36" s="1066"/>
      <c r="AU36" s="1066">
        <v>21</v>
      </c>
      <c r="AV36" s="1066"/>
      <c r="AW36" s="1066"/>
      <c r="AX36" s="1066"/>
      <c r="AY36" s="1066"/>
      <c r="AZ36" s="1066" t="s">
        <v>610</v>
      </c>
      <c r="BA36" s="1066"/>
      <c r="BB36" s="1066"/>
      <c r="BC36" s="1066"/>
      <c r="BD36" s="1066"/>
      <c r="BE36" s="1121" t="s">
        <v>419</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420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3234</v>
      </c>
      <c r="AG63" s="1054"/>
      <c r="AH63" s="1054"/>
      <c r="AI63" s="1054"/>
      <c r="AJ63" s="1119"/>
      <c r="AK63" s="1120"/>
      <c r="AL63" s="1058"/>
      <c r="AM63" s="1058"/>
      <c r="AN63" s="1058"/>
      <c r="AO63" s="1058"/>
      <c r="AP63" s="1054">
        <v>9593</v>
      </c>
      <c r="AQ63" s="1054"/>
      <c r="AR63" s="1054"/>
      <c r="AS63" s="1054"/>
      <c r="AT63" s="1054"/>
      <c r="AU63" s="1054">
        <v>4051</v>
      </c>
      <c r="AV63" s="1054"/>
      <c r="AW63" s="1054"/>
      <c r="AX63" s="1054"/>
      <c r="AY63" s="1054"/>
      <c r="AZ63" s="1114"/>
      <c r="BA63" s="1114"/>
      <c r="BB63" s="1114"/>
      <c r="BC63" s="1114"/>
      <c r="BD63" s="1114"/>
      <c r="BE63" s="1055"/>
      <c r="BF63" s="1055"/>
      <c r="BG63" s="1055"/>
      <c r="BH63" s="1055"/>
      <c r="BI63" s="1056"/>
      <c r="BJ63" s="1115" t="s">
        <v>422</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403</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598</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610</v>
      </c>
      <c r="AQ68" s="1077"/>
      <c r="AR68" s="1077"/>
      <c r="AS68" s="1077"/>
      <c r="AT68" s="1077"/>
      <c r="AU68" s="1077" t="s">
        <v>610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131</v>
      </c>
      <c r="R69" s="1066"/>
      <c r="S69" s="1066"/>
      <c r="T69" s="1066"/>
      <c r="U69" s="1066"/>
      <c r="V69" s="1066">
        <v>129</v>
      </c>
      <c r="W69" s="1066"/>
      <c r="X69" s="1066"/>
      <c r="Y69" s="1066"/>
      <c r="Z69" s="1066"/>
      <c r="AA69" s="1066">
        <v>3</v>
      </c>
      <c r="AB69" s="1066"/>
      <c r="AC69" s="1066"/>
      <c r="AD69" s="1066"/>
      <c r="AE69" s="1066"/>
      <c r="AF69" s="1066">
        <v>3</v>
      </c>
      <c r="AG69" s="1066"/>
      <c r="AH69" s="1066"/>
      <c r="AI69" s="1066"/>
      <c r="AJ69" s="1066"/>
      <c r="AK69" s="1066" t="s">
        <v>610</v>
      </c>
      <c r="AL69" s="1066"/>
      <c r="AM69" s="1066"/>
      <c r="AN69" s="1066"/>
      <c r="AO69" s="1066"/>
      <c r="AP69" s="1066" t="s">
        <v>610</v>
      </c>
      <c r="AQ69" s="1066"/>
      <c r="AR69" s="1066"/>
      <c r="AS69" s="1066"/>
      <c r="AT69" s="1066"/>
      <c r="AU69" s="1066" t="s">
        <v>610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197</v>
      </c>
      <c r="R70" s="1066"/>
      <c r="S70" s="1066"/>
      <c r="T70" s="1066"/>
      <c r="U70" s="1066"/>
      <c r="V70" s="1066">
        <v>177</v>
      </c>
      <c r="W70" s="1066"/>
      <c r="X70" s="1066"/>
      <c r="Y70" s="1066"/>
      <c r="Z70" s="1066"/>
      <c r="AA70" s="1066">
        <v>19</v>
      </c>
      <c r="AB70" s="1066"/>
      <c r="AC70" s="1066"/>
      <c r="AD70" s="1066"/>
      <c r="AE70" s="1066"/>
      <c r="AF70" s="1066">
        <v>19</v>
      </c>
      <c r="AG70" s="1066"/>
      <c r="AH70" s="1066"/>
      <c r="AI70" s="1066"/>
      <c r="AJ70" s="1066"/>
      <c r="AK70" s="1066" t="s">
        <v>610</v>
      </c>
      <c r="AL70" s="1066"/>
      <c r="AM70" s="1066"/>
      <c r="AN70" s="1066"/>
      <c r="AO70" s="1066"/>
      <c r="AP70" s="1066" t="s">
        <v>610</v>
      </c>
      <c r="AQ70" s="1066"/>
      <c r="AR70" s="1066"/>
      <c r="AS70" s="1066"/>
      <c r="AT70" s="1066"/>
      <c r="AU70" s="1066" t="s">
        <v>610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106</v>
      </c>
      <c r="R71" s="1066"/>
      <c r="S71" s="1066"/>
      <c r="T71" s="1066"/>
      <c r="U71" s="1066"/>
      <c r="V71" s="1066">
        <v>106</v>
      </c>
      <c r="W71" s="1066"/>
      <c r="X71" s="1066"/>
      <c r="Y71" s="1066"/>
      <c r="Z71" s="1066"/>
      <c r="AA71" s="1066">
        <v>0</v>
      </c>
      <c r="AB71" s="1066"/>
      <c r="AC71" s="1066"/>
      <c r="AD71" s="1066"/>
      <c r="AE71" s="1066"/>
      <c r="AF71" s="1066">
        <v>0</v>
      </c>
      <c r="AG71" s="1066"/>
      <c r="AH71" s="1066"/>
      <c r="AI71" s="1066"/>
      <c r="AJ71" s="1066"/>
      <c r="AK71" s="1066">
        <v>9</v>
      </c>
      <c r="AL71" s="1066"/>
      <c r="AM71" s="1066"/>
      <c r="AN71" s="1066"/>
      <c r="AO71" s="1066"/>
      <c r="AP71" s="1066" t="s">
        <v>610</v>
      </c>
      <c r="AQ71" s="1066"/>
      <c r="AR71" s="1066"/>
      <c r="AS71" s="1066"/>
      <c r="AT71" s="1066"/>
      <c r="AU71" s="1066" t="s">
        <v>610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602</v>
      </c>
      <c r="C72" s="1070"/>
      <c r="D72" s="1070"/>
      <c r="E72" s="1070"/>
      <c r="F72" s="1070"/>
      <c r="G72" s="1070"/>
      <c r="H72" s="1070"/>
      <c r="I72" s="1070"/>
      <c r="J72" s="1070"/>
      <c r="K72" s="1070"/>
      <c r="L72" s="1070"/>
      <c r="M72" s="1070"/>
      <c r="N72" s="1070"/>
      <c r="O72" s="1070"/>
      <c r="P72" s="1071"/>
      <c r="Q72" s="1072">
        <v>492</v>
      </c>
      <c r="R72" s="1066"/>
      <c r="S72" s="1066"/>
      <c r="T72" s="1066"/>
      <c r="U72" s="1066"/>
      <c r="V72" s="1066">
        <v>469</v>
      </c>
      <c r="W72" s="1066"/>
      <c r="X72" s="1066"/>
      <c r="Y72" s="1066"/>
      <c r="Z72" s="1066"/>
      <c r="AA72" s="1066">
        <v>9</v>
      </c>
      <c r="AB72" s="1066"/>
      <c r="AC72" s="1066"/>
      <c r="AD72" s="1066"/>
      <c r="AE72" s="1066"/>
      <c r="AF72" s="1066">
        <v>9</v>
      </c>
      <c r="AG72" s="1066"/>
      <c r="AH72" s="1066"/>
      <c r="AI72" s="1066"/>
      <c r="AJ72" s="1066"/>
      <c r="AK72" s="1066" t="s">
        <v>610</v>
      </c>
      <c r="AL72" s="1066"/>
      <c r="AM72" s="1066"/>
      <c r="AN72" s="1066"/>
      <c r="AO72" s="1066"/>
      <c r="AP72" s="1066">
        <v>595</v>
      </c>
      <c r="AQ72" s="1066"/>
      <c r="AR72" s="1066"/>
      <c r="AS72" s="1066"/>
      <c r="AT72" s="1066"/>
      <c r="AU72" s="1066">
        <v>203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603</v>
      </c>
      <c r="C73" s="1070"/>
      <c r="D73" s="1070"/>
      <c r="E73" s="1070"/>
      <c r="F73" s="1070"/>
      <c r="G73" s="1070"/>
      <c r="H73" s="1070"/>
      <c r="I73" s="1070"/>
      <c r="J73" s="1070"/>
      <c r="K73" s="1070"/>
      <c r="L73" s="1070"/>
      <c r="M73" s="1070"/>
      <c r="N73" s="1070"/>
      <c r="O73" s="1070"/>
      <c r="P73" s="1071"/>
      <c r="Q73" s="1072">
        <v>8</v>
      </c>
      <c r="R73" s="1066"/>
      <c r="S73" s="1066"/>
      <c r="T73" s="1066"/>
      <c r="U73" s="1066"/>
      <c r="V73" s="1066">
        <v>7</v>
      </c>
      <c r="W73" s="1066"/>
      <c r="X73" s="1066"/>
      <c r="Y73" s="1066"/>
      <c r="Z73" s="1066"/>
      <c r="AA73" s="1066">
        <v>1</v>
      </c>
      <c r="AB73" s="1066"/>
      <c r="AC73" s="1066"/>
      <c r="AD73" s="1066"/>
      <c r="AE73" s="1066"/>
      <c r="AF73" s="1066">
        <v>1</v>
      </c>
      <c r="AG73" s="1066"/>
      <c r="AH73" s="1066"/>
      <c r="AI73" s="1066"/>
      <c r="AJ73" s="1066"/>
      <c r="AK73" s="1066" t="s">
        <v>610</v>
      </c>
      <c r="AL73" s="1066"/>
      <c r="AM73" s="1066"/>
      <c r="AN73" s="1066"/>
      <c r="AO73" s="1066"/>
      <c r="AP73" s="1066" t="s">
        <v>610</v>
      </c>
      <c r="AQ73" s="1066"/>
      <c r="AR73" s="1066"/>
      <c r="AS73" s="1066"/>
      <c r="AT73" s="1066"/>
      <c r="AU73" s="1066" t="s">
        <v>610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604</v>
      </c>
      <c r="C74" s="1070"/>
      <c r="D74" s="1070"/>
      <c r="E74" s="1070"/>
      <c r="F74" s="1070"/>
      <c r="G74" s="1070"/>
      <c r="H74" s="1070"/>
      <c r="I74" s="1070"/>
      <c r="J74" s="1070"/>
      <c r="K74" s="1070"/>
      <c r="L74" s="1070"/>
      <c r="M74" s="1070"/>
      <c r="N74" s="1070"/>
      <c r="O74" s="1070"/>
      <c r="P74" s="1071"/>
      <c r="Q74" s="1072">
        <v>58</v>
      </c>
      <c r="R74" s="1066"/>
      <c r="S74" s="1066"/>
      <c r="T74" s="1066"/>
      <c r="U74" s="1066"/>
      <c r="V74" s="1066">
        <v>54</v>
      </c>
      <c r="W74" s="1066"/>
      <c r="X74" s="1066"/>
      <c r="Y74" s="1066"/>
      <c r="Z74" s="1066"/>
      <c r="AA74" s="1066">
        <v>13</v>
      </c>
      <c r="AB74" s="1066"/>
      <c r="AC74" s="1066"/>
      <c r="AD74" s="1066"/>
      <c r="AE74" s="1066"/>
      <c r="AF74" s="1066">
        <v>13</v>
      </c>
      <c r="AG74" s="1066"/>
      <c r="AH74" s="1066"/>
      <c r="AI74" s="1066"/>
      <c r="AJ74" s="1066"/>
      <c r="AK74" s="1066" t="s">
        <v>610</v>
      </c>
      <c r="AL74" s="1066"/>
      <c r="AM74" s="1066"/>
      <c r="AN74" s="1066"/>
      <c r="AO74" s="1066"/>
      <c r="AP74" s="1066" t="s">
        <v>610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605</v>
      </c>
      <c r="C75" s="1070"/>
      <c r="D75" s="1070"/>
      <c r="E75" s="1070"/>
      <c r="F75" s="1070"/>
      <c r="G75" s="1070"/>
      <c r="H75" s="1070"/>
      <c r="I75" s="1070"/>
      <c r="J75" s="1070"/>
      <c r="K75" s="1070"/>
      <c r="L75" s="1070"/>
      <c r="M75" s="1070"/>
      <c r="N75" s="1070"/>
      <c r="O75" s="1070"/>
      <c r="P75" s="1071"/>
      <c r="Q75" s="1073">
        <v>126</v>
      </c>
      <c r="R75" s="1074"/>
      <c r="S75" s="1074"/>
      <c r="T75" s="1074"/>
      <c r="U75" s="1075"/>
      <c r="V75" s="1076">
        <v>123</v>
      </c>
      <c r="W75" s="1074"/>
      <c r="X75" s="1074"/>
      <c r="Y75" s="1074"/>
      <c r="Z75" s="1075"/>
      <c r="AA75" s="1076">
        <v>3</v>
      </c>
      <c r="AB75" s="1074"/>
      <c r="AC75" s="1074"/>
      <c r="AD75" s="1074"/>
      <c r="AE75" s="1075"/>
      <c r="AF75" s="1076">
        <v>3</v>
      </c>
      <c r="AG75" s="1074"/>
      <c r="AH75" s="1074"/>
      <c r="AI75" s="1074"/>
      <c r="AJ75" s="1075"/>
      <c r="AK75" s="1076">
        <v>26</v>
      </c>
      <c r="AL75" s="1074"/>
      <c r="AM75" s="1074"/>
      <c r="AN75" s="1074"/>
      <c r="AO75" s="1075"/>
      <c r="AP75" s="1066" t="s">
        <v>610</v>
      </c>
      <c r="AQ75" s="1066"/>
      <c r="AR75" s="1066"/>
      <c r="AS75" s="1066"/>
      <c r="AT75" s="1066"/>
      <c r="AU75" s="1066" t="s">
        <v>610</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606</v>
      </c>
      <c r="C76" s="1070"/>
      <c r="D76" s="1070"/>
      <c r="E76" s="1070"/>
      <c r="F76" s="1070"/>
      <c r="G76" s="1070"/>
      <c r="H76" s="1070"/>
      <c r="I76" s="1070"/>
      <c r="J76" s="1070"/>
      <c r="K76" s="1070"/>
      <c r="L76" s="1070"/>
      <c r="M76" s="1070"/>
      <c r="N76" s="1070"/>
      <c r="O76" s="1070"/>
      <c r="P76" s="1071"/>
      <c r="Q76" s="1073">
        <v>121</v>
      </c>
      <c r="R76" s="1074"/>
      <c r="S76" s="1074"/>
      <c r="T76" s="1074"/>
      <c r="U76" s="1075"/>
      <c r="V76" s="1076">
        <v>112</v>
      </c>
      <c r="W76" s="1074"/>
      <c r="X76" s="1074"/>
      <c r="Y76" s="1074"/>
      <c r="Z76" s="1075"/>
      <c r="AA76" s="1076">
        <v>8</v>
      </c>
      <c r="AB76" s="1074"/>
      <c r="AC76" s="1074"/>
      <c r="AD76" s="1074"/>
      <c r="AE76" s="1075"/>
      <c r="AF76" s="1076">
        <v>8</v>
      </c>
      <c r="AG76" s="1074"/>
      <c r="AH76" s="1074"/>
      <c r="AI76" s="1074"/>
      <c r="AJ76" s="1075"/>
      <c r="AK76" s="1076">
        <v>11</v>
      </c>
      <c r="AL76" s="1074"/>
      <c r="AM76" s="1074"/>
      <c r="AN76" s="1074"/>
      <c r="AO76" s="1075"/>
      <c r="AP76" s="1066" t="s">
        <v>610</v>
      </c>
      <c r="AQ76" s="1066"/>
      <c r="AR76" s="1066"/>
      <c r="AS76" s="1066"/>
      <c r="AT76" s="1066"/>
      <c r="AU76" s="1066" t="s">
        <v>610</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607</v>
      </c>
      <c r="C77" s="1070"/>
      <c r="D77" s="1070"/>
      <c r="E77" s="1070"/>
      <c r="F77" s="1070"/>
      <c r="G77" s="1070"/>
      <c r="H77" s="1070"/>
      <c r="I77" s="1070"/>
      <c r="J77" s="1070"/>
      <c r="K77" s="1070"/>
      <c r="L77" s="1070"/>
      <c r="M77" s="1070"/>
      <c r="N77" s="1070"/>
      <c r="O77" s="1070"/>
      <c r="P77" s="1071"/>
      <c r="Q77" s="1073">
        <v>152261</v>
      </c>
      <c r="R77" s="1074"/>
      <c r="S77" s="1074"/>
      <c r="T77" s="1074"/>
      <c r="U77" s="1075"/>
      <c r="V77" s="1076">
        <v>145343</v>
      </c>
      <c r="W77" s="1074"/>
      <c r="X77" s="1074"/>
      <c r="Y77" s="1074"/>
      <c r="Z77" s="1075"/>
      <c r="AA77" s="1076">
        <v>6917</v>
      </c>
      <c r="AB77" s="1074"/>
      <c r="AC77" s="1074"/>
      <c r="AD77" s="1074"/>
      <c r="AE77" s="1075"/>
      <c r="AF77" s="1076">
        <v>6917</v>
      </c>
      <c r="AG77" s="1074"/>
      <c r="AH77" s="1074"/>
      <c r="AI77" s="1074"/>
      <c r="AJ77" s="1075"/>
      <c r="AK77" s="1076">
        <v>20</v>
      </c>
      <c r="AL77" s="1074"/>
      <c r="AM77" s="1074"/>
      <c r="AN77" s="1074"/>
      <c r="AO77" s="1075"/>
      <c r="AP77" s="1066" t="s">
        <v>610</v>
      </c>
      <c r="AQ77" s="1066"/>
      <c r="AR77" s="1066"/>
      <c r="AS77" s="1066"/>
      <c r="AT77" s="1066"/>
      <c r="AU77" s="1066" t="s">
        <v>610</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608</v>
      </c>
      <c r="C78" s="1070"/>
      <c r="D78" s="1070"/>
      <c r="E78" s="1070"/>
      <c r="F78" s="1070"/>
      <c r="G78" s="1070"/>
      <c r="H78" s="1070"/>
      <c r="I78" s="1070"/>
      <c r="J78" s="1070"/>
      <c r="K78" s="1070"/>
      <c r="L78" s="1070"/>
      <c r="M78" s="1070"/>
      <c r="N78" s="1070"/>
      <c r="O78" s="1070"/>
      <c r="P78" s="1071"/>
      <c r="Q78" s="1072">
        <v>245</v>
      </c>
      <c r="R78" s="1066"/>
      <c r="S78" s="1066"/>
      <c r="T78" s="1066"/>
      <c r="U78" s="1066"/>
      <c r="V78" s="1066">
        <v>219</v>
      </c>
      <c r="W78" s="1066"/>
      <c r="X78" s="1066"/>
      <c r="Y78" s="1066"/>
      <c r="Z78" s="1066"/>
      <c r="AA78" s="1066">
        <v>26</v>
      </c>
      <c r="AB78" s="1066"/>
      <c r="AC78" s="1066"/>
      <c r="AD78" s="1066"/>
      <c r="AE78" s="1066"/>
      <c r="AF78" s="1066">
        <v>26</v>
      </c>
      <c r="AG78" s="1066"/>
      <c r="AH78" s="1066"/>
      <c r="AI78" s="1066"/>
      <c r="AJ78" s="1066"/>
      <c r="AK78" s="1066">
        <v>17</v>
      </c>
      <c r="AL78" s="1066"/>
      <c r="AM78" s="1066"/>
      <c r="AN78" s="1066"/>
      <c r="AO78" s="1066"/>
      <c r="AP78" s="1066" t="s">
        <v>610</v>
      </c>
      <c r="AQ78" s="1066"/>
      <c r="AR78" s="1066"/>
      <c r="AS78" s="1066"/>
      <c r="AT78" s="1066"/>
      <c r="AU78" s="1066" t="s">
        <v>610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609</v>
      </c>
      <c r="C79" s="1070"/>
      <c r="D79" s="1070"/>
      <c r="E79" s="1070"/>
      <c r="F79" s="1070"/>
      <c r="G79" s="1070"/>
      <c r="H79" s="1070"/>
      <c r="I79" s="1070"/>
      <c r="J79" s="1070"/>
      <c r="K79" s="1070"/>
      <c r="L79" s="1070"/>
      <c r="M79" s="1070"/>
      <c r="N79" s="1070"/>
      <c r="O79" s="1070"/>
      <c r="P79" s="1071"/>
      <c r="Q79" s="1072">
        <v>2649</v>
      </c>
      <c r="R79" s="1066"/>
      <c r="S79" s="1066"/>
      <c r="T79" s="1066"/>
      <c r="U79" s="1066"/>
      <c r="V79" s="1066">
        <v>2640</v>
      </c>
      <c r="W79" s="1066"/>
      <c r="X79" s="1066"/>
      <c r="Y79" s="1066"/>
      <c r="Z79" s="1066"/>
      <c r="AA79" s="1066">
        <v>9</v>
      </c>
      <c r="AB79" s="1066"/>
      <c r="AC79" s="1066"/>
      <c r="AD79" s="1066"/>
      <c r="AE79" s="1066"/>
      <c r="AF79" s="1066">
        <v>8</v>
      </c>
      <c r="AG79" s="1066"/>
      <c r="AH79" s="1066"/>
      <c r="AI79" s="1066"/>
      <c r="AJ79" s="1066"/>
      <c r="AK79" s="1066">
        <v>111</v>
      </c>
      <c r="AL79" s="1066"/>
      <c r="AM79" s="1066"/>
      <c r="AN79" s="1066"/>
      <c r="AO79" s="1066"/>
      <c r="AP79" s="1066" t="s">
        <v>610</v>
      </c>
      <c r="AQ79" s="1066"/>
      <c r="AR79" s="1066"/>
      <c r="AS79" s="1066"/>
      <c r="AT79" s="1066"/>
      <c r="AU79" s="1066" t="s">
        <v>610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7963</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194</v>
      </c>
      <c r="CS102" s="1046"/>
      <c r="CT102" s="1046"/>
      <c r="CU102" s="1046"/>
      <c r="CV102" s="1047"/>
      <c r="CW102" s="1045">
        <v>5</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308</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308</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308</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2378231</v>
      </c>
      <c r="AB110" s="982"/>
      <c r="AC110" s="982"/>
      <c r="AD110" s="982"/>
      <c r="AE110" s="983"/>
      <c r="AF110" s="984">
        <v>2357526</v>
      </c>
      <c r="AG110" s="982"/>
      <c r="AH110" s="982"/>
      <c r="AI110" s="982"/>
      <c r="AJ110" s="983"/>
      <c r="AK110" s="984">
        <v>2379075</v>
      </c>
      <c r="AL110" s="982"/>
      <c r="AM110" s="982"/>
      <c r="AN110" s="982"/>
      <c r="AO110" s="983"/>
      <c r="AP110" s="985">
        <v>31.5</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24091399</v>
      </c>
      <c r="BR110" s="929"/>
      <c r="BS110" s="929"/>
      <c r="BT110" s="929"/>
      <c r="BU110" s="929"/>
      <c r="BV110" s="929">
        <v>23462308</v>
      </c>
      <c r="BW110" s="929"/>
      <c r="BX110" s="929"/>
      <c r="BY110" s="929"/>
      <c r="BZ110" s="929"/>
      <c r="CA110" s="929">
        <v>23228989</v>
      </c>
      <c r="CB110" s="929"/>
      <c r="CC110" s="929"/>
      <c r="CD110" s="929"/>
      <c r="CE110" s="929"/>
      <c r="CF110" s="953">
        <v>307.3</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397</v>
      </c>
      <c r="DH110" s="929"/>
      <c r="DI110" s="929"/>
      <c r="DJ110" s="929"/>
      <c r="DK110" s="929"/>
      <c r="DL110" s="929" t="s">
        <v>448</v>
      </c>
      <c r="DM110" s="929"/>
      <c r="DN110" s="929"/>
      <c r="DO110" s="929"/>
      <c r="DP110" s="929"/>
      <c r="DQ110" s="929" t="s">
        <v>422</v>
      </c>
      <c r="DR110" s="929"/>
      <c r="DS110" s="929"/>
      <c r="DT110" s="929"/>
      <c r="DU110" s="929"/>
      <c r="DV110" s="930" t="s">
        <v>449</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422</v>
      </c>
      <c r="AG111" s="1010"/>
      <c r="AH111" s="1010"/>
      <c r="AI111" s="1010"/>
      <c r="AJ111" s="1011"/>
      <c r="AK111" s="1012" t="s">
        <v>422</v>
      </c>
      <c r="AL111" s="1010"/>
      <c r="AM111" s="1010"/>
      <c r="AN111" s="1010"/>
      <c r="AO111" s="1011"/>
      <c r="AP111" s="1013" t="s">
        <v>448</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t="s">
        <v>422</v>
      </c>
      <c r="BR111" s="901"/>
      <c r="BS111" s="901"/>
      <c r="BT111" s="901"/>
      <c r="BU111" s="901"/>
      <c r="BV111" s="901" t="s">
        <v>180</v>
      </c>
      <c r="BW111" s="901"/>
      <c r="BX111" s="901"/>
      <c r="BY111" s="901"/>
      <c r="BZ111" s="901"/>
      <c r="CA111" s="901" t="s">
        <v>448</v>
      </c>
      <c r="CB111" s="901"/>
      <c r="CC111" s="901"/>
      <c r="CD111" s="901"/>
      <c r="CE111" s="901"/>
      <c r="CF111" s="962" t="s">
        <v>449</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397</v>
      </c>
      <c r="DH111" s="901"/>
      <c r="DI111" s="901"/>
      <c r="DJ111" s="901"/>
      <c r="DK111" s="901"/>
      <c r="DL111" s="901" t="s">
        <v>449</v>
      </c>
      <c r="DM111" s="901"/>
      <c r="DN111" s="901"/>
      <c r="DO111" s="901"/>
      <c r="DP111" s="901"/>
      <c r="DQ111" s="901" t="s">
        <v>449</v>
      </c>
      <c r="DR111" s="901"/>
      <c r="DS111" s="901"/>
      <c r="DT111" s="901"/>
      <c r="DU111" s="901"/>
      <c r="DV111" s="878" t="s">
        <v>448</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455</v>
      </c>
      <c r="AB112" s="864"/>
      <c r="AC112" s="864"/>
      <c r="AD112" s="864"/>
      <c r="AE112" s="865"/>
      <c r="AF112" s="866" t="s">
        <v>449</v>
      </c>
      <c r="AG112" s="864"/>
      <c r="AH112" s="864"/>
      <c r="AI112" s="864"/>
      <c r="AJ112" s="865"/>
      <c r="AK112" s="866" t="s">
        <v>448</v>
      </c>
      <c r="AL112" s="864"/>
      <c r="AM112" s="864"/>
      <c r="AN112" s="864"/>
      <c r="AO112" s="865"/>
      <c r="AP112" s="911" t="s">
        <v>422</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4792515</v>
      </c>
      <c r="BR112" s="901"/>
      <c r="BS112" s="901"/>
      <c r="BT112" s="901"/>
      <c r="BU112" s="901"/>
      <c r="BV112" s="901">
        <v>4377622</v>
      </c>
      <c r="BW112" s="901"/>
      <c r="BX112" s="901"/>
      <c r="BY112" s="901"/>
      <c r="BZ112" s="901"/>
      <c r="CA112" s="901">
        <v>4052052</v>
      </c>
      <c r="CB112" s="901"/>
      <c r="CC112" s="901"/>
      <c r="CD112" s="901"/>
      <c r="CE112" s="901"/>
      <c r="CF112" s="962">
        <v>53.6</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458</v>
      </c>
      <c r="DM112" s="901"/>
      <c r="DN112" s="901"/>
      <c r="DO112" s="901"/>
      <c r="DP112" s="901"/>
      <c r="DQ112" s="901" t="s">
        <v>458</v>
      </c>
      <c r="DR112" s="901"/>
      <c r="DS112" s="901"/>
      <c r="DT112" s="901"/>
      <c r="DU112" s="901"/>
      <c r="DV112" s="878" t="s">
        <v>455</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618424</v>
      </c>
      <c r="AB113" s="1010"/>
      <c r="AC113" s="1010"/>
      <c r="AD113" s="1010"/>
      <c r="AE113" s="1011"/>
      <c r="AF113" s="1012">
        <v>600068</v>
      </c>
      <c r="AG113" s="1010"/>
      <c r="AH113" s="1010"/>
      <c r="AI113" s="1010"/>
      <c r="AJ113" s="1011"/>
      <c r="AK113" s="1012">
        <v>590101</v>
      </c>
      <c r="AL113" s="1010"/>
      <c r="AM113" s="1010"/>
      <c r="AN113" s="1010"/>
      <c r="AO113" s="1011"/>
      <c r="AP113" s="1013">
        <v>7.8</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219715</v>
      </c>
      <c r="BR113" s="901"/>
      <c r="BS113" s="901"/>
      <c r="BT113" s="901"/>
      <c r="BU113" s="901"/>
      <c r="BV113" s="901">
        <v>211514</v>
      </c>
      <c r="BW113" s="901"/>
      <c r="BX113" s="901"/>
      <c r="BY113" s="901"/>
      <c r="BZ113" s="901"/>
      <c r="CA113" s="901">
        <v>203260</v>
      </c>
      <c r="CB113" s="901"/>
      <c r="CC113" s="901"/>
      <c r="CD113" s="901"/>
      <c r="CE113" s="901"/>
      <c r="CF113" s="962">
        <v>2.7</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458</v>
      </c>
      <c r="DH113" s="864"/>
      <c r="DI113" s="864"/>
      <c r="DJ113" s="864"/>
      <c r="DK113" s="865"/>
      <c r="DL113" s="866" t="s">
        <v>462</v>
      </c>
      <c r="DM113" s="864"/>
      <c r="DN113" s="864"/>
      <c r="DO113" s="864"/>
      <c r="DP113" s="865"/>
      <c r="DQ113" s="866" t="s">
        <v>462</v>
      </c>
      <c r="DR113" s="864"/>
      <c r="DS113" s="864"/>
      <c r="DT113" s="864"/>
      <c r="DU113" s="865"/>
      <c r="DV113" s="911" t="s">
        <v>422</v>
      </c>
      <c r="DW113" s="912"/>
      <c r="DX113" s="912"/>
      <c r="DY113" s="912"/>
      <c r="DZ113" s="913"/>
    </row>
    <row r="114" spans="1:130" s="248" customFormat="1" ht="26.25" customHeight="1" x14ac:dyDescent="0.15">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448</v>
      </c>
      <c r="AB114" s="864"/>
      <c r="AC114" s="864"/>
      <c r="AD114" s="864"/>
      <c r="AE114" s="865"/>
      <c r="AF114" s="866" t="s">
        <v>448</v>
      </c>
      <c r="AG114" s="864"/>
      <c r="AH114" s="864"/>
      <c r="AI114" s="864"/>
      <c r="AJ114" s="865"/>
      <c r="AK114" s="866" t="s">
        <v>448</v>
      </c>
      <c r="AL114" s="864"/>
      <c r="AM114" s="864"/>
      <c r="AN114" s="864"/>
      <c r="AO114" s="865"/>
      <c r="AP114" s="911" t="s">
        <v>418</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2179784</v>
      </c>
      <c r="BR114" s="901"/>
      <c r="BS114" s="901"/>
      <c r="BT114" s="901"/>
      <c r="BU114" s="901"/>
      <c r="BV114" s="901">
        <v>2025278</v>
      </c>
      <c r="BW114" s="901"/>
      <c r="BX114" s="901"/>
      <c r="BY114" s="901"/>
      <c r="BZ114" s="901"/>
      <c r="CA114" s="901">
        <v>2061260</v>
      </c>
      <c r="CB114" s="901"/>
      <c r="CC114" s="901"/>
      <c r="CD114" s="901"/>
      <c r="CE114" s="901"/>
      <c r="CF114" s="962">
        <v>27.3</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449</v>
      </c>
      <c r="DM114" s="864"/>
      <c r="DN114" s="864"/>
      <c r="DO114" s="864"/>
      <c r="DP114" s="865"/>
      <c r="DQ114" s="866" t="s">
        <v>422</v>
      </c>
      <c r="DR114" s="864"/>
      <c r="DS114" s="864"/>
      <c r="DT114" s="864"/>
      <c r="DU114" s="865"/>
      <c r="DV114" s="911" t="s">
        <v>418</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462</v>
      </c>
      <c r="AG115" s="1010"/>
      <c r="AH115" s="1010"/>
      <c r="AI115" s="1010"/>
      <c r="AJ115" s="1011"/>
      <c r="AK115" s="1012" t="s">
        <v>449</v>
      </c>
      <c r="AL115" s="1010"/>
      <c r="AM115" s="1010"/>
      <c r="AN115" s="1010"/>
      <c r="AO115" s="1011"/>
      <c r="AP115" s="1013" t="s">
        <v>462</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449</v>
      </c>
      <c r="BW115" s="901"/>
      <c r="BX115" s="901"/>
      <c r="BY115" s="901"/>
      <c r="BZ115" s="901"/>
      <c r="CA115" s="901" t="s">
        <v>422</v>
      </c>
      <c r="CB115" s="901"/>
      <c r="CC115" s="901"/>
      <c r="CD115" s="901"/>
      <c r="CE115" s="901"/>
      <c r="CF115" s="962" t="s">
        <v>449</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422</v>
      </c>
      <c r="DM115" s="864"/>
      <c r="DN115" s="864"/>
      <c r="DO115" s="864"/>
      <c r="DP115" s="865"/>
      <c r="DQ115" s="866" t="s">
        <v>422</v>
      </c>
      <c r="DR115" s="864"/>
      <c r="DS115" s="864"/>
      <c r="DT115" s="864"/>
      <c r="DU115" s="865"/>
      <c r="DV115" s="911" t="s">
        <v>449</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449</v>
      </c>
      <c r="AB116" s="864"/>
      <c r="AC116" s="864"/>
      <c r="AD116" s="864"/>
      <c r="AE116" s="865"/>
      <c r="AF116" s="866" t="s">
        <v>449</v>
      </c>
      <c r="AG116" s="864"/>
      <c r="AH116" s="864"/>
      <c r="AI116" s="864"/>
      <c r="AJ116" s="865"/>
      <c r="AK116" s="866" t="s">
        <v>458</v>
      </c>
      <c r="AL116" s="864"/>
      <c r="AM116" s="864"/>
      <c r="AN116" s="864"/>
      <c r="AO116" s="865"/>
      <c r="AP116" s="911" t="s">
        <v>448</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449</v>
      </c>
      <c r="BW116" s="901"/>
      <c r="BX116" s="901"/>
      <c r="BY116" s="901"/>
      <c r="BZ116" s="901"/>
      <c r="CA116" s="901" t="s">
        <v>462</v>
      </c>
      <c r="CB116" s="901"/>
      <c r="CC116" s="901"/>
      <c r="CD116" s="901"/>
      <c r="CE116" s="901"/>
      <c r="CF116" s="962" t="s">
        <v>449</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458</v>
      </c>
      <c r="DM116" s="864"/>
      <c r="DN116" s="864"/>
      <c r="DO116" s="864"/>
      <c r="DP116" s="865"/>
      <c r="DQ116" s="866" t="s">
        <v>449</v>
      </c>
      <c r="DR116" s="864"/>
      <c r="DS116" s="864"/>
      <c r="DT116" s="864"/>
      <c r="DU116" s="865"/>
      <c r="DV116" s="911" t="s">
        <v>422</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2996655</v>
      </c>
      <c r="AB117" s="996"/>
      <c r="AC117" s="996"/>
      <c r="AD117" s="996"/>
      <c r="AE117" s="997"/>
      <c r="AF117" s="998">
        <v>2957594</v>
      </c>
      <c r="AG117" s="996"/>
      <c r="AH117" s="996"/>
      <c r="AI117" s="996"/>
      <c r="AJ117" s="997"/>
      <c r="AK117" s="998">
        <v>2969176</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455</v>
      </c>
      <c r="BR117" s="901"/>
      <c r="BS117" s="901"/>
      <c r="BT117" s="901"/>
      <c r="BU117" s="901"/>
      <c r="BV117" s="901" t="s">
        <v>448</v>
      </c>
      <c r="BW117" s="901"/>
      <c r="BX117" s="901"/>
      <c r="BY117" s="901"/>
      <c r="BZ117" s="901"/>
      <c r="CA117" s="901" t="s">
        <v>448</v>
      </c>
      <c r="CB117" s="901"/>
      <c r="CC117" s="901"/>
      <c r="CD117" s="901"/>
      <c r="CE117" s="901"/>
      <c r="CF117" s="962" t="s">
        <v>448</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458</v>
      </c>
      <c r="DH117" s="864"/>
      <c r="DI117" s="864"/>
      <c r="DJ117" s="864"/>
      <c r="DK117" s="865"/>
      <c r="DL117" s="866" t="s">
        <v>449</v>
      </c>
      <c r="DM117" s="864"/>
      <c r="DN117" s="864"/>
      <c r="DO117" s="864"/>
      <c r="DP117" s="865"/>
      <c r="DQ117" s="866" t="s">
        <v>455</v>
      </c>
      <c r="DR117" s="864"/>
      <c r="DS117" s="864"/>
      <c r="DT117" s="864"/>
      <c r="DU117" s="865"/>
      <c r="DV117" s="911" t="s">
        <v>448</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308</v>
      </c>
      <c r="AL118" s="989"/>
      <c r="AM118" s="989"/>
      <c r="AN118" s="989"/>
      <c r="AO118" s="990"/>
      <c r="AP118" s="992" t="s">
        <v>442</v>
      </c>
      <c r="AQ118" s="993"/>
      <c r="AR118" s="993"/>
      <c r="AS118" s="993"/>
      <c r="AT118" s="994"/>
      <c r="AU118" s="1023"/>
      <c r="AV118" s="1024"/>
      <c r="AW118" s="1024"/>
      <c r="AX118" s="1024"/>
      <c r="AY118" s="1024"/>
      <c r="AZ118" s="966" t="s">
        <v>475</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418</v>
      </c>
      <c r="CB118" s="932"/>
      <c r="CC118" s="932"/>
      <c r="CD118" s="932"/>
      <c r="CE118" s="932"/>
      <c r="CF118" s="962" t="s">
        <v>418</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418</v>
      </c>
      <c r="DH118" s="864"/>
      <c r="DI118" s="864"/>
      <c r="DJ118" s="864"/>
      <c r="DK118" s="865"/>
      <c r="DL118" s="866" t="s">
        <v>449</v>
      </c>
      <c r="DM118" s="864"/>
      <c r="DN118" s="864"/>
      <c r="DO118" s="864"/>
      <c r="DP118" s="865"/>
      <c r="DQ118" s="866" t="s">
        <v>448</v>
      </c>
      <c r="DR118" s="864"/>
      <c r="DS118" s="864"/>
      <c r="DT118" s="864"/>
      <c r="DU118" s="865"/>
      <c r="DV118" s="911" t="s">
        <v>449</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462</v>
      </c>
      <c r="AG119" s="982"/>
      <c r="AH119" s="982"/>
      <c r="AI119" s="982"/>
      <c r="AJ119" s="983"/>
      <c r="AK119" s="984" t="s">
        <v>462</v>
      </c>
      <c r="AL119" s="982"/>
      <c r="AM119" s="982"/>
      <c r="AN119" s="982"/>
      <c r="AO119" s="983"/>
      <c r="AP119" s="985" t="s">
        <v>448</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477</v>
      </c>
      <c r="BP119" s="965"/>
      <c r="BQ119" s="969">
        <v>31283413</v>
      </c>
      <c r="BR119" s="932"/>
      <c r="BS119" s="932"/>
      <c r="BT119" s="932"/>
      <c r="BU119" s="932"/>
      <c r="BV119" s="932">
        <v>30076722</v>
      </c>
      <c r="BW119" s="932"/>
      <c r="BX119" s="932"/>
      <c r="BY119" s="932"/>
      <c r="BZ119" s="932"/>
      <c r="CA119" s="932">
        <v>29545561</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449</v>
      </c>
      <c r="DM119" s="847"/>
      <c r="DN119" s="847"/>
      <c r="DO119" s="847"/>
      <c r="DP119" s="848"/>
      <c r="DQ119" s="849" t="s">
        <v>448</v>
      </c>
      <c r="DR119" s="847"/>
      <c r="DS119" s="847"/>
      <c r="DT119" s="847"/>
      <c r="DU119" s="848"/>
      <c r="DV119" s="935" t="s">
        <v>448</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449</v>
      </c>
      <c r="AG120" s="864"/>
      <c r="AH120" s="864"/>
      <c r="AI120" s="864"/>
      <c r="AJ120" s="865"/>
      <c r="AK120" s="866" t="s">
        <v>418</v>
      </c>
      <c r="AL120" s="864"/>
      <c r="AM120" s="864"/>
      <c r="AN120" s="864"/>
      <c r="AO120" s="865"/>
      <c r="AP120" s="911" t="s">
        <v>448</v>
      </c>
      <c r="AQ120" s="912"/>
      <c r="AR120" s="912"/>
      <c r="AS120" s="912"/>
      <c r="AT120" s="913"/>
      <c r="AU120" s="970" t="s">
        <v>479</v>
      </c>
      <c r="AV120" s="971"/>
      <c r="AW120" s="971"/>
      <c r="AX120" s="971"/>
      <c r="AY120" s="972"/>
      <c r="AZ120" s="947" t="s">
        <v>480</v>
      </c>
      <c r="BA120" s="892"/>
      <c r="BB120" s="892"/>
      <c r="BC120" s="892"/>
      <c r="BD120" s="892"/>
      <c r="BE120" s="892"/>
      <c r="BF120" s="892"/>
      <c r="BG120" s="892"/>
      <c r="BH120" s="892"/>
      <c r="BI120" s="892"/>
      <c r="BJ120" s="892"/>
      <c r="BK120" s="892"/>
      <c r="BL120" s="892"/>
      <c r="BM120" s="892"/>
      <c r="BN120" s="892"/>
      <c r="BO120" s="892"/>
      <c r="BP120" s="893"/>
      <c r="BQ120" s="948">
        <v>7124457</v>
      </c>
      <c r="BR120" s="929"/>
      <c r="BS120" s="929"/>
      <c r="BT120" s="929"/>
      <c r="BU120" s="929"/>
      <c r="BV120" s="929">
        <v>7305797</v>
      </c>
      <c r="BW120" s="929"/>
      <c r="BX120" s="929"/>
      <c r="BY120" s="929"/>
      <c r="BZ120" s="929"/>
      <c r="CA120" s="929">
        <v>8194183</v>
      </c>
      <c r="CB120" s="929"/>
      <c r="CC120" s="929"/>
      <c r="CD120" s="929"/>
      <c r="CE120" s="929"/>
      <c r="CF120" s="953">
        <v>108.4</v>
      </c>
      <c r="CG120" s="954"/>
      <c r="CH120" s="954"/>
      <c r="CI120" s="954"/>
      <c r="CJ120" s="954"/>
      <c r="CK120" s="955" t="s">
        <v>481</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4110316</v>
      </c>
      <c r="DH120" s="929"/>
      <c r="DI120" s="929"/>
      <c r="DJ120" s="929"/>
      <c r="DK120" s="929"/>
      <c r="DL120" s="929">
        <v>3684120</v>
      </c>
      <c r="DM120" s="929"/>
      <c r="DN120" s="929"/>
      <c r="DO120" s="929"/>
      <c r="DP120" s="929"/>
      <c r="DQ120" s="929">
        <v>3364082</v>
      </c>
      <c r="DR120" s="929"/>
      <c r="DS120" s="929"/>
      <c r="DT120" s="929"/>
      <c r="DU120" s="929"/>
      <c r="DV120" s="930">
        <v>44.5</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448</v>
      </c>
      <c r="AG121" s="864"/>
      <c r="AH121" s="864"/>
      <c r="AI121" s="864"/>
      <c r="AJ121" s="865"/>
      <c r="AK121" s="866" t="s">
        <v>449</v>
      </c>
      <c r="AL121" s="864"/>
      <c r="AM121" s="864"/>
      <c r="AN121" s="864"/>
      <c r="AO121" s="865"/>
      <c r="AP121" s="911" t="s">
        <v>448</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938124</v>
      </c>
      <c r="BR121" s="901"/>
      <c r="BS121" s="901"/>
      <c r="BT121" s="901"/>
      <c r="BU121" s="901"/>
      <c r="BV121" s="901">
        <v>876936</v>
      </c>
      <c r="BW121" s="901"/>
      <c r="BX121" s="901"/>
      <c r="BY121" s="901"/>
      <c r="BZ121" s="901"/>
      <c r="CA121" s="901">
        <v>814211</v>
      </c>
      <c r="CB121" s="901"/>
      <c r="CC121" s="901"/>
      <c r="CD121" s="901"/>
      <c r="CE121" s="901"/>
      <c r="CF121" s="962">
        <v>10.8</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568612</v>
      </c>
      <c r="DH121" s="901"/>
      <c r="DI121" s="901"/>
      <c r="DJ121" s="901"/>
      <c r="DK121" s="901"/>
      <c r="DL121" s="901">
        <v>589971</v>
      </c>
      <c r="DM121" s="901"/>
      <c r="DN121" s="901"/>
      <c r="DO121" s="901"/>
      <c r="DP121" s="901"/>
      <c r="DQ121" s="901">
        <v>577440</v>
      </c>
      <c r="DR121" s="901"/>
      <c r="DS121" s="901"/>
      <c r="DT121" s="901"/>
      <c r="DU121" s="901"/>
      <c r="DV121" s="878">
        <v>7.6</v>
      </c>
      <c r="DW121" s="878"/>
      <c r="DX121" s="878"/>
      <c r="DY121" s="878"/>
      <c r="DZ121" s="879"/>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449</v>
      </c>
      <c r="AG122" s="864"/>
      <c r="AH122" s="864"/>
      <c r="AI122" s="864"/>
      <c r="AJ122" s="865"/>
      <c r="AK122" s="866" t="s">
        <v>448</v>
      </c>
      <c r="AL122" s="864"/>
      <c r="AM122" s="864"/>
      <c r="AN122" s="864"/>
      <c r="AO122" s="865"/>
      <c r="AP122" s="911" t="s">
        <v>448</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18956853</v>
      </c>
      <c r="BR122" s="932"/>
      <c r="BS122" s="932"/>
      <c r="BT122" s="932"/>
      <c r="BU122" s="932"/>
      <c r="BV122" s="932">
        <v>18399472</v>
      </c>
      <c r="BW122" s="932"/>
      <c r="BX122" s="932"/>
      <c r="BY122" s="932"/>
      <c r="BZ122" s="932"/>
      <c r="CA122" s="932">
        <v>18364695</v>
      </c>
      <c r="CB122" s="932"/>
      <c r="CC122" s="932"/>
      <c r="CD122" s="932"/>
      <c r="CE122" s="932"/>
      <c r="CF122" s="933">
        <v>242.9</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v>84212</v>
      </c>
      <c r="DH122" s="901"/>
      <c r="DI122" s="901"/>
      <c r="DJ122" s="901"/>
      <c r="DK122" s="901"/>
      <c r="DL122" s="901">
        <v>78340</v>
      </c>
      <c r="DM122" s="901"/>
      <c r="DN122" s="901"/>
      <c r="DO122" s="901"/>
      <c r="DP122" s="901"/>
      <c r="DQ122" s="901">
        <v>89356</v>
      </c>
      <c r="DR122" s="901"/>
      <c r="DS122" s="901"/>
      <c r="DT122" s="901"/>
      <c r="DU122" s="901"/>
      <c r="DV122" s="878">
        <v>1.2</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462</v>
      </c>
      <c r="AB123" s="864"/>
      <c r="AC123" s="864"/>
      <c r="AD123" s="864"/>
      <c r="AE123" s="865"/>
      <c r="AF123" s="866" t="s">
        <v>462</v>
      </c>
      <c r="AG123" s="864"/>
      <c r="AH123" s="864"/>
      <c r="AI123" s="864"/>
      <c r="AJ123" s="865"/>
      <c r="AK123" s="866" t="s">
        <v>462</v>
      </c>
      <c r="AL123" s="864"/>
      <c r="AM123" s="864"/>
      <c r="AN123" s="864"/>
      <c r="AO123" s="865"/>
      <c r="AP123" s="911" t="s">
        <v>462</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487</v>
      </c>
      <c r="BP123" s="965"/>
      <c r="BQ123" s="919">
        <v>27019434</v>
      </c>
      <c r="BR123" s="920"/>
      <c r="BS123" s="920"/>
      <c r="BT123" s="920"/>
      <c r="BU123" s="920"/>
      <c r="BV123" s="920">
        <v>26582205</v>
      </c>
      <c r="BW123" s="920"/>
      <c r="BX123" s="920"/>
      <c r="BY123" s="920"/>
      <c r="BZ123" s="920"/>
      <c r="CA123" s="920">
        <v>27373089</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v>29375</v>
      </c>
      <c r="DH123" s="864"/>
      <c r="DI123" s="864"/>
      <c r="DJ123" s="864"/>
      <c r="DK123" s="865"/>
      <c r="DL123" s="866">
        <v>25191</v>
      </c>
      <c r="DM123" s="864"/>
      <c r="DN123" s="864"/>
      <c r="DO123" s="864"/>
      <c r="DP123" s="865"/>
      <c r="DQ123" s="866">
        <v>21174</v>
      </c>
      <c r="DR123" s="864"/>
      <c r="DS123" s="864"/>
      <c r="DT123" s="864"/>
      <c r="DU123" s="865"/>
      <c r="DV123" s="911">
        <v>0.3</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458</v>
      </c>
      <c r="AB124" s="864"/>
      <c r="AC124" s="864"/>
      <c r="AD124" s="864"/>
      <c r="AE124" s="865"/>
      <c r="AF124" s="866" t="s">
        <v>458</v>
      </c>
      <c r="AG124" s="864"/>
      <c r="AH124" s="864"/>
      <c r="AI124" s="864"/>
      <c r="AJ124" s="865"/>
      <c r="AK124" s="866" t="s">
        <v>458</v>
      </c>
      <c r="AL124" s="864"/>
      <c r="AM124" s="864"/>
      <c r="AN124" s="864"/>
      <c r="AO124" s="865"/>
      <c r="AP124" s="911" t="s">
        <v>449</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57.8</v>
      </c>
      <c r="BR124" s="918"/>
      <c r="BS124" s="918"/>
      <c r="BT124" s="918"/>
      <c r="BU124" s="918"/>
      <c r="BV124" s="918">
        <v>47.5</v>
      </c>
      <c r="BW124" s="918"/>
      <c r="BX124" s="918"/>
      <c r="BY124" s="918"/>
      <c r="BZ124" s="918"/>
      <c r="CA124" s="918">
        <v>28.7</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448</v>
      </c>
      <c r="DH124" s="847"/>
      <c r="DI124" s="847"/>
      <c r="DJ124" s="847"/>
      <c r="DK124" s="848"/>
      <c r="DL124" s="849" t="s">
        <v>449</v>
      </c>
      <c r="DM124" s="847"/>
      <c r="DN124" s="847"/>
      <c r="DO124" s="847"/>
      <c r="DP124" s="848"/>
      <c r="DQ124" s="849" t="s">
        <v>448</v>
      </c>
      <c r="DR124" s="847"/>
      <c r="DS124" s="847"/>
      <c r="DT124" s="847"/>
      <c r="DU124" s="848"/>
      <c r="DV124" s="935" t="s">
        <v>449</v>
      </c>
      <c r="DW124" s="936"/>
      <c r="DX124" s="936"/>
      <c r="DY124" s="936"/>
      <c r="DZ124" s="937"/>
    </row>
    <row r="125" spans="1:130" s="248" customFormat="1" ht="26.25" customHeight="1" x14ac:dyDescent="0.15">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449</v>
      </c>
      <c r="AG125" s="864"/>
      <c r="AH125" s="864"/>
      <c r="AI125" s="864"/>
      <c r="AJ125" s="865"/>
      <c r="AK125" s="866" t="s">
        <v>449</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449</v>
      </c>
      <c r="DM125" s="929"/>
      <c r="DN125" s="929"/>
      <c r="DO125" s="929"/>
      <c r="DP125" s="929"/>
      <c r="DQ125" s="929" t="s">
        <v>449</v>
      </c>
      <c r="DR125" s="929"/>
      <c r="DS125" s="929"/>
      <c r="DT125" s="929"/>
      <c r="DU125" s="929"/>
      <c r="DV125" s="930" t="s">
        <v>449</v>
      </c>
      <c r="DW125" s="930"/>
      <c r="DX125" s="930"/>
      <c r="DY125" s="930"/>
      <c r="DZ125" s="931"/>
    </row>
    <row r="126" spans="1:130" s="248" customFormat="1" ht="26.25" customHeight="1" thickBot="1" x14ac:dyDescent="0.2">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448</v>
      </c>
      <c r="AB126" s="864"/>
      <c r="AC126" s="864"/>
      <c r="AD126" s="864"/>
      <c r="AE126" s="865"/>
      <c r="AF126" s="866" t="s">
        <v>449</v>
      </c>
      <c r="AG126" s="864"/>
      <c r="AH126" s="864"/>
      <c r="AI126" s="864"/>
      <c r="AJ126" s="865"/>
      <c r="AK126" s="866" t="s">
        <v>449</v>
      </c>
      <c r="AL126" s="864"/>
      <c r="AM126" s="864"/>
      <c r="AN126" s="864"/>
      <c r="AO126" s="865"/>
      <c r="AP126" s="911" t="s">
        <v>449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448</v>
      </c>
      <c r="DM126" s="901"/>
      <c r="DN126" s="901"/>
      <c r="DO126" s="901"/>
      <c r="DP126" s="901"/>
      <c r="DQ126" s="901" t="s">
        <v>449</v>
      </c>
      <c r="DR126" s="901"/>
      <c r="DS126" s="901"/>
      <c r="DT126" s="901"/>
      <c r="DU126" s="901"/>
      <c r="DV126" s="878" t="s">
        <v>449</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449</v>
      </c>
      <c r="AB127" s="864"/>
      <c r="AC127" s="864"/>
      <c r="AD127" s="864"/>
      <c r="AE127" s="865"/>
      <c r="AF127" s="866" t="s">
        <v>449</v>
      </c>
      <c r="AG127" s="864"/>
      <c r="AH127" s="864"/>
      <c r="AI127" s="864"/>
      <c r="AJ127" s="865"/>
      <c r="AK127" s="866" t="s">
        <v>449</v>
      </c>
      <c r="AL127" s="864"/>
      <c r="AM127" s="864"/>
      <c r="AN127" s="864"/>
      <c r="AO127" s="865"/>
      <c r="AP127" s="911" t="s">
        <v>449</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449</v>
      </c>
      <c r="DM127" s="901"/>
      <c r="DN127" s="901"/>
      <c r="DO127" s="901"/>
      <c r="DP127" s="901"/>
      <c r="DQ127" s="901" t="s">
        <v>449</v>
      </c>
      <c r="DR127" s="901"/>
      <c r="DS127" s="901"/>
      <c r="DT127" s="901"/>
      <c r="DU127" s="901"/>
      <c r="DV127" s="878" t="s">
        <v>449</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85342</v>
      </c>
      <c r="AB128" s="885"/>
      <c r="AC128" s="885"/>
      <c r="AD128" s="885"/>
      <c r="AE128" s="886"/>
      <c r="AF128" s="887">
        <v>87201</v>
      </c>
      <c r="AG128" s="885"/>
      <c r="AH128" s="885"/>
      <c r="AI128" s="885"/>
      <c r="AJ128" s="886"/>
      <c r="AK128" s="887">
        <v>83415</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503</v>
      </c>
      <c r="BG128" s="871"/>
      <c r="BH128" s="871"/>
      <c r="BI128" s="871"/>
      <c r="BJ128" s="871"/>
      <c r="BK128" s="871"/>
      <c r="BL128" s="894"/>
      <c r="BM128" s="870">
        <v>13.43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462</v>
      </c>
      <c r="DM128" s="875"/>
      <c r="DN128" s="875"/>
      <c r="DO128" s="875"/>
      <c r="DP128" s="875"/>
      <c r="DQ128" s="875" t="s">
        <v>505</v>
      </c>
      <c r="DR128" s="875"/>
      <c r="DS128" s="875"/>
      <c r="DT128" s="875"/>
      <c r="DU128" s="875"/>
      <c r="DV128" s="876" t="s">
        <v>462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9229227</v>
      </c>
      <c r="AB129" s="864"/>
      <c r="AC129" s="864"/>
      <c r="AD129" s="864"/>
      <c r="AE129" s="865"/>
      <c r="AF129" s="866">
        <v>9221761</v>
      </c>
      <c r="AG129" s="864"/>
      <c r="AH129" s="864"/>
      <c r="AI129" s="864"/>
      <c r="AJ129" s="865"/>
      <c r="AK129" s="866">
        <v>9457133</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508</v>
      </c>
      <c r="BG129" s="854"/>
      <c r="BH129" s="854"/>
      <c r="BI129" s="854"/>
      <c r="BJ129" s="854"/>
      <c r="BK129" s="854"/>
      <c r="BL129" s="855"/>
      <c r="BM129" s="853">
        <v>18.43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1864288</v>
      </c>
      <c r="AB130" s="864"/>
      <c r="AC130" s="864"/>
      <c r="AD130" s="864"/>
      <c r="AE130" s="865"/>
      <c r="AF130" s="866">
        <v>1880287</v>
      </c>
      <c r="AG130" s="864"/>
      <c r="AH130" s="864"/>
      <c r="AI130" s="864"/>
      <c r="AJ130" s="865"/>
      <c r="AK130" s="866">
        <v>1898089</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13.5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7364939</v>
      </c>
      <c r="AB131" s="847"/>
      <c r="AC131" s="847"/>
      <c r="AD131" s="847"/>
      <c r="AE131" s="848"/>
      <c r="AF131" s="849">
        <v>7341474</v>
      </c>
      <c r="AG131" s="847"/>
      <c r="AH131" s="847"/>
      <c r="AI131" s="847"/>
      <c r="AJ131" s="848"/>
      <c r="AK131" s="849">
        <v>7559044</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28.7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14.216343139999999</v>
      </c>
      <c r="AB132" s="827"/>
      <c r="AC132" s="827"/>
      <c r="AD132" s="827"/>
      <c r="AE132" s="828"/>
      <c r="AF132" s="829">
        <v>13.48647424</v>
      </c>
      <c r="AG132" s="827"/>
      <c r="AH132" s="827"/>
      <c r="AI132" s="827"/>
      <c r="AJ132" s="828"/>
      <c r="AK132" s="829">
        <v>13.066096720000001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15.7</v>
      </c>
      <c r="AB133" s="806"/>
      <c r="AC133" s="806"/>
      <c r="AD133" s="806"/>
      <c r="AE133" s="807"/>
      <c r="AF133" s="805">
        <v>14.5</v>
      </c>
      <c r="AG133" s="806"/>
      <c r="AH133" s="806"/>
      <c r="AI133" s="806"/>
      <c r="AJ133" s="807"/>
      <c r="AK133" s="805">
        <v>13.5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aIo8xSOxM5ZG8gbSLx+edscp8cp+uaBcjUGk75ZcntNL1P2sD7OncM1u9NuShQu6irQgRmN3Da6dtxIOtwBgQ==" saltValue="unMha2dxTT48ebxHQxxy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H72" sqref="AH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bKSqZBha81xVaEAOJppw2h7JvyLTR7m3sPyIYuI5NqPVZUZh641U45ZtFqyYGvI+/XmxxMcfkzBIyxDMQMNig==" saltValue="idgBEnJyzH8VoMptFXMJ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5SssUPg83L0acp30GOy09Cz+dxDPXPV2byJwyLnT45gHPG5YRx0Ugvfc7REpYNWAUFVSceNu6UKHGmwiR8YQ==" saltValue="tgWWx50KSM1uE/vO+0aC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525</v>
      </c>
      <c r="AL9" s="1227"/>
      <c r="AM9" s="1227"/>
      <c r="AN9" s="1228"/>
      <c r="AO9" s="314">
        <v>2731595</v>
      </c>
      <c r="AP9" s="314">
        <v>98107</v>
      </c>
      <c r="AQ9" s="315">
        <v>93452</v>
      </c>
      <c r="AR9" s="316">
        <v>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526</v>
      </c>
      <c r="AL10" s="1227"/>
      <c r="AM10" s="1227"/>
      <c r="AN10" s="1228"/>
      <c r="AO10" s="317">
        <v>48296</v>
      </c>
      <c r="AP10" s="317">
        <v>1735</v>
      </c>
      <c r="AQ10" s="318">
        <v>10961</v>
      </c>
      <c r="AR10" s="319">
        <v>-84.2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527</v>
      </c>
      <c r="AL11" s="1227"/>
      <c r="AM11" s="1227"/>
      <c r="AN11" s="1228"/>
      <c r="AO11" s="317" t="s">
        <v>528</v>
      </c>
      <c r="AP11" s="317" t="s">
        <v>528</v>
      </c>
      <c r="AQ11" s="318">
        <v>1243</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529</v>
      </c>
      <c r="AL12" s="1227"/>
      <c r="AM12" s="1227"/>
      <c r="AN12" s="1228"/>
      <c r="AO12" s="317" t="s">
        <v>528</v>
      </c>
      <c r="AP12" s="317" t="s">
        <v>528</v>
      </c>
      <c r="AQ12" s="318">
        <v>0</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530</v>
      </c>
      <c r="AL13" s="1227"/>
      <c r="AM13" s="1227"/>
      <c r="AN13" s="1228"/>
      <c r="AO13" s="317">
        <v>93995</v>
      </c>
      <c r="AP13" s="317">
        <v>3376</v>
      </c>
      <c r="AQ13" s="318">
        <v>3934</v>
      </c>
      <c r="AR13" s="319">
        <v>-14.2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531</v>
      </c>
      <c r="AL14" s="1227"/>
      <c r="AM14" s="1227"/>
      <c r="AN14" s="1228"/>
      <c r="AO14" s="317">
        <v>179440</v>
      </c>
      <c r="AP14" s="317">
        <v>6445</v>
      </c>
      <c r="AQ14" s="318">
        <v>2305</v>
      </c>
      <c r="AR14" s="319">
        <v>179.6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532</v>
      </c>
      <c r="AL15" s="1230"/>
      <c r="AM15" s="1230"/>
      <c r="AN15" s="1231"/>
      <c r="AO15" s="317">
        <v>-161110</v>
      </c>
      <c r="AP15" s="317">
        <v>-5786</v>
      </c>
      <c r="AQ15" s="318">
        <v>-6772</v>
      </c>
      <c r="AR15" s="319">
        <v>-14.6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189</v>
      </c>
      <c r="AL16" s="1230"/>
      <c r="AM16" s="1230"/>
      <c r="AN16" s="1231"/>
      <c r="AO16" s="317">
        <v>2892216</v>
      </c>
      <c r="AP16" s="317">
        <v>103876</v>
      </c>
      <c r="AQ16" s="318">
        <v>105123</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537</v>
      </c>
      <c r="AL21" s="1233"/>
      <c r="AM21" s="1233"/>
      <c r="AN21" s="1234"/>
      <c r="AO21" s="330">
        <v>10.88</v>
      </c>
      <c r="AP21" s="331">
        <v>9.61</v>
      </c>
      <c r="AQ21" s="332">
        <v>1.27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538</v>
      </c>
      <c r="AL22" s="1233"/>
      <c r="AM22" s="1233"/>
      <c r="AN22" s="1234"/>
      <c r="AO22" s="335">
        <v>97.2</v>
      </c>
      <c r="AP22" s="336">
        <v>97.3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542</v>
      </c>
      <c r="AL32" s="1216"/>
      <c r="AM32" s="1216"/>
      <c r="AN32" s="1217"/>
      <c r="AO32" s="345">
        <v>2379075</v>
      </c>
      <c r="AP32" s="345">
        <v>85446</v>
      </c>
      <c r="AQ32" s="346">
        <v>59783</v>
      </c>
      <c r="AR32" s="347">
        <v>42.9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543</v>
      </c>
      <c r="AL33" s="1216"/>
      <c r="AM33" s="1216"/>
      <c r="AN33" s="1217"/>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544</v>
      </c>
      <c r="AL34" s="1216"/>
      <c r="AM34" s="1216"/>
      <c r="AN34" s="1217"/>
      <c r="AO34" s="345" t="s">
        <v>528</v>
      </c>
      <c r="AP34" s="345" t="s">
        <v>528</v>
      </c>
      <c r="AQ34" s="346">
        <v>3</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545</v>
      </c>
      <c r="AL35" s="1216"/>
      <c r="AM35" s="1216"/>
      <c r="AN35" s="1217"/>
      <c r="AO35" s="345">
        <v>590101</v>
      </c>
      <c r="AP35" s="345">
        <v>21194</v>
      </c>
      <c r="AQ35" s="346">
        <v>17197</v>
      </c>
      <c r="AR35" s="347">
        <v>23.2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546</v>
      </c>
      <c r="AL36" s="1216"/>
      <c r="AM36" s="1216"/>
      <c r="AN36" s="1217"/>
      <c r="AO36" s="345" t="s">
        <v>528</v>
      </c>
      <c r="AP36" s="345" t="s">
        <v>528</v>
      </c>
      <c r="AQ36" s="346">
        <v>2470</v>
      </c>
      <c r="AR36" s="347" t="s">
        <v>528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547</v>
      </c>
      <c r="AL37" s="1216"/>
      <c r="AM37" s="1216"/>
      <c r="AN37" s="1217"/>
      <c r="AO37" s="345" t="s">
        <v>528</v>
      </c>
      <c r="AP37" s="345" t="s">
        <v>528</v>
      </c>
      <c r="AQ37" s="346">
        <v>386</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548</v>
      </c>
      <c r="AL38" s="1213"/>
      <c r="AM38" s="1213"/>
      <c r="AN38" s="1214"/>
      <c r="AO38" s="348" t="s">
        <v>528</v>
      </c>
      <c r="AP38" s="348" t="s">
        <v>528</v>
      </c>
      <c r="AQ38" s="349">
        <v>2</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549</v>
      </c>
      <c r="AL39" s="1213"/>
      <c r="AM39" s="1213"/>
      <c r="AN39" s="1214"/>
      <c r="AO39" s="345">
        <v>-83415</v>
      </c>
      <c r="AP39" s="345">
        <v>-2996</v>
      </c>
      <c r="AQ39" s="346">
        <v>-5644</v>
      </c>
      <c r="AR39" s="347">
        <v>-46.9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550</v>
      </c>
      <c r="AL40" s="1216"/>
      <c r="AM40" s="1216"/>
      <c r="AN40" s="1217"/>
      <c r="AO40" s="345">
        <v>-1898089</v>
      </c>
      <c r="AP40" s="345">
        <v>-68171</v>
      </c>
      <c r="AQ40" s="346">
        <v>-52018</v>
      </c>
      <c r="AR40" s="347">
        <v>31.1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301</v>
      </c>
      <c r="AL41" s="1219"/>
      <c r="AM41" s="1219"/>
      <c r="AN41" s="1220"/>
      <c r="AO41" s="345">
        <v>987672</v>
      </c>
      <c r="AP41" s="345">
        <v>35473</v>
      </c>
      <c r="AQ41" s="346">
        <v>22179</v>
      </c>
      <c r="AR41" s="347">
        <v>59.9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520</v>
      </c>
      <c r="AN49" s="1223" t="s">
        <v>554</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3303194</v>
      </c>
      <c r="AN51" s="367">
        <v>110623</v>
      </c>
      <c r="AO51" s="368">
        <v>23.6</v>
      </c>
      <c r="AP51" s="369">
        <v>66954</v>
      </c>
      <c r="AQ51" s="370">
        <v>5.0999999999999996</v>
      </c>
      <c r="AR51" s="371">
        <v>18.5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2715471</v>
      </c>
      <c r="AN52" s="375">
        <v>90940</v>
      </c>
      <c r="AO52" s="376">
        <v>62.4</v>
      </c>
      <c r="AP52" s="377">
        <v>37305</v>
      </c>
      <c r="AQ52" s="378">
        <v>7.9</v>
      </c>
      <c r="AR52" s="379">
        <v>54.5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1784542</v>
      </c>
      <c r="AN53" s="367">
        <v>60786</v>
      </c>
      <c r="AO53" s="368">
        <v>-45.1</v>
      </c>
      <c r="AP53" s="369">
        <v>72656</v>
      </c>
      <c r="AQ53" s="370">
        <v>8.5</v>
      </c>
      <c r="AR53" s="371">
        <v>-53.6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1303339</v>
      </c>
      <c r="AN54" s="375">
        <v>44395</v>
      </c>
      <c r="AO54" s="376">
        <v>-51.2</v>
      </c>
      <c r="AP54" s="377">
        <v>36448</v>
      </c>
      <c r="AQ54" s="378">
        <v>-2.2999999999999998</v>
      </c>
      <c r="AR54" s="379">
        <v>-48.9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1536965</v>
      </c>
      <c r="AN55" s="367">
        <v>53226</v>
      </c>
      <c r="AO55" s="368">
        <v>-12.4</v>
      </c>
      <c r="AP55" s="369">
        <v>65080</v>
      </c>
      <c r="AQ55" s="370">
        <v>-10.4</v>
      </c>
      <c r="AR55" s="371">
        <v>-2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894735</v>
      </c>
      <c r="AN56" s="375">
        <v>30985</v>
      </c>
      <c r="AO56" s="376">
        <v>-30.2</v>
      </c>
      <c r="AP56" s="377">
        <v>38201</v>
      </c>
      <c r="AQ56" s="378">
        <v>4.8</v>
      </c>
      <c r="AR56" s="379">
        <v>-35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1849954</v>
      </c>
      <c r="AN57" s="367">
        <v>65309</v>
      </c>
      <c r="AO57" s="368">
        <v>22.7</v>
      </c>
      <c r="AP57" s="369">
        <v>79288</v>
      </c>
      <c r="AQ57" s="370">
        <v>21.8</v>
      </c>
      <c r="AR57" s="371">
        <v>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536798</v>
      </c>
      <c r="AN58" s="375">
        <v>18951</v>
      </c>
      <c r="AO58" s="376">
        <v>-38.799999999999997</v>
      </c>
      <c r="AP58" s="377">
        <v>41870</v>
      </c>
      <c r="AQ58" s="378">
        <v>9.6</v>
      </c>
      <c r="AR58" s="379">
        <v>-48.4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2995961</v>
      </c>
      <c r="AN59" s="367">
        <v>107602</v>
      </c>
      <c r="AO59" s="368">
        <v>64.8</v>
      </c>
      <c r="AP59" s="369">
        <v>84962</v>
      </c>
      <c r="AQ59" s="370">
        <v>7.2</v>
      </c>
      <c r="AR59" s="371">
        <v>57.6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759911</v>
      </c>
      <c r="AN60" s="375">
        <v>27293</v>
      </c>
      <c r="AO60" s="376">
        <v>44</v>
      </c>
      <c r="AP60" s="377">
        <v>42793</v>
      </c>
      <c r="AQ60" s="378">
        <v>2.2000000000000002</v>
      </c>
      <c r="AR60" s="379">
        <v>41.8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2294123</v>
      </c>
      <c r="AN61" s="382">
        <v>79509</v>
      </c>
      <c r="AO61" s="383">
        <v>10.7</v>
      </c>
      <c r="AP61" s="384">
        <v>73788</v>
      </c>
      <c r="AQ61" s="385">
        <v>6.4</v>
      </c>
      <c r="AR61" s="371">
        <v>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1242051</v>
      </c>
      <c r="AN62" s="375">
        <v>42513</v>
      </c>
      <c r="AO62" s="376">
        <v>-2.8</v>
      </c>
      <c r="AP62" s="377">
        <v>39323</v>
      </c>
      <c r="AQ62" s="378">
        <v>4.4000000000000004</v>
      </c>
      <c r="AR62" s="379">
        <v>-7.2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2Zj4saz7RsfSOUjI7NDVOy8TZD31BBk28D7nujHSszyHL3w/fBDDC0GdPs33Dmm47hvY6Ch9cpusntQUMSdJA==" saltValue="PYLzIawfYOzwo22B2QeZ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8gSkO6SDo+9evEVbscKGgIHvtk7fBvMszCjg2mWYJLCAHq406oR3WnGqz1Ir63rxkOx/mhSYHVeRs0FPTCxeew==" saltValue="xLnq/pe7/vpVrRdSwF6q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s9dsdgIwBA4hf/qOWVy3qU/Fym2T2SB/en9tBpOtD0gl2t9ky0uGgIT7AWIewvBGSjUZPJX4i7Y8HtXGqShzKA==" saltValue="yXP7Y7cI2s+AXAyftuJ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7" t="s">
        <v>3</v>
      </c>
      <c r="D47" s="1237"/>
      <c r="E47" s="1238"/>
      <c r="F47" s="11">
        <v>21.72</v>
      </c>
      <c r="G47" s="12">
        <v>22</v>
      </c>
      <c r="H47" s="12">
        <v>24.05</v>
      </c>
      <c r="I47" s="12">
        <v>26.03</v>
      </c>
      <c r="J47" s="13">
        <v>26.44</v>
      </c>
    </row>
    <row r="48" spans="2:10" ht="57.75" customHeight="1" x14ac:dyDescent="0.15">
      <c r="B48" s="14"/>
      <c r="C48" s="1239" t="s">
        <v>4</v>
      </c>
      <c r="D48" s="1239"/>
      <c r="E48" s="1240"/>
      <c r="F48" s="15">
        <v>6.58</v>
      </c>
      <c r="G48" s="16">
        <v>8.24</v>
      </c>
      <c r="H48" s="16">
        <v>7.95</v>
      </c>
      <c r="I48" s="16">
        <v>9.0399999999999991</v>
      </c>
      <c r="J48" s="17">
        <v>14.85</v>
      </c>
    </row>
    <row r="49" spans="2:10" ht="57.75" customHeight="1" thickBot="1" x14ac:dyDescent="0.2">
      <c r="B49" s="18"/>
      <c r="C49" s="1241" t="s">
        <v>5</v>
      </c>
      <c r="D49" s="1241"/>
      <c r="E49" s="1242"/>
      <c r="F49" s="19" t="s">
        <v>575</v>
      </c>
      <c r="G49" s="20">
        <v>1.72</v>
      </c>
      <c r="H49" s="20">
        <v>9.99</v>
      </c>
      <c r="I49" s="20">
        <v>3.03</v>
      </c>
      <c r="J49" s="21">
        <v>7.09</v>
      </c>
    </row>
    <row r="50" spans="2:10" ht="13.5" customHeight="1" x14ac:dyDescent="0.15"/>
  </sheetData>
  <sheetProtection algorithmName="SHA-512" hashValue="+CZ1ky/WiksdCntEjwB+irGwCX6iB9DP/eQWOYdMMypc1yFI1rwka6i8fdqsLHxLaBSX9hvTcydw/DS3Z7T5lg==" saltValue="l3NuJptpMH8TF2SvTKws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2022-09-08T00:49:33Z</cp:lastPrinted>
  <dcterms:created xsi:type="dcterms:W3CDTF">2022-02-02T06:12:57Z</dcterms:created>
  <dcterms:modified xsi:type="dcterms:W3CDTF">2022-09-13T02:28:46Z</dcterms:modified>
  <cp:category/>
</cp:coreProperties>
</file>