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05_御坊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<sst xmlns="http://schemas.openxmlformats.org/spreadsheetml/2006/main" count="1135" uniqueCount="612">
  <si>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</si>
  <si>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</si>
  <si>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</si>
  <si>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</si>
  <si>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</si>
  <si>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</si>
  <si>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</si>
  <si>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</si>
  <si>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</si>
  <si>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</si>
  <si>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</si>
  <si>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</si>
  <si>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</si>
  <si>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</si>
  <si>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</si>
  <si>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</si>
  <si>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</si>
  <si>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</si>
  <si>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</si>
  <si>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</si>
  <si>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</si>
  <si>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</si>
  <si>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</si>
  <si>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</si>
  <si>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</si>
  <si>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</si>
  <si>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</si>
  <si>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</si>
  <si>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</si>
  <si>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</si>
  <si>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</si>
  <si>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</si>
  <si>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</si>
  <si>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</si>
  <si>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</si>
  <si>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</si>
  <si>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</si>
  <si>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</si>
  <si>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</si>
  <si>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</si>
  <si>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</si>
  <si>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</si>
  <si>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</si>
  <si>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</si>
  <si>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</si>
  <si>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</si>
  <si>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</si>
  <si>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</si>
  <si>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</si>
  <si>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</si>
  <si>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</si>
  <si>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</si>
  <si>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</si>
  <si>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</si>
  <si>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</si>
  <si>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</si>
  <si>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</si>
  <si>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</si>
  <si>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</si>
  <si>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</si>
  <si>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</si>
  <si>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</si>
  <si>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</si>
  <si>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</si>
  <si>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</si>
  <si>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</si>
  <si>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</si>
  <si>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</si>
  <si>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</si>
  <si>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</si>
  <si>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</si>
  <si>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</si>
  <si>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</si>
  <si>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</si>
  <si>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</si>
  <si>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</si>
  <si>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</si>
  <si>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</si>
  <si>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</si>
  <si>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</si>
  <si>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</si>
  <si>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</si>
  <si>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</si>
  <si>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</si>
  <si>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</si>
  <si>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</si>
  <si>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</si>
  <si>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</si>
  <si>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</si>
  <si>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</si>
  <si>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</si>
  <si>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</si>
  <si>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</si>
  <si>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</si>
  <si>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</si>
  <si>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</si>
  <si>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</si>
  <si>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</si>
  <si>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</si>
  <si>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</si>
  <si>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</si>
  <si>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</si>
  <si>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</si>
  <si>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</si>
  <si>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</si>
  <si>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</si>
  <si>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</si>
  <si>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</si>
  <si>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</si>
  <si>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</si>
  <si>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</si>
  <si>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</si>
  <si>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</si>
  <si>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</si>
  <si>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</si>
  <si>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</si>
  <si>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</si>
  <si>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</si>
  <si>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</si>
  <si>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</si>
  <si>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</si>
  <si>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</si>
  <si>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</si>
  <si>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</si>
  <si>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</si>
  <si>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</si>
  <si>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</si>
  <si>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</si>
  <si>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</si>
  <si>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</si>
  <si>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</si>
  <si>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</si>
  <si>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</si>
  <si>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</si>
  <si>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</si>
  <si>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</si>
  <si>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</si>
  <si>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</si>
  <si>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</si>
  <si>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</si>
  <si>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</si>
  <si>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</si>
  <si>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</si>
  <si>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</si>
  <si>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</si>
  <si>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</si>
  <si>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</si>
  <si>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</si>
  <si>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</si>
  <si>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</si>
  <si>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</si>
  <si>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</si>
  <si>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</si>
  <si>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</si>
  <si>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</si>
  <si>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</si>
  <si>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</si>
  <si>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</si>
  <si>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</si>
  <si>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</si>
  <si>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</si>
  <si>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</si>
  <si>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</si>
  <si>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</si>
  <si>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</si>
  <si>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</si>
  <si>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</si>
  <si>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</si>
  <si>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</si>
  <si>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</si>
  <si>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</si>
  <si>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</si>
  <si>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</si>
  <si>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</si>
  <si>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</si>
  <si>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</si>
  <si>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</si>
  <si>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</si>
  <si>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</si>
  <si>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</si>
  <si>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</si>
  <si>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</si>
  <si>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</si>
  <si>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</si>
  <si>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</si>
  <si>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</si>
  <si>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</si>
  <si>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</si>
  <si>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</si>
  <si>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</si>
  <si>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</si>
  <si>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</si>
  <si>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</si>
  <si>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</si>
  <si>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</si>
  <si>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</si>
  <si>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</si>
  <si>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</si>
  <si>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</si>
  <si>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</si>
  <si>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</si>
  <si>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</si>
  <si>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</si>
  <si>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</si>
  <si>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</si>
  <si>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</si>
  <si>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</si>
  <si>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</si>
  <si>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</si>
  <si>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</si>
  <si>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</si>
  <si>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</si>
  <si>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</si>
  <si>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</si>
  <si>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</si>
  <si>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和歌山県御坊市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</si>
  <si>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</si>
  <si>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</si>
  <si>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</si>
  <si>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</si>
  <si>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</si>
  <si>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</si>
  <si>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</si>
  <si>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</si>
  <si>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</si>
  <si>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</si>
  <si>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</si>
  <si>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</si>
  <si>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</si>
  <si>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</si>
  <si>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</si>
  <si>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</si>
  <si>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</si>
  <si>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</si>
  <si>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</si>
  <si>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</si>
  <si>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</si>
  <si>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</si>
  <si>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</si>
  <si>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</si>
  <si>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</si>
  <si>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</si>
  <si>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</si>
  <si>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</si>
  <si>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</si>
  <si>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</si>
  <si>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</si>
  <si>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</si>
  <si>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</si>
  <si>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</si>
  <si>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</si>
  <si>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</si>
  <si>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</si>
  <si>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</si>
  <si>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</si>
  <si>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</si>
  <si>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</si>
  <si>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</si>
  <si>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</si>
  <si>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</si>
  <si>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</si>
  <si>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</si>
  <si>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</si>
  <si>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</si>
  <si>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</si>
  <si>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</si>
  <si>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</si>
  <si>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</si>
  <si>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</si>
  <si>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</si>
  <si>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</si>
  <si>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</si>
  <si>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</si>
  <si>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</si>
  <si>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</si>
  <si>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</si>
  <si>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</si>
  <si>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</si>
  <si>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</si>
  <si>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</si>
  <si>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</si>
  <si>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</si>
  <si>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</si>
  <si>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</si>
  <si>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</si>
  <si>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</si>
  <si>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</si>
  <si>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</si>
  <si>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</si>
  <si>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</si>
  <si>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</si>
  <si>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</si>
  <si>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</si>
  <si>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</si>
  <si>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</si>
  <si>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</si>
  <si>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</si>
  <si>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</si>
  <si>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</si>
  <si>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</si>
  <si>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</si>
  <si>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</si>
  <si>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</si>
  <si>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</si>
  <si>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</si>
  <si>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</si>
  <si>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</si>
  <si>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</si>
  <si>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</si>
  <si>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</si>
  <si>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</si>
  <si>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</si>
  <si>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</si>
  <si>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</si>
  <si>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</si>
  <si>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</si>
  <si>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</si>
  <si>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</si>
  <si>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</si>
  <si>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</si>
  <si>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</si>
  <si>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</si>
  <si>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</si>
  <si>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</si>
  <si>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</si>
  <si>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</si>
  <si>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</si>
  <si>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</si>
  <si>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</si>
  <si>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</si>
  <si>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</si>
  <si>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</si>
  <si>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</si>
  <si>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</si>
  <si>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</si>
  <si>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</si>
  <si>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</si>
  <si>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</si>
  <si>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</si>
  <si>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</si>
  <si>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</si>
  <si>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</si>
  <si>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</si>
  <si>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</si>
  <si>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</si>
  <si>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</si>
  <si>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</si>
  <si>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</si>
  <si>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</si>
  <si>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</si>
  <si>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</si>
  <si>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</si>
  <si>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</si>
  <si>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</si>
  <si>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</si>
  <si>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</si>
  <si>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</si>
  <si>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</si>
  <si>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</si>
  <si>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</si>
  <si>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</si>
  <si>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</si>
  <si>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</si>
  <si>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</si>
  <si>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</si>
  <si>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</si>
  <si>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</si>
  <si>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</si>
  <si>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</si>
  <si>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</si>
  <si>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和歌山県御坊市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</si>
  <si>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</si>
  <si>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</si>
  <si>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</si>
  <si>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</si>
  <si>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</si>
  <si>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</si>
  <si>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</si>
  <si>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</si>
  <si>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</si>
  <si>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</si>
  <si>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</si>
  <si>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</si>
  <si>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</si>
  <si>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</si>
  <si>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</si>
  <si>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</si>
  <si>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</si>
  <si>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</si>
  <si>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</si>
  <si>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</si>
  <si>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</si>
  <si>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</si>
  <si>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</si>
  <si>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</si>
  <si>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</si>
  <si>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</si>
  <si>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</si>
  <si>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</si>
  <si>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</si>
  <si>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</si>
  <si>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</si>
  <si>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</si>
  <si>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</si>
  <si>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</si>
  <si>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</si>
  <si>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</si>
  <si>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</si>
  <si>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</si>
  <si>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</si>
  <si>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</si>
  <si>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</si>
  <si>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</si>
  <si>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</si>
  <si>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</si>
  <si>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</si>
  <si>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</si>
  <si>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</si>
  <si>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</si>
  <si>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</si>
  <si>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</si>
  <si>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</si>
  <si>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</si>
  <si>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</si>
  <si>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</si>
  <si>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</si>
  <si>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</si>
  <si>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</si>
  <si>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</si>
  <si>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</si>
  <si>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</si>
  <si>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</si>
  <si>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</si>
  <si>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</si>
  <si>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</si>
  <si>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</si>
  <si>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</si>
  <si>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</si>
  <si>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</si>
  <si>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</si>
  <si>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</si>
  <si>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</si>
  <si>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</si>
  <si>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</si>
  <si>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</si>
  <si>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</si>
  <si>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</si>
  <si>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</si>
  <si>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</si>
  <si>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</si>
  <si>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</si>
  <si>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</si>
  <si>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</si>
  <si>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</si>
  <si>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</si>
  <si>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</si>
  <si>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</si>
  <si>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</si>
  <si>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</si>
  <si>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</si>
  <si>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</si>
  <si>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</si>
  <si>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</si>
  <si>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</si>
  <si>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</si>
  <si>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</si>
  <si>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</si>
  <si>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</si>
  <si>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</si>
  <si>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</si>
  <si>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</si>
  <si>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</si>
  <si>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</si>
  <si>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</si>
  <si>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</si>
  <si>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</si>
  <si>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</si>
  <si>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</si>
  <si>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</si>
  <si>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</si>
  <si>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</si>
  <si>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</si>
  <si>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</si>
  <si>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</si>
  <si>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</si>
  <si>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</si>
  <si>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</si>
  <si>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</si>
  <si>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</si>
  <si>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</si>
  <si>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</si>
  <si>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</si>
  <si>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</si>
  <si>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</si>
  <si>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</si>
  <si>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</si>
  <si>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</si>
  <si>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</si>
  <si>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</si>
  <si>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</si>
  <si>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</si>
  <si>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</si>
  <si>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</si>
  <si>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</si>
  <si>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</si>
  <si>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</si>
  <si>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</si>
  <si>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</si>
  <si>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</si>
  <si>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</si>
  <si>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</si>
  <si>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</si>
  <si>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</si>
  <si>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</si>
  <si>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</si>
  <si>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</si>
  <si>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</si>
  <si>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</si>
  <si>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</si>
  <si>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</si>
  <si>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</si>
  <si>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</si>
  <si>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</si>
  <si>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</si>
  <si>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</si>
  <si>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</si>
  <si>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</si>
  <si>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</si>
  <si>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</si>
  <si>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</si>
  <si>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</si>
  <si>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</si>
  <si>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</si>
  <si>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</si>
  <si>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</si>
  <si>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</si>
  <si>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</si>
  <si>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</si>
  <si>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</si>
  <si>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</si>
  <si>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</si>
  <si>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</si>
  <si>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</si>
  <si>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</si>
  <si>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</si>
  <si>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</si>
  <si>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</si>
  <si>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</si>
  <si>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</si>
  <si>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</si>
  <si>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</si>
  <si>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</si>
  <si>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</si>
  <si>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</si>
  <si>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</si>
  <si>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</si>
  <si>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</si>
  <si>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</si>
  <si>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</si>
  <si>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</si>
  <si>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</si>
  <si>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</si>
  <si>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</si>
  <si>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</si>
  <si>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5.18</t>
  </si>
  <si>
    <t>▲ 4.20</t>
  </si>
  <si>
    <t>▲ 6.99</t>
  </si>
  <si>
    <t>▲ 3.15</t>
  </si>
  <si>
    <t>水道事業会計</t>
  </si>
  <si>
    <t>国民健康保険特別会計</t>
  </si>
  <si>
    <t>一般会計</t>
  </si>
  <si>
    <t>公共下水道事業特別会計</t>
  </si>
  <si>
    <t>介護保険特別会計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</si>
  <si>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</si>
  <si>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</si>
  <si>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</si>
  <si>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</si>
  <si>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</si>
  <si>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</si>
  <si>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</si>
  <si>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</si>
  <si>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</si>
  <si>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</si>
  <si>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</si>
  <si>
    <t>塩屋･名田町地域振興基金</t>
  </si>
  <si>
    <t>水産業振興基金</t>
    <phoneticPr fontId="2"/>
  </si>
  <si>
    <t>公共施設等維持補修基金</t>
  </si>
  <si>
    <t>日高港振興基金</t>
  </si>
  <si>
    <t>和歌山県市町村総合事務組合</t>
    <rPh sb="0" eb="4">
      <t>ワカヤマケン</t>
    </rPh>
    <rPh sb="4" eb="7">
      <t>シチョウソン</t>
    </rPh>
    <rPh sb="7" eb="9">
      <t>ソウゴウ</t>
    </rPh>
    <rPh sb="9" eb="11">
      <t>ジム</t>
    </rPh>
    <rPh sb="11" eb="13">
      <t>クミアイ</t>
    </rPh>
    <phoneticPr fontId="19"/>
  </si>
  <si>
    <t>-</t>
    <phoneticPr fontId="19"/>
  </si>
  <si>
    <t>御坊市日高川町中学校組合</t>
    <rPh sb="0" eb="3">
      <t>ゴボウシ</t>
    </rPh>
    <rPh sb="3" eb="7">
      <t>ヒダカガワチョウ</t>
    </rPh>
    <rPh sb="7" eb="8">
      <t>チュウ</t>
    </rPh>
    <rPh sb="8" eb="10">
      <t>ガッコウ</t>
    </rPh>
    <rPh sb="10" eb="12">
      <t>クミアイ</t>
    </rPh>
    <phoneticPr fontId="19"/>
  </si>
  <si>
    <t>御坊日高老人福祉施設事務組合</t>
    <rPh sb="0" eb="2">
      <t>ゴボウ</t>
    </rPh>
    <rPh sb="2" eb="4">
      <t>ヒダカ</t>
    </rPh>
    <rPh sb="4" eb="6">
      <t>ロウジン</t>
    </rPh>
    <rPh sb="6" eb="8">
      <t>フクシ</t>
    </rPh>
    <rPh sb="8" eb="10">
      <t>シセツ</t>
    </rPh>
    <rPh sb="10" eb="12">
      <t>ジム</t>
    </rPh>
    <rPh sb="12" eb="14">
      <t>クミアイ</t>
    </rPh>
    <phoneticPr fontId="19"/>
  </si>
  <si>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19"/>
  </si>
  <si>
    <t>御坊広域行政事務組合</t>
    <rPh sb="0" eb="2">
      <t>ゴボウ</t>
    </rPh>
    <rPh sb="2" eb="4">
      <t>コウイキ</t>
    </rPh>
    <rPh sb="4" eb="6">
      <t>ギョウセイ</t>
    </rPh>
    <rPh sb="6" eb="8">
      <t>ジム</t>
    </rPh>
    <rPh sb="8" eb="10">
      <t>クミアイ</t>
    </rPh>
    <phoneticPr fontId="19"/>
  </si>
  <si>
    <t>和歌山地方税回収機構</t>
    <rPh sb="0" eb="3">
      <t>ワカヤマ</t>
    </rPh>
    <rPh sb="3" eb="6">
      <t>チホウゼイ</t>
    </rPh>
    <rPh sb="6" eb="8">
      <t>カイシュウ</t>
    </rPh>
    <rPh sb="8" eb="10">
      <t>キコウ</t>
    </rPh>
    <phoneticPr fontId="19"/>
  </si>
  <si>
    <t>和歌山県後期高齢者医療広域連合</t>
    <rPh sb="0" eb="4">
      <t>ワカヤマケン</t>
    </rPh>
    <rPh sb="4" eb="6">
      <t>コウキ</t>
    </rPh>
    <rPh sb="6" eb="9">
      <t>コウレイシャ</t>
    </rPh>
    <rPh sb="9" eb="11">
      <t>イリョウ</t>
    </rPh>
    <rPh sb="11" eb="13">
      <t>コウイキ</t>
    </rPh>
    <rPh sb="13" eb="15">
      <t>レンゴウ</t>
    </rPh>
    <phoneticPr fontId="19"/>
  </si>
  <si>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19"/>
  </si>
  <si>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19"/>
  </si>
  <si>
    <t>御坊市外五ヶ町病院経営事務組合</t>
    <rPh sb="0" eb="3">
      <t>ゴボウシ</t>
    </rPh>
    <rPh sb="3" eb="4">
      <t>ホカ</t>
    </rPh>
    <rPh sb="4" eb="5">
      <t>５</t>
    </rPh>
    <rPh sb="6" eb="7">
      <t>チョウ</t>
    </rPh>
    <rPh sb="7" eb="9">
      <t>ビョウイン</t>
    </rPh>
    <rPh sb="9" eb="11">
      <t>ケイエイ</t>
    </rPh>
    <rPh sb="11" eb="13">
      <t>ジム</t>
    </rPh>
    <rPh sb="13" eb="15">
      <t>クミアイ</t>
    </rPh>
    <phoneticPr fontId="19"/>
  </si>
  <si>
    <t>御坊市ふれあいセンター</t>
    <rPh sb="0" eb="3">
      <t>ゴボウシ</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</si>
  <si>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</si>
  <si>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</si>
  <si>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</si>
  <si>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</si>
  <si>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</si>
  <si>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地方債現在高の減等により、前年度と比較して3.7％減少したものの、依然として類似団体と比べて高い水準にある。実質公債費比率においても、前年度並みではあるものの、類似団体と比べて高い水準にある。今後も市庁舎建設事業等の大型事業により、地方債現在高の増加が見込まれているが、交付税措置がある有利な地方債の活用や、計画的な繰上償還の実施等により、将来の公債費負担の抑制を図り健全な財政運営に努める。</t>
    <rPh sb="66" eb="71">
      <t>ジッシツコウサイヒ</t>
    </rPh>
    <rPh sb="71" eb="73">
      <t>ヒリツ</t>
    </rPh>
    <rPh sb="79" eb="82">
      <t>ゼンネンド</t>
    </rPh>
    <rPh sb="82" eb="83">
      <t>ナ</t>
    </rPh>
    <rPh sb="92" eb="96">
      <t>ルイジダンタイ</t>
    </rPh>
    <rPh sb="97" eb="98">
      <t>クラ</t>
    </rPh>
    <rPh sb="100" eb="101">
      <t>タカ</t>
    </rPh>
    <rPh sb="102" eb="104">
      <t>スイジュン</t>
    </rPh>
    <rPh sb="138" eb="140">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</si>
  <si>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</si>
  <si>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</si>
  <si>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</si>
  <si>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地方債現在高の減等により、前年度と比較して3.4％減少したものの、依然として類似団体と比べて高い水準にあり、今後も市庁舎建設事業等を控え、増加する見込みである。有形固定資産減価償却率についても、類似団体より高くなっている。今後は、より一層の財政健全化を推進することで将来負担比率の増加抑制を図るとともに、公共施設についても、令和2年度に策定の個別施設計画において、各施設の適正な維持管理に努める。</t>
    <rPh sb="12" eb="18">
      <t>チホウサイゲンザイダカ</t>
    </rPh>
    <rPh sb="19" eb="20">
      <t>ゲン</t>
    </rPh>
    <rPh sb="20" eb="21">
      <t>ナド</t>
    </rPh>
    <rPh sb="25" eb="28">
      <t>ゼンネンド</t>
    </rPh>
    <rPh sb="29" eb="31">
      <t>ヒカク</t>
    </rPh>
    <rPh sb="37" eb="39">
      <t>ゲンショウ</t>
    </rPh>
    <rPh sb="45" eb="47">
      <t>イゼン</t>
    </rPh>
    <rPh sb="76" eb="77">
      <t>ナド</t>
    </rPh>
    <rPh sb="92" eb="98">
      <t>ユウケイコテイシサン</t>
    </rPh>
    <rPh sb="98" eb="103">
      <t>ゲンカショウキャクリツ</t>
    </rPh>
    <rPh sb="109" eb="113">
      <t>ルイジダンタイ</t>
    </rPh>
    <rPh sb="115" eb="116">
      <t>タカ</t>
    </rPh>
    <rPh sb="174" eb="176">
      <t>レイワ</t>
    </rPh>
    <rPh sb="177" eb="179">
      <t>ネンド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</si>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</sst>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3EC-46E5-8026-8DA7BF76EF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56512</c:v>
                </c:pt>
                <c:pt idx="1">
                  <c:v>54799</c:v>
                </c:pt>
                <c:pt idx="2">
                  <c:v>63967</c:v>
                </c:pt>
                <c:pt idx="3">
                  <c:v>66062</c:v>
                </c:pt>
                <c:pt idx="4">
                  <c:v>60921</c:v>
                </c:pt>
              </c:numCache>
            </c:numRef>
          </c:val>
          <c:smooth val="0"/>
          <c:extLst>
            <c:ext xmlns:c16="http://schemas.microsoft.com/office/drawing/2014/chart" uri="{C3380CC4-5D6E-409C-BE32-E72D297353CC}">
              <c16:uniqueId val="{00000001-93EC-46E5-8026-8DA7BF76EF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c:v>
                </c:pt>
                <c:pt idx="1">
                  <c:v>1.0900000000000001</c:v>
                </c:pt>
                <c:pt idx="2">
                  <c:v>0.43</c:v>
                </c:pt>
                <c:pt idx="3">
                  <c:v>0.23</c:v>
                </c:pt>
                <c:pt idx="4">
                  <c:v>4.82</c:v>
                </c:pt>
              </c:numCache>
            </c:numRef>
          </c:val>
          <c:extLst>
            <c:ext xmlns:c16="http://schemas.microsoft.com/office/drawing/2014/chart" uri="{C3380CC4-5D6E-409C-BE32-E72D297353CC}">
              <c16:uniqueId val="{00000000-0AAD-48D9-9579-C0BA2658B3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37.35</c:v>
                </c:pt>
                <c:pt idx="1">
                  <c:v>33.15</c:v>
                </c:pt>
                <c:pt idx="2">
                  <c:v>26.82</c:v>
                </c:pt>
                <c:pt idx="3">
                  <c:v>23.98</c:v>
                </c:pt>
                <c:pt idx="4">
                  <c:v>23.3</c:v>
                </c:pt>
              </c:numCache>
            </c:numRef>
          </c:val>
          <c:extLst>
            <c:ext xmlns:c16="http://schemas.microsoft.com/office/drawing/2014/chart" uri="{C3380CC4-5D6E-409C-BE32-E72D297353CC}">
              <c16:uniqueId val="{00000001-0AAD-48D9-9579-C0BA2658B3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-5.18</c:v>
                </c:pt>
                <c:pt idx="1">
                  <c:v>-4.2</c:v>
                </c:pt>
                <c:pt idx="2">
                  <c:v>-6.99</c:v>
                </c:pt>
                <c:pt idx="3">
                  <c:v>-3.15</c:v>
                </c:pt>
                <c:pt idx="4">
                  <c:v>4.6100000000000003</c:v>
                </c:pt>
              </c:numCache>
            </c:numRef>
          </c:val>
          <c:smooth val="0"/>
          <c:extLst>
            <c:ext xmlns:c16="http://schemas.microsoft.com/office/drawing/2014/chart" uri="{C3380CC4-5D6E-409C-BE32-E72D297353CC}">
              <c16:uniqueId val="{00000002-0AAD-48D9-9579-C0BA2658B3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0.61</c:v>
                </c:pt>
                <c:pt idx="2">
                  <c:v>#N/A</c:v>
                </c:pt>
                <c:pt idx="3">
                  <c:v>0.66</c:v>
                </c:pt>
                <c:pt idx="4">
                  <c:v>0</c:v>
                </c:pt>
                <c:pt idx="5">
                  <c:v>0</c:v>
                </c:pt>
                <c:pt idx="6">
                  <c:v>0</c:v>
                </c:pt>
                <c:pt idx="7">
                  <c:v>0</c:v>
                </c:pt>
                <c:pt idx="8">
                  <c:v>0</c:v>
                </c:pt>
                <c:pt idx="9">
                  <c:v>0</c:v>
                </c:pt>
              </c:numCache>
            </c:numRef>
          </c:val>
          <c:extLst>
            <c:ext xmlns:c16="http://schemas.microsoft.com/office/drawing/2014/chart" uri="{C3380CC4-5D6E-409C-BE32-E72D297353CC}">
              <c16:uniqueId val="{00000000-50E9-43F1-B01D-0FC3EF2BF6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E9-43F1-B01D-0FC3EF2BF6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E9-43F1-B01D-0FC3EF2BF6D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0E9-43F1-B01D-0FC3EF2BF6D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c:v>
                </c:pt>
                <c:pt idx="4">
                  <c:v>#N/A</c:v>
                </c:pt>
                <c:pt idx="5">
                  <c:v>0.11</c:v>
                </c:pt>
                <c:pt idx="6">
                  <c:v>#N/A</c:v>
                </c:pt>
                <c:pt idx="7">
                  <c:v>0.11</c:v>
                </c:pt>
                <c:pt idx="8">
                  <c:v>#N/A</c:v>
                </c:pt>
                <c:pt idx="9">
                  <c:v>0.12</c:v>
                </c:pt>
              </c:numCache>
            </c:numRef>
          </c:val>
          <c:extLst>
            <c:ext xmlns:c16="http://schemas.microsoft.com/office/drawing/2014/chart" uri="{C3380CC4-5D6E-409C-BE32-E72D297353CC}">
              <c16:uniqueId val="{00000004-50E9-43F1-B01D-0FC3EF2BF6D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0.43</c:v>
                </c:pt>
                <c:pt idx="2">
                  <c:v>#N/A</c:v>
                </c:pt>
                <c:pt idx="3">
                  <c:v>0.19</c:v>
                </c:pt>
                <c:pt idx="4">
                  <c:v>#N/A</c:v>
                </c:pt>
                <c:pt idx="5">
                  <c:v>0.17</c:v>
                </c:pt>
                <c:pt idx="6">
                  <c:v>#N/A</c:v>
                </c:pt>
                <c:pt idx="7">
                  <c:v>0.05</c:v>
                </c:pt>
                <c:pt idx="8">
                  <c:v>#N/A</c:v>
                </c:pt>
                <c:pt idx="9">
                  <c:v>0.27</c:v>
                </c:pt>
              </c:numCache>
            </c:numRef>
          </c:val>
          <c:extLst>
            <c:ext xmlns:c16="http://schemas.microsoft.com/office/drawing/2014/chart" uri="{C3380CC4-5D6E-409C-BE32-E72D297353CC}">
              <c16:uniqueId val="{00000005-50E9-43F1-B01D-0FC3EF2BF6D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0.69</c:v>
                </c:pt>
                <c:pt idx="2">
                  <c:v>#N/A</c:v>
                </c:pt>
                <c:pt idx="3">
                  <c:v>0.72</c:v>
                </c:pt>
                <c:pt idx="4">
                  <c:v>#N/A</c:v>
                </c:pt>
                <c:pt idx="5">
                  <c:v>0.65</c:v>
                </c:pt>
                <c:pt idx="6">
                  <c:v>#N/A</c:v>
                </c:pt>
                <c:pt idx="7">
                  <c:v>0.93</c:v>
                </c:pt>
                <c:pt idx="8">
                  <c:v>#N/A</c:v>
                </c:pt>
                <c:pt idx="9">
                  <c:v>0.85</c:v>
                </c:pt>
              </c:numCache>
            </c:numRef>
          </c:val>
          <c:extLst>
            <c:ext xmlns:c16="http://schemas.microsoft.com/office/drawing/2014/chart" uri="{C3380CC4-5D6E-409C-BE32-E72D297353CC}">
              <c16:uniqueId val="{00000006-50E9-43F1-B01D-0FC3EF2BF6D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0.28000000000000003</c:v>
                </c:pt>
                <c:pt idx="2">
                  <c:v>#N/A</c:v>
                </c:pt>
                <c:pt idx="3">
                  <c:v>0.42</c:v>
                </c:pt>
                <c:pt idx="4">
                  <c:v>#N/A</c:v>
                </c:pt>
                <c:pt idx="5">
                  <c:v>0.43</c:v>
                </c:pt>
                <c:pt idx="6">
                  <c:v>#N/A</c:v>
                </c:pt>
                <c:pt idx="7">
                  <c:v>0.23</c:v>
                </c:pt>
                <c:pt idx="8">
                  <c:v>#N/A</c:v>
                </c:pt>
                <c:pt idx="9">
                  <c:v>4.8099999999999996</c:v>
                </c:pt>
              </c:numCache>
            </c:numRef>
          </c:val>
          <c:extLst>
            <c:ext xmlns:c16="http://schemas.microsoft.com/office/drawing/2014/chart" uri="{C3380CC4-5D6E-409C-BE32-E72D297353CC}">
              <c16:uniqueId val="{00000007-50E9-43F1-B01D-0FC3EF2BF6D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2.82</c:v>
                </c:pt>
                <c:pt idx="2">
                  <c:v>#N/A</c:v>
                </c:pt>
                <c:pt idx="3">
                  <c:v>5.14</c:v>
                </c:pt>
                <c:pt idx="4">
                  <c:v>#N/A</c:v>
                </c:pt>
                <c:pt idx="5">
                  <c:v>5.66</c:v>
                </c:pt>
                <c:pt idx="6">
                  <c:v>#N/A</c:v>
                </c:pt>
                <c:pt idx="7">
                  <c:v>6.58</c:v>
                </c:pt>
                <c:pt idx="8">
                  <c:v>#N/A</c:v>
                </c:pt>
                <c:pt idx="9">
                  <c:v>7.32</c:v>
                </c:pt>
              </c:numCache>
            </c:numRef>
          </c:val>
          <c:extLst>
            <c:ext xmlns:c16="http://schemas.microsoft.com/office/drawing/2014/chart" uri="{C3380CC4-5D6E-409C-BE32-E72D297353CC}">
              <c16:uniqueId val="{00000008-50E9-43F1-B01D-0FC3EF2BF6D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8.9600000000000009</c:v>
                </c:pt>
                <c:pt idx="2">
                  <c:v>#N/A</c:v>
                </c:pt>
                <c:pt idx="3">
                  <c:v>10.23</c:v>
                </c:pt>
                <c:pt idx="4">
                  <c:v>#N/A</c:v>
                </c:pt>
                <c:pt idx="5">
                  <c:v>7.5</c:v>
                </c:pt>
                <c:pt idx="6">
                  <c:v>#N/A</c:v>
                </c:pt>
                <c:pt idx="7">
                  <c:v>8.1</c:v>
                </c:pt>
                <c:pt idx="8">
                  <c:v>#N/A</c:v>
                </c:pt>
                <c:pt idx="9">
                  <c:v>7.85</c:v>
                </c:pt>
              </c:numCache>
            </c:numRef>
          </c:val>
          <c:extLst>
            <c:ext xmlns:c16="http://schemas.microsoft.com/office/drawing/2014/chart" uri="{C3380CC4-5D6E-409C-BE32-E72D297353CC}">
              <c16:uniqueId val="{00000009-50E9-43F1-B01D-0FC3EF2BF6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1037</c:v>
                </c:pt>
                <c:pt idx="5">
                  <c:v>1043</c:v>
                </c:pt>
                <c:pt idx="8">
                  <c:v>991</c:v>
                </c:pt>
                <c:pt idx="11">
                  <c:v>986</c:v>
                </c:pt>
                <c:pt idx="14">
                  <c:v>987</c:v>
                </c:pt>
              </c:numCache>
            </c:numRef>
          </c:val>
          <c:extLst>
            <c:ext xmlns:c16="http://schemas.microsoft.com/office/drawing/2014/chart" uri="{C3380CC4-5D6E-409C-BE32-E72D297353CC}">
              <c16:uniqueId val="{00000000-C874-4A24-9435-3A86BB031A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74-4A24-9435-3A86BB031A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74-4A24-9435-3A86BB031A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145</c:v>
                </c:pt>
                <c:pt idx="3">
                  <c:v>155</c:v>
                </c:pt>
                <c:pt idx="6">
                  <c:v>147</c:v>
                </c:pt>
                <c:pt idx="9">
                  <c:v>155</c:v>
                </c:pt>
                <c:pt idx="12">
                  <c:v>144</c:v>
                </c:pt>
              </c:numCache>
            </c:numRef>
          </c:val>
          <c:extLst>
            <c:ext xmlns:c16="http://schemas.microsoft.com/office/drawing/2014/chart" uri="{C3380CC4-5D6E-409C-BE32-E72D297353CC}">
              <c16:uniqueId val="{00000003-C874-4A24-9435-3A86BB031A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140</c:v>
                </c:pt>
                <c:pt idx="3">
                  <c:v>164</c:v>
                </c:pt>
                <c:pt idx="6">
                  <c:v>168</c:v>
                </c:pt>
                <c:pt idx="9">
                  <c:v>170</c:v>
                </c:pt>
                <c:pt idx="12">
                  <c:v>177</c:v>
                </c:pt>
              </c:numCache>
            </c:numRef>
          </c:val>
          <c:extLst>
            <c:ext xmlns:c16="http://schemas.microsoft.com/office/drawing/2014/chart" uri="{C3380CC4-5D6E-409C-BE32-E72D297353CC}">
              <c16:uniqueId val="{00000004-C874-4A24-9435-3A86BB031A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74-4A24-9435-3A86BB031A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74-4A24-9435-3A86BB031A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1402</c:v>
                </c:pt>
                <c:pt idx="3">
                  <c:v>1454</c:v>
                </c:pt>
                <c:pt idx="6">
                  <c:v>1422</c:v>
                </c:pt>
                <c:pt idx="9">
                  <c:v>1413</c:v>
                </c:pt>
                <c:pt idx="12">
                  <c:v>1429</c:v>
                </c:pt>
              </c:numCache>
            </c:numRef>
          </c:val>
          <c:extLst>
            <c:ext xmlns:c16="http://schemas.microsoft.com/office/drawing/2014/chart" uri="{C3380CC4-5D6E-409C-BE32-E72D297353CC}">
              <c16:uniqueId val="{00000007-C874-4A24-9435-3A86BB031A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650</c:v>
                </c:pt>
                <c:pt idx="2">
                  <c:v>#N/A</c:v>
                </c:pt>
                <c:pt idx="3">
                  <c:v>#N/A</c:v>
                </c:pt>
                <c:pt idx="4">
                  <c:v>730</c:v>
                </c:pt>
                <c:pt idx="5">
                  <c:v>#N/A</c:v>
                </c:pt>
                <c:pt idx="6">
                  <c:v>#N/A</c:v>
                </c:pt>
                <c:pt idx="7">
                  <c:v>746</c:v>
                </c:pt>
                <c:pt idx="8">
                  <c:v>#N/A</c:v>
                </c:pt>
                <c:pt idx="9">
                  <c:v>#N/A</c:v>
                </c:pt>
                <c:pt idx="10">
                  <c:v>752</c:v>
                </c:pt>
                <c:pt idx="11">
                  <c:v>#N/A</c:v>
                </c:pt>
                <c:pt idx="12">
                  <c:v>#N/A</c:v>
                </c:pt>
                <c:pt idx="13">
                  <c:v>763</c:v>
                </c:pt>
                <c:pt idx="14">
                  <c:v>#N/A</c:v>
                </c:pt>
              </c:numCache>
            </c:numRef>
          </c:val>
          <c:smooth val="0"/>
          <c:extLst>
            <c:ext xmlns:c16="http://schemas.microsoft.com/office/drawing/2014/chart" uri="{C3380CC4-5D6E-409C-BE32-E72D297353CC}">
              <c16:uniqueId val="{00000008-C874-4A24-9435-3A86BB031A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9494</c:v>
                </c:pt>
                <c:pt idx="5">
                  <c:v>9343</c:v>
                </c:pt>
                <c:pt idx="8">
                  <c:v>9326</c:v>
                </c:pt>
                <c:pt idx="11">
                  <c:v>9377</c:v>
                </c:pt>
                <c:pt idx="14">
                  <c:v>9430</c:v>
                </c:pt>
              </c:numCache>
            </c:numRef>
          </c:val>
          <c:extLst>
            <c:ext xmlns:c16="http://schemas.microsoft.com/office/drawing/2014/chart" uri="{C3380CC4-5D6E-409C-BE32-E72D297353CC}">
              <c16:uniqueId val="{00000000-C4C3-483F-8773-61EB291783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2117</c:v>
                </c:pt>
                <c:pt idx="5">
                  <c:v>1995</c:v>
                </c:pt>
                <c:pt idx="8">
                  <c:v>1913</c:v>
                </c:pt>
                <c:pt idx="11">
                  <c:v>1891</c:v>
                </c:pt>
                <c:pt idx="14">
                  <c:v>1676</c:v>
                </c:pt>
              </c:numCache>
            </c:numRef>
          </c:val>
          <c:extLst>
            <c:ext xmlns:c16="http://schemas.microsoft.com/office/drawing/2014/chart" uri="{C3380CC4-5D6E-409C-BE32-E72D297353CC}">
              <c16:uniqueId val="{00000001-C4C3-483F-8773-61EB291783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3958</c:v>
                </c:pt>
                <c:pt idx="5">
                  <c:v>3776</c:v>
                </c:pt>
                <c:pt idx="8">
                  <c:v>3401</c:v>
                </c:pt>
                <c:pt idx="11">
                  <c:v>3105</c:v>
                </c:pt>
                <c:pt idx="14">
                  <c:v>3059</c:v>
                </c:pt>
              </c:numCache>
            </c:numRef>
          </c:val>
          <c:extLst>
            <c:ext xmlns:c16="http://schemas.microsoft.com/office/drawing/2014/chart" uri="{C3380CC4-5D6E-409C-BE32-E72D297353CC}">
              <c16:uniqueId val="{00000002-C4C3-483F-8773-61EB291783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122</c:v>
                </c:pt>
                <c:pt idx="6">
                  <c:v>149</c:v>
                </c:pt>
                <c:pt idx="9">
                  <c:v>224</c:v>
                </c:pt>
                <c:pt idx="12">
                  <c:v>0</c:v>
                </c:pt>
              </c:numCache>
            </c:numRef>
          </c:val>
          <c:extLst>
            <c:ext xmlns:c16="http://schemas.microsoft.com/office/drawing/2014/chart" uri="{C3380CC4-5D6E-409C-BE32-E72D297353CC}">
              <c16:uniqueId val="{00000003-C4C3-483F-8773-61EB291783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C3-483F-8773-61EB291783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C3-483F-8773-61EB291783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2239</c:v>
                </c:pt>
                <c:pt idx="3">
                  <c:v>2222</c:v>
                </c:pt>
                <c:pt idx="6">
                  <c:v>2104</c:v>
                </c:pt>
                <c:pt idx="9">
                  <c:v>2073</c:v>
                </c:pt>
                <c:pt idx="12">
                  <c:v>2185</c:v>
                </c:pt>
              </c:numCache>
            </c:numRef>
          </c:val>
          <c:extLst>
            <c:ext xmlns:c16="http://schemas.microsoft.com/office/drawing/2014/chart" uri="{C3380CC4-5D6E-409C-BE32-E72D297353CC}">
              <c16:uniqueId val="{00000006-C4C3-483F-8773-61EB291783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2082</c:v>
                </c:pt>
                <c:pt idx="3">
                  <c:v>1973</c:v>
                </c:pt>
                <c:pt idx="6">
                  <c:v>1842</c:v>
                </c:pt>
                <c:pt idx="9">
                  <c:v>1726</c:v>
                </c:pt>
                <c:pt idx="12">
                  <c:v>1739</c:v>
                </c:pt>
              </c:numCache>
            </c:numRef>
          </c:val>
          <c:extLst>
            <c:ext xmlns:c16="http://schemas.microsoft.com/office/drawing/2014/chart" uri="{C3380CC4-5D6E-409C-BE32-E72D297353CC}">
              <c16:uniqueId val="{00000007-C4C3-483F-8773-61EB291783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2517</c:v>
                </c:pt>
                <c:pt idx="3">
                  <c:v>2588</c:v>
                </c:pt>
                <c:pt idx="6">
                  <c:v>2689</c:v>
                </c:pt>
                <c:pt idx="9">
                  <c:v>2762</c:v>
                </c:pt>
                <c:pt idx="12">
                  <c:v>2765</c:v>
                </c:pt>
              </c:numCache>
            </c:numRef>
          </c:val>
          <c:extLst>
            <c:ext xmlns:c16="http://schemas.microsoft.com/office/drawing/2014/chart" uri="{C3380CC4-5D6E-409C-BE32-E72D297353CC}">
              <c16:uniqueId val="{00000008-C4C3-483F-8773-61EB291783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C3-483F-8773-61EB291783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14563</c:v>
                </c:pt>
                <c:pt idx="3">
                  <c:v>14289</c:v>
                </c:pt>
                <c:pt idx="6">
                  <c:v>14076</c:v>
                </c:pt>
                <c:pt idx="9">
                  <c:v>13694</c:v>
                </c:pt>
                <c:pt idx="12">
                  <c:v>13580</c:v>
                </c:pt>
              </c:numCache>
            </c:numRef>
          </c:val>
          <c:extLst>
            <c:ext xmlns:c16="http://schemas.microsoft.com/office/drawing/2014/chart" uri="{C3380CC4-5D6E-409C-BE32-E72D297353CC}">
              <c16:uniqueId val="{0000000A-C4C3-483F-8773-61EB291783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5833</c:v>
                </c:pt>
                <c:pt idx="2">
                  <c:v>#N/A</c:v>
                </c:pt>
                <c:pt idx="3">
                  <c:v>#N/A</c:v>
                </c:pt>
                <c:pt idx="4">
                  <c:v>6082</c:v>
                </c:pt>
                <c:pt idx="5">
                  <c:v>#N/A</c:v>
                </c:pt>
                <c:pt idx="6">
                  <c:v>#N/A</c:v>
                </c:pt>
                <c:pt idx="7">
                  <c:v>6219</c:v>
                </c:pt>
                <c:pt idx="8">
                  <c:v>#N/A</c:v>
                </c:pt>
                <c:pt idx="9">
                  <c:v>#N/A</c:v>
                </c:pt>
                <c:pt idx="10">
                  <c:v>6105</c:v>
                </c:pt>
                <c:pt idx="11">
                  <c:v>#N/A</c:v>
                </c:pt>
                <c:pt idx="12">
                  <c:v>#N/A</c:v>
                </c:pt>
                <c:pt idx="13">
                  <c:v>6103</c:v>
                </c:pt>
                <c:pt idx="14">
                  <c:v>#N/A</c:v>
                </c:pt>
              </c:numCache>
            </c:numRef>
          </c:val>
          <c:smooth val="0"/>
          <c:extLst>
            <c:ext xmlns:c16="http://schemas.microsoft.com/office/drawing/2014/chart" uri="{C3380CC4-5D6E-409C-BE32-E72D297353CC}">
              <c16:uniqueId val="{0000000B-C4C3-483F-8773-61EB291783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1813</c:v>
                </c:pt>
                <c:pt idx="1">
                  <c:v>1614</c:v>
                </c:pt>
                <c:pt idx="2">
                  <c:v>1615</c:v>
                </c:pt>
              </c:numCache>
            </c:numRef>
          </c:val>
          <c:extLst>
            <c:ext xmlns:c16="http://schemas.microsoft.com/office/drawing/2014/chart" uri="{C3380CC4-5D6E-409C-BE32-E72D297353CC}">
              <c16:uniqueId val="{00000000-F2E4-44FF-81F0-E736F6912C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90</c:v>
                </c:pt>
                <c:pt idx="1">
                  <c:v>94</c:v>
                </c:pt>
                <c:pt idx="2">
                  <c:v>96</c:v>
                </c:pt>
              </c:numCache>
            </c:numRef>
          </c:val>
          <c:extLst>
            <c:ext xmlns:c16="http://schemas.microsoft.com/office/drawing/2014/chart" uri="{C3380CC4-5D6E-409C-BE32-E72D297353CC}">
              <c16:uniqueId val="{00000001-F2E4-44FF-81F0-E736F6912C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1418</c:v>
                </c:pt>
                <c:pt idx="1">
                  <c:v>1347</c:v>
                </c:pt>
                <c:pt idx="2">
                  <c:v>1311</c:v>
                </c:pt>
              </c:numCache>
            </c:numRef>
          </c:val>
          <c:extLst>
            <c:ext xmlns:c16="http://schemas.microsoft.com/office/drawing/2014/chart" uri="{C3380CC4-5D6E-409C-BE32-E72D297353CC}">
              <c16:uniqueId val="{00000002-F2E4-44FF-81F0-E736F6912C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{3B610851-0F6F-4D4F-AAA6-085BBBF5CA7A}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15A-4CD1-A17D-06AE73638A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{DAE17C30-0A8A-4AED-8D11-442525C46179}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5A-4CD1-A17D-06AE73638A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{BD5636CE-E4D6-4613-A81D-D57DAB62A422}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5A-4CD1-A17D-06AE73638A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{463BD445-F758-43E9-9D58-E3394DE24519}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5A-4CD1-A17D-06AE73638A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{55F1CF61-4165-43C0-935F-01461CAEAE40}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5A-4CD1-A17D-06AE73638AB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{7C44547F-D3D3-424E-902F-65C5DC4DF5C0}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15A-4CD1-A17D-06AE73638AB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{86DA387F-37C6-497F-8571-9DA3A1DC6938}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15A-4CD1-A17D-06AE73638AB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{69E1DF85-A286-4C21-85B0-84C2C756AE8F}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15A-4CD1-A17D-06AE73638AB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{A04C75A6-0829-4728-80B0-F2613BD3BC40}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15A-4CD1-A17D-06AE73638A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61.2</c:v>
                </c:pt>
                <c:pt idx="16">
                  <c:v>61.9</c:v>
                </c:pt>
                <c:pt idx="24">
                  <c:v>62.6</c:v>
                </c:pt>
                <c:pt idx="32">
                  <c:v>63.7</c:v>
                </c:pt>
              </c:numCache>
            </c:numRef>
          </c:xVal>
          <c:yVal>
            <c:numRef>
              <c:f>公会計指標分析・財政指標組合せ分析表!$BP$51:$DC$51</c:f>
              <c:numCache>
                <c:formatCode>#,##0.0;"▲ "#,##0.0</c:formatCode>
                <c:ptCount val="40"/>
                <c:pt idx="0">
                  <c:v>98.5</c:v>
                </c:pt>
                <c:pt idx="8">
                  <c:v>103.3</c:v>
                </c:pt>
                <c:pt idx="16">
                  <c:v>104.9</c:v>
                </c:pt>
                <c:pt idx="24">
                  <c:v>103.4</c:v>
                </c:pt>
                <c:pt idx="32">
                  <c:v>99.7</c:v>
                </c:pt>
              </c:numCache>
            </c:numRef>
          </c:yVal>
          <c:smooth val="0"/>
          <c:extLst>
            <c:ext xmlns:c16="http://schemas.microsoft.com/office/drawing/2014/chart" uri="{C3380CC4-5D6E-409C-BE32-E72D297353CC}">
              <c16:uniqueId val="{00000009-215A-4CD1-A17D-06AE73638A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{498EE15E-7708-4476-954E-FBFAF92BA31D}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15A-4CD1-A17D-06AE73638A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{B46D2B33-F0F9-4277-B438-E8DC7376011C}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5A-4CD1-A17D-06AE73638A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{55B9E201-A391-41F7-9FE3-D417A58533EA}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5A-4CD1-A17D-06AE73638A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{B2E55F05-4165-44C8-9718-29DEA36ECC07}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5A-4CD1-A17D-06AE73638A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{F8A657C4-3260-469B-B84F-EC8B0946DAE9}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5A-4CD1-A17D-06AE73638AB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{92475F90-78D6-4EAB-B447-0E678ABCEC9A}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15A-4CD1-A17D-06AE73638AB3}"/>
                </c:ext>
              </c:extLst>
            </c:dLbl>
            <c:dLbl>
              <c:idx val="16"/>
              <c:layout>
                <c:manualLayout>
                  <c:x val="-2.915016266410931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{178542D8-E265-46A9-B208-CCA2C2D9B296}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15A-4CD1-A17D-06AE73638AB3}"/>
                </c:ext>
              </c:extLst>
            </c:dLbl>
            <c:dLbl>
              <c:idx val="24"/>
              <c:layout>
                <c:manualLayout>
                  <c:x val="-3.50107884556972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{A3BA378D-363D-44FA-9391-233385E95ADE}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15A-4CD1-A17D-06AE73638AB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{FC9DB913-3C7A-439C-AF6A-80588E675173}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15A-4CD1-A17D-06AE73638A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15A-4CD1-A17D-06AE73638AB3}"/>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{4E447AE1-D6C9-4421-B7A1-DB72836A7F8D}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5B7-48E1-97BB-301DA7523E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{57981E8D-2279-434B-ADD3-E61830877425}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B7-48E1-97BB-301DA7523E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{814EA8DC-49EA-4D5B-A20F-02A3BB60CBD2}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B7-48E1-97BB-301DA7523E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{FC636B25-7B61-4975-9174-758104BC0C5D}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B7-48E1-97BB-301DA7523E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{C7A35551-B4A6-4C0C-8297-0FB039D7F2A3}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B7-48E1-97BB-301DA7523E8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{9771AECA-DF54-402E-B7BB-1FAAEE2145FA}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5B7-48E1-97BB-301DA7523E8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{3D88BDCF-FF57-4DC1-83BE-D13250E77336}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5B7-48E1-97BB-301DA7523E8E}"/>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{9FB3834F-ED1B-45C8-BB9D-F11F2CF2E56F}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5B7-48E1-97BB-301DA7523E8E}"/>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{FEB9A712-F51D-4AF2-8D3D-CA81E6452738}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5B7-48E1-97BB-301DA7523E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11.4</c:v>
                </c:pt>
                <c:pt idx="16">
                  <c:v>11.9</c:v>
                </c:pt>
                <c:pt idx="24">
                  <c:v>12.5</c:v>
                </c:pt>
                <c:pt idx="32">
                  <c:v>12.5</c:v>
                </c:pt>
              </c:numCache>
            </c:numRef>
          </c:xVal>
          <c:yVal>
            <c:numRef>
              <c:f>公会計指標分析・財政指標組合せ分析表!$BP$73:$DC$73</c:f>
              <c:numCache>
                <c:formatCode>#,##0.0;"▲ "#,##0.0</c:formatCode>
                <c:ptCount val="40"/>
                <c:pt idx="0">
                  <c:v>98.5</c:v>
                </c:pt>
                <c:pt idx="8">
                  <c:v>103.3</c:v>
                </c:pt>
                <c:pt idx="16">
                  <c:v>104.9</c:v>
                </c:pt>
                <c:pt idx="24">
                  <c:v>103.4</c:v>
                </c:pt>
                <c:pt idx="32">
                  <c:v>99.7</c:v>
                </c:pt>
              </c:numCache>
            </c:numRef>
          </c:yVal>
          <c:smooth val="0"/>
          <c:extLst>
            <c:ext xmlns:c16="http://schemas.microsoft.com/office/drawing/2014/chart" uri="{C3380CC4-5D6E-409C-BE32-E72D297353CC}">
              <c16:uniqueId val="{00000009-E5B7-48E1-97BB-301DA7523E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{D747D599-C354-4CF3-B484-608901C1A3F8}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5B7-48E1-97BB-301DA7523E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{D1F7A366-0579-47AF-A34D-2A0AD835E4D9}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B7-48E1-97BB-301DA7523E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{1F8C9591-3C11-47E8-9825-02338DB2545A}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B7-48E1-97BB-301DA7523E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{14259AC1-7553-4A2B-B82A-DB28FDBCF48D}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B7-48E1-97BB-301DA7523E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{03F0D797-C2BD-4C7C-A888-5E1E54379AFB}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B7-48E1-97BB-301DA7523E8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{F58B0770-DA62-486E-BD7E-DC8C03E24279}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5B7-48E1-97BB-301DA7523E8E}"/>
                </c:ext>
              </c:extLst>
            </c:dLbl>
            <c:dLbl>
              <c:idx val="16"/>
              <c:layout>
                <c:manualLayout>
                  <c:x val="-3.6621161056433163E-2"/>
                  <c:y val="-7.705199714776352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{2CBCF1B2-1298-4334-9908-0CF2B797F38C}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5B7-48E1-97BB-301DA7523E8E}"/>
                </c:ext>
              </c:extLst>
            </c:dLbl>
            <c:dLbl>
              <c:idx val="24"/>
              <c:layout>
                <c:manualLayout>
                  <c:x val="-2.6647173287753192E-2"/>
                  <c:y val="-4.77812970278243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{B37F25A3-A078-4FB4-826A-A02E8C40C6EA}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5B7-48E1-97BB-301DA7523E8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{276CB37C-4D4B-44B3-8989-75D869F1581A}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5B7-48E1-97BB-301DA7523E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5B7-48E1-97BB-301DA7523E8E}"/>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について、平成２９年度に津波避難タワー建設用地取得に伴う公共用地先行取得等整備事業債の全額繰上償還のため、一時的に増となった以降、減少していた。令和２年度においては、臨時財政対策債や緊急防災・減債事業債の増により、前年度比で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千万円増加したが、普通交付税、標準税収入が増加したことから</a:t>
          </a:r>
          <a:r>
            <a:rPr kumimoji="1" lang="ja-JP" altLang="en-US" sz="1100" u="none">
              <a:latin typeface="ＭＳ ゴシック" pitchFamily="49" charset="-128"/>
              <a:ea typeface="ＭＳ ゴシック" pitchFamily="49" charset="-128"/>
            </a:rPr>
            <a:t>単年度の実質</a:t>
          </a:r>
          <a:r>
            <a:rPr kumimoji="1" lang="ja-JP" altLang="en-US" sz="1100" u="none">
              <a:solidFill>
                <a:sysClr val="windowText" lastClr="000000"/>
              </a:solidFill>
              <a:latin typeface="ＭＳ ゴシック" pitchFamily="49" charset="-128"/>
              <a:ea typeface="ＭＳ ゴシック" pitchFamily="49" charset="-128"/>
            </a:rPr>
            <a:t>公債費</a:t>
          </a:r>
          <a:r>
            <a:rPr kumimoji="1" lang="ja-JP" altLang="en-US" sz="1100" u="none">
              <a:latin typeface="ＭＳ ゴシック" pitchFamily="49" charset="-128"/>
              <a:ea typeface="ＭＳ ゴシック" pitchFamily="49" charset="-128"/>
            </a:rPr>
            <a:t>比率は前年度と比べ</a:t>
          </a:r>
          <a:r>
            <a:rPr kumimoji="1" lang="en-US" altLang="ja-JP" sz="1100" u="none">
              <a:latin typeface="ＭＳ ゴシック" pitchFamily="49" charset="-128"/>
              <a:ea typeface="ＭＳ ゴシック" pitchFamily="49" charset="-128"/>
            </a:rPr>
            <a:t>0.2</a:t>
          </a:r>
          <a:r>
            <a:rPr kumimoji="1" lang="ja-JP" altLang="en-US" sz="1100" u="none">
              <a:latin typeface="ＭＳ ゴシック" pitchFamily="49" charset="-128"/>
              <a:ea typeface="ＭＳ ゴシック" pitchFamily="49" charset="-128"/>
            </a:rPr>
            <a:t>ポイント改善し、三カ年平均では前年度と同率となった。</a:t>
          </a:r>
        </a:p>
        <a:p>
          <a:r>
            <a:rPr kumimoji="1" lang="ja-JP" altLang="en-US" sz="1100">
              <a:latin typeface="ＭＳ ゴシック" pitchFamily="49" charset="-128"/>
              <a:ea typeface="ＭＳ ゴシック" pitchFamily="49" charset="-128"/>
            </a:rPr>
            <a:t>今後は、令和２年度から借入を行っている新庁舎建設事業により、起債現在高が増加する見込みである。さらに一部事務組合の大型事業（基幹改良事業や汚泥再生処理センター建設事業）等により一部事務組合等の負担金も増加する見込みである。そのため、これまで以上に事業の優先順位を見定めて、交付税措置のある有利な起債を活用しつつ、地方税の徴収を更に強化し、徴収率を上げることで、標準税収入の増に努める。</a:t>
          </a:r>
          <a:endParaRPr kumimoji="1" lang="en-US" altLang="ja-JP" sz="1100">
            <a:solidFill>
              <a:srgbClr val="FF0000"/>
            </a:solidFill>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満期一括償還地方債を活用していない。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これまで基本的な方針として、元金償還額の範囲内での起債の発行に取り組んでおり、過去に実施した大型事業の起債の償還完了とも相まって、近年の起債現在高は減少傾向にある。令和２年度についても元金償還額（緊急防災・減災事業債や臨時財政対策債など）が起債発行額を上回ったことにより、前年度比で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億円減少している。さらに組合連結実質赤字額についても、ひだか病院が資金不足を解消したことにより、前年度比で約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億円減少している。一方で、充当可能財源等について、令和２年度は財政調整基金の取崩しを行っていないにもかかわらず、都市計画税が減収したことから前年度比で約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億円減少している。結果として、将来負担比率は前年度比で</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ポイント改善となった。</a:t>
          </a:r>
        </a:p>
        <a:p>
          <a:r>
            <a:rPr kumimoji="1" lang="ja-JP" altLang="en-US" sz="1200">
              <a:latin typeface="ＭＳ ゴシック" pitchFamily="49" charset="-128"/>
              <a:ea typeface="ＭＳ ゴシック" pitchFamily="49" charset="-128"/>
            </a:rPr>
            <a:t>今後は、新庁舎建設事業の本体工事開始に伴い、起債借入額が元金償還額を上回ることとなり、組合負担額についても、一部事務組合の大型事業（基幹改良事業や汚泥再生処理センター建設事業）等により増加する見込みである。そのため、事業の優先順位を見定め、交付税措置のある有利な起債を活用することで財政負担の軽減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和歌山県御坊市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令和２年度では、７年ぶりに財政調整基金の取崩しを行わない決算となった。しかしながら、特定目的基金について、市庁舎建設のための庁舎建設基金や公共施設の老朽化対策のための公共施設等維持補修基金を取崩したことから、基金全体として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財政調整基金について、財政調整基金に頼らない財政運営を目標に掲げ、今後もより一層の歳出削減等、財政の健全化に取り組んでいく。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特定目的基金について、それぞれの目的に応じて活用するが、無駄を省き、抑制に努める。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・庁舎建設基金：現庁舎の耐震強度不足や老朽化などへの対応策として、新庁舎を建設し、その建設に要する経費の財源に充てるため。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・公共施設等維持補修基金：公共施設の老朽化などへの対応策として、建物の修繕その他の維持補修に要する経費の財源に充てるため。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・庁舎建設基金：新庁舎実施設計業務委託のため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・公共施設等維持補修基金：老朽化施設の維持修繕などのため、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百万取崩したことによる減。</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・庁舎建設基金：今後事業の本格化に伴い、減少する見込み。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・公共施設等維持補修基金：今後も個別施設計画に基づき、老朽化施設の維持修繕などに対応するため、減少する見込み。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歳出の抑制に努めているものの、令和元年度までは６年連続で財政調整基金を取崩したことから、基金残高は減少となっていた。しかしながら、令和２年度決算では、平成２５年度以来７年ぶりに財政調整基金の取崩しを行わない決算となった。その理由として、歳出では新型コロナウイルス感染症の影響で中止となった事業も多く、補助費等や人件費についても減となった。一方、歳入では普通交付税や地方消費税交付金が増加したことが主な要因となっている。その結果、前年度より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決算では、財政調整基金を取崩さない決算となったが、歳出面では新型コロナウイルス感染症の影響で中止となった事業も多い一方、歳入面では地方交付税や地方消費税交付金等が増加したことが主な要因となっていることから、厳しい現状に変わり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今後、税収や普通交付税等の増が見込めない中、社会保障経費の増や防災対策事業や公共施設の老朽化対策、新庁舎建設事業等への対応のため、非常に厳しい財政状況が続く。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そのため、財政調整基金に頼らない財政運営を目標に掲げ、より一層の歳出削減など、財政の健全化に取り組む。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公共下水道事業債などの償還のため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百万円を積立てたことにより、前年度より増となった。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令和５年度以降に償還のピークを迎えるため、それに備えて毎年度計画的に積立てを行う予定である。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22,757
22,567
43.91
16,674,422
16,321,416
333,924
6,932,605
13,579,937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％増加し、全国平均及び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を上回っており、施設の老朽化が進んでいる状況である。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策定の個別施設計画において、各施設の適正な維持管理に努める。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102108</xdr:rowOff>
    </xdr:from>
    <xdr:to>
      <xdr:col>23</xdr:col>
      <xdr:colOff>136525</xdr:colOff>
      <xdr:row>30</xdr:row>
      <xdr:rowOff>32258</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0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80535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0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78359</xdr:rowOff>
    </xdr:from>
    <xdr:to>
      <xdr:col>19</xdr:col>
      <xdr:colOff>187325</xdr:colOff>
      <xdr:row>30</xdr:row>
      <xdr:rowOff>8509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129159</xdr:rowOff>
    </xdr:from>
    <xdr:to>
      <xdr:col>23</xdr:col>
      <xdr:colOff>85725</xdr:colOff>
      <xdr:row>29</xdr:row>
      <xdr:rowOff>152908</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101209"/>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63246</xdr:rowOff>
    </xdr:from>
    <xdr:to>
      <xdr:col>15</xdr:col>
      <xdr:colOff>187325</xdr:colOff>
      <xdr:row>29</xdr:row>
      <xdr:rowOff>164846</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0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114046</xdr:rowOff>
    </xdr:from>
    <xdr:to>
      <xdr:col>19</xdr:col>
      <xdr:colOff>136525</xdr:colOff>
      <xdr:row>29</xdr:row>
      <xdr:rowOff>129159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08609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48133</xdr:rowOff>
    </xdr:from>
    <xdr:to>
      <xdr:col>11</xdr:col>
      <xdr:colOff>187325</xdr:colOff>
      <xdr:row>29</xdr:row>
      <xdr:rowOff>149733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0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98933</xdr:rowOff>
    </xdr:from>
    <xdr:to>
      <xdr:col>15</xdr:col>
      <xdr:colOff>136525</xdr:colOff>
      <xdr:row>29</xdr:row>
      <xdr:rowOff>114046</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070983"/>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30861</xdr:rowOff>
    </xdr:from>
    <xdr:to>
      <xdr:col>7</xdr:col>
      <xdr:colOff>187325</xdr:colOff>
      <xdr:row>29</xdr:row>
      <xdr:rowOff>132461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0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81661</xdr:rowOff>
    </xdr:from>
    <xdr:to>
      <xdr:col>11</xdr:col>
      <xdr:colOff>136525</xdr:colOff>
      <xdr:row>29</xdr:row>
      <xdr:rowOff>98933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05371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171086</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155973</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12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140860</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11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123588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地方債現在高の減等により、前年度と比較して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％減少したものの、全国平均及び和歌山県平均、類似団体平均の全てにおいて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、高い水準にある。今後は、地方債償還の財源に充てることができる減債基金の計画的な積み立てを行うとともに、財政調整基金の繰り入れに頼らない財政運営に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、より一層の歳出削減等、財政の健全化に取り組む必要がある。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38717</xdr:rowOff>
    </xdr:from>
    <xdr:to>
      <xdr:col>76</xdr:col>
      <xdr:colOff>73025</xdr:colOff>
      <xdr:row>33</xdr:row>
      <xdr:rowOff>140317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6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17144</xdr:rowOff>
    </xdr:from>
    <xdr:ext cx="560923"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6749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63222</xdr:rowOff>
    </xdr:from>
    <xdr:to>
      <xdr:col>72</xdr:col>
      <xdr:colOff>123825</xdr:colOff>
      <xdr:row>34</xdr:row>
      <xdr:rowOff>164822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8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89517</xdr:rowOff>
    </xdr:from>
    <xdr:to>
      <xdr:col>76</xdr:col>
      <xdr:colOff>22225</xdr:colOff>
      <xdr:row>34</xdr:row>
      <xdr:rowOff>114022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747367"/>
          <a:ext cx="711200" cy="19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131179</xdr:rowOff>
    </xdr:from>
    <xdr:to>
      <xdr:col>68</xdr:col>
      <xdr:colOff>123825</xdr:colOff>
      <xdr:row>35</xdr:row>
      <xdr:rowOff>61329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9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114022</xdr:rowOff>
    </xdr:from>
    <xdr:to>
      <xdr:col>72</xdr:col>
      <xdr:colOff>73025</xdr:colOff>
      <xdr:row>35</xdr:row>
      <xdr:rowOff>10529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943322"/>
          <a:ext cx="762000" cy="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46736</xdr:rowOff>
    </xdr:from>
    <xdr:to>
      <xdr:col>64</xdr:col>
      <xdr:colOff>123825</xdr:colOff>
      <xdr:row>33</xdr:row>
      <xdr:rowOff>148336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7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97536</xdr:rowOff>
    </xdr:from>
    <xdr:to>
      <xdr:col>68</xdr:col>
      <xdr:colOff>73025</xdr:colOff>
      <xdr:row>35</xdr:row>
      <xdr:rowOff>10529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755386"/>
          <a:ext cx="762000" cy="2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132546</xdr:rowOff>
    </xdr:from>
    <xdr:to>
      <xdr:col>60</xdr:col>
      <xdr:colOff>123825</xdr:colOff>
      <xdr:row>33</xdr:row>
      <xdr:rowOff>62696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6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11896</xdr:rowOff>
    </xdr:from>
    <xdr:to>
      <xdr:col>64</xdr:col>
      <xdr:colOff>73025</xdr:colOff>
      <xdr:row>33</xdr:row>
      <xdr:rowOff>97536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669746"/>
          <a:ext cx="762000" cy="8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155949</xdr:rowOff>
    </xdr:from>
    <xdr:ext cx="560923"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791138" y="59852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52456</xdr:rowOff>
    </xdr:from>
    <xdr:ext cx="560923"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41838" y="60532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139463</xdr:rowOff>
    </xdr:from>
    <xdr:ext cx="560923"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279838" y="57973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53822</xdr:rowOff>
    </xdr:from>
    <xdr:ext cx="560923"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17838" y="57116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22,757
22,567
43.91
16,674,422
16,321,416
333,924
6,932,605
13,579,937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51435</xdr:rowOff>
    </xdr:from>
    <xdr:to>
      <xdr:col>24</xdr:col>
      <xdr:colOff>63500</xdr:colOff>
      <xdr:row>38</xdr:row>
      <xdr:rowOff>74295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665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51435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379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22860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131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90170</xdr:rowOff>
    </xdr:from>
    <xdr:to>
      <xdr:col>6</xdr:col>
      <xdr:colOff>38100</xdr:colOff>
      <xdr:row>38</xdr:row>
      <xdr:rowOff>20320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140970</xdr:rowOff>
    </xdr:from>
    <xdr:to>
      <xdr:col>10</xdr:col>
      <xdr:colOff>114300</xdr:colOff>
      <xdr:row>37</xdr:row>
      <xdr:rowOff>169545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84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93218</xdr:rowOff>
    </xdr:from>
    <xdr:to>
      <xdr:col>55</xdr:col>
      <xdr:colOff>50800</xdr:colOff>
      <xdr:row>42</xdr:row>
      <xdr:rowOff>23368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71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8145</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70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95090</xdr:rowOff>
    </xdr:from>
    <xdr:to>
      <xdr:col>50</xdr:col>
      <xdr:colOff>165100</xdr:colOff>
      <xdr:row>42</xdr:row>
      <xdr:rowOff>25240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71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144018</xdr:rowOff>
    </xdr:from>
    <xdr:to>
      <xdr:col>55</xdr:col>
      <xdr:colOff>0</xdr:colOff>
      <xdr:row>41</xdr:row>
      <xdr:rowOff>145890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173468"/>
          <a:ext cx="8382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97475</xdr:rowOff>
    </xdr:from>
    <xdr:to>
      <xdr:col>46</xdr:col>
      <xdr:colOff>38100</xdr:colOff>
      <xdr:row>42</xdr:row>
      <xdr:rowOff>27625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71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145890</xdr:rowOff>
    </xdr:from>
    <xdr:to>
      <xdr:col>50</xdr:col>
      <xdr:colOff>114300</xdr:colOff>
      <xdr:row>41</xdr:row>
      <xdr:rowOff>148275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175340"/>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100795</xdr:rowOff>
    </xdr:from>
    <xdr:to>
      <xdr:col>41</xdr:col>
      <xdr:colOff>101600</xdr:colOff>
      <xdr:row>42</xdr:row>
      <xdr:rowOff>30945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71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148275</xdr:rowOff>
    </xdr:from>
    <xdr:to>
      <xdr:col>45</xdr:col>
      <xdr:colOff>177800</xdr:colOff>
      <xdr:row>41</xdr:row>
      <xdr:rowOff>151595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177725"/>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102068</xdr:rowOff>
    </xdr:from>
    <xdr:to>
      <xdr:col>36</xdr:col>
      <xdr:colOff>165100</xdr:colOff>
      <xdr:row>42</xdr:row>
      <xdr:rowOff>32218</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713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151595</xdr:rowOff>
    </xdr:from>
    <xdr:to>
      <xdr:col>41</xdr:col>
      <xdr:colOff>50800</xdr:colOff>
      <xdr:row>41</xdr:row>
      <xdr:rowOff>152868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181045"/>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16367</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72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18752</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72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22072</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72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23345</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722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23495</xdr:rowOff>
    </xdr:from>
    <xdr:to>
      <xdr:col>24</xdr:col>
      <xdr:colOff>114300</xdr:colOff>
      <xdr:row>62</xdr:row>
      <xdr:rowOff>125095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1922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47625</xdr:rowOff>
    </xdr:from>
    <xdr:to>
      <xdr:col>24</xdr:col>
      <xdr:colOff>63500</xdr:colOff>
      <xdr:row>62</xdr:row>
      <xdr:rowOff>74295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6775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47625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756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151130</xdr:rowOff>
    </xdr:from>
    <xdr:to>
      <xdr:col>10</xdr:col>
      <xdr:colOff>165100</xdr:colOff>
      <xdr:row>62</xdr:row>
      <xdr:rowOff>81280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30480</xdr:rowOff>
    </xdr:from>
    <xdr:to>
      <xdr:col>15</xdr:col>
      <xdr:colOff>50800</xdr:colOff>
      <xdr:row>62</xdr:row>
      <xdr:rowOff>45720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660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30480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645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72407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159016</xdr:rowOff>
    </xdr:from>
    <xdr:to>
      <xdr:col>55</xdr:col>
      <xdr:colOff>50800</xdr:colOff>
      <xdr:row>62</xdr:row>
      <xdr:rowOff>89166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6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10443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46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167142</xdr:rowOff>
    </xdr:from>
    <xdr:to>
      <xdr:col>50</xdr:col>
      <xdr:colOff>165100</xdr:colOff>
      <xdr:row>62</xdr:row>
      <xdr:rowOff>97292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38366</xdr:rowOff>
    </xdr:from>
    <xdr:to>
      <xdr:col>55</xdr:col>
      <xdr:colOff>0</xdr:colOff>
      <xdr:row>62</xdr:row>
      <xdr:rowOff>46492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668266"/>
          <a:ext cx="8382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12678</xdr:rowOff>
    </xdr:from>
    <xdr:to>
      <xdr:col>46</xdr:col>
      <xdr:colOff>38100</xdr:colOff>
      <xdr:row>62</xdr:row>
      <xdr:rowOff>114278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6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46492</xdr:rowOff>
    </xdr:from>
    <xdr:to>
      <xdr:col>50</xdr:col>
      <xdr:colOff>114300</xdr:colOff>
      <xdr:row>62</xdr:row>
      <xdr:rowOff>63478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676392"/>
          <a:ext cx="889000" cy="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24069</xdr:rowOff>
    </xdr:from>
    <xdr:to>
      <xdr:col>41</xdr:col>
      <xdr:colOff>101600</xdr:colOff>
      <xdr:row>62</xdr:row>
      <xdr:rowOff>125669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6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63478</xdr:rowOff>
    </xdr:from>
    <xdr:to>
      <xdr:col>45</xdr:col>
      <xdr:colOff>177800</xdr:colOff>
      <xdr:row>62</xdr:row>
      <xdr:rowOff>74869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693378"/>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32968</xdr:rowOff>
    </xdr:from>
    <xdr:to>
      <xdr:col>36</xdr:col>
      <xdr:colOff>165100</xdr:colOff>
      <xdr:row>62</xdr:row>
      <xdr:rowOff>134568</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6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74869</xdr:rowOff>
    </xdr:from>
    <xdr:to>
      <xdr:col>41</xdr:col>
      <xdr:colOff>50800</xdr:colOff>
      <xdr:row>62</xdr:row>
      <xdr:rowOff>83768</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704769"/>
          <a:ext cx="8890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113819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40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130805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1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142196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151095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3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83</xdr:row>
      <xdr:rowOff>135255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34083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110489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314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83</xdr:row>
      <xdr:rowOff>83820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287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149225</xdr:rowOff>
    </xdr:from>
    <xdr:to>
      <xdr:col>6</xdr:col>
      <xdr:colOff>38100</xdr:colOff>
      <xdr:row>83</xdr:row>
      <xdr:rowOff>79375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28575</xdr:rowOff>
    </xdr:from>
    <xdr:to>
      <xdr:col>10</xdr:col>
      <xdr:colOff>114300</xdr:colOff>
      <xdr:row>83</xdr:row>
      <xdr:rowOff>57150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258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152416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70502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60406</xdr:rowOff>
    </xdr:from>
    <xdr:to>
      <xdr:col>55</xdr:col>
      <xdr:colOff>50800</xdr:colOff>
      <xdr:row>85</xdr:row>
      <xdr:rowOff>162006</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19783</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4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61869</xdr:rowOff>
    </xdr:from>
    <xdr:to>
      <xdr:col>50</xdr:col>
      <xdr:colOff>165100</xdr:colOff>
      <xdr:row>85</xdr:row>
      <xdr:rowOff>163469</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111206</xdr:rowOff>
    </xdr:from>
    <xdr:to>
      <xdr:col>55</xdr:col>
      <xdr:colOff>0</xdr:colOff>
      <xdr:row>85</xdr:row>
      <xdr:rowOff>112669</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684456"/>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63835</xdr:rowOff>
    </xdr:from>
    <xdr:to>
      <xdr:col>46</xdr:col>
      <xdr:colOff>38100</xdr:colOff>
      <xdr:row>85</xdr:row>
      <xdr:rowOff>165435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112669</xdr:rowOff>
    </xdr:from>
    <xdr:to>
      <xdr:col>50</xdr:col>
      <xdr:colOff>114300</xdr:colOff>
      <xdr:row>85</xdr:row>
      <xdr:rowOff>114635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685919"/>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65435</xdr:rowOff>
    </xdr:from>
    <xdr:to>
      <xdr:col>41</xdr:col>
      <xdr:colOff>101600</xdr:colOff>
      <xdr:row>85</xdr:row>
      <xdr:rowOff>167035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114635</xdr:rowOff>
    </xdr:from>
    <xdr:to>
      <xdr:col>45</xdr:col>
      <xdr:colOff>177800</xdr:colOff>
      <xdr:row>85</xdr:row>
      <xdr:rowOff>116235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68788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66487</xdr:rowOff>
    </xdr:from>
    <xdr:to>
      <xdr:col>36</xdr:col>
      <xdr:colOff>165100</xdr:colOff>
      <xdr:row>85</xdr:row>
      <xdr:rowOff>168087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3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116235</xdr:rowOff>
    </xdr:from>
    <xdr:to>
      <xdr:col>41</xdr:col>
      <xdr:colOff>50800</xdr:colOff>
      <xdr:row>85</xdr:row>
      <xdr:rowOff>117287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68948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8546</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41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10512</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41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12112</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41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13164</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41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5806</xdr:rowOff>
    </xdr:from>
    <xdr:to>
      <xdr:col>24</xdr:col>
      <xdr:colOff>114300</xdr:colOff>
      <xdr:row>104</xdr:row>
      <xdr:rowOff>107406</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28683</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768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25581</xdr:rowOff>
    </xdr:from>
    <xdr:to>
      <xdr:col>24</xdr:col>
      <xdr:colOff>63500</xdr:colOff>
      <xdr:row>104</xdr:row>
      <xdr:rowOff>56606</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3797300" y="178563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25581</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908300" y="178269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134982</xdr:rowOff>
    </xdr:from>
    <xdr:to>
      <xdr:col>15</xdr:col>
      <xdr:colOff>50800</xdr:colOff>
      <xdr:row>103</xdr:row>
      <xdr:rowOff>167639</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019300" y="177943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51526</xdr:rowOff>
    </xdr:from>
    <xdr:to>
      <xdr:col>6</xdr:col>
      <xdr:colOff>38100</xdr:colOff>
      <xdr:row>103</xdr:row>
      <xdr:rowOff>153126</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102326</xdr:rowOff>
    </xdr:from>
    <xdr:to>
      <xdr:col>10</xdr:col>
      <xdr:colOff>114300</xdr:colOff>
      <xdr:row>103</xdr:row>
      <xdr:rowOff>134982</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130300" y="177616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92908</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169653</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27370</xdr:rowOff>
    </xdr:from>
    <xdr:to>
      <xdr:col>55</xdr:col>
      <xdr:colOff>50800</xdr:colOff>
      <xdr:row>107</xdr:row>
      <xdr:rowOff>128970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83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50247</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822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30218</xdr:rowOff>
    </xdr:from>
    <xdr:to>
      <xdr:col>50</xdr:col>
      <xdr:colOff>165100</xdr:colOff>
      <xdr:row>107</xdr:row>
      <xdr:rowOff>131818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83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78170</xdr:rowOff>
    </xdr:from>
    <xdr:to>
      <xdr:col>55</xdr:col>
      <xdr:colOff>0</xdr:colOff>
      <xdr:row>107</xdr:row>
      <xdr:rowOff>81018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8423320"/>
          <a:ext cx="8382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35021</xdr:rowOff>
    </xdr:from>
    <xdr:to>
      <xdr:col>46</xdr:col>
      <xdr:colOff>38100</xdr:colOff>
      <xdr:row>107</xdr:row>
      <xdr:rowOff>136621</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3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81018</xdr:rowOff>
    </xdr:from>
    <xdr:to>
      <xdr:col>50</xdr:col>
      <xdr:colOff>114300</xdr:colOff>
      <xdr:row>107</xdr:row>
      <xdr:rowOff>85821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8426168"/>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37790</xdr:rowOff>
    </xdr:from>
    <xdr:to>
      <xdr:col>41</xdr:col>
      <xdr:colOff>101600</xdr:colOff>
      <xdr:row>107</xdr:row>
      <xdr:rowOff>139390</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3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85821</xdr:rowOff>
    </xdr:from>
    <xdr:to>
      <xdr:col>45</xdr:col>
      <xdr:colOff>177800</xdr:colOff>
      <xdr:row>107</xdr:row>
      <xdr:rowOff>88590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4309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39607</xdr:rowOff>
    </xdr:from>
    <xdr:to>
      <xdr:col>36</xdr:col>
      <xdr:colOff>165100</xdr:colOff>
      <xdr:row>107</xdr:row>
      <xdr:rowOff>141207</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3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88590</xdr:rowOff>
    </xdr:from>
    <xdr:to>
      <xdr:col>41</xdr:col>
      <xdr:colOff>50800</xdr:colOff>
      <xdr:row>107</xdr:row>
      <xdr:rowOff>90407</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6972300" y="18433740"/>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148345</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15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127748</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4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155917</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1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157734</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815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1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100-000015020000}"/>
            </a:ext>
          </a:extLst>
        </xdr:cNvPr>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113574</xdr:rowOff>
    </xdr:from>
    <xdr:to>
      <xdr:col>81</xdr:col>
      <xdr:colOff>101600</xdr:colOff>
      <xdr:row>40</xdr:row>
      <xdr:rowOff>43724</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5430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164374</xdr:rowOff>
    </xdr:from>
    <xdr:to>
      <xdr:col>85</xdr:col>
      <xdr:colOff>127000</xdr:colOff>
      <xdr:row>40</xdr:row>
      <xdr:rowOff>19050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5481300" y="68509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134801</xdr:rowOff>
    </xdr:from>
    <xdr:to>
      <xdr:col>76</xdr:col>
      <xdr:colOff>165100</xdr:colOff>
      <xdr:row>40</xdr:row>
      <xdr:rowOff>64951</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541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164374</xdr:rowOff>
    </xdr:from>
    <xdr:to>
      <xdr:col>81</xdr:col>
      <xdr:colOff>50800</xdr:colOff>
      <xdr:row>40</xdr:row>
      <xdr:rowOff>14151</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4592300" y="68509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147865</xdr:rowOff>
    </xdr:from>
    <xdr:to>
      <xdr:col>72</xdr:col>
      <xdr:colOff>38100</xdr:colOff>
      <xdr:row>40</xdr:row>
      <xdr:rowOff>78015</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652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14151</xdr:rowOff>
    </xdr:from>
    <xdr:to>
      <xdr:col>76</xdr:col>
      <xdr:colOff>114300</xdr:colOff>
      <xdr:row>40</xdr:row>
      <xdr:rowOff>27215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3703300" y="68721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27215</xdr:rowOff>
    </xdr:from>
    <xdr:to>
      <xdr:col>71</xdr:col>
      <xdr:colOff>177800</xdr:colOff>
      <xdr:row>40</xdr:row>
      <xdr:rowOff>64770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2814300" y="68852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34851</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56078</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69142</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28666</xdr:rowOff>
    </xdr:from>
    <xdr:to>
      <xdr:col>116</xdr:col>
      <xdr:colOff>114300</xdr:colOff>
      <xdr:row>40</xdr:row>
      <xdr:rowOff>130266</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51543</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73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35197</xdr:rowOff>
    </xdr:from>
    <xdr:to>
      <xdr:col>112</xdr:col>
      <xdr:colOff>38100</xdr:colOff>
      <xdr:row>40</xdr:row>
      <xdr:rowOff>136797</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79466</xdr:rowOff>
    </xdr:from>
    <xdr:to>
      <xdr:col>116</xdr:col>
      <xdr:colOff>63500</xdr:colOff>
      <xdr:row>40</xdr:row>
      <xdr:rowOff>85997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69374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46627</xdr:rowOff>
    </xdr:from>
    <xdr:to>
      <xdr:col>107</xdr:col>
      <xdr:colOff>101600</xdr:colOff>
      <xdr:row>40</xdr:row>
      <xdr:rowOff>148227</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85997</xdr:rowOff>
    </xdr:from>
    <xdr:to>
      <xdr:col>111</xdr:col>
      <xdr:colOff>177800</xdr:colOff>
      <xdr:row>40</xdr:row>
      <xdr:rowOff>97427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9439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53159</xdr:rowOff>
    </xdr:from>
    <xdr:to>
      <xdr:col>102</xdr:col>
      <xdr:colOff>165100</xdr:colOff>
      <xdr:row>40</xdr:row>
      <xdr:rowOff>154759</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97427</xdr:rowOff>
    </xdr:from>
    <xdr:to>
      <xdr:col>107</xdr:col>
      <xdr:colOff>50800</xdr:colOff>
      <xdr:row>40</xdr:row>
      <xdr:rowOff>103959</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695542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67854</xdr:rowOff>
    </xdr:from>
    <xdr:to>
      <xdr:col>98</xdr:col>
      <xdr:colOff>38100</xdr:colOff>
      <xdr:row>40</xdr:row>
      <xdr:rowOff>169454</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103959</xdr:rowOff>
    </xdr:from>
    <xdr:to>
      <xdr:col>102</xdr:col>
      <xdr:colOff>114300</xdr:colOff>
      <xdr:row>40</xdr:row>
      <xdr:rowOff>118654</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696195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153324</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164754</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67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171286</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68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14531</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60</xdr:row>
      <xdr:rowOff>45720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233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60</xdr:row>
      <xdr:rowOff>22860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4592300" y="10233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20955</xdr:rowOff>
    </xdr:from>
    <xdr:to>
      <xdr:col>76</xdr:col>
      <xdr:colOff>114300</xdr:colOff>
      <xdr:row>60</xdr:row>
      <xdr:rowOff>22860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103079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118745</xdr:rowOff>
    </xdr:from>
    <xdr:to>
      <xdr:col>67</xdr:col>
      <xdr:colOff>101600</xdr:colOff>
      <xdr:row>60</xdr:row>
      <xdr:rowOff>48895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169545</xdr:rowOff>
    </xdr:from>
    <xdr:to>
      <xdr:col>71</xdr:col>
      <xdr:colOff>177800</xdr:colOff>
      <xdr:row>60</xdr:row>
      <xdr:rowOff>20955</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0285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13987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40022</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119888</xdr:rowOff>
    </xdr:from>
    <xdr:to>
      <xdr:col>116</xdr:col>
      <xdr:colOff>114300</xdr:colOff>
      <xdr:row>62</xdr:row>
      <xdr:rowOff>50038</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98315</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55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109982</xdr:rowOff>
    </xdr:from>
    <xdr:to>
      <xdr:col>112</xdr:col>
      <xdr:colOff>38100</xdr:colOff>
      <xdr:row>62</xdr:row>
      <xdr:rowOff>40132</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160782</xdr:rowOff>
    </xdr:from>
    <xdr:to>
      <xdr:col>116</xdr:col>
      <xdr:colOff>63500</xdr:colOff>
      <xdr:row>61</xdr:row>
      <xdr:rowOff>170688</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1323300" y="1061923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134938</xdr:rowOff>
    </xdr:from>
    <xdr:to>
      <xdr:col>107</xdr:col>
      <xdr:colOff>101600</xdr:colOff>
      <xdr:row>62</xdr:row>
      <xdr:rowOff>65088</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160782</xdr:rowOff>
    </xdr:from>
    <xdr:to>
      <xdr:col>111</xdr:col>
      <xdr:colOff>177800</xdr:colOff>
      <xdr:row>62</xdr:row>
      <xdr:rowOff>14288</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619232"/>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139319</xdr:rowOff>
    </xdr:from>
    <xdr:to>
      <xdr:col>102</xdr:col>
      <xdr:colOff>165100</xdr:colOff>
      <xdr:row>62</xdr:row>
      <xdr:rowOff>69469</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5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14288</xdr:rowOff>
    </xdr:from>
    <xdr:to>
      <xdr:col>107</xdr:col>
      <xdr:colOff>50800</xdr:colOff>
      <xdr:row>62</xdr:row>
      <xdr:rowOff>18669</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0644188"/>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18669</xdr:rowOff>
    </xdr:from>
    <xdr:to>
      <xdr:col>102</xdr:col>
      <xdr:colOff>114300</xdr:colOff>
      <xdr:row>62</xdr:row>
      <xdr:rowOff>22860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64856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31259</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6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56215</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60596</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69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1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157118</xdr:rowOff>
    </xdr:from>
    <xdr:to>
      <xdr:col>85</xdr:col>
      <xdr:colOff>177800</xdr:colOff>
      <xdr:row>84</xdr:row>
      <xdr:rowOff>87268</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135545</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119562</xdr:rowOff>
    </xdr:from>
    <xdr:to>
      <xdr:col>81</xdr:col>
      <xdr:colOff>101600</xdr:colOff>
      <xdr:row>84</xdr:row>
      <xdr:rowOff>49712</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170362</xdr:rowOff>
    </xdr:from>
    <xdr:to>
      <xdr:col>85</xdr:col>
      <xdr:colOff>127000</xdr:colOff>
      <xdr:row>84</xdr:row>
      <xdr:rowOff>36468</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44007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170362</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43484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29755</xdr:rowOff>
    </xdr:from>
    <xdr:to>
      <xdr:col>72</xdr:col>
      <xdr:colOff>38100</xdr:colOff>
      <xdr:row>83</xdr:row>
      <xdr:rowOff>131355</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80555</xdr:rowOff>
    </xdr:from>
    <xdr:to>
      <xdr:col>76</xdr:col>
      <xdr:colOff>114300</xdr:colOff>
      <xdr:row>83</xdr:row>
      <xdr:rowOff>118111</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431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163649</xdr:rowOff>
    </xdr:from>
    <xdr:to>
      <xdr:col>67</xdr:col>
      <xdr:colOff>101600</xdr:colOff>
      <xdr:row>83</xdr:row>
      <xdr:rowOff>93799</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42999</xdr:rowOff>
    </xdr:from>
    <xdr:to>
      <xdr:col>71</xdr:col>
      <xdr:colOff>177800</xdr:colOff>
      <xdr:row>83</xdr:row>
      <xdr:rowOff>80555</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42733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40839</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66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122482</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00000000-0008-0000-01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a:extLst>
            <a:ext uri="{FF2B5EF4-FFF2-40B4-BE49-F238E27FC236}">
              <a16:creationId xmlns:a16="http://schemas.microsoft.com/office/drawing/2014/main" id="{00000000-0008-0000-0100-000027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a:extLst>
            <a:ext uri="{FF2B5EF4-FFF2-40B4-BE49-F238E27FC236}">
              <a16:creationId xmlns:a16="http://schemas.microsoft.com/office/drawing/2014/main" id="{00000000-0008-0000-0100-00002903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a:extLst>
            <a:ext uri="{FF2B5EF4-FFF2-40B4-BE49-F238E27FC236}">
              <a16:creationId xmlns:a16="http://schemas.microsoft.com/office/drawing/2014/main" id="{00000000-0008-0000-0100-00002B03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823" name="【児童館】&#10;一人当たり面積該当値テキスト">
          <a:extLst>
            <a:ext uri="{FF2B5EF4-FFF2-40B4-BE49-F238E27FC236}">
              <a16:creationId xmlns:a16="http://schemas.microsoft.com/office/drawing/2014/main" id="{00000000-0008-0000-0100-00003703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57150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flipV="1">
          <a:off x="20434300" y="1460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a:extLst>
            <a:ext uri="{FF2B5EF4-FFF2-40B4-BE49-F238E27FC236}">
              <a16:creationId xmlns:a16="http://schemas.microsoft.com/office/drawing/2014/main" id="{00000000-0008-0000-0100-00004003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a:extLst>
            <a:ext uri="{FF2B5EF4-FFF2-40B4-BE49-F238E27FC236}">
              <a16:creationId xmlns:a16="http://schemas.microsoft.com/office/drawing/2014/main" id="{00000000-0008-0000-0100-00004103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a:extLst>
            <a:ext uri="{FF2B5EF4-FFF2-40B4-BE49-F238E27FC236}">
              <a16:creationId xmlns:a16="http://schemas.microsoft.com/office/drawing/2014/main" id="{00000000-0008-0000-0100-00004203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a:extLst>
            <a:ext uri="{FF2B5EF4-FFF2-40B4-BE49-F238E27FC236}">
              <a16:creationId xmlns:a16="http://schemas.microsoft.com/office/drawing/2014/main" id="{00000000-0008-0000-0100-00004303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836" name="n_1mainValue【児童館】&#10;一人当たり面積">
          <a:extLst>
            <a:ext uri="{FF2B5EF4-FFF2-40B4-BE49-F238E27FC236}">
              <a16:creationId xmlns:a16="http://schemas.microsoft.com/office/drawing/2014/main" id="{00000000-0008-0000-0100-000044030000}"/>
            </a:ext>
          </a:extLst>
        </xdr:cNvPr>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7" name="n_2mainValue【児童館】&#10;一人当たり面積">
          <a:extLst>
            <a:ext uri="{FF2B5EF4-FFF2-40B4-BE49-F238E27FC236}">
              <a16:creationId xmlns:a16="http://schemas.microsoft.com/office/drawing/2014/main" id="{00000000-0008-0000-0100-00004503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8" name="n_3mainValue【児童館】&#10;一人当たり面積">
          <a:extLst>
            <a:ext uri="{FF2B5EF4-FFF2-40B4-BE49-F238E27FC236}">
              <a16:creationId xmlns:a16="http://schemas.microsoft.com/office/drawing/2014/main" id="{00000000-0008-0000-0100-00004603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39" name="n_4mainValue【児童館】&#10;一人当たり面積">
          <a:extLst>
            <a:ext uri="{FF2B5EF4-FFF2-40B4-BE49-F238E27FC236}">
              <a16:creationId xmlns:a16="http://schemas.microsoft.com/office/drawing/2014/main" id="{00000000-0008-0000-0100-00004703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00000000-0008-0000-01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a:extLst>
            <a:ext uri="{FF2B5EF4-FFF2-40B4-BE49-F238E27FC236}">
              <a16:creationId xmlns:a16="http://schemas.microsoft.com/office/drawing/2014/main" id="{00000000-0008-0000-0100-000061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a:extLst>
            <a:ext uri="{FF2B5EF4-FFF2-40B4-BE49-F238E27FC236}">
              <a16:creationId xmlns:a16="http://schemas.microsoft.com/office/drawing/2014/main" id="{00000000-0008-0000-0100-000063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9" name="【公民館】&#10;有形固定資産減価償却率平均値テキスト">
          <a:extLst>
            <a:ext uri="{FF2B5EF4-FFF2-40B4-BE49-F238E27FC236}">
              <a16:creationId xmlns:a16="http://schemas.microsoft.com/office/drawing/2014/main" id="{00000000-0008-0000-0100-000065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a:extLst>
            <a:ext uri="{FF2B5EF4-FFF2-40B4-BE49-F238E27FC236}">
              <a16:creationId xmlns:a16="http://schemas.microsoft.com/office/drawing/2014/main" id="{00000000-0008-0000-0100-00006A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55880</xdr:rowOff>
    </xdr:from>
    <xdr:to>
      <xdr:col>85</xdr:col>
      <xdr:colOff>177800</xdr:colOff>
      <xdr:row>105</xdr:row>
      <xdr:rowOff>157480</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6268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34307</xdr:rowOff>
    </xdr:from>
    <xdr:ext cx="405111" cy="259045"/>
    <xdr:sp macro="" textlink="">
      <xdr:nvSpPr>
        <xdr:cNvPr id="881" name="【公民館】&#10;有形固定資産減価償却率該当値テキスト">
          <a:extLst>
            <a:ext uri="{FF2B5EF4-FFF2-40B4-BE49-F238E27FC236}">
              <a16:creationId xmlns:a16="http://schemas.microsoft.com/office/drawing/2014/main" id="{00000000-0008-0000-0100-000071030000}"/>
            </a:ext>
          </a:extLst>
        </xdr:cNvPr>
        <xdr:cNvSpPr txBox="1"/>
      </xdr:nvSpPr>
      <xdr:spPr>
        <a:xfrm>
          <a:off x="1635760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xdr:rowOff>
    </xdr:from>
    <xdr:to>
      <xdr:col>81</xdr:col>
      <xdr:colOff>101600</xdr:colOff>
      <xdr:row>105</xdr:row>
      <xdr:rowOff>117475</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5430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106680</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a:off x="15481300" y="18068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149225</xdr:rowOff>
    </xdr:from>
    <xdr:to>
      <xdr:col>76</xdr:col>
      <xdr:colOff>165100</xdr:colOff>
      <xdr:row>105</xdr:row>
      <xdr:rowOff>79375</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4541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28575</xdr:rowOff>
    </xdr:from>
    <xdr:to>
      <xdr:col>81</xdr:col>
      <xdr:colOff>50800</xdr:colOff>
      <xdr:row>105</xdr:row>
      <xdr:rowOff>66675</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4592300" y="18030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886" name="楕円 885">
          <a:extLst>
            <a:ext uri="{FF2B5EF4-FFF2-40B4-BE49-F238E27FC236}">
              <a16:creationId xmlns:a16="http://schemas.microsoft.com/office/drawing/2014/main" id="{00000000-0008-0000-0100-000076030000}"/>
            </a:ext>
          </a:extLst>
        </xdr:cNvPr>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160020</xdr:rowOff>
    </xdr:from>
    <xdr:to>
      <xdr:col>76</xdr:col>
      <xdr:colOff>114300</xdr:colOff>
      <xdr:row>105</xdr:row>
      <xdr:rowOff>28575</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3703300" y="17990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69214</xdr:rowOff>
    </xdr:from>
    <xdr:to>
      <xdr:col>67</xdr:col>
      <xdr:colOff>101600</xdr:colOff>
      <xdr:row>104</xdr:row>
      <xdr:rowOff>170814</xdr:rowOff>
    </xdr:to>
    <xdr:sp macro="" textlink="">
      <xdr:nvSpPr>
        <xdr:cNvPr id="888" name="楕円 887">
          <a:extLst>
            <a:ext uri="{FF2B5EF4-FFF2-40B4-BE49-F238E27FC236}">
              <a16:creationId xmlns:a16="http://schemas.microsoft.com/office/drawing/2014/main" id="{00000000-0008-0000-0100-000078030000}"/>
            </a:ext>
          </a:extLst>
        </xdr:cNvPr>
        <xdr:cNvSpPr/>
      </xdr:nvSpPr>
      <xdr:spPr>
        <a:xfrm>
          <a:off x="12763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120014</xdr:rowOff>
    </xdr:from>
    <xdr:to>
      <xdr:col>71</xdr:col>
      <xdr:colOff>177800</xdr:colOff>
      <xdr:row>104</xdr:row>
      <xdr:rowOff>160020</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2814300" y="17950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0" name="n_1aveValue【公民館】&#10;有形固定資産減価償却率">
          <a:extLst>
            <a:ext uri="{FF2B5EF4-FFF2-40B4-BE49-F238E27FC236}">
              <a16:creationId xmlns:a16="http://schemas.microsoft.com/office/drawing/2014/main" id="{00000000-0008-0000-0100-00007A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a:extLst>
            <a:ext uri="{FF2B5EF4-FFF2-40B4-BE49-F238E27FC236}">
              <a16:creationId xmlns:a16="http://schemas.microsoft.com/office/drawing/2014/main" id="{00000000-0008-0000-0100-00007B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2" name="n_3aveValue【公民館】&#10;有形固定資産減価償却率">
          <a:extLst>
            <a:ext uri="{FF2B5EF4-FFF2-40B4-BE49-F238E27FC236}">
              <a16:creationId xmlns:a16="http://schemas.microsoft.com/office/drawing/2014/main" id="{00000000-0008-0000-0100-00007C030000}"/>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893" name="n_4aveValue【公民館】&#10;有形固定資産減価償却率">
          <a:extLst>
            <a:ext uri="{FF2B5EF4-FFF2-40B4-BE49-F238E27FC236}">
              <a16:creationId xmlns:a16="http://schemas.microsoft.com/office/drawing/2014/main" id="{00000000-0008-0000-0100-00007D03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108602</xdr:rowOff>
    </xdr:from>
    <xdr:ext cx="405111" cy="259045"/>
    <xdr:sp macro="" textlink="">
      <xdr:nvSpPr>
        <xdr:cNvPr id="894" name="n_1mainValue【公民館】&#10;有形固定資産減価償却率">
          <a:extLst>
            <a:ext uri="{FF2B5EF4-FFF2-40B4-BE49-F238E27FC236}">
              <a16:creationId xmlns:a16="http://schemas.microsoft.com/office/drawing/2014/main" id="{00000000-0008-0000-0100-00007E030000}"/>
            </a:ext>
          </a:extLst>
        </xdr:cNvPr>
        <xdr:cNvSpPr txBox="1"/>
      </xdr:nvSpPr>
      <xdr:spPr>
        <a:xfrm>
          <a:off x="15266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70502</xdr:rowOff>
    </xdr:from>
    <xdr:ext cx="405111" cy="259045"/>
    <xdr:sp macro="" textlink="">
      <xdr:nvSpPr>
        <xdr:cNvPr id="895" name="n_2mainValue【公民館】&#10;有形固定資産減価償却率">
          <a:extLst>
            <a:ext uri="{FF2B5EF4-FFF2-40B4-BE49-F238E27FC236}">
              <a16:creationId xmlns:a16="http://schemas.microsoft.com/office/drawing/2014/main" id="{00000000-0008-0000-0100-00007F030000}"/>
            </a:ext>
          </a:extLst>
        </xdr:cNvPr>
        <xdr:cNvSpPr txBox="1"/>
      </xdr:nvSpPr>
      <xdr:spPr>
        <a:xfrm>
          <a:off x="14389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55897</xdr:rowOff>
    </xdr:from>
    <xdr:ext cx="405111" cy="259045"/>
    <xdr:sp macro="" textlink="">
      <xdr:nvSpPr>
        <xdr:cNvPr id="896" name="n_3mainValue【公民館】&#10;有形固定資産減価償却率">
          <a:extLst>
            <a:ext uri="{FF2B5EF4-FFF2-40B4-BE49-F238E27FC236}">
              <a16:creationId xmlns:a16="http://schemas.microsoft.com/office/drawing/2014/main" id="{00000000-0008-0000-0100-000080030000}"/>
            </a:ext>
          </a:extLst>
        </xdr:cNvPr>
        <xdr:cNvSpPr txBox="1"/>
      </xdr:nvSpPr>
      <xdr:spPr>
        <a:xfrm>
          <a:off x="13500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15891</xdr:rowOff>
    </xdr:from>
    <xdr:ext cx="405111" cy="259045"/>
    <xdr:sp macro="" textlink="">
      <xdr:nvSpPr>
        <xdr:cNvPr id="897" name="n_4mainValue【公民館】&#10;有形固定資産減価償却率">
          <a:extLst>
            <a:ext uri="{FF2B5EF4-FFF2-40B4-BE49-F238E27FC236}">
              <a16:creationId xmlns:a16="http://schemas.microsoft.com/office/drawing/2014/main" id="{00000000-0008-0000-0100-000081030000}"/>
            </a:ext>
          </a:extLst>
        </xdr:cNvPr>
        <xdr:cNvSpPr txBox="1"/>
      </xdr:nvSpPr>
      <xdr:spPr>
        <a:xfrm>
          <a:off x="12611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00000000-0008-0000-01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a:extLst>
            <a:ext uri="{FF2B5EF4-FFF2-40B4-BE49-F238E27FC236}">
              <a16:creationId xmlns:a16="http://schemas.microsoft.com/office/drawing/2014/main" id="{00000000-0008-0000-0100-00009A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a:extLst>
            <a:ext uri="{FF2B5EF4-FFF2-40B4-BE49-F238E27FC236}">
              <a16:creationId xmlns:a16="http://schemas.microsoft.com/office/drawing/2014/main" id="{00000000-0008-0000-0100-00009C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926" name="【公民館】&#10;一人当たり面積平均値テキスト">
          <a:extLst>
            <a:ext uri="{FF2B5EF4-FFF2-40B4-BE49-F238E27FC236}">
              <a16:creationId xmlns:a16="http://schemas.microsoft.com/office/drawing/2014/main" id="{00000000-0008-0000-0100-00009E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a:extLst>
            <a:ext uri="{FF2B5EF4-FFF2-40B4-BE49-F238E27FC236}">
              <a16:creationId xmlns:a16="http://schemas.microsoft.com/office/drawing/2014/main" id="{00000000-0008-0000-0100-0000A1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938" name="【公民館】&#10;一人当たり面積該当値テキスト">
          <a:extLst>
            <a:ext uri="{FF2B5EF4-FFF2-40B4-BE49-F238E27FC236}">
              <a16:creationId xmlns:a16="http://schemas.microsoft.com/office/drawing/2014/main" id="{00000000-0008-0000-0100-0000AA030000}"/>
            </a:ext>
          </a:extLst>
        </xdr:cNvPr>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30480</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21323300" y="1837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158750</xdr:rowOff>
    </xdr:from>
    <xdr:to>
      <xdr:col>107</xdr:col>
      <xdr:colOff>101600</xdr:colOff>
      <xdr:row>107</xdr:row>
      <xdr:rowOff>88900</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2038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38100</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flipV="1">
          <a:off x="20434300" y="18375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38100</xdr:rowOff>
    </xdr:from>
    <xdr:to>
      <xdr:col>107</xdr:col>
      <xdr:colOff>50800</xdr:colOff>
      <xdr:row>107</xdr:row>
      <xdr:rowOff>41911</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flipV="1">
          <a:off x="19545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166370</xdr:rowOff>
    </xdr:from>
    <xdr:to>
      <xdr:col>98</xdr:col>
      <xdr:colOff>38100</xdr:colOff>
      <xdr:row>107</xdr:row>
      <xdr:rowOff>96520</xdr:rowOff>
    </xdr:to>
    <xdr:sp macro="" textlink="">
      <xdr:nvSpPr>
        <xdr:cNvPr id="945" name="楕円 944">
          <a:extLst>
            <a:ext uri="{FF2B5EF4-FFF2-40B4-BE49-F238E27FC236}">
              <a16:creationId xmlns:a16="http://schemas.microsoft.com/office/drawing/2014/main" id="{00000000-0008-0000-0100-0000B1030000}"/>
            </a:ext>
          </a:extLst>
        </xdr:cNvPr>
        <xdr:cNvSpPr/>
      </xdr:nvSpPr>
      <xdr:spPr>
        <a:xfrm>
          <a:off x="18605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45720</xdr:rowOff>
    </xdr:to>
    <xdr:cxnSp macro="">
      <xdr:nvCxnSpPr>
        <xdr:cNvPr id="946" name="直線コネクタ 945">
          <a:extLst>
            <a:ext uri="{FF2B5EF4-FFF2-40B4-BE49-F238E27FC236}">
              <a16:creationId xmlns:a16="http://schemas.microsoft.com/office/drawing/2014/main" id="{00000000-0008-0000-0100-0000B2030000}"/>
            </a:ext>
          </a:extLst>
        </xdr:cNvPr>
        <xdr:cNvCxnSpPr/>
      </xdr:nvCxnSpPr>
      <xdr:spPr>
        <a:xfrm flipV="1">
          <a:off x="18656300" y="18387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947" name="n_1aveValue【公民館】&#10;一人当たり面積">
          <a:extLst>
            <a:ext uri="{FF2B5EF4-FFF2-40B4-BE49-F238E27FC236}">
              <a16:creationId xmlns:a16="http://schemas.microsoft.com/office/drawing/2014/main" id="{00000000-0008-0000-0100-0000B3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948" name="n_2aveValue【公民館】&#10;一人当たり面積">
          <a:extLst>
            <a:ext uri="{FF2B5EF4-FFF2-40B4-BE49-F238E27FC236}">
              <a16:creationId xmlns:a16="http://schemas.microsoft.com/office/drawing/2014/main" id="{00000000-0008-0000-0100-0000B4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949" name="n_3aveValue【公民館】&#10;一人当たり面積">
          <a:extLst>
            <a:ext uri="{FF2B5EF4-FFF2-40B4-BE49-F238E27FC236}">
              <a16:creationId xmlns:a16="http://schemas.microsoft.com/office/drawing/2014/main" id="{00000000-0008-0000-0100-0000B5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950" name="n_4aveValue【公民館】&#10;一人当たり面積">
          <a:extLst>
            <a:ext uri="{FF2B5EF4-FFF2-40B4-BE49-F238E27FC236}">
              <a16:creationId xmlns:a16="http://schemas.microsoft.com/office/drawing/2014/main" id="{00000000-0008-0000-0100-0000B6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951" name="n_1mainValue【公民館】&#10;一人当たり面積">
          <a:extLst>
            <a:ext uri="{FF2B5EF4-FFF2-40B4-BE49-F238E27FC236}">
              <a16:creationId xmlns:a16="http://schemas.microsoft.com/office/drawing/2014/main" id="{00000000-0008-0000-0100-0000B7030000}"/>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80027</xdr:rowOff>
    </xdr:from>
    <xdr:ext cx="469744" cy="259045"/>
    <xdr:sp macro="" textlink="">
      <xdr:nvSpPr>
        <xdr:cNvPr id="952" name="n_2mainValue【公民館】&#10;一人当たり面積">
          <a:extLst>
            <a:ext uri="{FF2B5EF4-FFF2-40B4-BE49-F238E27FC236}">
              <a16:creationId xmlns:a16="http://schemas.microsoft.com/office/drawing/2014/main" id="{00000000-0008-0000-0100-0000B8030000}"/>
            </a:ext>
          </a:extLst>
        </xdr:cNvPr>
        <xdr:cNvSpPr txBox="1"/>
      </xdr:nvSpPr>
      <xdr:spPr>
        <a:xfrm>
          <a:off x="20199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53" name="n_3mainValue【公民館】&#10;一人当たり面積">
          <a:extLst>
            <a:ext uri="{FF2B5EF4-FFF2-40B4-BE49-F238E27FC236}">
              <a16:creationId xmlns:a16="http://schemas.microsoft.com/office/drawing/2014/main" id="{00000000-0008-0000-0100-0000B9030000}"/>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87647</xdr:rowOff>
    </xdr:from>
    <xdr:ext cx="469744" cy="259045"/>
    <xdr:sp macro="" textlink="">
      <xdr:nvSpPr>
        <xdr:cNvPr id="954" name="n_4mainValue【公民館】&#10;一人当たり面積">
          <a:extLst>
            <a:ext uri="{FF2B5EF4-FFF2-40B4-BE49-F238E27FC236}">
              <a16:creationId xmlns:a16="http://schemas.microsoft.com/office/drawing/2014/main" id="{00000000-0008-0000-0100-0000BA030000}"/>
            </a:ext>
          </a:extLst>
        </xdr:cNvPr>
        <xdr:cNvSpPr txBox="1"/>
      </xdr:nvSpPr>
      <xdr:spPr>
        <a:xfrm>
          <a:off x="18421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1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1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類似団体と比較して、港湾・漁港を除くすべての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年代に多くが建設されており、耐用年数である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年を経過しつつあるためである。今後、公営住宅長寿命化計画に基づき有形固定資産減価償却率削減に努める必要がある。また、保育所についても、昭和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年代に建設されており、耐用年数を大幅に超過し、特に高い水準となっている。今後は、令和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年度に策定の個別施設計画において、適正な維持管理に努める。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22,757
22,567
43.91
16,674,422
16,321,416
333,924
6,932,605
13,579,937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3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59690</xdr:rowOff>
    </xdr:from>
    <xdr:to>
      <xdr:col>55</xdr:col>
      <xdr:colOff>50800</xdr:colOff>
      <xdr:row>41</xdr:row>
      <xdr:rowOff>161290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59690</xdr:rowOff>
    </xdr:from>
    <xdr:to>
      <xdr:col>50</xdr:col>
      <xdr:colOff>165100</xdr:colOff>
      <xdr:row>41</xdr:row>
      <xdr:rowOff>161290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110490</xdr:rowOff>
    </xdr:from>
    <xdr:to>
      <xdr:col>55</xdr:col>
      <xdr:colOff>0</xdr:colOff>
      <xdr:row>41</xdr:row>
      <xdr:rowOff>110490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63500</xdr:rowOff>
    </xdr:from>
    <xdr:to>
      <xdr:col>46</xdr:col>
      <xdr:colOff>38100</xdr:colOff>
      <xdr:row>41</xdr:row>
      <xdr:rowOff>165100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110490</xdr:rowOff>
    </xdr:from>
    <xdr:to>
      <xdr:col>50</xdr:col>
      <xdr:colOff>114300</xdr:colOff>
      <xdr:row>41</xdr:row>
      <xdr:rowOff>114300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13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63500</xdr:rowOff>
    </xdr:from>
    <xdr:to>
      <xdr:col>41</xdr:col>
      <xdr:colOff>101600</xdr:colOff>
      <xdr:row>41</xdr:row>
      <xdr:rowOff>165100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114300</xdr:rowOff>
    </xdr:from>
    <xdr:to>
      <xdr:col>45</xdr:col>
      <xdr:colOff>177800</xdr:colOff>
      <xdr:row>41</xdr:row>
      <xdr:rowOff>114300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67310</xdr:rowOff>
    </xdr:from>
    <xdr:to>
      <xdr:col>36</xdr:col>
      <xdr:colOff>165100</xdr:colOff>
      <xdr:row>41</xdr:row>
      <xdr:rowOff>168910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114300</xdr:rowOff>
    </xdr:from>
    <xdr:to>
      <xdr:col>41</xdr:col>
      <xdr:colOff>50800</xdr:colOff>
      <xdr:row>41</xdr:row>
      <xdr:rowOff>118110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7143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152417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156227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156227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160037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89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xdr:rowOff>
    </xdr:from>
    <xdr:to>
      <xdr:col>20</xdr:col>
      <xdr:colOff>38100</xdr:colOff>
      <xdr:row>64</xdr:row>
      <xdr:rowOff>104140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53340</xdr:rowOff>
    </xdr:from>
    <xdr:to>
      <xdr:col>24</xdr:col>
      <xdr:colOff>63500</xdr:colOff>
      <xdr:row>64</xdr:row>
      <xdr:rowOff>57150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1026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xdr:rowOff>
    </xdr:from>
    <xdr:to>
      <xdr:col>15</xdr:col>
      <xdr:colOff>101600</xdr:colOff>
      <xdr:row>64</xdr:row>
      <xdr:rowOff>102235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51435</xdr:rowOff>
    </xdr:from>
    <xdr:to>
      <xdr:col>19</xdr:col>
      <xdr:colOff>177800</xdr:colOff>
      <xdr:row>64</xdr:row>
      <xdr:rowOff>53340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10242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170180</xdr:rowOff>
    </xdr:from>
    <xdr:to>
      <xdr:col>10</xdr:col>
      <xdr:colOff>165100</xdr:colOff>
      <xdr:row>64</xdr:row>
      <xdr:rowOff>100330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49530</xdr:rowOff>
    </xdr:from>
    <xdr:to>
      <xdr:col>15</xdr:col>
      <xdr:colOff>50800</xdr:colOff>
      <xdr:row>64</xdr:row>
      <xdr:rowOff>51435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1022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170180</xdr:rowOff>
    </xdr:from>
    <xdr:to>
      <xdr:col>6</xdr:col>
      <xdr:colOff>38100</xdr:colOff>
      <xdr:row>64</xdr:row>
      <xdr:rowOff>100330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49530</xdr:rowOff>
    </xdr:from>
    <xdr:to>
      <xdr:col>10</xdr:col>
      <xdr:colOff>114300</xdr:colOff>
      <xdr:row>64</xdr:row>
      <xdr:rowOff>49530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102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95267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93362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91457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91457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119888</xdr:rowOff>
    </xdr:from>
    <xdr:to>
      <xdr:col>55</xdr:col>
      <xdr:colOff>50800</xdr:colOff>
      <xdr:row>64</xdr:row>
      <xdr:rowOff>50038</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34815</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8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121031</xdr:rowOff>
    </xdr:from>
    <xdr:to>
      <xdr:col>50</xdr:col>
      <xdr:colOff>165100</xdr:colOff>
      <xdr:row>64</xdr:row>
      <xdr:rowOff>51181</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170688</xdr:rowOff>
    </xdr:from>
    <xdr:to>
      <xdr:col>55</xdr:col>
      <xdr:colOff>0</xdr:colOff>
      <xdr:row>64</xdr:row>
      <xdr:rowOff>381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97203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122555</xdr:rowOff>
    </xdr:from>
    <xdr:to>
      <xdr:col>46</xdr:col>
      <xdr:colOff>38100</xdr:colOff>
      <xdr:row>64</xdr:row>
      <xdr:rowOff>52705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381</xdr:rowOff>
    </xdr:from>
    <xdr:to>
      <xdr:col>50</xdr:col>
      <xdr:colOff>114300</xdr:colOff>
      <xdr:row>64</xdr:row>
      <xdr:rowOff>1905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9731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124079</xdr:rowOff>
    </xdr:from>
    <xdr:to>
      <xdr:col>41</xdr:col>
      <xdr:colOff>101600</xdr:colOff>
      <xdr:row>64</xdr:row>
      <xdr:rowOff>54229</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9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1905</xdr:rowOff>
    </xdr:from>
    <xdr:to>
      <xdr:col>45</xdr:col>
      <xdr:colOff>177800</xdr:colOff>
      <xdr:row>64</xdr:row>
      <xdr:rowOff>3429</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9747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124841</xdr:rowOff>
    </xdr:from>
    <xdr:to>
      <xdr:col>36</xdr:col>
      <xdr:colOff>165100</xdr:colOff>
      <xdr:row>64</xdr:row>
      <xdr:rowOff>54991</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9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3429</xdr:rowOff>
    </xdr:from>
    <xdr:to>
      <xdr:col>41</xdr:col>
      <xdr:colOff>50800</xdr:colOff>
      <xdr:row>64</xdr:row>
      <xdr:rowOff>4191</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97622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42308</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43832</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101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45356</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101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46118</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101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6548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155484</xdr:rowOff>
    </xdr:from>
    <xdr:to>
      <xdr:col>20</xdr:col>
      <xdr:colOff>38100</xdr:colOff>
      <xdr:row>83</xdr:row>
      <xdr:rowOff>85634</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34834</xdr:rowOff>
    </xdr:from>
    <xdr:to>
      <xdr:col>24</xdr:col>
      <xdr:colOff>63500</xdr:colOff>
      <xdr:row>83</xdr:row>
      <xdr:rowOff>78921</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26518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34834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2570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121194</xdr:rowOff>
    </xdr:from>
    <xdr:to>
      <xdr:col>10</xdr:col>
      <xdr:colOff>165100</xdr:colOff>
      <xdr:row>83</xdr:row>
      <xdr:rowOff>51344</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xdr:rowOff>
    </xdr:from>
    <xdr:to>
      <xdr:col>15</xdr:col>
      <xdr:colOff>50800</xdr:colOff>
      <xdr:row>83</xdr:row>
      <xdr:rowOff>26670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230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142421</xdr:rowOff>
    </xdr:from>
    <xdr:to>
      <xdr:col>6</xdr:col>
      <xdr:colOff>38100</xdr:colOff>
      <xdr:row>84</xdr:row>
      <xdr:rowOff>72571</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xdr:rowOff>
    </xdr:from>
    <xdr:to>
      <xdr:col>10</xdr:col>
      <xdr:colOff>114300</xdr:colOff>
      <xdr:row>84</xdr:row>
      <xdr:rowOff>21771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1130300" y="14230894"/>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76761</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42471</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63698</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59689</xdr:rowOff>
    </xdr:from>
    <xdr:to>
      <xdr:col>55</xdr:col>
      <xdr:colOff>50800</xdr:colOff>
      <xdr:row>85</xdr:row>
      <xdr:rowOff>161289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38116</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66039</xdr:rowOff>
    </xdr:from>
    <xdr:to>
      <xdr:col>50</xdr:col>
      <xdr:colOff>165100</xdr:colOff>
      <xdr:row>85</xdr:row>
      <xdr:rowOff>167639</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110489</xdr:rowOff>
    </xdr:from>
    <xdr:to>
      <xdr:col>55</xdr:col>
      <xdr:colOff>0</xdr:colOff>
      <xdr:row>85</xdr:row>
      <xdr:rowOff>116839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468373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69850</xdr:rowOff>
    </xdr:from>
    <xdr:to>
      <xdr:col>46</xdr:col>
      <xdr:colOff>38100</xdr:colOff>
      <xdr:row>86</xdr:row>
      <xdr:rowOff>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116839</xdr:rowOff>
    </xdr:from>
    <xdr:to>
      <xdr:col>50</xdr:col>
      <xdr:colOff>114300</xdr:colOff>
      <xdr:row>85</xdr:row>
      <xdr:rowOff>120650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8750300" y="14690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120650</xdr:rowOff>
    </xdr:from>
    <xdr:to>
      <xdr:col>45</xdr:col>
      <xdr:colOff>177800</xdr:colOff>
      <xdr:row>85</xdr:row>
      <xdr:rowOff>129539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469390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92711</xdr:rowOff>
    </xdr:from>
    <xdr:to>
      <xdr:col>36</xdr:col>
      <xdr:colOff>165100</xdr:colOff>
      <xdr:row>85</xdr:row>
      <xdr:rowOff>22861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44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143511</xdr:rowOff>
    </xdr:from>
    <xdr:to>
      <xdr:col>41</xdr:col>
      <xdr:colOff>50800</xdr:colOff>
      <xdr:row>85</xdr:row>
      <xdr:rowOff>129539</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6972300" y="14545311"/>
          <a:ext cx="889000" cy="1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158766</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47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162577</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39388</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42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2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2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2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2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46627</xdr:rowOff>
    </xdr:from>
    <xdr:to>
      <xdr:col>24</xdr:col>
      <xdr:colOff>114300</xdr:colOff>
      <xdr:row>105</xdr:row>
      <xdr:rowOff>148227</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25054</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170724</xdr:rowOff>
    </xdr:from>
    <xdr:to>
      <xdr:col>20</xdr:col>
      <xdr:colOff>38100</xdr:colOff>
      <xdr:row>105</xdr:row>
      <xdr:rowOff>100874</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50074</xdr:rowOff>
    </xdr:from>
    <xdr:to>
      <xdr:col>24</xdr:col>
      <xdr:colOff>63500</xdr:colOff>
      <xdr:row>105</xdr:row>
      <xdr:rowOff>97427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3797300" y="1805232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xdr:rowOff>
    </xdr:from>
    <xdr:to>
      <xdr:col>15</xdr:col>
      <xdr:colOff>101600</xdr:colOff>
      <xdr:row>105</xdr:row>
      <xdr:rowOff>110671</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857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59871</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2908300" y="1805232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31931</xdr:rowOff>
    </xdr:from>
    <xdr:to>
      <xdr:col>10</xdr:col>
      <xdr:colOff>165100</xdr:colOff>
      <xdr:row>105</xdr:row>
      <xdr:rowOff>133531</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68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59871</xdr:rowOff>
    </xdr:from>
    <xdr:to>
      <xdr:col>15</xdr:col>
      <xdr:colOff>50800</xdr:colOff>
      <xdr:row>105</xdr:row>
      <xdr:rowOff>82731</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2019300" y="1806212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82731</xdr:rowOff>
    </xdr:from>
    <xdr:to>
      <xdr:col>10</xdr:col>
      <xdr:colOff>114300</xdr:colOff>
      <xdr:row>105</xdr:row>
      <xdr:rowOff>133350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1130300" y="1808498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92001</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101798</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124658</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63516</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46355</xdr:rowOff>
    </xdr:from>
    <xdr:to>
      <xdr:col>50</xdr:col>
      <xdr:colOff>165100</xdr:colOff>
      <xdr:row>106</xdr:row>
      <xdr:rowOff>147955</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97155</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2651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97155</xdr:rowOff>
    </xdr:from>
    <xdr:to>
      <xdr:col>50</xdr:col>
      <xdr:colOff>114300</xdr:colOff>
      <xdr:row>106</xdr:row>
      <xdr:rowOff>106680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8750300" y="18270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61595</xdr:rowOff>
    </xdr:from>
    <xdr:to>
      <xdr:col>41</xdr:col>
      <xdr:colOff>101600</xdr:colOff>
      <xdr:row>106</xdr:row>
      <xdr:rowOff>163195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106680</xdr:rowOff>
    </xdr:from>
    <xdr:to>
      <xdr:col>45</xdr:col>
      <xdr:colOff>177800</xdr:colOff>
      <xdr:row>106</xdr:row>
      <xdr:rowOff>112395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7861300" y="18280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65405</xdr:rowOff>
    </xdr:from>
    <xdr:to>
      <xdr:col>36</xdr:col>
      <xdr:colOff>165100</xdr:colOff>
      <xdr:row>106</xdr:row>
      <xdr:rowOff>167005</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112395</xdr:rowOff>
    </xdr:from>
    <xdr:to>
      <xdr:col>41</xdr:col>
      <xdr:colOff>50800</xdr:colOff>
      <xdr:row>106</xdr:row>
      <xdr:rowOff>116205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2860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164482</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2557</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8272</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12082</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62956</xdr:rowOff>
    </xdr:from>
    <xdr:to>
      <xdr:col>85</xdr:col>
      <xdr:colOff>177800</xdr:colOff>
      <xdr:row>40</xdr:row>
      <xdr:rowOff>164556</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41383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43362</xdr:rowOff>
    </xdr:from>
    <xdr:to>
      <xdr:col>81</xdr:col>
      <xdr:colOff>101600</xdr:colOff>
      <xdr:row>40</xdr:row>
      <xdr:rowOff>144962</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94162</xdr:rowOff>
    </xdr:from>
    <xdr:to>
      <xdr:col>85</xdr:col>
      <xdr:colOff>127000</xdr:colOff>
      <xdr:row>40</xdr:row>
      <xdr:rowOff>113756</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9521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51526</xdr:rowOff>
    </xdr:from>
    <xdr:to>
      <xdr:col>76</xdr:col>
      <xdr:colOff>165100</xdr:colOff>
      <xdr:row>40</xdr:row>
      <xdr:rowOff>153126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40</xdr:row>
      <xdr:rowOff>102326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4592300" y="69521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48260</xdr:rowOff>
    </xdr:from>
    <xdr:to>
      <xdr:col>72</xdr:col>
      <xdr:colOff>38100</xdr:colOff>
      <xdr:row>40</xdr:row>
      <xdr:rowOff>149860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40</xdr:row>
      <xdr:rowOff>102326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xdr:rowOff>
    </xdr:from>
    <xdr:to>
      <xdr:col>67</xdr:col>
      <xdr:colOff>101600</xdr:colOff>
      <xdr:row>40</xdr:row>
      <xdr:rowOff>102507</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51707</xdr:rowOff>
    </xdr:from>
    <xdr:to>
      <xdr:col>71</xdr:col>
      <xdr:colOff>177800</xdr:colOff>
      <xdr:row>40</xdr:row>
      <xdr:rowOff>99060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9097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136089</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144253</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140987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93634</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72878</xdr:rowOff>
    </xdr:from>
    <xdr:to>
      <xdr:col>116</xdr:col>
      <xdr:colOff>114300</xdr:colOff>
      <xdr:row>40</xdr:row>
      <xdr:rowOff>3028</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7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95755</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61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83032</xdr:rowOff>
    </xdr:from>
    <xdr:to>
      <xdr:col>112</xdr:col>
      <xdr:colOff>38100</xdr:colOff>
      <xdr:row>40</xdr:row>
      <xdr:rowOff>13182</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7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123678</xdr:rowOff>
    </xdr:from>
    <xdr:to>
      <xdr:col>116</xdr:col>
      <xdr:colOff>63500</xdr:colOff>
      <xdr:row>39</xdr:row>
      <xdr:rowOff>133832</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810228"/>
          <a:ext cx="8382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98470</xdr:rowOff>
    </xdr:from>
    <xdr:to>
      <xdr:col>107</xdr:col>
      <xdr:colOff>101600</xdr:colOff>
      <xdr:row>40</xdr:row>
      <xdr:rowOff>28620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7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133832</xdr:rowOff>
    </xdr:from>
    <xdr:to>
      <xdr:col>111</xdr:col>
      <xdr:colOff>177800</xdr:colOff>
      <xdr:row>39</xdr:row>
      <xdr:rowOff>149270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820382"/>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120406</xdr:rowOff>
    </xdr:from>
    <xdr:to>
      <xdr:col>102</xdr:col>
      <xdr:colOff>165100</xdr:colOff>
      <xdr:row>40</xdr:row>
      <xdr:rowOff>50556</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8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149270</xdr:rowOff>
    </xdr:from>
    <xdr:to>
      <xdr:col>107</xdr:col>
      <xdr:colOff>50800</xdr:colOff>
      <xdr:row>39</xdr:row>
      <xdr:rowOff>171206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6835820"/>
          <a:ext cx="889000" cy="2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118211</xdr:rowOff>
    </xdr:from>
    <xdr:to>
      <xdr:col>98</xdr:col>
      <xdr:colOff>38100</xdr:colOff>
      <xdr:row>40</xdr:row>
      <xdr:rowOff>48361</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169011</xdr:rowOff>
    </xdr:from>
    <xdr:to>
      <xdr:col>102</xdr:col>
      <xdr:colOff>114300</xdr:colOff>
      <xdr:row>39</xdr:row>
      <xdr:rowOff>171206</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656300" y="685556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29709</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11095" y="654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45147</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34795" y="656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41683</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45795" y="689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64888</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56795" y="657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2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00000000-0008-0000-0200-00008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a:extLst>
            <a:ext uri="{FF2B5EF4-FFF2-40B4-BE49-F238E27FC236}">
              <a16:creationId xmlns:a16="http://schemas.microsoft.com/office/drawing/2014/main" id="{00000000-0008-0000-0200-00008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200-00008E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149861</xdr:rowOff>
    </xdr:from>
    <xdr:to>
      <xdr:col>85</xdr:col>
      <xdr:colOff>177800</xdr:colOff>
      <xdr:row>83</xdr:row>
      <xdr:rowOff>80011</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6268700" y="14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128288</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200-00009A020000}"/>
            </a:ext>
          </a:extLst>
        </xdr:cNvPr>
        <xdr:cNvSpPr txBox="1"/>
      </xdr:nvSpPr>
      <xdr:spPr>
        <a:xfrm>
          <a:off x="16357600"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123189</xdr:rowOff>
    </xdr:from>
    <xdr:to>
      <xdr:col>81</xdr:col>
      <xdr:colOff>101600</xdr:colOff>
      <xdr:row>83</xdr:row>
      <xdr:rowOff>53339</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54305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2539</xdr:rowOff>
    </xdr:from>
    <xdr:to>
      <xdr:col>85</xdr:col>
      <xdr:colOff>127000</xdr:colOff>
      <xdr:row>83</xdr:row>
      <xdr:rowOff>29211</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5481300" y="142328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97789</xdr:rowOff>
    </xdr:from>
    <xdr:to>
      <xdr:col>76</xdr:col>
      <xdr:colOff>165100</xdr:colOff>
      <xdr:row>83</xdr:row>
      <xdr:rowOff>27939</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2539</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4592300" y="142074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95250</xdr:rowOff>
    </xdr:from>
    <xdr:to>
      <xdr:col>72</xdr:col>
      <xdr:colOff>38100</xdr:colOff>
      <xdr:row>83</xdr:row>
      <xdr:rowOff>25400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3652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146050</xdr:rowOff>
    </xdr:from>
    <xdr:to>
      <xdr:col>76</xdr:col>
      <xdr:colOff>114300</xdr:colOff>
      <xdr:row>82</xdr:row>
      <xdr:rowOff>148589</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3703300" y="142049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69850</xdr:rowOff>
    </xdr:from>
    <xdr:to>
      <xdr:col>67</xdr:col>
      <xdr:colOff>101600</xdr:colOff>
      <xdr:row>83</xdr:row>
      <xdr:rowOff>0</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7635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120650</xdr:rowOff>
    </xdr:from>
    <xdr:to>
      <xdr:col>71</xdr:col>
      <xdr:colOff>177800</xdr:colOff>
      <xdr:row>82</xdr:row>
      <xdr:rowOff>146050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814300" y="14179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200-0000A302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200-0000A4020000}"/>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200-0000A502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44466</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200-0000A7020000}"/>
            </a:ext>
          </a:extLst>
        </xdr:cNvPr>
        <xdr:cNvSpPr txBox="1"/>
      </xdr:nvSpPr>
      <xdr:spPr>
        <a:xfrm>
          <a:off x="15266044" y="142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19066</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200-0000A8020000}"/>
            </a:ext>
          </a:extLst>
        </xdr:cNvPr>
        <xdr:cNvSpPr txBox="1"/>
      </xdr:nvSpPr>
      <xdr:spPr>
        <a:xfrm>
          <a:off x="14389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16527</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500744" y="1424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162577</xdr:rowOff>
    </xdr:from>
    <xdr:ext cx="405111" cy="259045"/>
    <xdr:sp macro="" textlink="">
      <xdr:nvSpPr>
        <xdr:cNvPr id="682" name="n_4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117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62993</xdr:rowOff>
    </xdr:from>
    <xdr:to>
      <xdr:col>116</xdr:col>
      <xdr:colOff>114300</xdr:colOff>
      <xdr:row>86</xdr:row>
      <xdr:rowOff>164593</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2110700" y="148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63001</xdr:rowOff>
    </xdr:from>
    <xdr:to>
      <xdr:col>112</xdr:col>
      <xdr:colOff>38100</xdr:colOff>
      <xdr:row>86</xdr:row>
      <xdr:rowOff>164601</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1272500" y="14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113793</xdr:rowOff>
    </xdr:from>
    <xdr:to>
      <xdr:col>116</xdr:col>
      <xdr:colOff>63500</xdr:colOff>
      <xdr:row>86</xdr:row>
      <xdr:rowOff>113801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21323300" y="14858493"/>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63012</xdr:rowOff>
    </xdr:from>
    <xdr:to>
      <xdr:col>107</xdr:col>
      <xdr:colOff>101600</xdr:colOff>
      <xdr:row>86</xdr:row>
      <xdr:rowOff>164612</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03835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113801</xdr:rowOff>
    </xdr:from>
    <xdr:to>
      <xdr:col>111</xdr:col>
      <xdr:colOff>177800</xdr:colOff>
      <xdr:row>86</xdr:row>
      <xdr:rowOff>113812</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20434300" y="1485850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63027</xdr:rowOff>
    </xdr:from>
    <xdr:to>
      <xdr:col>102</xdr:col>
      <xdr:colOff>165100</xdr:colOff>
      <xdr:row>86</xdr:row>
      <xdr:rowOff>164627</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9494500" y="148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113812</xdr:rowOff>
    </xdr:from>
    <xdr:to>
      <xdr:col>107</xdr:col>
      <xdr:colOff>50800</xdr:colOff>
      <xdr:row>86</xdr:row>
      <xdr:rowOff>113827</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9545300" y="14858512"/>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63032</xdr:rowOff>
    </xdr:from>
    <xdr:to>
      <xdr:col>98</xdr:col>
      <xdr:colOff>38100</xdr:colOff>
      <xdr:row>86</xdr:row>
      <xdr:rowOff>164632</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8605500" y="148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113827</xdr:rowOff>
    </xdr:from>
    <xdr:to>
      <xdr:col>102</xdr:col>
      <xdr:colOff>114300</xdr:colOff>
      <xdr:row>86</xdr:row>
      <xdr:rowOff>113832</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18656300" y="14858527"/>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155728</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21075727" y="149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155739</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20199427" y="149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155754</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9310427" y="149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155759</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8421427" y="1490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2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00000000-0008-0000-02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200-000000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200-000002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56424</xdr:rowOff>
    </xdr:from>
    <xdr:to>
      <xdr:col>85</xdr:col>
      <xdr:colOff>177800</xdr:colOff>
      <xdr:row>108</xdr:row>
      <xdr:rowOff>158024</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62687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142801</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200-00000E030000}"/>
            </a:ext>
          </a:extLst>
        </xdr:cNvPr>
        <xdr:cNvSpPr txBox="1"/>
      </xdr:nvSpPr>
      <xdr:spPr>
        <a:xfrm>
          <a:off x="16357600" y="1848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107224</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5481300" y="185911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454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74568</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4592300" y="185585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129902</xdr:rowOff>
    </xdr:from>
    <xdr:to>
      <xdr:col>72</xdr:col>
      <xdr:colOff>38100</xdr:colOff>
      <xdr:row>108</xdr:row>
      <xdr:rowOff>60052</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365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9252</xdr:rowOff>
    </xdr:from>
    <xdr:to>
      <xdr:col>76</xdr:col>
      <xdr:colOff>114300</xdr:colOff>
      <xdr:row>108</xdr:row>
      <xdr:rowOff>41911</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3703300" y="185258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97245</xdr:rowOff>
    </xdr:from>
    <xdr:to>
      <xdr:col>67</xdr:col>
      <xdr:colOff>101600</xdr:colOff>
      <xdr:row>108</xdr:row>
      <xdr:rowOff>27395</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2763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148045</xdr:rowOff>
    </xdr:from>
    <xdr:to>
      <xdr:col>71</xdr:col>
      <xdr:colOff>177800</xdr:colOff>
      <xdr:row>108</xdr:row>
      <xdr:rowOff>9252</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2814300" y="184931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200-000017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200-000018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200-000019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200-00001A03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200-00001B030000}"/>
            </a:ext>
          </a:extLst>
        </xdr:cNvPr>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200-00001C030000}"/>
            </a:ext>
          </a:extLst>
        </xdr:cNvPr>
        <xdr:cNvSpPr txBox="1"/>
      </xdr:nvSpPr>
      <xdr:spPr>
        <a:xfrm>
          <a:off x="14389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51179</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200-00001D030000}"/>
            </a:ext>
          </a:extLst>
        </xdr:cNvPr>
        <xdr:cNvSpPr txBox="1"/>
      </xdr:nvSpPr>
      <xdr:spPr>
        <a:xfrm>
          <a:off x="13500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18522</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200-00001E030000}"/>
            </a:ext>
          </a:extLst>
        </xdr:cNvPr>
        <xdr:cNvSpPr txBox="1"/>
      </xdr:nvSpPr>
      <xdr:spPr>
        <a:xfrm>
          <a:off x="12611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2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a:extLst>
            <a:ext uri="{FF2B5EF4-FFF2-40B4-BE49-F238E27FC236}">
              <a16:creationId xmlns:a16="http://schemas.microsoft.com/office/drawing/2014/main" id="{00000000-0008-0000-0200-000039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a:extLst>
            <a:ext uri="{FF2B5EF4-FFF2-40B4-BE49-F238E27FC236}">
              <a16:creationId xmlns:a16="http://schemas.microsoft.com/office/drawing/2014/main" id="{00000000-0008-0000-0200-00003B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a:extLst>
            <a:ext uri="{FF2B5EF4-FFF2-40B4-BE49-F238E27FC236}">
              <a16:creationId xmlns:a16="http://schemas.microsoft.com/office/drawing/2014/main" id="{00000000-0008-0000-0200-00003D03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841" name="【庁舎】&#10;一人当たり面積該当値テキスト">
          <a:extLst>
            <a:ext uri="{FF2B5EF4-FFF2-40B4-BE49-F238E27FC236}">
              <a16:creationId xmlns:a16="http://schemas.microsoft.com/office/drawing/2014/main" id="{00000000-0008-0000-0200-000049030000}"/>
            </a:ext>
          </a:extLst>
        </xdr:cNvPr>
        <xdr:cNvSpPr txBox="1"/>
      </xdr:nvSpPr>
      <xdr:spPr>
        <a:xfrm>
          <a:off x="22199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41911</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21323300" y="182074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xdr:rowOff>
    </xdr:from>
    <xdr:to>
      <xdr:col>107</xdr:col>
      <xdr:colOff>101600</xdr:colOff>
      <xdr:row>106</xdr:row>
      <xdr:rowOff>102507</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2038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20434300" y="1821561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19494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51707</xdr:rowOff>
    </xdr:from>
    <xdr:to>
      <xdr:col>107</xdr:col>
      <xdr:colOff>50800</xdr:colOff>
      <xdr:row>106</xdr:row>
      <xdr:rowOff>61505</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19545300" y="182254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15602</xdr:rowOff>
    </xdr:from>
    <xdr:to>
      <xdr:col>98</xdr:col>
      <xdr:colOff>38100</xdr:colOff>
      <xdr:row>106</xdr:row>
      <xdr:rowOff>117202</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8605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61505</xdr:rowOff>
    </xdr:from>
    <xdr:to>
      <xdr:col>102</xdr:col>
      <xdr:colOff>114300</xdr:colOff>
      <xdr:row>106</xdr:row>
      <xdr:rowOff>66402</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18656300" y="182352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a:extLst>
            <a:ext uri="{FF2B5EF4-FFF2-40B4-BE49-F238E27FC236}">
              <a16:creationId xmlns:a16="http://schemas.microsoft.com/office/drawing/2014/main" id="{00000000-0008-0000-0200-00005203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a:extLst>
            <a:ext uri="{FF2B5EF4-FFF2-40B4-BE49-F238E27FC236}">
              <a16:creationId xmlns:a16="http://schemas.microsoft.com/office/drawing/2014/main" id="{00000000-0008-0000-0200-000053030000}"/>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a:extLst>
            <a:ext uri="{FF2B5EF4-FFF2-40B4-BE49-F238E27FC236}">
              <a16:creationId xmlns:a16="http://schemas.microsoft.com/office/drawing/2014/main" id="{00000000-0008-0000-0200-000054030000}"/>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53" name="n_4aveValue【庁舎】&#10;一人当たり面積">
          <a:extLst>
            <a:ext uri="{FF2B5EF4-FFF2-40B4-BE49-F238E27FC236}">
              <a16:creationId xmlns:a16="http://schemas.microsoft.com/office/drawing/2014/main" id="{00000000-0008-0000-0200-000055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854" name="n_1mainValue【庁舎】&#10;一人当たり面積">
          <a:extLst>
            <a:ext uri="{FF2B5EF4-FFF2-40B4-BE49-F238E27FC236}">
              <a16:creationId xmlns:a16="http://schemas.microsoft.com/office/drawing/2014/main" id="{00000000-0008-0000-0200-000056030000}"/>
            </a:ext>
          </a:extLst>
        </xdr:cNvPr>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855" name="n_2mainValue【庁舎】&#10;一人当たり面積">
          <a:extLst>
            <a:ext uri="{FF2B5EF4-FFF2-40B4-BE49-F238E27FC236}">
              <a16:creationId xmlns:a16="http://schemas.microsoft.com/office/drawing/2014/main" id="{00000000-0008-0000-0200-000057030000}"/>
            </a:ext>
          </a:extLst>
        </xdr:cNvPr>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56" name="n_3mainValue【庁舎】&#10;一人当たり面積">
          <a:extLst>
            <a:ext uri="{FF2B5EF4-FFF2-40B4-BE49-F238E27FC236}">
              <a16:creationId xmlns:a16="http://schemas.microsoft.com/office/drawing/2014/main" id="{00000000-0008-0000-0200-000058030000}"/>
            </a:ext>
          </a:extLst>
        </xdr:cNvPr>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108329</xdr:rowOff>
    </xdr:from>
    <xdr:ext cx="469744" cy="259045"/>
    <xdr:sp macro="" textlink="">
      <xdr:nvSpPr>
        <xdr:cNvPr id="857" name="n_4mainValue【庁舎】&#10;一人当たり面積">
          <a:extLst>
            <a:ext uri="{FF2B5EF4-FFF2-40B4-BE49-F238E27FC236}">
              <a16:creationId xmlns:a16="http://schemas.microsoft.com/office/drawing/2014/main" id="{00000000-0008-0000-0200-000059030000}"/>
            </a:ext>
          </a:extLst>
        </xdr:cNvPr>
        <xdr:cNvSpPr txBox="1"/>
      </xdr:nvSpPr>
      <xdr:spPr>
        <a:xfrm>
          <a:off x="18421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すべての公共</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施設で全国平均及び和歌山県平均を上回っており、類似団体と比較しても高い水準にある。特に有形固定資産減価償却率が高い庁舎については、昭和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耐用年数を大幅に超過しており、耐震強度が不足していることから、令和元年度に基本設計を実施し、庁舎の建設を開始している。一般廃棄物処理施設については、一部事務組合において運営されているが、施設整備基本計画に基づき、令和元年度より基幹改良建設事業に着手している。また、それ以外の公共施設についても、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年度に策定の個別施設計画において、適正な維持管理に努める。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22,757
22,567
43.91
16,674,422
16,321,416
333,924
6,932,605
13,579,937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前年度と比較し横ばいで推移しているが、大手電力会社からの税収等により</a:t>
          </a:r>
          <a:r>
            <a:rPr kumimoji="1" lang="en-US" altLang="ja-JP" sz="1200">
              <a:latin typeface="ＭＳ Ｐゴシック" panose="020B0600070205080204" pitchFamily="50" charset="-128"/>
              <a:ea typeface="ＭＳ Ｐゴシック" panose="020B0600070205080204" pitchFamily="50" charset="-128"/>
            </a:rPr>
            <a:t>0.53</a:t>
          </a:r>
          <a:r>
            <a:rPr kumimoji="1" lang="ja-JP" altLang="en-US" sz="1200">
              <a:latin typeface="ＭＳ Ｐゴシック" panose="020B0600070205080204" pitchFamily="50" charset="-128"/>
              <a:ea typeface="ＭＳ Ｐゴシック" panose="020B0600070205080204" pitchFamily="50" charset="-128"/>
            </a:rPr>
            <a:t>と類似団体平均を上回っている。しかしながら、新型コロナウイルス感染症の影響に伴う企業収益の低迷や固定資産税の減収などで税収は減少傾向となっている。税収面での厳しい状況が今後も予想される中、既に導入済のスマートフォン決済事業者を増やし、納税チャンネルを増やすことで、納付推進を図る。さらに、従来からの差押物品の公売、滞納管理による徴収体制の強化など、引き続き市税徴収率の改善、企業誘致の推進など歳入確保に努めるとともに、定員管理・給与の適正化など歳出抑制にも取り組むこと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歳出では、補助費等</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について御坊広域行政事務組合負担金の減、また</a:t>
          </a:r>
          <a:r>
            <a:rPr kumimoji="1" lang="ja-JP" altLang="en-US" sz="1100">
              <a:latin typeface="ＭＳ Ｐゴシック" panose="020B0600070205080204" pitchFamily="50" charset="-128"/>
              <a:ea typeface="ＭＳ Ｐゴシック" panose="020B0600070205080204" pitchFamily="50" charset="-128"/>
            </a:rPr>
            <a:t>人件費が退職者と新規採用職員との給与差や人事院勧告による期末・勤勉手当の減により、歳出一般財源が減少したことに加え、歳入において、普通交付税や地方消費税交付金等の増加や猶予特例債の皆増により、歳入一般財源が増加したことで前年度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ポイント改善したものの</a:t>
          </a:r>
          <a:r>
            <a:rPr kumimoji="1" lang="en-US" altLang="ja-JP" sz="1100">
              <a:latin typeface="ＭＳ Ｐゴシック" panose="020B0600070205080204" pitchFamily="50" charset="-128"/>
              <a:ea typeface="ＭＳ Ｐゴシック" panose="020B0600070205080204" pitchFamily="50" charset="-128"/>
            </a:rPr>
            <a:t>104.5%</a:t>
          </a:r>
          <a:r>
            <a:rPr kumimoji="1" lang="ja-JP" altLang="en-US" sz="1100">
              <a:latin typeface="ＭＳ Ｐゴシック" panose="020B0600070205080204" pitchFamily="50" charset="-128"/>
              <a:ea typeface="ＭＳ Ｐゴシック" panose="020B0600070205080204" pitchFamily="50" charset="-128"/>
            </a:rPr>
            <a:t>となり、依然として高い水準となっている。５年連続で</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る非常に厳しい財政状況が続いており、類似団体の平均値を大きく上回っている。今後も引き続き、市税の徴収強化などによる自主財源の確保に努めながらも、定員管理及び給与の適正化、事務事業の見直し、経常経費のマイナス</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％シーリングの継続など、より一層の財政健全化をあらゆる側面から推進する。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147865</xdr:rowOff>
    </xdr:from>
    <xdr:to>
      <xdr:col>23</xdr:col>
      <xdr:colOff>133350</xdr:colOff>
      <xdr:row>63</xdr:row>
      <xdr:rowOff>76381</xdr:rowOff>
    </xdr:to>
    <xdr:cxnSp macro="">
      <xdr:nvCxnSpPr>
        <xdr:cNvPr id="134" name="直線コネクタ 133"/>
        <xdr:cNvCxnSpPr/>
      </xdr:nvCxnSpPr>
      <xdr:spPr>
        <a:xfrm flipV="1">
          <a:off x="4114800" y="10777765"/>
          <a:ext cx="8382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76381</xdr:rowOff>
    </xdr:from>
    <xdr:to>
      <xdr:col>19</xdr:col>
      <xdr:colOff>133350</xdr:colOff>
      <xdr:row>63</xdr:row>
      <xdr:rowOff>86723</xdr:rowOff>
    </xdr:to>
    <xdr:cxnSp macro="">
      <xdr:nvCxnSpPr>
        <xdr:cNvPr id="137" name="直線コネクタ 136"/>
        <xdr:cNvCxnSpPr/>
      </xdr:nvCxnSpPr>
      <xdr:spPr>
        <a:xfrm flipV="1">
          <a:off x="3225800" y="108777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147865</xdr:rowOff>
    </xdr:from>
    <xdr:to>
      <xdr:col>15</xdr:col>
      <xdr:colOff>82550</xdr:colOff>
      <xdr:row>63</xdr:row>
      <xdr:rowOff>86723</xdr:rowOff>
    </xdr:to>
    <xdr:cxnSp macro="">
      <xdr:nvCxnSpPr>
        <xdr:cNvPr id="140" name="直線コネクタ 139"/>
        <xdr:cNvCxnSpPr/>
      </xdr:nvCxnSpPr>
      <xdr:spPr>
        <a:xfrm>
          <a:off x="2336800" y="10777765"/>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72027</xdr:rowOff>
    </xdr:from>
    <xdr:to>
      <xdr:col>11</xdr:col>
      <xdr:colOff>31750</xdr:colOff>
      <xdr:row>62</xdr:row>
      <xdr:rowOff>147865</xdr:rowOff>
    </xdr:to>
    <xdr:cxnSp macro="">
      <xdr:nvCxnSpPr>
        <xdr:cNvPr id="143" name="直線コネクタ 142"/>
        <xdr:cNvCxnSpPr/>
      </xdr:nvCxnSpPr>
      <xdr:spPr>
        <a:xfrm>
          <a:off x="1447800" y="1070192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97065</xdr:rowOff>
    </xdr:from>
    <xdr:to>
      <xdr:col>23</xdr:col>
      <xdr:colOff>184150</xdr:colOff>
      <xdr:row>63</xdr:row>
      <xdr:rowOff>27215</xdr:rowOff>
    </xdr:to>
    <xdr:sp macro="" textlink="">
      <xdr:nvSpPr>
        <xdr:cNvPr id="153" name="楕円 152"/>
        <xdr:cNvSpPr/>
      </xdr:nvSpPr>
      <xdr:spPr>
        <a:xfrm>
          <a:off x="49022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69142</xdr:rowOff>
    </xdr:from>
    <xdr:ext cx="762000" cy="259045"/>
    <xdr:sp macro="" textlink="">
      <xdr:nvSpPr>
        <xdr:cNvPr id="154" name="財政構造の弾力性該当値テキスト"/>
        <xdr:cNvSpPr txBox="1"/>
      </xdr:nvSpPr>
      <xdr:spPr>
        <a:xfrm>
          <a:off x="5041900" y="1069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25581</xdr:rowOff>
    </xdr:from>
    <xdr:to>
      <xdr:col>19</xdr:col>
      <xdr:colOff>184150</xdr:colOff>
      <xdr:row>63</xdr:row>
      <xdr:rowOff>127181</xdr:rowOff>
    </xdr:to>
    <xdr:sp macro="" textlink="">
      <xdr:nvSpPr>
        <xdr:cNvPr id="155" name="楕円 154"/>
        <xdr:cNvSpPr/>
      </xdr:nvSpPr>
      <xdr:spPr>
        <a:xfrm>
          <a:off x="4064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111958</xdr:rowOff>
    </xdr:from>
    <xdr:ext cx="736600" cy="259045"/>
    <xdr:sp macro="" textlink="">
      <xdr:nvSpPr>
        <xdr:cNvPr id="156" name="テキスト ボックス 155"/>
        <xdr:cNvSpPr txBox="1"/>
      </xdr:nvSpPr>
      <xdr:spPr>
        <a:xfrm>
          <a:off x="3733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35923</xdr:rowOff>
    </xdr:from>
    <xdr:to>
      <xdr:col>15</xdr:col>
      <xdr:colOff>133350</xdr:colOff>
      <xdr:row>63</xdr:row>
      <xdr:rowOff>137523</xdr:rowOff>
    </xdr:to>
    <xdr:sp macro="" textlink="">
      <xdr:nvSpPr>
        <xdr:cNvPr id="157" name="楕円 156"/>
        <xdr:cNvSpPr/>
      </xdr:nvSpPr>
      <xdr:spPr>
        <a:xfrm>
          <a:off x="3175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122300</xdr:rowOff>
    </xdr:from>
    <xdr:ext cx="762000" cy="259045"/>
    <xdr:sp macro="" textlink="">
      <xdr:nvSpPr>
        <xdr:cNvPr id="158" name="テキスト ボックス 157"/>
        <xdr:cNvSpPr txBox="1"/>
      </xdr:nvSpPr>
      <xdr:spPr>
        <a:xfrm>
          <a:off x="2844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97065</xdr:rowOff>
    </xdr:from>
    <xdr:to>
      <xdr:col>11</xdr:col>
      <xdr:colOff>82550</xdr:colOff>
      <xdr:row>63</xdr:row>
      <xdr:rowOff>27215</xdr:rowOff>
    </xdr:to>
    <xdr:sp macro="" textlink="">
      <xdr:nvSpPr>
        <xdr:cNvPr id="159" name="楕円 158"/>
        <xdr:cNvSpPr/>
      </xdr:nvSpPr>
      <xdr:spPr>
        <a:xfrm>
          <a:off x="2286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11992</xdr:rowOff>
    </xdr:from>
    <xdr:ext cx="762000" cy="259045"/>
    <xdr:sp macro="" textlink="">
      <xdr:nvSpPr>
        <xdr:cNvPr id="160" name="テキスト ボックス 159"/>
        <xdr:cNvSpPr txBox="1"/>
      </xdr:nvSpPr>
      <xdr:spPr>
        <a:xfrm>
          <a:off x="1955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21227</xdr:rowOff>
    </xdr:from>
    <xdr:to>
      <xdr:col>7</xdr:col>
      <xdr:colOff>31750</xdr:colOff>
      <xdr:row>62</xdr:row>
      <xdr:rowOff>122827</xdr:rowOff>
    </xdr:to>
    <xdr:sp macro="" textlink="">
      <xdr:nvSpPr>
        <xdr:cNvPr id="161" name="楕円 160"/>
        <xdr:cNvSpPr/>
      </xdr:nvSpPr>
      <xdr:spPr>
        <a:xfrm>
          <a:off x="1397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107604</xdr:rowOff>
    </xdr:from>
    <xdr:ext cx="762000" cy="259045"/>
    <xdr:sp macro="" textlink="">
      <xdr:nvSpPr>
        <xdr:cNvPr id="162" name="テキスト ボックス 161"/>
        <xdr:cNvSpPr txBox="1"/>
      </xdr:nvSpPr>
      <xdr:spPr>
        <a:xfrm>
          <a:off x="1066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人件費では職員数の削減、物件費では経常的な経費の１割カットなどを行い削減に努めてきたところである。前年度と比較すると人口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14,982</a:t>
          </a:r>
          <a:r>
            <a:rPr kumimoji="1" lang="ja-JP" altLang="en-US" sz="1300">
              <a:latin typeface="ＭＳ Ｐゴシック" panose="020B0600070205080204" pitchFamily="50" charset="-128"/>
              <a:ea typeface="ＭＳ Ｐゴシック" panose="020B0600070205080204" pitchFamily="50" charset="-128"/>
            </a:rPr>
            <a:t>円の増となっているが、これはふるさと納税寄附金の大幅増に伴い、関連経費が増加となり、その結果、物件費が大幅増となり、類似団体平均を上回る状況となった。今後も、歳出内容の見直しに取組み、歳出の抑制と適正な定員管理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99034</xdr:rowOff>
    </xdr:from>
    <xdr:to>
      <xdr:col>23</xdr:col>
      <xdr:colOff>133350</xdr:colOff>
      <xdr:row>83</xdr:row>
      <xdr:rowOff>135186</xdr:rowOff>
    </xdr:to>
    <xdr:cxnSp macro="">
      <xdr:nvCxnSpPr>
        <xdr:cNvPr id="194" name="直線コネクタ 193"/>
        <xdr:cNvCxnSpPr/>
      </xdr:nvCxnSpPr>
      <xdr:spPr>
        <a:xfrm>
          <a:off x="4114800" y="14329384"/>
          <a:ext cx="8382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63441</xdr:rowOff>
    </xdr:from>
    <xdr:to>
      <xdr:col>19</xdr:col>
      <xdr:colOff>133350</xdr:colOff>
      <xdr:row>83</xdr:row>
      <xdr:rowOff>99034</xdr:rowOff>
    </xdr:to>
    <xdr:cxnSp macro="">
      <xdr:nvCxnSpPr>
        <xdr:cNvPr id="197" name="直線コネクタ 196"/>
        <xdr:cNvCxnSpPr/>
      </xdr:nvCxnSpPr>
      <xdr:spPr>
        <a:xfrm>
          <a:off x="3225800" y="14293791"/>
          <a:ext cx="8890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38731</xdr:rowOff>
    </xdr:from>
    <xdr:to>
      <xdr:col>15</xdr:col>
      <xdr:colOff>82550</xdr:colOff>
      <xdr:row>83</xdr:row>
      <xdr:rowOff>63441</xdr:rowOff>
    </xdr:to>
    <xdr:cxnSp macro="">
      <xdr:nvCxnSpPr>
        <xdr:cNvPr id="200" name="直線コネクタ 199"/>
        <xdr:cNvCxnSpPr/>
      </xdr:nvCxnSpPr>
      <xdr:spPr>
        <a:xfrm>
          <a:off x="2336800" y="14269081"/>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35144</xdr:rowOff>
    </xdr:from>
    <xdr:to>
      <xdr:col>11</xdr:col>
      <xdr:colOff>31750</xdr:colOff>
      <xdr:row>83</xdr:row>
      <xdr:rowOff>38731</xdr:rowOff>
    </xdr:to>
    <xdr:cxnSp macro="">
      <xdr:nvCxnSpPr>
        <xdr:cNvPr id="203" name="直線コネクタ 202"/>
        <xdr:cNvCxnSpPr/>
      </xdr:nvCxnSpPr>
      <xdr:spPr>
        <a:xfrm>
          <a:off x="1447800" y="14265494"/>
          <a:ext cx="8890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84386</xdr:rowOff>
    </xdr:from>
    <xdr:to>
      <xdr:col>23</xdr:col>
      <xdr:colOff>184150</xdr:colOff>
      <xdr:row>84</xdr:row>
      <xdr:rowOff>14536</xdr:rowOff>
    </xdr:to>
    <xdr:sp macro="" textlink="">
      <xdr:nvSpPr>
        <xdr:cNvPr id="213" name="楕円 212"/>
        <xdr:cNvSpPr/>
      </xdr:nvSpPr>
      <xdr:spPr>
        <a:xfrm>
          <a:off x="4902200" y="143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56463</xdr:rowOff>
    </xdr:from>
    <xdr:ext cx="762000" cy="259045"/>
    <xdr:sp macro="" textlink="">
      <xdr:nvSpPr>
        <xdr:cNvPr id="214" name="人件費・物件費等の状況該当値テキスト"/>
        <xdr:cNvSpPr txBox="1"/>
      </xdr:nvSpPr>
      <xdr:spPr>
        <a:xfrm>
          <a:off x="5041900" y="142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48234</xdr:rowOff>
    </xdr:from>
    <xdr:to>
      <xdr:col>19</xdr:col>
      <xdr:colOff>184150</xdr:colOff>
      <xdr:row>83</xdr:row>
      <xdr:rowOff>149834</xdr:rowOff>
    </xdr:to>
    <xdr:sp macro="" textlink="">
      <xdr:nvSpPr>
        <xdr:cNvPr id="215" name="楕円 214"/>
        <xdr:cNvSpPr/>
      </xdr:nvSpPr>
      <xdr:spPr>
        <a:xfrm>
          <a:off x="4064000" y="142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134611</xdr:rowOff>
    </xdr:from>
    <xdr:ext cx="736600" cy="259045"/>
    <xdr:sp macro="" textlink="">
      <xdr:nvSpPr>
        <xdr:cNvPr id="216" name="テキスト ボックス 215"/>
        <xdr:cNvSpPr txBox="1"/>
      </xdr:nvSpPr>
      <xdr:spPr>
        <a:xfrm>
          <a:off x="3733800" y="1436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12641</xdr:rowOff>
    </xdr:from>
    <xdr:to>
      <xdr:col>15</xdr:col>
      <xdr:colOff>133350</xdr:colOff>
      <xdr:row>83</xdr:row>
      <xdr:rowOff>114241</xdr:rowOff>
    </xdr:to>
    <xdr:sp macro="" textlink="">
      <xdr:nvSpPr>
        <xdr:cNvPr id="217" name="楕円 216"/>
        <xdr:cNvSpPr/>
      </xdr:nvSpPr>
      <xdr:spPr>
        <a:xfrm>
          <a:off x="3175000" y="142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124418</xdr:rowOff>
    </xdr:from>
    <xdr:ext cx="762000" cy="259045"/>
    <xdr:sp macro="" textlink="">
      <xdr:nvSpPr>
        <xdr:cNvPr id="218" name="テキスト ボックス 217"/>
        <xdr:cNvSpPr txBox="1"/>
      </xdr:nvSpPr>
      <xdr:spPr>
        <a:xfrm>
          <a:off x="2844800" y="1401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159381</xdr:rowOff>
    </xdr:from>
    <xdr:to>
      <xdr:col>11</xdr:col>
      <xdr:colOff>82550</xdr:colOff>
      <xdr:row>83</xdr:row>
      <xdr:rowOff>89531</xdr:rowOff>
    </xdr:to>
    <xdr:sp macro="" textlink="">
      <xdr:nvSpPr>
        <xdr:cNvPr id="219" name="楕円 218"/>
        <xdr:cNvSpPr/>
      </xdr:nvSpPr>
      <xdr:spPr>
        <a:xfrm>
          <a:off x="2286000" y="142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99708</xdr:rowOff>
    </xdr:from>
    <xdr:ext cx="762000" cy="259045"/>
    <xdr:sp macro="" textlink="">
      <xdr:nvSpPr>
        <xdr:cNvPr id="220" name="テキスト ボックス 219"/>
        <xdr:cNvSpPr txBox="1"/>
      </xdr:nvSpPr>
      <xdr:spPr>
        <a:xfrm>
          <a:off x="1955800" y="1398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155794</xdr:rowOff>
    </xdr:from>
    <xdr:to>
      <xdr:col>7</xdr:col>
      <xdr:colOff>31750</xdr:colOff>
      <xdr:row>83</xdr:row>
      <xdr:rowOff>85944</xdr:rowOff>
    </xdr:to>
    <xdr:sp macro="" textlink="">
      <xdr:nvSpPr>
        <xdr:cNvPr id="221" name="楕円 220"/>
        <xdr:cNvSpPr/>
      </xdr:nvSpPr>
      <xdr:spPr>
        <a:xfrm>
          <a:off x="1397000" y="14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96121</xdr:rowOff>
    </xdr:from>
    <xdr:ext cx="762000" cy="259045"/>
    <xdr:sp macro="" textlink="">
      <xdr:nvSpPr>
        <xdr:cNvPr id="222" name="テキスト ボックス 221"/>
        <xdr:cNvSpPr txBox="1"/>
      </xdr:nvSpPr>
      <xdr:spPr>
        <a:xfrm>
          <a:off x="1066800" y="1398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退職者に対して、新規採用職員を抑えるなど定員適正化に努めてきたため、前年よりも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改善となった。今後も人事院勧告に準じた給与改定や国県の方針・指導に基づき、他市の状況も踏まえながら引き続き健全な給与制度の構築と、指数の改善を図り、類似団体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158145</xdr:rowOff>
    </xdr:to>
    <xdr:cxnSp macro="">
      <xdr:nvCxnSpPr>
        <xdr:cNvPr id="258" name="直線コネクタ 257"/>
        <xdr:cNvCxnSpPr/>
      </xdr:nvCxnSpPr>
      <xdr:spPr>
        <a:xfrm flipV="1">
          <a:off x="16179800" y="146739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158145</xdr:rowOff>
    </xdr:to>
    <xdr:cxnSp macro="">
      <xdr:nvCxnSpPr>
        <xdr:cNvPr id="261" name="直線コネクタ 260"/>
        <xdr:cNvCxnSpPr/>
      </xdr:nvCxnSpPr>
      <xdr:spPr>
        <a:xfrm>
          <a:off x="15290800" y="1466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85</xdr:row>
      <xdr:rowOff>89202</xdr:rowOff>
    </xdr:to>
    <xdr:cxnSp macro="">
      <xdr:nvCxnSpPr>
        <xdr:cNvPr id="264" name="直線コネクタ 263"/>
        <xdr:cNvCxnSpPr/>
      </xdr:nvCxnSpPr>
      <xdr:spPr>
        <a:xfrm>
          <a:off x="14401800" y="1465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54732</xdr:rowOff>
    </xdr:from>
    <xdr:to>
      <xdr:col>68</xdr:col>
      <xdr:colOff>152400</xdr:colOff>
      <xdr:row>85</xdr:row>
      <xdr:rowOff>77712</xdr:rowOff>
    </xdr:to>
    <xdr:cxnSp macro="">
      <xdr:nvCxnSpPr>
        <xdr:cNvPr id="267" name="直線コネクタ 266"/>
        <xdr:cNvCxnSpPr/>
      </xdr:nvCxnSpPr>
      <xdr:spPr>
        <a:xfrm>
          <a:off x="13512800" y="146279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7" name="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8"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1" name="楕円 280"/>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82" name="テキスト ボックス 281"/>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3" name="楕円 282"/>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84" name="テキスト ボックス 283"/>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5" name="楕円 284"/>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6" name="テキスト ボックス 285"/>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関西電力御坊発電所の防災対策のための消防職員の拡充や福祉施策を充実するための福祉職員の配置、市立幼稚園４園維持などにより、類似団体の平均値を上回っている。また、事務事業の見直し及び組織機構の見直しを継続的に進めてきているにもかかわらず、人口の減少による母数の減などにより令和２年度は、微増となった。今後も、将来的な行政需要、再任用短時間勤務職員の活用の促進など、引き続き適正な定員管理に努め、総人件費の抑制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154517</xdr:rowOff>
    </xdr:from>
    <xdr:to>
      <xdr:col>81</xdr:col>
      <xdr:colOff>44450</xdr:colOff>
      <xdr:row>63</xdr:row>
      <xdr:rowOff>155666</xdr:rowOff>
    </xdr:to>
    <xdr:cxnSp macro="">
      <xdr:nvCxnSpPr>
        <xdr:cNvPr id="323" name="直線コネクタ 322"/>
        <xdr:cNvCxnSpPr/>
      </xdr:nvCxnSpPr>
      <xdr:spPr>
        <a:xfrm>
          <a:off x="16179800" y="1095586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151070</xdr:rowOff>
    </xdr:from>
    <xdr:to>
      <xdr:col>77</xdr:col>
      <xdr:colOff>44450</xdr:colOff>
      <xdr:row>63</xdr:row>
      <xdr:rowOff>154517</xdr:rowOff>
    </xdr:to>
    <xdr:cxnSp macro="">
      <xdr:nvCxnSpPr>
        <xdr:cNvPr id="326" name="直線コネクタ 325"/>
        <xdr:cNvCxnSpPr/>
      </xdr:nvCxnSpPr>
      <xdr:spPr>
        <a:xfrm>
          <a:off x="15290800" y="109524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141877</xdr:rowOff>
    </xdr:from>
    <xdr:to>
      <xdr:col>72</xdr:col>
      <xdr:colOff>203200</xdr:colOff>
      <xdr:row>63</xdr:row>
      <xdr:rowOff>151070</xdr:rowOff>
    </xdr:to>
    <xdr:cxnSp macro="">
      <xdr:nvCxnSpPr>
        <xdr:cNvPr id="329" name="直線コネクタ 328"/>
        <xdr:cNvCxnSpPr/>
      </xdr:nvCxnSpPr>
      <xdr:spPr>
        <a:xfrm>
          <a:off x="14401800" y="1094322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107406</xdr:rowOff>
    </xdr:from>
    <xdr:to>
      <xdr:col>68</xdr:col>
      <xdr:colOff>152400</xdr:colOff>
      <xdr:row>63</xdr:row>
      <xdr:rowOff>141877</xdr:rowOff>
    </xdr:to>
    <xdr:cxnSp macro="">
      <xdr:nvCxnSpPr>
        <xdr:cNvPr id="332" name="直線コネクタ 331"/>
        <xdr:cNvCxnSpPr/>
      </xdr:nvCxnSpPr>
      <xdr:spPr>
        <a:xfrm>
          <a:off x="13512800" y="1090875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104866</xdr:rowOff>
    </xdr:from>
    <xdr:to>
      <xdr:col>81</xdr:col>
      <xdr:colOff>95250</xdr:colOff>
      <xdr:row>64</xdr:row>
      <xdr:rowOff>35016</xdr:rowOff>
    </xdr:to>
    <xdr:sp macro="" textlink="">
      <xdr:nvSpPr>
        <xdr:cNvPr id="342" name="楕円 341"/>
        <xdr:cNvSpPr/>
      </xdr:nvSpPr>
      <xdr:spPr>
        <a:xfrm>
          <a:off x="16967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76943</xdr:rowOff>
    </xdr:from>
    <xdr:ext cx="762000" cy="259045"/>
    <xdr:sp macro="" textlink="">
      <xdr:nvSpPr>
        <xdr:cNvPr id="343" name="定員管理の状況該当値テキスト"/>
        <xdr:cNvSpPr txBox="1"/>
      </xdr:nvSpPr>
      <xdr:spPr>
        <a:xfrm>
          <a:off x="17106900" y="108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103717</xdr:rowOff>
    </xdr:from>
    <xdr:to>
      <xdr:col>77</xdr:col>
      <xdr:colOff>95250</xdr:colOff>
      <xdr:row>64</xdr:row>
      <xdr:rowOff>33867</xdr:rowOff>
    </xdr:to>
    <xdr:sp macro="" textlink="">
      <xdr:nvSpPr>
        <xdr:cNvPr id="344" name="楕円 343"/>
        <xdr:cNvSpPr/>
      </xdr:nvSpPr>
      <xdr:spPr>
        <a:xfrm>
          <a:off x="16129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18644</xdr:rowOff>
    </xdr:from>
    <xdr:ext cx="736600" cy="259045"/>
    <xdr:sp macro="" textlink="">
      <xdr:nvSpPr>
        <xdr:cNvPr id="345" name="テキスト ボックス 344"/>
        <xdr:cNvSpPr txBox="1"/>
      </xdr:nvSpPr>
      <xdr:spPr>
        <a:xfrm>
          <a:off x="15798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100270</xdr:rowOff>
    </xdr:from>
    <xdr:to>
      <xdr:col>73</xdr:col>
      <xdr:colOff>44450</xdr:colOff>
      <xdr:row>64</xdr:row>
      <xdr:rowOff>30420</xdr:rowOff>
    </xdr:to>
    <xdr:sp macro="" textlink="">
      <xdr:nvSpPr>
        <xdr:cNvPr id="346" name="楕円 345"/>
        <xdr:cNvSpPr/>
      </xdr:nvSpPr>
      <xdr:spPr>
        <a:xfrm>
          <a:off x="152400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15197</xdr:rowOff>
    </xdr:from>
    <xdr:ext cx="762000" cy="259045"/>
    <xdr:sp macro="" textlink="">
      <xdr:nvSpPr>
        <xdr:cNvPr id="347" name="テキスト ボックス 346"/>
        <xdr:cNvSpPr txBox="1"/>
      </xdr:nvSpPr>
      <xdr:spPr>
        <a:xfrm>
          <a:off x="14909800" y="109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91077</xdr:rowOff>
    </xdr:from>
    <xdr:to>
      <xdr:col>68</xdr:col>
      <xdr:colOff>203200</xdr:colOff>
      <xdr:row>64</xdr:row>
      <xdr:rowOff>21227</xdr:rowOff>
    </xdr:to>
    <xdr:sp macro="" textlink="">
      <xdr:nvSpPr>
        <xdr:cNvPr id="348" name="楕円 347"/>
        <xdr:cNvSpPr/>
      </xdr:nvSpPr>
      <xdr:spPr>
        <a:xfrm>
          <a:off x="14351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6004</xdr:rowOff>
    </xdr:from>
    <xdr:ext cx="762000" cy="259045"/>
    <xdr:sp macro="" textlink="">
      <xdr:nvSpPr>
        <xdr:cNvPr id="349" name="テキスト ボックス 348"/>
        <xdr:cNvSpPr txBox="1"/>
      </xdr:nvSpPr>
      <xdr:spPr>
        <a:xfrm>
          <a:off x="14020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56606</xdr:rowOff>
    </xdr:from>
    <xdr:to>
      <xdr:col>64</xdr:col>
      <xdr:colOff>152400</xdr:colOff>
      <xdr:row>63</xdr:row>
      <xdr:rowOff>158206</xdr:rowOff>
    </xdr:to>
    <xdr:sp macro="" textlink="">
      <xdr:nvSpPr>
        <xdr:cNvPr id="350" name="楕円 349"/>
        <xdr:cNvSpPr/>
      </xdr:nvSpPr>
      <xdr:spPr>
        <a:xfrm>
          <a:off x="13462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142983</xdr:rowOff>
    </xdr:from>
    <xdr:ext cx="762000" cy="259045"/>
    <xdr:sp macro="" textlink="">
      <xdr:nvSpPr>
        <xdr:cNvPr id="351" name="テキスト ボックス 350"/>
        <xdr:cNvSpPr txBox="1"/>
      </xdr:nvSpPr>
      <xdr:spPr>
        <a:xfrm>
          <a:off x="13131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横ばいで推移しているが、基準財政需要額に算入された公債費や臨時財政対策債は減少したものの、起債の元利償還額の減や普通交付税などが増加している。今後については、元利償還金について、既に発行済の湯川中学校改築事業や小・中学校空調設備整備事業、津波避難タワー建設事業に係る償還に加えて、令和２年度から借入を行っている新庁舎建設事業や一部事務組合の大型事業（基幹改良事業や汚泥再生処理センター建設事業）等により増加見込みであるため、地方税の徴収を更に強化し、徴収率を上げることで、標準税収入の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88371</xdr:rowOff>
    </xdr:from>
    <xdr:to>
      <xdr:col>81</xdr:col>
      <xdr:colOff>44450</xdr:colOff>
      <xdr:row>37</xdr:row>
      <xdr:rowOff>88371</xdr:rowOff>
    </xdr:to>
    <xdr:cxnSp macro="">
      <xdr:nvCxnSpPr>
        <xdr:cNvPr id="385" name="直線コネクタ 384"/>
        <xdr:cNvCxnSpPr/>
      </xdr:nvCxnSpPr>
      <xdr:spPr>
        <a:xfrm>
          <a:off x="16179800" y="64320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76306</xdr:rowOff>
    </xdr:from>
    <xdr:to>
      <xdr:col>77</xdr:col>
      <xdr:colOff>44450</xdr:colOff>
      <xdr:row>37</xdr:row>
      <xdr:rowOff>88371</xdr:rowOff>
    </xdr:to>
    <xdr:cxnSp macro="">
      <xdr:nvCxnSpPr>
        <xdr:cNvPr id="388" name="直線コネクタ 387"/>
        <xdr:cNvCxnSpPr/>
      </xdr:nvCxnSpPr>
      <xdr:spPr>
        <a:xfrm>
          <a:off x="15290800" y="64199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66252</xdr:rowOff>
    </xdr:from>
    <xdr:to>
      <xdr:col>72</xdr:col>
      <xdr:colOff>203200</xdr:colOff>
      <xdr:row>37</xdr:row>
      <xdr:rowOff>76306</xdr:rowOff>
    </xdr:to>
    <xdr:cxnSp macro="">
      <xdr:nvCxnSpPr>
        <xdr:cNvPr id="391" name="直線コネクタ 390"/>
        <xdr:cNvCxnSpPr/>
      </xdr:nvCxnSpPr>
      <xdr:spPr>
        <a:xfrm>
          <a:off x="14401800" y="640990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66252</xdr:rowOff>
    </xdr:to>
    <xdr:cxnSp macro="">
      <xdr:nvCxnSpPr>
        <xdr:cNvPr id="394" name="直線コネクタ 393"/>
        <xdr:cNvCxnSpPr/>
      </xdr:nvCxnSpPr>
      <xdr:spPr>
        <a:xfrm>
          <a:off x="13512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37571</xdr:rowOff>
    </xdr:from>
    <xdr:to>
      <xdr:col>81</xdr:col>
      <xdr:colOff>95250</xdr:colOff>
      <xdr:row>37</xdr:row>
      <xdr:rowOff>139171</xdr:rowOff>
    </xdr:to>
    <xdr:sp macro="" textlink="">
      <xdr:nvSpPr>
        <xdr:cNvPr id="404" name="楕円 403"/>
        <xdr:cNvSpPr/>
      </xdr:nvSpPr>
      <xdr:spPr>
        <a:xfrm>
          <a:off x="169672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9648</xdr:rowOff>
    </xdr:from>
    <xdr:ext cx="762000" cy="259045"/>
    <xdr:sp macro="" textlink="">
      <xdr:nvSpPr>
        <xdr:cNvPr id="405" name="公債費負担の状況該当値テキスト"/>
        <xdr:cNvSpPr txBox="1"/>
      </xdr:nvSpPr>
      <xdr:spPr>
        <a:xfrm>
          <a:off x="17106900" y="63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37571</xdr:rowOff>
    </xdr:from>
    <xdr:to>
      <xdr:col>77</xdr:col>
      <xdr:colOff>95250</xdr:colOff>
      <xdr:row>37</xdr:row>
      <xdr:rowOff>139171</xdr:rowOff>
    </xdr:to>
    <xdr:sp macro="" textlink="">
      <xdr:nvSpPr>
        <xdr:cNvPr id="406" name="楕円 405"/>
        <xdr:cNvSpPr/>
      </xdr:nvSpPr>
      <xdr:spPr>
        <a:xfrm>
          <a:off x="16129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123948</xdr:rowOff>
    </xdr:from>
    <xdr:ext cx="736600" cy="259045"/>
    <xdr:sp macro="" textlink="">
      <xdr:nvSpPr>
        <xdr:cNvPr id="407" name="テキスト ボックス 406"/>
        <xdr:cNvSpPr txBox="1"/>
      </xdr:nvSpPr>
      <xdr:spPr>
        <a:xfrm>
          <a:off x="15798800" y="646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25506</xdr:rowOff>
    </xdr:from>
    <xdr:to>
      <xdr:col>73</xdr:col>
      <xdr:colOff>44450</xdr:colOff>
      <xdr:row>37</xdr:row>
      <xdr:rowOff>127106</xdr:rowOff>
    </xdr:to>
    <xdr:sp macro="" textlink="">
      <xdr:nvSpPr>
        <xdr:cNvPr id="408" name="楕円 407"/>
        <xdr:cNvSpPr/>
      </xdr:nvSpPr>
      <xdr:spPr>
        <a:xfrm>
          <a:off x="15240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111883</xdr:rowOff>
    </xdr:from>
    <xdr:ext cx="762000" cy="259045"/>
    <xdr:sp macro="" textlink="">
      <xdr:nvSpPr>
        <xdr:cNvPr id="409" name="テキスト ボックス 408"/>
        <xdr:cNvSpPr txBox="1"/>
      </xdr:nvSpPr>
      <xdr:spPr>
        <a:xfrm>
          <a:off x="14909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15452</xdr:rowOff>
    </xdr:from>
    <xdr:to>
      <xdr:col>68</xdr:col>
      <xdr:colOff>203200</xdr:colOff>
      <xdr:row>37</xdr:row>
      <xdr:rowOff>117052</xdr:rowOff>
    </xdr:to>
    <xdr:sp macro="" textlink="">
      <xdr:nvSpPr>
        <xdr:cNvPr id="410" name="楕円 409"/>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101829</xdr:rowOff>
    </xdr:from>
    <xdr:ext cx="762000" cy="259045"/>
    <xdr:sp macro="" textlink="">
      <xdr:nvSpPr>
        <xdr:cNvPr id="411" name="テキスト ボックス 410"/>
        <xdr:cNvSpPr txBox="1"/>
      </xdr:nvSpPr>
      <xdr:spPr>
        <a:xfrm>
          <a:off x="14020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2" name="楕円 411"/>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93785</xdr:rowOff>
    </xdr:from>
    <xdr:ext cx="762000" cy="259045"/>
    <xdr:sp macro="" textlink="">
      <xdr:nvSpPr>
        <xdr:cNvPr id="413" name="テキスト ボックス 412"/>
        <xdr:cNvSpPr txBox="1"/>
      </xdr:nvSpPr>
      <xdr:spPr>
        <a:xfrm>
          <a:off x="13131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元金償還額が起債発行額を上回ったことにより、地方債現在高が減少し、将来負担比率は前年度より</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ポイント改善している。また、財政調整基金などの充当可能基金について、これまでも６年連続で取崩していたため減少しており、類似団体平均を上回る要因となっている。</a:t>
          </a:r>
        </a:p>
        <a:p>
          <a:r>
            <a:rPr kumimoji="1" lang="ja-JP" altLang="en-US" sz="1050">
              <a:latin typeface="ＭＳ Ｐゴシック" panose="020B0600070205080204" pitchFamily="50" charset="-128"/>
              <a:ea typeface="ＭＳ Ｐゴシック" panose="020B0600070205080204" pitchFamily="50" charset="-128"/>
            </a:rPr>
            <a:t>地方債現在高については、これまでも基本的な方針として、元金償還額の範囲内に起債発行額を抑えてきており、過去に実施した大型事業の起債の償還完了とも相まって、近年の残高は減少傾向にある。しかしながら、今後は、新庁舎建設事業の本体工事開始に伴い、起債発行額が元金償還額を上回る見込みであるほか、組合負担額についても、一部事務組合の大型事業（基幹改良事業や汚泥再生処理センター建設事業）が事業着手となることから増加する見込みである。そのため、これまで以上に事業の優先順位を見定め、交付税措置のある有利な起債の活用により、将来負担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28427</xdr:rowOff>
    </xdr:from>
    <xdr:to>
      <xdr:col>81</xdr:col>
      <xdr:colOff>44450</xdr:colOff>
      <xdr:row>16</xdr:row>
      <xdr:rowOff>43307</xdr:rowOff>
    </xdr:to>
    <xdr:cxnSp macro="">
      <xdr:nvCxnSpPr>
        <xdr:cNvPr id="447" name="直線コネクタ 446"/>
        <xdr:cNvCxnSpPr/>
      </xdr:nvCxnSpPr>
      <xdr:spPr>
        <a:xfrm flipV="1">
          <a:off x="16179800" y="2771627"/>
          <a:ext cx="8382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43307</xdr:rowOff>
    </xdr:from>
    <xdr:to>
      <xdr:col>77</xdr:col>
      <xdr:colOff>44450</xdr:colOff>
      <xdr:row>16</xdr:row>
      <xdr:rowOff>49339</xdr:rowOff>
    </xdr:to>
    <xdr:cxnSp macro="">
      <xdr:nvCxnSpPr>
        <xdr:cNvPr id="450" name="直線コネクタ 449"/>
        <xdr:cNvCxnSpPr/>
      </xdr:nvCxnSpPr>
      <xdr:spPr>
        <a:xfrm flipV="1">
          <a:off x="15290800" y="278650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42905</xdr:rowOff>
    </xdr:from>
    <xdr:to>
      <xdr:col>72</xdr:col>
      <xdr:colOff>203200</xdr:colOff>
      <xdr:row>16</xdr:row>
      <xdr:rowOff>49339</xdr:rowOff>
    </xdr:to>
    <xdr:cxnSp macro="">
      <xdr:nvCxnSpPr>
        <xdr:cNvPr id="453" name="直線コネクタ 452"/>
        <xdr:cNvCxnSpPr/>
      </xdr:nvCxnSpPr>
      <xdr:spPr>
        <a:xfrm>
          <a:off x="14401800" y="278610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23601</xdr:rowOff>
    </xdr:from>
    <xdr:to>
      <xdr:col>68</xdr:col>
      <xdr:colOff>152400</xdr:colOff>
      <xdr:row>16</xdr:row>
      <xdr:rowOff>42905</xdr:rowOff>
    </xdr:to>
    <xdr:cxnSp macro="">
      <xdr:nvCxnSpPr>
        <xdr:cNvPr id="456" name="直線コネクタ 455"/>
        <xdr:cNvCxnSpPr/>
      </xdr:nvCxnSpPr>
      <xdr:spPr>
        <a:xfrm>
          <a:off x="13512800" y="276680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149077</xdr:rowOff>
    </xdr:from>
    <xdr:to>
      <xdr:col>81</xdr:col>
      <xdr:colOff>95250</xdr:colOff>
      <xdr:row>16</xdr:row>
      <xdr:rowOff>79227</xdr:rowOff>
    </xdr:to>
    <xdr:sp macro="" textlink="">
      <xdr:nvSpPr>
        <xdr:cNvPr id="466" name="楕円 465"/>
        <xdr:cNvSpPr/>
      </xdr:nvSpPr>
      <xdr:spPr>
        <a:xfrm>
          <a:off x="16967200" y="27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121154</xdr:rowOff>
    </xdr:from>
    <xdr:ext cx="762000" cy="259045"/>
    <xdr:sp macro="" textlink="">
      <xdr:nvSpPr>
        <xdr:cNvPr id="467" name="将来負担の状況該当値テキスト"/>
        <xdr:cNvSpPr txBox="1"/>
      </xdr:nvSpPr>
      <xdr:spPr>
        <a:xfrm>
          <a:off x="17106900" y="269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163957</xdr:rowOff>
    </xdr:from>
    <xdr:to>
      <xdr:col>77</xdr:col>
      <xdr:colOff>95250</xdr:colOff>
      <xdr:row>16</xdr:row>
      <xdr:rowOff>94107</xdr:rowOff>
    </xdr:to>
    <xdr:sp macro="" textlink="">
      <xdr:nvSpPr>
        <xdr:cNvPr id="468" name="楕円 467"/>
        <xdr:cNvSpPr/>
      </xdr:nvSpPr>
      <xdr:spPr>
        <a:xfrm>
          <a:off x="16129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78884</xdr:rowOff>
    </xdr:from>
    <xdr:ext cx="736600" cy="259045"/>
    <xdr:sp macro="" textlink="">
      <xdr:nvSpPr>
        <xdr:cNvPr id="469" name="テキスト ボックス 468"/>
        <xdr:cNvSpPr txBox="1"/>
      </xdr:nvSpPr>
      <xdr:spPr>
        <a:xfrm>
          <a:off x="15798800" y="282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169989</xdr:rowOff>
    </xdr:from>
    <xdr:to>
      <xdr:col>73</xdr:col>
      <xdr:colOff>44450</xdr:colOff>
      <xdr:row>16</xdr:row>
      <xdr:rowOff>100139</xdr:rowOff>
    </xdr:to>
    <xdr:sp macro="" textlink="">
      <xdr:nvSpPr>
        <xdr:cNvPr id="470" name="楕円 469"/>
        <xdr:cNvSpPr/>
      </xdr:nvSpPr>
      <xdr:spPr>
        <a:xfrm>
          <a:off x="15240000" y="27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84916</xdr:rowOff>
    </xdr:from>
    <xdr:ext cx="762000" cy="259045"/>
    <xdr:sp macro="" textlink="">
      <xdr:nvSpPr>
        <xdr:cNvPr id="471" name="テキスト ボックス 470"/>
        <xdr:cNvSpPr txBox="1"/>
      </xdr:nvSpPr>
      <xdr:spPr>
        <a:xfrm>
          <a:off x="14909800" y="282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163555</xdr:rowOff>
    </xdr:from>
    <xdr:to>
      <xdr:col>68</xdr:col>
      <xdr:colOff>203200</xdr:colOff>
      <xdr:row>16</xdr:row>
      <xdr:rowOff>93705</xdr:rowOff>
    </xdr:to>
    <xdr:sp macro="" textlink="">
      <xdr:nvSpPr>
        <xdr:cNvPr id="472" name="楕円 471"/>
        <xdr:cNvSpPr/>
      </xdr:nvSpPr>
      <xdr:spPr>
        <a:xfrm>
          <a:off x="14351000" y="27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78482</xdr:rowOff>
    </xdr:from>
    <xdr:ext cx="762000" cy="259045"/>
    <xdr:sp macro="" textlink="">
      <xdr:nvSpPr>
        <xdr:cNvPr id="473" name="テキスト ボックス 472"/>
        <xdr:cNvSpPr txBox="1"/>
      </xdr:nvSpPr>
      <xdr:spPr>
        <a:xfrm>
          <a:off x="14020800" y="28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144251</xdr:rowOff>
    </xdr:from>
    <xdr:to>
      <xdr:col>64</xdr:col>
      <xdr:colOff>152400</xdr:colOff>
      <xdr:row>16</xdr:row>
      <xdr:rowOff>74401</xdr:rowOff>
    </xdr:to>
    <xdr:sp macro="" textlink="">
      <xdr:nvSpPr>
        <xdr:cNvPr id="474" name="楕円 473"/>
        <xdr:cNvSpPr/>
      </xdr:nvSpPr>
      <xdr:spPr>
        <a:xfrm>
          <a:off x="13462000" y="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59178</xdr:rowOff>
    </xdr:from>
    <xdr:ext cx="762000" cy="259045"/>
    <xdr:sp macro="" textlink="">
      <xdr:nvSpPr>
        <xdr:cNvPr id="475" name="テキスト ボックス 474"/>
        <xdr:cNvSpPr txBox="1"/>
      </xdr:nvSpPr>
      <xdr:spPr>
        <a:xfrm>
          <a:off x="13131800" y="280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22,757
22,567
43.91
16,674,422
16,321,416
333,924
6,932,605
13,579,937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退職者数の５割以内の補充採用などの定員適正化に努めてきたところであるが、令和２年度は、退職手当について、市長、副市長の任期満了や定年退職者の増に伴う増があったものの、人勧による期末手当の減や退職者と新規採用職員との給与差による減、議員報酬手当７％カットなどで前年度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改善となった。類似団体を大きく上回っているのは、関西電力御坊発電所の防災対策のための消防職員の拡充や福祉施策を充実するための福祉職員の配置、市立幼稚園４園維持などのためであると考えられる。今後も引き続き適正な定員管理を行い、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xdr:rowOff>
    </xdr:from>
    <xdr:to>
      <xdr:col>24</xdr:col>
      <xdr:colOff>25400</xdr:colOff>
      <xdr:row>40</xdr:row>
      <xdr:rowOff>81280</xdr:rowOff>
    </xdr:to>
    <xdr:cxnSp macro="">
      <xdr:nvCxnSpPr>
        <xdr:cNvPr id="66" name="直線コネクタ 65"/>
        <xdr:cNvCxnSpPr/>
      </xdr:nvCxnSpPr>
      <xdr:spPr>
        <a:xfrm flipV="1">
          <a:off x="3987800" y="68630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81280</xdr:rowOff>
    </xdr:to>
    <xdr:cxnSp macro="">
      <xdr:nvCxnSpPr>
        <xdr:cNvPr id="69" name="直線コネクタ 68"/>
        <xdr:cNvCxnSpPr/>
      </xdr:nvCxnSpPr>
      <xdr:spPr>
        <a:xfrm>
          <a:off x="3098800" y="693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43180</xdr:rowOff>
    </xdr:from>
    <xdr:to>
      <xdr:col>15</xdr:col>
      <xdr:colOff>98425</xdr:colOff>
      <xdr:row>40</xdr:row>
      <xdr:rowOff>73660</xdr:rowOff>
    </xdr:to>
    <xdr:cxnSp macro="">
      <xdr:nvCxnSpPr>
        <xdr:cNvPr id="72" name="直線コネクタ 71"/>
        <xdr:cNvCxnSpPr/>
      </xdr:nvCxnSpPr>
      <xdr:spPr>
        <a:xfrm>
          <a:off x="2209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43180</xdr:rowOff>
    </xdr:from>
    <xdr:to>
      <xdr:col>11</xdr:col>
      <xdr:colOff>9525</xdr:colOff>
      <xdr:row>40</xdr:row>
      <xdr:rowOff>66040</xdr:rowOff>
    </xdr:to>
    <xdr:cxnSp macro="">
      <xdr:nvCxnSpPr>
        <xdr:cNvPr id="75" name="直線コネクタ 74"/>
        <xdr:cNvCxnSpPr/>
      </xdr:nvCxnSpPr>
      <xdr:spPr>
        <a:xfrm flipV="1">
          <a:off x="1320800" y="6901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125730</xdr:rowOff>
    </xdr:from>
    <xdr:to>
      <xdr:col>24</xdr:col>
      <xdr:colOff>76200</xdr:colOff>
      <xdr:row>40</xdr:row>
      <xdr:rowOff>55880</xdr:rowOff>
    </xdr:to>
    <xdr:sp macro="" textlink="">
      <xdr:nvSpPr>
        <xdr:cNvPr id="85" name="楕円 84"/>
        <xdr:cNvSpPr/>
      </xdr:nvSpPr>
      <xdr:spPr>
        <a:xfrm>
          <a:off x="4775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97807</xdr:rowOff>
    </xdr:from>
    <xdr:ext cx="762000" cy="259045"/>
    <xdr:sp macro="" textlink="">
      <xdr:nvSpPr>
        <xdr:cNvPr id="86" name="人件費該当値テキスト"/>
        <xdr:cNvSpPr txBox="1"/>
      </xdr:nvSpPr>
      <xdr:spPr>
        <a:xfrm>
          <a:off x="4914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30480</xdr:rowOff>
    </xdr:from>
    <xdr:to>
      <xdr:col>20</xdr:col>
      <xdr:colOff>38100</xdr:colOff>
      <xdr:row>40</xdr:row>
      <xdr:rowOff>132080</xdr:rowOff>
    </xdr:to>
    <xdr:sp macro="" textlink="">
      <xdr:nvSpPr>
        <xdr:cNvPr id="87" name="楕円 86"/>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116857</xdr:rowOff>
    </xdr:from>
    <xdr:ext cx="736600" cy="259045"/>
    <xdr:sp macro="" textlink="">
      <xdr:nvSpPr>
        <xdr:cNvPr id="88" name="テキスト ボックス 87"/>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163830</xdr:rowOff>
    </xdr:from>
    <xdr:to>
      <xdr:col>11</xdr:col>
      <xdr:colOff>60325</xdr:colOff>
      <xdr:row>40</xdr:row>
      <xdr:rowOff>93980</xdr:rowOff>
    </xdr:to>
    <xdr:sp macro="" textlink="">
      <xdr:nvSpPr>
        <xdr:cNvPr id="91" name="楕円 90"/>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92" name="テキスト ボックス 91"/>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xdr:rowOff>
    </xdr:from>
    <xdr:to>
      <xdr:col>6</xdr:col>
      <xdr:colOff>171450</xdr:colOff>
      <xdr:row>40</xdr:row>
      <xdr:rowOff>116840</xdr:rowOff>
    </xdr:to>
    <xdr:sp macro="" textlink="">
      <xdr:nvSpPr>
        <xdr:cNvPr id="93" name="楕円 92"/>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101617</xdr:rowOff>
    </xdr:from>
    <xdr:ext cx="762000" cy="259045"/>
    <xdr:sp macro="" textlink="">
      <xdr:nvSpPr>
        <xdr:cNvPr id="94" name="テキスト ボックス 93"/>
        <xdr:cNvSpPr txBox="1"/>
      </xdr:nvSpPr>
      <xdr:spPr>
        <a:xfrm>
          <a:off x="939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物件費の１割カットや事務の効率化、クラウドシステムの導入などで歳出の削減に取り組んでおり類似団体の平均を下回っている。さらに、令和２年度は経常経費のマイナス</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％シーリングの継続やごみ処理委託に関連する負担金として、最終処分場埋立物負担金を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月から新設したことに伴い、経常収支における物件費は、前年度より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ポイント改善となった。今後も行政事務の多様化や情報管理の厳重化に伴い業務委託やシステム運用経費など増加の傾向にあるため、経費の内容を充分に精査しながら、歳出の抑制に努める。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107950</xdr:rowOff>
    </xdr:to>
    <xdr:cxnSp macro="">
      <xdr:nvCxnSpPr>
        <xdr:cNvPr id="127" name="直線コネクタ 126"/>
        <xdr:cNvCxnSpPr/>
      </xdr:nvCxnSpPr>
      <xdr:spPr>
        <a:xfrm flipV="1">
          <a:off x="15671800" y="294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107950</xdr:rowOff>
    </xdr:to>
    <xdr:cxnSp macro="">
      <xdr:nvCxnSpPr>
        <xdr:cNvPr id="130" name="直線コネクタ 129"/>
        <xdr:cNvCxnSpPr/>
      </xdr:nvCxnSpPr>
      <xdr:spPr>
        <a:xfrm>
          <a:off x="14782800" y="2832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88900</xdr:rowOff>
    </xdr:to>
    <xdr:cxnSp macro="">
      <xdr:nvCxnSpPr>
        <xdr:cNvPr id="133" name="直線コネクタ 132"/>
        <xdr:cNvCxnSpPr/>
      </xdr:nvCxnSpPr>
      <xdr:spPr>
        <a:xfrm>
          <a:off x="13893800" y="2743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133350</xdr:rowOff>
    </xdr:from>
    <xdr:to>
      <xdr:col>69</xdr:col>
      <xdr:colOff>92075</xdr:colOff>
      <xdr:row>16</xdr:row>
      <xdr:rowOff>0</xdr:rowOff>
    </xdr:to>
    <xdr:cxnSp macro="">
      <xdr:nvCxnSpPr>
        <xdr:cNvPr id="136" name="直線コネクタ 135"/>
        <xdr:cNvCxnSpPr/>
      </xdr:nvCxnSpPr>
      <xdr:spPr>
        <a:xfrm>
          <a:off x="13004800" y="270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7"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9" name="テキスト ボックス 148"/>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4" name="楕円 153"/>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55" name="テキスト ボックス 154"/>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以前から生活保護率が高いことから類似団体平均を上回っている。また、政策的に推進した子ども医療費無償化の対象拡大など子育て環境の充実や障害者福祉対策、高齢化の進展などにより扶助費は増加傾向にある。令和２年度は、障害福祉サービス費の増などにより前年度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悪化となった。今後も扶助費の抑制にあたり、引き続き生活保護世帯の自立を促すために就労支援員の配置や医療機関への適正な受診の指導などを行い、単独施策の内容が財政力に比して過重となっていないかの調査を行うなどの見直し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95250</xdr:rowOff>
    </xdr:to>
    <xdr:cxnSp macro="">
      <xdr:nvCxnSpPr>
        <xdr:cNvPr id="188" name="直線コネクタ 187"/>
        <xdr:cNvCxnSpPr/>
      </xdr:nvCxnSpPr>
      <xdr:spPr>
        <a:xfrm>
          <a:off x="3987800" y="10109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60</xdr:row>
      <xdr:rowOff>101600</xdr:rowOff>
    </xdr:to>
    <xdr:cxnSp macro="">
      <xdr:nvCxnSpPr>
        <xdr:cNvPr id="191" name="直線コネクタ 190"/>
        <xdr:cNvCxnSpPr/>
      </xdr:nvCxnSpPr>
      <xdr:spPr>
        <a:xfrm flipV="1">
          <a:off x="3098800" y="10109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101600</xdr:rowOff>
    </xdr:to>
    <xdr:cxnSp macro="">
      <xdr:nvCxnSpPr>
        <xdr:cNvPr id="194" name="直線コネクタ 193"/>
        <xdr:cNvCxnSpPr/>
      </xdr:nvCxnSpPr>
      <xdr:spPr>
        <a:xfrm>
          <a:off x="22098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76200</xdr:rowOff>
    </xdr:from>
    <xdr:to>
      <xdr:col>11</xdr:col>
      <xdr:colOff>9525</xdr:colOff>
      <xdr:row>60</xdr:row>
      <xdr:rowOff>88900</xdr:rowOff>
    </xdr:to>
    <xdr:cxnSp macro="">
      <xdr:nvCxnSpPr>
        <xdr:cNvPr id="197" name="直線コネクタ 196"/>
        <xdr:cNvCxnSpPr/>
      </xdr:nvCxnSpPr>
      <xdr:spPr>
        <a:xfrm>
          <a:off x="1320800" y="1036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07" name="楕円 206"/>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16527</xdr:rowOff>
    </xdr:from>
    <xdr:ext cx="762000" cy="259045"/>
    <xdr:sp macro="" textlink="">
      <xdr:nvSpPr>
        <xdr:cNvPr id="208"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9" name="楕円 208"/>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0" name="テキスト ボックス 209"/>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11" name="楕円 210"/>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2" name="テキスト ボックス 211"/>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3" name="楕円 212"/>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4" name="テキスト ボックス 213"/>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25400</xdr:rowOff>
    </xdr:from>
    <xdr:to>
      <xdr:col>6</xdr:col>
      <xdr:colOff>171450</xdr:colOff>
      <xdr:row>60</xdr:row>
      <xdr:rowOff>127000</xdr:rowOff>
    </xdr:to>
    <xdr:sp macro="" textlink="">
      <xdr:nvSpPr>
        <xdr:cNvPr id="215" name="楕円 214"/>
        <xdr:cNvSpPr/>
      </xdr:nvSpPr>
      <xdr:spPr>
        <a:xfrm>
          <a:off x="1270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111777</xdr:rowOff>
    </xdr:from>
    <xdr:ext cx="762000" cy="259045"/>
    <xdr:sp macro="" textlink="">
      <xdr:nvSpPr>
        <xdr:cNvPr id="216" name="テキスト ボックス 215"/>
        <xdr:cNvSpPr txBox="1"/>
      </xdr:nvSpPr>
      <xdr:spPr>
        <a:xfrm>
          <a:off x="939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介護保険の保険給付費の増や公共下水道事業の元利償還金の増に伴う他会計繰出金等の増により、類似団体の平均を上回っている。今後も社会保障給付の増加に伴い、介護保険や後期高齢者医療などで高齢者に対する給付費の増加が見込まれることや、公共下水道事業の元利償還金が増加していくことから、社会保障給付については過度な利用がないよう適正な利用を促し、健全な制度運営に取り組む。さらに、公共下水道事業などは経営戦略に則り進めているが、接続状況など経営状況を精査し、必要があれば、計画の見直しや検証を行う。</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161290</xdr:rowOff>
    </xdr:to>
    <xdr:cxnSp macro="">
      <xdr:nvCxnSpPr>
        <xdr:cNvPr id="249" name="直線コネクタ 248"/>
        <xdr:cNvCxnSpPr/>
      </xdr:nvCxnSpPr>
      <xdr:spPr>
        <a:xfrm flipV="1">
          <a:off x="15671800" y="9926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161290</xdr:rowOff>
    </xdr:to>
    <xdr:cxnSp macro="">
      <xdr:nvCxnSpPr>
        <xdr:cNvPr id="252" name="直線コネクタ 251"/>
        <xdr:cNvCxnSpPr/>
      </xdr:nvCxnSpPr>
      <xdr:spPr>
        <a:xfrm>
          <a:off x="14782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138430</xdr:rowOff>
    </xdr:to>
    <xdr:cxnSp macro="">
      <xdr:nvCxnSpPr>
        <xdr:cNvPr id="255" name="直線コネクタ 254"/>
        <xdr:cNvCxnSpPr/>
      </xdr:nvCxnSpPr>
      <xdr:spPr>
        <a:xfrm>
          <a:off x="13893800" y="985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85090</xdr:rowOff>
    </xdr:to>
    <xdr:cxnSp macro="">
      <xdr:nvCxnSpPr>
        <xdr:cNvPr id="258" name="直線コネクタ 257"/>
        <xdr:cNvCxnSpPr/>
      </xdr:nvCxnSpPr>
      <xdr:spPr>
        <a:xfrm>
          <a:off x="13004800" y="9743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8" name="楕円 267"/>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9"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0" name="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2" name="楕円 271"/>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3" name="テキスト ボックス 272"/>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4" name="楕円 273"/>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75" name="テキスト ボックス 274"/>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病院事業やごみ処理・し尿処理事業などを行う一部事務組合の負担金が多額となっていることから類似団体平均を上回っている。令和２年度は、一部事務組合のひだか病院の負担金が増となったものの、一部事務組合の御坊広域行政事務組合（ごみ処理・し尿処理施設）の負担金が減となったことから、前年度から</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改善となった。今後も補助金については、目的が達成されたと思われるものや不明瞭な補助金などは廃止も視野に、更なる削減を図る。さらに、一部事務組合においては、今後、大型事業（基幹改良事業や汚泥再生処理センター建設事業）が事業着手となることから計画的に取り組み、一部事務組合と合わせて歳出削減に取り組む。</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106426</xdr:rowOff>
    </xdr:to>
    <xdr:cxnSp macro="">
      <xdr:nvCxnSpPr>
        <xdr:cNvPr id="307" name="直線コネクタ 306"/>
        <xdr:cNvCxnSpPr/>
      </xdr:nvCxnSpPr>
      <xdr:spPr>
        <a:xfrm flipV="1">
          <a:off x="15671800" y="63769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106426</xdr:rowOff>
    </xdr:to>
    <xdr:cxnSp macro="">
      <xdr:nvCxnSpPr>
        <xdr:cNvPr id="310" name="直線コネクタ 309"/>
        <xdr:cNvCxnSpPr/>
      </xdr:nvCxnSpPr>
      <xdr:spPr>
        <a:xfrm>
          <a:off x="14782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106426</xdr:rowOff>
    </xdr:to>
    <xdr:cxnSp macro="">
      <xdr:nvCxnSpPr>
        <xdr:cNvPr id="313" name="直線コネクタ 312"/>
        <xdr:cNvCxnSpPr/>
      </xdr:nvCxnSpPr>
      <xdr:spPr>
        <a:xfrm>
          <a:off x="13893800" y="63997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56134</xdr:rowOff>
    </xdr:to>
    <xdr:cxnSp macro="">
      <xdr:nvCxnSpPr>
        <xdr:cNvPr id="316" name="直線コネクタ 315"/>
        <xdr:cNvCxnSpPr/>
      </xdr:nvCxnSpPr>
      <xdr:spPr>
        <a:xfrm>
          <a:off x="13004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6" name="楕円 325"/>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7"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0" name="楕円 329"/>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1" name="テキスト ボックス 330"/>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2" name="楕円 331"/>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3" name="テキスト ボックス 332"/>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4" name="楕円 333"/>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5" name="テキスト ボックス 33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令和２年度は緊急防災・減災事業債や学校教育施設整備事業債、臨時財政対策債の元金償還額が増加したものの、臨時財政対策債や退職手当債に伴う利子償還額が減少したため、前年度より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となった。今後も、防災関連事業や学校施設環境改善事業等に伴う元金償還額の増加が見込まれることから、継続・単独事業の精査を行い、事業の実施をより一層厳選し、適正な起債の活用・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26035</xdr:rowOff>
    </xdr:from>
    <xdr:to>
      <xdr:col>24</xdr:col>
      <xdr:colOff>25400</xdr:colOff>
      <xdr:row>75</xdr:row>
      <xdr:rowOff>33655</xdr:rowOff>
    </xdr:to>
    <xdr:cxnSp macro="">
      <xdr:nvCxnSpPr>
        <xdr:cNvPr id="367" name="直線コネクタ 366"/>
        <xdr:cNvCxnSpPr/>
      </xdr:nvCxnSpPr>
      <xdr:spPr>
        <a:xfrm flipV="1">
          <a:off x="3987800" y="128847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33655</xdr:rowOff>
    </xdr:from>
    <xdr:to>
      <xdr:col>19</xdr:col>
      <xdr:colOff>187325</xdr:colOff>
      <xdr:row>75</xdr:row>
      <xdr:rowOff>33655</xdr:rowOff>
    </xdr:to>
    <xdr:cxnSp macro="">
      <xdr:nvCxnSpPr>
        <xdr:cNvPr id="370" name="直線コネクタ 369"/>
        <xdr:cNvCxnSpPr/>
      </xdr:nvCxnSpPr>
      <xdr:spPr>
        <a:xfrm>
          <a:off x="3098800" y="12892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29845</xdr:rowOff>
    </xdr:from>
    <xdr:to>
      <xdr:col>15</xdr:col>
      <xdr:colOff>98425</xdr:colOff>
      <xdr:row>75</xdr:row>
      <xdr:rowOff>33655</xdr:rowOff>
    </xdr:to>
    <xdr:cxnSp macro="">
      <xdr:nvCxnSpPr>
        <xdr:cNvPr id="373" name="直線コネクタ 372"/>
        <xdr:cNvCxnSpPr/>
      </xdr:nvCxnSpPr>
      <xdr:spPr>
        <a:xfrm>
          <a:off x="2209800" y="12888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29845</xdr:rowOff>
    </xdr:to>
    <xdr:cxnSp macro="">
      <xdr:nvCxnSpPr>
        <xdr:cNvPr id="376" name="直線コネクタ 375"/>
        <xdr:cNvCxnSpPr/>
      </xdr:nvCxnSpPr>
      <xdr:spPr>
        <a:xfrm>
          <a:off x="1320800" y="12882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146685</xdr:rowOff>
    </xdr:from>
    <xdr:to>
      <xdr:col>24</xdr:col>
      <xdr:colOff>76200</xdr:colOff>
      <xdr:row>75</xdr:row>
      <xdr:rowOff>76835</xdr:rowOff>
    </xdr:to>
    <xdr:sp macro="" textlink="">
      <xdr:nvSpPr>
        <xdr:cNvPr id="386" name="楕円 385"/>
        <xdr:cNvSpPr/>
      </xdr:nvSpPr>
      <xdr:spPr>
        <a:xfrm>
          <a:off x="47752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118762</xdr:rowOff>
    </xdr:from>
    <xdr:ext cx="762000" cy="259045"/>
    <xdr:sp macro="" textlink="">
      <xdr:nvSpPr>
        <xdr:cNvPr id="387" name="公債費該当値テキスト"/>
        <xdr:cNvSpPr txBox="1"/>
      </xdr:nvSpPr>
      <xdr:spPr>
        <a:xfrm>
          <a:off x="4914900" y="128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154305</xdr:rowOff>
    </xdr:from>
    <xdr:to>
      <xdr:col>20</xdr:col>
      <xdr:colOff>38100</xdr:colOff>
      <xdr:row>75</xdr:row>
      <xdr:rowOff>84455</xdr:rowOff>
    </xdr:to>
    <xdr:sp macro="" textlink="">
      <xdr:nvSpPr>
        <xdr:cNvPr id="388" name="楕円 387"/>
        <xdr:cNvSpPr/>
      </xdr:nvSpPr>
      <xdr:spPr>
        <a:xfrm>
          <a:off x="3937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69232</xdr:rowOff>
    </xdr:from>
    <xdr:ext cx="736600" cy="259045"/>
    <xdr:sp macro="" textlink="">
      <xdr:nvSpPr>
        <xdr:cNvPr id="389" name="テキスト ボックス 388"/>
        <xdr:cNvSpPr txBox="1"/>
      </xdr:nvSpPr>
      <xdr:spPr>
        <a:xfrm>
          <a:off x="3606800" y="129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0" name="楕円 389"/>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1" name="テキスト ボックス 390"/>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150495</xdr:rowOff>
    </xdr:from>
    <xdr:to>
      <xdr:col>11</xdr:col>
      <xdr:colOff>60325</xdr:colOff>
      <xdr:row>75</xdr:row>
      <xdr:rowOff>80645</xdr:rowOff>
    </xdr:to>
    <xdr:sp macro="" textlink="">
      <xdr:nvSpPr>
        <xdr:cNvPr id="392" name="楕円 391"/>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65422</xdr:rowOff>
    </xdr:from>
    <xdr:ext cx="762000" cy="259045"/>
    <xdr:sp macro="" textlink="">
      <xdr:nvSpPr>
        <xdr:cNvPr id="393" name="テキスト ボックス 392"/>
        <xdr:cNvSpPr txBox="1"/>
      </xdr:nvSpPr>
      <xdr:spPr>
        <a:xfrm>
          <a:off x="1828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4" name="楕円 393"/>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59707</xdr:rowOff>
    </xdr:from>
    <xdr:ext cx="762000" cy="259045"/>
    <xdr:sp macro="" textlink="">
      <xdr:nvSpPr>
        <xdr:cNvPr id="395" name="テキスト ボックス 394"/>
        <xdr:cNvSpPr txBox="1"/>
      </xdr:nvSpPr>
      <xdr:spPr>
        <a:xfrm>
          <a:off x="939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人件費や扶助費、補助費等が類似団体に比べて高いため、公債費以外としても類似団体の平均を上回っている。令和２年度は扶助費以外でそれぞれ減少したため、前年度より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ポイント改善している。それぞれの対策において真摯に取り組むことで、健全化に向けて徹底した歳出削減・抑制に努める。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xdr:rowOff>
    </xdr:from>
    <xdr:to>
      <xdr:col>82</xdr:col>
      <xdr:colOff>107950</xdr:colOff>
      <xdr:row>80</xdr:row>
      <xdr:rowOff>117856</xdr:rowOff>
    </xdr:to>
    <xdr:cxnSp macro="">
      <xdr:nvCxnSpPr>
        <xdr:cNvPr id="426" name="直線コネクタ 425"/>
        <xdr:cNvCxnSpPr/>
      </xdr:nvCxnSpPr>
      <xdr:spPr>
        <a:xfrm flipV="1">
          <a:off x="15671800" y="137195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117856</xdr:rowOff>
    </xdr:from>
    <xdr:to>
      <xdr:col>78</xdr:col>
      <xdr:colOff>69850</xdr:colOff>
      <xdr:row>80</xdr:row>
      <xdr:rowOff>131572</xdr:rowOff>
    </xdr:to>
    <xdr:cxnSp macro="">
      <xdr:nvCxnSpPr>
        <xdr:cNvPr id="429" name="直線コネクタ 428"/>
        <xdr:cNvCxnSpPr/>
      </xdr:nvCxnSpPr>
      <xdr:spPr>
        <a:xfrm flipV="1">
          <a:off x="14782800" y="138338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165863</xdr:rowOff>
    </xdr:from>
    <xdr:to>
      <xdr:col>73</xdr:col>
      <xdr:colOff>180975</xdr:colOff>
      <xdr:row>80</xdr:row>
      <xdr:rowOff>131572</xdr:rowOff>
    </xdr:to>
    <xdr:cxnSp macro="">
      <xdr:nvCxnSpPr>
        <xdr:cNvPr id="432" name="直線コネクタ 431"/>
        <xdr:cNvCxnSpPr/>
      </xdr:nvCxnSpPr>
      <xdr:spPr>
        <a:xfrm>
          <a:off x="13893800" y="137104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79</xdr:row>
      <xdr:rowOff>165863</xdr:rowOff>
    </xdr:to>
    <xdr:cxnSp macro="">
      <xdr:nvCxnSpPr>
        <xdr:cNvPr id="435" name="直線コネクタ 434"/>
        <xdr:cNvCxnSpPr/>
      </xdr:nvCxnSpPr>
      <xdr:spPr>
        <a:xfrm>
          <a:off x="13004800" y="136235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124206</xdr:rowOff>
    </xdr:from>
    <xdr:to>
      <xdr:col>82</xdr:col>
      <xdr:colOff>158750</xdr:colOff>
      <xdr:row>80</xdr:row>
      <xdr:rowOff>54356</xdr:rowOff>
    </xdr:to>
    <xdr:sp macro="" textlink="">
      <xdr:nvSpPr>
        <xdr:cNvPr id="445" name="楕円 444"/>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96283</xdr:rowOff>
    </xdr:from>
    <xdr:ext cx="762000" cy="259045"/>
    <xdr:sp macro="" textlink="">
      <xdr:nvSpPr>
        <xdr:cNvPr id="446" name="公債費以外該当値テキスト"/>
        <xdr:cNvSpPr txBox="1"/>
      </xdr:nvSpPr>
      <xdr:spPr>
        <a:xfrm>
          <a:off x="16598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67056</xdr:rowOff>
    </xdr:from>
    <xdr:to>
      <xdr:col>78</xdr:col>
      <xdr:colOff>120650</xdr:colOff>
      <xdr:row>80</xdr:row>
      <xdr:rowOff>168656</xdr:rowOff>
    </xdr:to>
    <xdr:sp macro="" textlink="">
      <xdr:nvSpPr>
        <xdr:cNvPr id="447" name="楕円 446"/>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153433</xdr:rowOff>
    </xdr:from>
    <xdr:ext cx="736600" cy="259045"/>
    <xdr:sp macro="" textlink="">
      <xdr:nvSpPr>
        <xdr:cNvPr id="448" name="テキスト ボックス 447"/>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80772</xdr:rowOff>
    </xdr:from>
    <xdr:to>
      <xdr:col>74</xdr:col>
      <xdr:colOff>31750</xdr:colOff>
      <xdr:row>81</xdr:row>
      <xdr:rowOff>10922</xdr:rowOff>
    </xdr:to>
    <xdr:sp macro="" textlink="">
      <xdr:nvSpPr>
        <xdr:cNvPr id="449" name="楕円 448"/>
        <xdr:cNvSpPr/>
      </xdr:nvSpPr>
      <xdr:spPr>
        <a:xfrm>
          <a:off x="14732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167149</xdr:rowOff>
    </xdr:from>
    <xdr:ext cx="762000" cy="259045"/>
    <xdr:sp macro="" textlink="">
      <xdr:nvSpPr>
        <xdr:cNvPr id="450" name="テキスト ボックス 449"/>
        <xdr:cNvSpPr txBox="1"/>
      </xdr:nvSpPr>
      <xdr:spPr>
        <a:xfrm>
          <a:off x="14401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1" name="楕円 450"/>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52" name="テキスト ボックス 451"/>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3" name="楕円 452"/>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4" name="テキスト ボックス 453"/>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24870</xdr:rowOff>
    </xdr:from>
    <xdr:to>
      <xdr:col>29</xdr:col>
      <xdr:colOff>127000</xdr:colOff>
      <xdr:row>16</xdr:row>
      <xdr:rowOff>61784</xdr:rowOff>
    </xdr:to>
    <xdr:cxnSp macro="">
      <xdr:nvCxnSpPr>
        <xdr:cNvPr id="52" name="直線コネクタ 51"/>
        <xdr:cNvCxnSpPr/>
      </xdr:nvCxnSpPr>
      <xdr:spPr bwMode="auto">
        <a:xfrm flipV="1">
          <a:off x="5003800" y="2815695"/>
          <a:ext cx="647700" cy="3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61784</xdr:rowOff>
    </xdr:from>
    <xdr:to>
      <xdr:col>26</xdr:col>
      <xdr:colOff>50800</xdr:colOff>
      <xdr:row>16</xdr:row>
      <xdr:rowOff>86440</xdr:rowOff>
    </xdr:to>
    <xdr:cxnSp macro="">
      <xdr:nvCxnSpPr>
        <xdr:cNvPr id="55" name="直線コネクタ 54"/>
        <xdr:cNvCxnSpPr/>
      </xdr:nvCxnSpPr>
      <xdr:spPr bwMode="auto">
        <a:xfrm flipV="1">
          <a:off x="4305300" y="2852609"/>
          <a:ext cx="698500" cy="2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86440</xdr:rowOff>
    </xdr:from>
    <xdr:to>
      <xdr:col>22</xdr:col>
      <xdr:colOff>114300</xdr:colOff>
      <xdr:row>16</xdr:row>
      <xdr:rowOff>146921</xdr:rowOff>
    </xdr:to>
    <xdr:cxnSp macro="">
      <xdr:nvCxnSpPr>
        <xdr:cNvPr id="58" name="直線コネクタ 57"/>
        <xdr:cNvCxnSpPr/>
      </xdr:nvCxnSpPr>
      <xdr:spPr bwMode="auto">
        <a:xfrm flipV="1">
          <a:off x="3606800" y="2877265"/>
          <a:ext cx="698500" cy="60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146921</xdr:rowOff>
    </xdr:from>
    <xdr:to>
      <xdr:col>18</xdr:col>
      <xdr:colOff>177800</xdr:colOff>
      <xdr:row>16</xdr:row>
      <xdr:rowOff>169400</xdr:rowOff>
    </xdr:to>
    <xdr:cxnSp macro="">
      <xdr:nvCxnSpPr>
        <xdr:cNvPr id="61" name="直線コネクタ 60"/>
        <xdr:cNvCxnSpPr/>
      </xdr:nvCxnSpPr>
      <xdr:spPr bwMode="auto">
        <a:xfrm flipV="1">
          <a:off x="2908300" y="2937746"/>
          <a:ext cx="6985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145520</xdr:rowOff>
    </xdr:from>
    <xdr:to>
      <xdr:col>29</xdr:col>
      <xdr:colOff>177800</xdr:colOff>
      <xdr:row>16</xdr:row>
      <xdr:rowOff>75670</xdr:rowOff>
    </xdr:to>
    <xdr:sp macro="" textlink="">
      <xdr:nvSpPr>
        <xdr:cNvPr id="71" name="楕円 70"/>
        <xdr:cNvSpPr/>
      </xdr:nvSpPr>
      <xdr:spPr bwMode="auto">
        <a:xfrm>
          <a:off x="5600700" y="276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162047</xdr:rowOff>
    </xdr:from>
    <xdr:ext cx="762000" cy="259045"/>
    <xdr:sp macro="" textlink="">
      <xdr:nvSpPr>
        <xdr:cNvPr id="72" name="人口1人当たり決算額の推移該当値テキスト130"/>
        <xdr:cNvSpPr txBox="1"/>
      </xdr:nvSpPr>
      <xdr:spPr>
        <a:xfrm>
          <a:off x="5740400" y="26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10984</xdr:rowOff>
    </xdr:from>
    <xdr:to>
      <xdr:col>26</xdr:col>
      <xdr:colOff>101600</xdr:colOff>
      <xdr:row>16</xdr:row>
      <xdr:rowOff>112584</xdr:rowOff>
    </xdr:to>
    <xdr:sp macro="" textlink="">
      <xdr:nvSpPr>
        <xdr:cNvPr id="73" name="楕円 72"/>
        <xdr:cNvSpPr/>
      </xdr:nvSpPr>
      <xdr:spPr bwMode="auto">
        <a:xfrm>
          <a:off x="4953000" y="280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122761</xdr:rowOff>
    </xdr:from>
    <xdr:ext cx="736600" cy="259045"/>
    <xdr:sp macro="" textlink="">
      <xdr:nvSpPr>
        <xdr:cNvPr id="74" name="テキスト ボックス 73"/>
        <xdr:cNvSpPr txBox="1"/>
      </xdr:nvSpPr>
      <xdr:spPr>
        <a:xfrm>
          <a:off x="4622800" y="257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35640</xdr:rowOff>
    </xdr:from>
    <xdr:to>
      <xdr:col>22</xdr:col>
      <xdr:colOff>165100</xdr:colOff>
      <xdr:row>16</xdr:row>
      <xdr:rowOff>137240</xdr:rowOff>
    </xdr:to>
    <xdr:sp macro="" textlink="">
      <xdr:nvSpPr>
        <xdr:cNvPr id="75" name="楕円 74"/>
        <xdr:cNvSpPr/>
      </xdr:nvSpPr>
      <xdr:spPr bwMode="auto">
        <a:xfrm>
          <a:off x="4254500" y="282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147417</xdr:rowOff>
    </xdr:from>
    <xdr:ext cx="762000" cy="259045"/>
    <xdr:sp macro="" textlink="">
      <xdr:nvSpPr>
        <xdr:cNvPr id="76" name="テキスト ボックス 75"/>
        <xdr:cNvSpPr txBox="1"/>
      </xdr:nvSpPr>
      <xdr:spPr>
        <a:xfrm>
          <a:off x="3924300" y="25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96121</xdr:rowOff>
    </xdr:from>
    <xdr:to>
      <xdr:col>19</xdr:col>
      <xdr:colOff>38100</xdr:colOff>
      <xdr:row>17</xdr:row>
      <xdr:rowOff>26271</xdr:rowOff>
    </xdr:to>
    <xdr:sp macro="" textlink="">
      <xdr:nvSpPr>
        <xdr:cNvPr id="77" name="楕円 76"/>
        <xdr:cNvSpPr/>
      </xdr:nvSpPr>
      <xdr:spPr bwMode="auto">
        <a:xfrm>
          <a:off x="3556000" y="288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36448</xdr:rowOff>
    </xdr:from>
    <xdr:ext cx="762000" cy="259045"/>
    <xdr:sp macro="" textlink="">
      <xdr:nvSpPr>
        <xdr:cNvPr id="78" name="テキスト ボックス 77"/>
        <xdr:cNvSpPr txBox="1"/>
      </xdr:nvSpPr>
      <xdr:spPr>
        <a:xfrm>
          <a:off x="3225800" y="265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118600</xdr:rowOff>
    </xdr:from>
    <xdr:to>
      <xdr:col>15</xdr:col>
      <xdr:colOff>101600</xdr:colOff>
      <xdr:row>17</xdr:row>
      <xdr:rowOff>48750</xdr:rowOff>
    </xdr:to>
    <xdr:sp macro="" textlink="">
      <xdr:nvSpPr>
        <xdr:cNvPr id="79" name="楕円 78"/>
        <xdr:cNvSpPr/>
      </xdr:nvSpPr>
      <xdr:spPr bwMode="auto">
        <a:xfrm>
          <a:off x="2857500" y="290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58927</xdr:rowOff>
    </xdr:from>
    <xdr:ext cx="762000" cy="259045"/>
    <xdr:sp macro="" textlink="">
      <xdr:nvSpPr>
        <xdr:cNvPr id="80" name="テキスト ボックス 79"/>
        <xdr:cNvSpPr txBox="1"/>
      </xdr:nvSpPr>
      <xdr:spPr>
        <a:xfrm>
          <a:off x="2527300" y="267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304150</xdr:rowOff>
    </xdr:from>
    <xdr:to>
      <xdr:col>29</xdr:col>
      <xdr:colOff>127000</xdr:colOff>
      <xdr:row>37</xdr:row>
      <xdr:rowOff>307853</xdr:rowOff>
    </xdr:to>
    <xdr:cxnSp macro="">
      <xdr:nvCxnSpPr>
        <xdr:cNvPr id="114" name="直線コネクタ 113"/>
        <xdr:cNvCxnSpPr/>
      </xdr:nvCxnSpPr>
      <xdr:spPr bwMode="auto">
        <a:xfrm flipV="1">
          <a:off x="5003800" y="7428850"/>
          <a:ext cx="647700" cy="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288927</xdr:rowOff>
    </xdr:from>
    <xdr:ext cx="762000" cy="259045"/>
    <xdr:sp macro="" textlink="">
      <xdr:nvSpPr>
        <xdr:cNvPr id="115" name="人口1人当たり決算額の推移平均値テキスト445"/>
        <xdr:cNvSpPr txBox="1"/>
      </xdr:nvSpPr>
      <xdr:spPr>
        <a:xfrm>
          <a:off x="5740400" y="741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307853</xdr:rowOff>
    </xdr:from>
    <xdr:to>
      <xdr:col>26</xdr:col>
      <xdr:colOff>50800</xdr:colOff>
      <xdr:row>37</xdr:row>
      <xdr:rowOff>311415</xdr:rowOff>
    </xdr:to>
    <xdr:cxnSp macro="">
      <xdr:nvCxnSpPr>
        <xdr:cNvPr id="117" name="直線コネクタ 116"/>
        <xdr:cNvCxnSpPr/>
      </xdr:nvCxnSpPr>
      <xdr:spPr bwMode="auto">
        <a:xfrm flipV="1">
          <a:off x="4305300" y="7432553"/>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311415</xdr:rowOff>
    </xdr:from>
    <xdr:to>
      <xdr:col>22</xdr:col>
      <xdr:colOff>114300</xdr:colOff>
      <xdr:row>37</xdr:row>
      <xdr:rowOff>315900</xdr:rowOff>
    </xdr:to>
    <xdr:cxnSp macro="">
      <xdr:nvCxnSpPr>
        <xdr:cNvPr id="120" name="直線コネクタ 119"/>
        <xdr:cNvCxnSpPr/>
      </xdr:nvCxnSpPr>
      <xdr:spPr bwMode="auto">
        <a:xfrm flipV="1">
          <a:off x="3606800" y="7436115"/>
          <a:ext cx="698500" cy="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315900</xdr:rowOff>
    </xdr:from>
    <xdr:to>
      <xdr:col>18</xdr:col>
      <xdr:colOff>177800</xdr:colOff>
      <xdr:row>37</xdr:row>
      <xdr:rowOff>329688</xdr:rowOff>
    </xdr:to>
    <xdr:cxnSp macro="">
      <xdr:nvCxnSpPr>
        <xdr:cNvPr id="123" name="直線コネクタ 122"/>
        <xdr:cNvCxnSpPr/>
      </xdr:nvCxnSpPr>
      <xdr:spPr bwMode="auto">
        <a:xfrm flipV="1">
          <a:off x="2908300" y="7440600"/>
          <a:ext cx="698500" cy="1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253350</xdr:rowOff>
    </xdr:from>
    <xdr:to>
      <xdr:col>29</xdr:col>
      <xdr:colOff>177800</xdr:colOff>
      <xdr:row>38</xdr:row>
      <xdr:rowOff>12050</xdr:rowOff>
    </xdr:to>
    <xdr:sp macro="" textlink="">
      <xdr:nvSpPr>
        <xdr:cNvPr id="133" name="楕円 132"/>
        <xdr:cNvSpPr/>
      </xdr:nvSpPr>
      <xdr:spPr bwMode="auto">
        <a:xfrm>
          <a:off x="5600700" y="7378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98427</xdr:rowOff>
    </xdr:from>
    <xdr:ext cx="762000" cy="259045"/>
    <xdr:sp macro="" textlink="">
      <xdr:nvSpPr>
        <xdr:cNvPr id="134" name="人口1人当たり決算額の推移該当値テキスト445"/>
        <xdr:cNvSpPr txBox="1"/>
      </xdr:nvSpPr>
      <xdr:spPr>
        <a:xfrm>
          <a:off x="5740400" y="72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257053</xdr:rowOff>
    </xdr:from>
    <xdr:to>
      <xdr:col>26</xdr:col>
      <xdr:colOff>101600</xdr:colOff>
      <xdr:row>38</xdr:row>
      <xdr:rowOff>15753</xdr:rowOff>
    </xdr:to>
    <xdr:sp macro="" textlink="">
      <xdr:nvSpPr>
        <xdr:cNvPr id="135" name="楕円 134"/>
        <xdr:cNvSpPr/>
      </xdr:nvSpPr>
      <xdr:spPr bwMode="auto">
        <a:xfrm>
          <a:off x="4953000" y="738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25930</xdr:rowOff>
    </xdr:from>
    <xdr:ext cx="736600" cy="259045"/>
    <xdr:sp macro="" textlink="">
      <xdr:nvSpPr>
        <xdr:cNvPr id="136" name="テキスト ボックス 135"/>
        <xdr:cNvSpPr txBox="1"/>
      </xdr:nvSpPr>
      <xdr:spPr>
        <a:xfrm>
          <a:off x="4622800" y="715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260615</xdr:rowOff>
    </xdr:from>
    <xdr:to>
      <xdr:col>22</xdr:col>
      <xdr:colOff>165100</xdr:colOff>
      <xdr:row>38</xdr:row>
      <xdr:rowOff>19315</xdr:rowOff>
    </xdr:to>
    <xdr:sp macro="" textlink="">
      <xdr:nvSpPr>
        <xdr:cNvPr id="137" name="楕円 136"/>
        <xdr:cNvSpPr/>
      </xdr:nvSpPr>
      <xdr:spPr bwMode="auto">
        <a:xfrm>
          <a:off x="4254500" y="738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29492</xdr:rowOff>
    </xdr:from>
    <xdr:ext cx="762000" cy="259045"/>
    <xdr:sp macro="" textlink="">
      <xdr:nvSpPr>
        <xdr:cNvPr id="138" name="テキスト ボックス 137"/>
        <xdr:cNvSpPr txBox="1"/>
      </xdr:nvSpPr>
      <xdr:spPr>
        <a:xfrm>
          <a:off x="3924300" y="715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265100</xdr:rowOff>
    </xdr:from>
    <xdr:to>
      <xdr:col>19</xdr:col>
      <xdr:colOff>38100</xdr:colOff>
      <xdr:row>38</xdr:row>
      <xdr:rowOff>23800</xdr:rowOff>
    </xdr:to>
    <xdr:sp macro="" textlink="">
      <xdr:nvSpPr>
        <xdr:cNvPr id="139" name="楕円 138"/>
        <xdr:cNvSpPr/>
      </xdr:nvSpPr>
      <xdr:spPr bwMode="auto">
        <a:xfrm>
          <a:off x="3556000" y="738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33977</xdr:rowOff>
    </xdr:from>
    <xdr:ext cx="762000" cy="259045"/>
    <xdr:sp macro="" textlink="">
      <xdr:nvSpPr>
        <xdr:cNvPr id="140" name="テキスト ボックス 139"/>
        <xdr:cNvSpPr txBox="1"/>
      </xdr:nvSpPr>
      <xdr:spPr>
        <a:xfrm>
          <a:off x="3225800" y="71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278888</xdr:rowOff>
    </xdr:from>
    <xdr:to>
      <xdr:col>15</xdr:col>
      <xdr:colOff>101600</xdr:colOff>
      <xdr:row>38</xdr:row>
      <xdr:rowOff>37588</xdr:rowOff>
    </xdr:to>
    <xdr:sp macro="" textlink="">
      <xdr:nvSpPr>
        <xdr:cNvPr id="141" name="楕円 140"/>
        <xdr:cNvSpPr/>
      </xdr:nvSpPr>
      <xdr:spPr bwMode="auto">
        <a:xfrm>
          <a:off x="2857500" y="740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47765</xdr:rowOff>
    </xdr:from>
    <xdr:ext cx="762000" cy="259045"/>
    <xdr:sp macro="" textlink="">
      <xdr:nvSpPr>
        <xdr:cNvPr id="142" name="テキスト ボックス 141"/>
        <xdr:cNvSpPr txBox="1"/>
      </xdr:nvSpPr>
      <xdr:spPr>
        <a:xfrm>
          <a:off x="2527300" y="717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22,757
22,567
43.91
16,674,422
16,321,416
333,924
6,932,605
13,579,937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16321</xdr:rowOff>
    </xdr:from>
    <xdr:to>
      <xdr:col>24</xdr:col>
      <xdr:colOff>63500</xdr:colOff>
      <xdr:row>34</xdr:row>
      <xdr:rowOff>154124</xdr:rowOff>
    </xdr:to>
    <xdr:cxnSp macro="">
      <xdr:nvCxnSpPr>
        <xdr:cNvPr id="63" name="直線コネクタ 62"/>
        <xdr:cNvCxnSpPr/>
      </xdr:nvCxnSpPr>
      <xdr:spPr>
        <a:xfrm flipV="1">
          <a:off x="3797300" y="5845621"/>
          <a:ext cx="838200" cy="1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154124</xdr:rowOff>
    </xdr:from>
    <xdr:to>
      <xdr:col>19</xdr:col>
      <xdr:colOff>177800</xdr:colOff>
      <xdr:row>34</xdr:row>
      <xdr:rowOff>157574</xdr:rowOff>
    </xdr:to>
    <xdr:cxnSp macro="">
      <xdr:nvCxnSpPr>
        <xdr:cNvPr id="66" name="直線コネクタ 65"/>
        <xdr:cNvCxnSpPr/>
      </xdr:nvCxnSpPr>
      <xdr:spPr>
        <a:xfrm flipV="1">
          <a:off x="2908300" y="5983424"/>
          <a:ext cx="889000" cy="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157574</xdr:rowOff>
    </xdr:from>
    <xdr:to>
      <xdr:col>15</xdr:col>
      <xdr:colOff>50800</xdr:colOff>
      <xdr:row>35</xdr:row>
      <xdr:rowOff>27686</xdr:rowOff>
    </xdr:to>
    <xdr:cxnSp macro="">
      <xdr:nvCxnSpPr>
        <xdr:cNvPr id="69" name="直線コネクタ 68"/>
        <xdr:cNvCxnSpPr/>
      </xdr:nvCxnSpPr>
      <xdr:spPr>
        <a:xfrm flipV="1">
          <a:off x="2019300" y="5986874"/>
          <a:ext cx="889000" cy="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27686</xdr:rowOff>
    </xdr:to>
    <xdr:cxnSp macro="">
      <xdr:nvCxnSpPr>
        <xdr:cNvPr id="72" name="直線コネクタ 71"/>
        <xdr:cNvCxnSpPr/>
      </xdr:nvCxnSpPr>
      <xdr:spPr>
        <a:xfrm>
          <a:off x="1130300" y="601091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136971</xdr:rowOff>
    </xdr:from>
    <xdr:to>
      <xdr:col>24</xdr:col>
      <xdr:colOff>114300</xdr:colOff>
      <xdr:row>34</xdr:row>
      <xdr:rowOff>67121</xdr:rowOff>
    </xdr:to>
    <xdr:sp macro="" textlink="">
      <xdr:nvSpPr>
        <xdr:cNvPr id="82" name="楕円 81"/>
        <xdr:cNvSpPr/>
      </xdr:nvSpPr>
      <xdr:spPr>
        <a:xfrm>
          <a:off x="4584700" y="57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159848</xdr:rowOff>
    </xdr:from>
    <xdr:ext cx="599010" cy="259045"/>
    <xdr:sp macro="" textlink="">
      <xdr:nvSpPr>
        <xdr:cNvPr id="83" name="人件費該当値テキスト"/>
        <xdr:cNvSpPr txBox="1"/>
      </xdr:nvSpPr>
      <xdr:spPr>
        <a:xfrm>
          <a:off x="4686300" y="564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103324</xdr:rowOff>
    </xdr:from>
    <xdr:to>
      <xdr:col>20</xdr:col>
      <xdr:colOff>38100</xdr:colOff>
      <xdr:row>35</xdr:row>
      <xdr:rowOff>33474</xdr:rowOff>
    </xdr:to>
    <xdr:sp macro="" textlink="">
      <xdr:nvSpPr>
        <xdr:cNvPr id="84" name="楕円 83"/>
        <xdr:cNvSpPr/>
      </xdr:nvSpPr>
      <xdr:spPr>
        <a:xfrm>
          <a:off x="3746500" y="59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50001</xdr:rowOff>
    </xdr:from>
    <xdr:ext cx="599010" cy="259045"/>
    <xdr:sp macro="" textlink="">
      <xdr:nvSpPr>
        <xdr:cNvPr id="85" name="テキスト ボックス 84"/>
        <xdr:cNvSpPr txBox="1"/>
      </xdr:nvSpPr>
      <xdr:spPr>
        <a:xfrm>
          <a:off x="3497795" y="570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106774</xdr:rowOff>
    </xdr:from>
    <xdr:to>
      <xdr:col>15</xdr:col>
      <xdr:colOff>101600</xdr:colOff>
      <xdr:row>35</xdr:row>
      <xdr:rowOff>36924</xdr:rowOff>
    </xdr:to>
    <xdr:sp macro="" textlink="">
      <xdr:nvSpPr>
        <xdr:cNvPr id="86" name="楕円 85"/>
        <xdr:cNvSpPr/>
      </xdr:nvSpPr>
      <xdr:spPr>
        <a:xfrm>
          <a:off x="2857500" y="59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53451</xdr:rowOff>
    </xdr:from>
    <xdr:ext cx="599010" cy="259045"/>
    <xdr:sp macro="" textlink="">
      <xdr:nvSpPr>
        <xdr:cNvPr id="87" name="テキスト ボックス 86"/>
        <xdr:cNvSpPr txBox="1"/>
      </xdr:nvSpPr>
      <xdr:spPr>
        <a:xfrm>
          <a:off x="2608795" y="571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148336</xdr:rowOff>
    </xdr:from>
    <xdr:to>
      <xdr:col>10</xdr:col>
      <xdr:colOff>165100</xdr:colOff>
      <xdr:row>35</xdr:row>
      <xdr:rowOff>78486</xdr:rowOff>
    </xdr:to>
    <xdr:sp macro="" textlink="">
      <xdr:nvSpPr>
        <xdr:cNvPr id="88" name="楕円 87"/>
        <xdr:cNvSpPr/>
      </xdr:nvSpPr>
      <xdr:spPr>
        <a:xfrm>
          <a:off x="1968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95013</xdr:rowOff>
    </xdr:from>
    <xdr:ext cx="534377" cy="259045"/>
    <xdr:sp macro="" textlink="">
      <xdr:nvSpPr>
        <xdr:cNvPr id="89" name="テキスト ボックス 88"/>
        <xdr:cNvSpPr txBox="1"/>
      </xdr:nvSpPr>
      <xdr:spPr>
        <a:xfrm>
          <a:off x="1752111" y="575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130810</xdr:rowOff>
    </xdr:from>
    <xdr:to>
      <xdr:col>6</xdr:col>
      <xdr:colOff>38100</xdr:colOff>
      <xdr:row>35</xdr:row>
      <xdr:rowOff>60960</xdr:rowOff>
    </xdr:to>
    <xdr:sp macro="" textlink="">
      <xdr:nvSpPr>
        <xdr:cNvPr id="90" name="楕円 89"/>
        <xdr:cNvSpPr/>
      </xdr:nvSpPr>
      <xdr:spPr>
        <a:xfrm>
          <a:off x="1079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77487</xdr:rowOff>
    </xdr:from>
    <xdr:ext cx="599010" cy="259045"/>
    <xdr:sp macro="" textlink="">
      <xdr:nvSpPr>
        <xdr:cNvPr id="91" name="テキスト ボックス 90"/>
        <xdr:cNvSpPr txBox="1"/>
      </xdr:nvSpPr>
      <xdr:spPr>
        <a:xfrm>
          <a:off x="830795" y="573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144608</xdr:rowOff>
    </xdr:from>
    <xdr:to>
      <xdr:col>24</xdr:col>
      <xdr:colOff>63500</xdr:colOff>
      <xdr:row>57</xdr:row>
      <xdr:rowOff>157910</xdr:rowOff>
    </xdr:to>
    <xdr:cxnSp macro="">
      <xdr:nvCxnSpPr>
        <xdr:cNvPr id="122" name="直線コネクタ 121"/>
        <xdr:cNvCxnSpPr/>
      </xdr:nvCxnSpPr>
      <xdr:spPr>
        <a:xfrm flipV="1">
          <a:off x="3797300" y="9917258"/>
          <a:ext cx="8382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157910</xdr:rowOff>
    </xdr:from>
    <xdr:to>
      <xdr:col>19</xdr:col>
      <xdr:colOff>177800</xdr:colOff>
      <xdr:row>58</xdr:row>
      <xdr:rowOff>32914</xdr:rowOff>
    </xdr:to>
    <xdr:cxnSp macro="">
      <xdr:nvCxnSpPr>
        <xdr:cNvPr id="125" name="直線コネクタ 124"/>
        <xdr:cNvCxnSpPr/>
      </xdr:nvCxnSpPr>
      <xdr:spPr>
        <a:xfrm flipV="1">
          <a:off x="2908300" y="9930560"/>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32914</xdr:rowOff>
    </xdr:from>
    <xdr:to>
      <xdr:col>15</xdr:col>
      <xdr:colOff>50800</xdr:colOff>
      <xdr:row>58</xdr:row>
      <xdr:rowOff>53913</xdr:rowOff>
    </xdr:to>
    <xdr:cxnSp macro="">
      <xdr:nvCxnSpPr>
        <xdr:cNvPr id="128" name="直線コネクタ 127"/>
        <xdr:cNvCxnSpPr/>
      </xdr:nvCxnSpPr>
      <xdr:spPr>
        <a:xfrm flipV="1">
          <a:off x="2019300" y="9977014"/>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53913</xdr:rowOff>
    </xdr:from>
    <xdr:to>
      <xdr:col>10</xdr:col>
      <xdr:colOff>114300</xdr:colOff>
      <xdr:row>58</xdr:row>
      <xdr:rowOff>55334</xdr:rowOff>
    </xdr:to>
    <xdr:cxnSp macro="">
      <xdr:nvCxnSpPr>
        <xdr:cNvPr id="131" name="直線コネクタ 130"/>
        <xdr:cNvCxnSpPr/>
      </xdr:nvCxnSpPr>
      <xdr:spPr>
        <a:xfrm flipV="1">
          <a:off x="1130300" y="9998013"/>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93808</xdr:rowOff>
    </xdr:from>
    <xdr:to>
      <xdr:col>24</xdr:col>
      <xdr:colOff>114300</xdr:colOff>
      <xdr:row>58</xdr:row>
      <xdr:rowOff>23958</xdr:rowOff>
    </xdr:to>
    <xdr:sp macro="" textlink="">
      <xdr:nvSpPr>
        <xdr:cNvPr id="141" name="楕円 140"/>
        <xdr:cNvSpPr/>
      </xdr:nvSpPr>
      <xdr:spPr>
        <a:xfrm>
          <a:off x="4584700" y="98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116685</xdr:rowOff>
    </xdr:from>
    <xdr:ext cx="534377" cy="259045"/>
    <xdr:sp macro="" textlink="">
      <xdr:nvSpPr>
        <xdr:cNvPr id="142" name="物件費該当値テキスト"/>
        <xdr:cNvSpPr txBox="1"/>
      </xdr:nvSpPr>
      <xdr:spPr>
        <a:xfrm>
          <a:off x="4686300" y="971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107110</xdr:rowOff>
    </xdr:from>
    <xdr:to>
      <xdr:col>20</xdr:col>
      <xdr:colOff>38100</xdr:colOff>
      <xdr:row>58</xdr:row>
      <xdr:rowOff>37260</xdr:rowOff>
    </xdr:to>
    <xdr:sp macro="" textlink="">
      <xdr:nvSpPr>
        <xdr:cNvPr id="143" name="楕円 142"/>
        <xdr:cNvSpPr/>
      </xdr:nvSpPr>
      <xdr:spPr>
        <a:xfrm>
          <a:off x="3746500" y="98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28387</xdr:rowOff>
    </xdr:from>
    <xdr:ext cx="534377" cy="259045"/>
    <xdr:sp macro="" textlink="">
      <xdr:nvSpPr>
        <xdr:cNvPr id="144" name="テキスト ボックス 143"/>
        <xdr:cNvSpPr txBox="1"/>
      </xdr:nvSpPr>
      <xdr:spPr>
        <a:xfrm>
          <a:off x="3530111" y="99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153564</xdr:rowOff>
    </xdr:from>
    <xdr:to>
      <xdr:col>15</xdr:col>
      <xdr:colOff>101600</xdr:colOff>
      <xdr:row>58</xdr:row>
      <xdr:rowOff>83714</xdr:rowOff>
    </xdr:to>
    <xdr:sp macro="" textlink="">
      <xdr:nvSpPr>
        <xdr:cNvPr id="145" name="楕円 144"/>
        <xdr:cNvSpPr/>
      </xdr:nvSpPr>
      <xdr:spPr>
        <a:xfrm>
          <a:off x="2857500" y="99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74841</xdr:rowOff>
    </xdr:from>
    <xdr:ext cx="534377" cy="259045"/>
    <xdr:sp macro="" textlink="">
      <xdr:nvSpPr>
        <xdr:cNvPr id="146" name="テキスト ボックス 145"/>
        <xdr:cNvSpPr txBox="1"/>
      </xdr:nvSpPr>
      <xdr:spPr>
        <a:xfrm>
          <a:off x="2641111" y="1001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3113</xdr:rowOff>
    </xdr:from>
    <xdr:to>
      <xdr:col>10</xdr:col>
      <xdr:colOff>165100</xdr:colOff>
      <xdr:row>58</xdr:row>
      <xdr:rowOff>104713</xdr:rowOff>
    </xdr:to>
    <xdr:sp macro="" textlink="">
      <xdr:nvSpPr>
        <xdr:cNvPr id="147" name="楕円 146"/>
        <xdr:cNvSpPr/>
      </xdr:nvSpPr>
      <xdr:spPr>
        <a:xfrm>
          <a:off x="1968500" y="99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95840</xdr:rowOff>
    </xdr:from>
    <xdr:ext cx="534377" cy="259045"/>
    <xdr:sp macro="" textlink="">
      <xdr:nvSpPr>
        <xdr:cNvPr id="148" name="テキスト ボックス 147"/>
        <xdr:cNvSpPr txBox="1"/>
      </xdr:nvSpPr>
      <xdr:spPr>
        <a:xfrm>
          <a:off x="1752111" y="100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4534</xdr:rowOff>
    </xdr:from>
    <xdr:to>
      <xdr:col>6</xdr:col>
      <xdr:colOff>38100</xdr:colOff>
      <xdr:row>58</xdr:row>
      <xdr:rowOff>106134</xdr:rowOff>
    </xdr:to>
    <xdr:sp macro="" textlink="">
      <xdr:nvSpPr>
        <xdr:cNvPr id="149" name="楕円 148"/>
        <xdr:cNvSpPr/>
      </xdr:nvSpPr>
      <xdr:spPr>
        <a:xfrm>
          <a:off x="1079500" y="9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97261</xdr:rowOff>
    </xdr:from>
    <xdr:ext cx="534377" cy="259045"/>
    <xdr:sp macro="" textlink="">
      <xdr:nvSpPr>
        <xdr:cNvPr id="150" name="テキスト ボックス 149"/>
        <xdr:cNvSpPr txBox="1"/>
      </xdr:nvSpPr>
      <xdr:spPr>
        <a:xfrm>
          <a:off x="863111" y="100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21152</xdr:rowOff>
    </xdr:from>
    <xdr:to>
      <xdr:col>24</xdr:col>
      <xdr:colOff>63500</xdr:colOff>
      <xdr:row>79</xdr:row>
      <xdr:rowOff>28087</xdr:rowOff>
    </xdr:to>
    <xdr:cxnSp macro="">
      <xdr:nvCxnSpPr>
        <xdr:cNvPr id="179" name="直線コネクタ 178"/>
        <xdr:cNvCxnSpPr/>
      </xdr:nvCxnSpPr>
      <xdr:spPr>
        <a:xfrm>
          <a:off x="3797300" y="13565702"/>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6407</xdr:rowOff>
    </xdr:from>
    <xdr:to>
      <xdr:col>19</xdr:col>
      <xdr:colOff>177800</xdr:colOff>
      <xdr:row>79</xdr:row>
      <xdr:rowOff>21152</xdr:rowOff>
    </xdr:to>
    <xdr:cxnSp macro="">
      <xdr:nvCxnSpPr>
        <xdr:cNvPr id="182" name="直線コネクタ 181"/>
        <xdr:cNvCxnSpPr/>
      </xdr:nvCxnSpPr>
      <xdr:spPr>
        <a:xfrm>
          <a:off x="2908300" y="13550957"/>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6407</xdr:rowOff>
    </xdr:from>
    <xdr:to>
      <xdr:col>15</xdr:col>
      <xdr:colOff>50800</xdr:colOff>
      <xdr:row>79</xdr:row>
      <xdr:rowOff>17475</xdr:rowOff>
    </xdr:to>
    <xdr:cxnSp macro="">
      <xdr:nvCxnSpPr>
        <xdr:cNvPr id="185" name="直線コネクタ 184"/>
        <xdr:cNvCxnSpPr/>
      </xdr:nvCxnSpPr>
      <xdr:spPr>
        <a:xfrm flipV="1">
          <a:off x="2019300" y="13550957"/>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17475</xdr:rowOff>
    </xdr:from>
    <xdr:to>
      <xdr:col>10</xdr:col>
      <xdr:colOff>114300</xdr:colOff>
      <xdr:row>79</xdr:row>
      <xdr:rowOff>18828</xdr:rowOff>
    </xdr:to>
    <xdr:cxnSp macro="">
      <xdr:nvCxnSpPr>
        <xdr:cNvPr id="188" name="直線コネクタ 187"/>
        <xdr:cNvCxnSpPr/>
      </xdr:nvCxnSpPr>
      <xdr:spPr>
        <a:xfrm flipV="1">
          <a:off x="1130300" y="13562025"/>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148737</xdr:rowOff>
    </xdr:from>
    <xdr:to>
      <xdr:col>24</xdr:col>
      <xdr:colOff>114300</xdr:colOff>
      <xdr:row>79</xdr:row>
      <xdr:rowOff>78887</xdr:rowOff>
    </xdr:to>
    <xdr:sp macro="" textlink="">
      <xdr:nvSpPr>
        <xdr:cNvPr id="198" name="楕円 197"/>
        <xdr:cNvSpPr/>
      </xdr:nvSpPr>
      <xdr:spPr>
        <a:xfrm>
          <a:off x="4584700" y="135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63664</xdr:rowOff>
    </xdr:from>
    <xdr:ext cx="378565" cy="259045"/>
    <xdr:sp macro="" textlink="">
      <xdr:nvSpPr>
        <xdr:cNvPr id="199" name="維持補修費該当値テキスト"/>
        <xdr:cNvSpPr txBox="1"/>
      </xdr:nvSpPr>
      <xdr:spPr>
        <a:xfrm>
          <a:off x="4686300" y="13436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141802</xdr:rowOff>
    </xdr:from>
    <xdr:to>
      <xdr:col>20</xdr:col>
      <xdr:colOff>38100</xdr:colOff>
      <xdr:row>79</xdr:row>
      <xdr:rowOff>71952</xdr:rowOff>
    </xdr:to>
    <xdr:sp macro="" textlink="">
      <xdr:nvSpPr>
        <xdr:cNvPr id="200" name="楕円 199"/>
        <xdr:cNvSpPr/>
      </xdr:nvSpPr>
      <xdr:spPr>
        <a:xfrm>
          <a:off x="3746500" y="135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63079</xdr:rowOff>
    </xdr:from>
    <xdr:ext cx="469744" cy="259045"/>
    <xdr:sp macro="" textlink="">
      <xdr:nvSpPr>
        <xdr:cNvPr id="201" name="テキスト ボックス 200"/>
        <xdr:cNvSpPr txBox="1"/>
      </xdr:nvSpPr>
      <xdr:spPr>
        <a:xfrm>
          <a:off x="3562428" y="136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127057</xdr:rowOff>
    </xdr:from>
    <xdr:to>
      <xdr:col>15</xdr:col>
      <xdr:colOff>101600</xdr:colOff>
      <xdr:row>79</xdr:row>
      <xdr:rowOff>57207</xdr:rowOff>
    </xdr:to>
    <xdr:sp macro="" textlink="">
      <xdr:nvSpPr>
        <xdr:cNvPr id="202" name="楕円 201"/>
        <xdr:cNvSpPr/>
      </xdr:nvSpPr>
      <xdr:spPr>
        <a:xfrm>
          <a:off x="2857500" y="135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48334</xdr:rowOff>
    </xdr:from>
    <xdr:ext cx="469744" cy="259045"/>
    <xdr:sp macro="" textlink="">
      <xdr:nvSpPr>
        <xdr:cNvPr id="203" name="テキスト ボックス 202"/>
        <xdr:cNvSpPr txBox="1"/>
      </xdr:nvSpPr>
      <xdr:spPr>
        <a:xfrm>
          <a:off x="2673428" y="1359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138125</xdr:rowOff>
    </xdr:from>
    <xdr:to>
      <xdr:col>10</xdr:col>
      <xdr:colOff>165100</xdr:colOff>
      <xdr:row>79</xdr:row>
      <xdr:rowOff>68275</xdr:rowOff>
    </xdr:to>
    <xdr:sp macro="" textlink="">
      <xdr:nvSpPr>
        <xdr:cNvPr id="204" name="楕円 203"/>
        <xdr:cNvSpPr/>
      </xdr:nvSpPr>
      <xdr:spPr>
        <a:xfrm>
          <a:off x="1968500" y="135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59402</xdr:rowOff>
    </xdr:from>
    <xdr:ext cx="469744" cy="259045"/>
    <xdr:sp macro="" textlink="">
      <xdr:nvSpPr>
        <xdr:cNvPr id="205" name="テキスト ボックス 204"/>
        <xdr:cNvSpPr txBox="1"/>
      </xdr:nvSpPr>
      <xdr:spPr>
        <a:xfrm>
          <a:off x="1784428" y="1360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139478</xdr:rowOff>
    </xdr:from>
    <xdr:to>
      <xdr:col>6</xdr:col>
      <xdr:colOff>38100</xdr:colOff>
      <xdr:row>79</xdr:row>
      <xdr:rowOff>69628</xdr:rowOff>
    </xdr:to>
    <xdr:sp macro="" textlink="">
      <xdr:nvSpPr>
        <xdr:cNvPr id="206" name="楕円 205"/>
        <xdr:cNvSpPr/>
      </xdr:nvSpPr>
      <xdr:spPr>
        <a:xfrm>
          <a:off x="1079500" y="135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60755</xdr:rowOff>
    </xdr:from>
    <xdr:ext cx="469744" cy="259045"/>
    <xdr:sp macro="" textlink="">
      <xdr:nvSpPr>
        <xdr:cNvPr id="207" name="テキスト ボックス 206"/>
        <xdr:cNvSpPr txBox="1"/>
      </xdr:nvSpPr>
      <xdr:spPr>
        <a:xfrm>
          <a:off x="895428" y="1360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129350</xdr:rowOff>
    </xdr:from>
    <xdr:to>
      <xdr:col>24</xdr:col>
      <xdr:colOff>63500</xdr:colOff>
      <xdr:row>94</xdr:row>
      <xdr:rowOff>4178</xdr:rowOff>
    </xdr:to>
    <xdr:cxnSp macro="">
      <xdr:nvCxnSpPr>
        <xdr:cNvPr id="237" name="直線コネクタ 236"/>
        <xdr:cNvCxnSpPr/>
      </xdr:nvCxnSpPr>
      <xdr:spPr>
        <a:xfrm flipV="1">
          <a:off x="3797300" y="16074200"/>
          <a:ext cx="838200" cy="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4178</xdr:rowOff>
    </xdr:from>
    <xdr:to>
      <xdr:col>19</xdr:col>
      <xdr:colOff>177800</xdr:colOff>
      <xdr:row>94</xdr:row>
      <xdr:rowOff>25172</xdr:rowOff>
    </xdr:to>
    <xdr:cxnSp macro="">
      <xdr:nvCxnSpPr>
        <xdr:cNvPr id="240" name="直線コネクタ 239"/>
        <xdr:cNvCxnSpPr/>
      </xdr:nvCxnSpPr>
      <xdr:spPr>
        <a:xfrm flipV="1">
          <a:off x="2908300" y="16120478"/>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170726</xdr:rowOff>
    </xdr:from>
    <xdr:to>
      <xdr:col>15</xdr:col>
      <xdr:colOff>50800</xdr:colOff>
      <xdr:row>94</xdr:row>
      <xdr:rowOff>25172</xdr:rowOff>
    </xdr:to>
    <xdr:cxnSp macro="">
      <xdr:nvCxnSpPr>
        <xdr:cNvPr id="243" name="直線コネクタ 242"/>
        <xdr:cNvCxnSpPr/>
      </xdr:nvCxnSpPr>
      <xdr:spPr>
        <a:xfrm>
          <a:off x="2019300" y="16115576"/>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170726</xdr:rowOff>
    </xdr:from>
    <xdr:to>
      <xdr:col>10</xdr:col>
      <xdr:colOff>114300</xdr:colOff>
      <xdr:row>94</xdr:row>
      <xdr:rowOff>17387</xdr:rowOff>
    </xdr:to>
    <xdr:cxnSp macro="">
      <xdr:nvCxnSpPr>
        <xdr:cNvPr id="246" name="直線コネクタ 245"/>
        <xdr:cNvCxnSpPr/>
      </xdr:nvCxnSpPr>
      <xdr:spPr>
        <a:xfrm flipV="1">
          <a:off x="1130300" y="16115576"/>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78550</xdr:rowOff>
    </xdr:from>
    <xdr:to>
      <xdr:col>24</xdr:col>
      <xdr:colOff>114300</xdr:colOff>
      <xdr:row>94</xdr:row>
      <xdr:rowOff>8700</xdr:rowOff>
    </xdr:to>
    <xdr:sp macro="" textlink="">
      <xdr:nvSpPr>
        <xdr:cNvPr id="256" name="楕円 255"/>
        <xdr:cNvSpPr/>
      </xdr:nvSpPr>
      <xdr:spPr>
        <a:xfrm>
          <a:off x="4584700" y="160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101427</xdr:rowOff>
    </xdr:from>
    <xdr:ext cx="599010" cy="259045"/>
    <xdr:sp macro="" textlink="">
      <xdr:nvSpPr>
        <xdr:cNvPr id="257" name="扶助費該当値テキスト"/>
        <xdr:cNvSpPr txBox="1"/>
      </xdr:nvSpPr>
      <xdr:spPr>
        <a:xfrm>
          <a:off x="4686300" y="1587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124828</xdr:rowOff>
    </xdr:from>
    <xdr:to>
      <xdr:col>20</xdr:col>
      <xdr:colOff>38100</xdr:colOff>
      <xdr:row>94</xdr:row>
      <xdr:rowOff>54978</xdr:rowOff>
    </xdr:to>
    <xdr:sp macro="" textlink="">
      <xdr:nvSpPr>
        <xdr:cNvPr id="258" name="楕円 257"/>
        <xdr:cNvSpPr/>
      </xdr:nvSpPr>
      <xdr:spPr>
        <a:xfrm>
          <a:off x="3746500" y="160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71505</xdr:rowOff>
    </xdr:from>
    <xdr:ext cx="599010" cy="259045"/>
    <xdr:sp macro="" textlink="">
      <xdr:nvSpPr>
        <xdr:cNvPr id="259" name="テキスト ボックス 258"/>
        <xdr:cNvSpPr txBox="1"/>
      </xdr:nvSpPr>
      <xdr:spPr>
        <a:xfrm>
          <a:off x="3497795" y="1584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145822</xdr:rowOff>
    </xdr:from>
    <xdr:to>
      <xdr:col>15</xdr:col>
      <xdr:colOff>101600</xdr:colOff>
      <xdr:row>94</xdr:row>
      <xdr:rowOff>75972</xdr:rowOff>
    </xdr:to>
    <xdr:sp macro="" textlink="">
      <xdr:nvSpPr>
        <xdr:cNvPr id="260" name="楕円 259"/>
        <xdr:cNvSpPr/>
      </xdr:nvSpPr>
      <xdr:spPr>
        <a:xfrm>
          <a:off x="2857500" y="1609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92499</xdr:rowOff>
    </xdr:from>
    <xdr:ext cx="599010" cy="259045"/>
    <xdr:sp macro="" textlink="">
      <xdr:nvSpPr>
        <xdr:cNvPr id="261" name="テキスト ボックス 260"/>
        <xdr:cNvSpPr txBox="1"/>
      </xdr:nvSpPr>
      <xdr:spPr>
        <a:xfrm>
          <a:off x="2608795" y="1586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119926</xdr:rowOff>
    </xdr:from>
    <xdr:to>
      <xdr:col>10</xdr:col>
      <xdr:colOff>165100</xdr:colOff>
      <xdr:row>94</xdr:row>
      <xdr:rowOff>50076</xdr:rowOff>
    </xdr:to>
    <xdr:sp macro="" textlink="">
      <xdr:nvSpPr>
        <xdr:cNvPr id="262" name="楕円 261"/>
        <xdr:cNvSpPr/>
      </xdr:nvSpPr>
      <xdr:spPr>
        <a:xfrm>
          <a:off x="1968500" y="160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66603</xdr:rowOff>
    </xdr:from>
    <xdr:ext cx="599010" cy="259045"/>
    <xdr:sp macro="" textlink="">
      <xdr:nvSpPr>
        <xdr:cNvPr id="263" name="テキスト ボックス 262"/>
        <xdr:cNvSpPr txBox="1"/>
      </xdr:nvSpPr>
      <xdr:spPr>
        <a:xfrm>
          <a:off x="1719795" y="1584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138037</xdr:rowOff>
    </xdr:from>
    <xdr:to>
      <xdr:col>6</xdr:col>
      <xdr:colOff>38100</xdr:colOff>
      <xdr:row>94</xdr:row>
      <xdr:rowOff>68187</xdr:rowOff>
    </xdr:to>
    <xdr:sp macro="" textlink="">
      <xdr:nvSpPr>
        <xdr:cNvPr id="264" name="楕円 263"/>
        <xdr:cNvSpPr/>
      </xdr:nvSpPr>
      <xdr:spPr>
        <a:xfrm>
          <a:off x="1079500" y="160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84714</xdr:rowOff>
    </xdr:from>
    <xdr:ext cx="599010" cy="259045"/>
    <xdr:sp macro="" textlink="">
      <xdr:nvSpPr>
        <xdr:cNvPr id="265" name="テキスト ボックス 264"/>
        <xdr:cNvSpPr txBox="1"/>
      </xdr:nvSpPr>
      <xdr:spPr>
        <a:xfrm>
          <a:off x="830795" y="1585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13003</xdr:rowOff>
    </xdr:from>
    <xdr:to>
      <xdr:col>55</xdr:col>
      <xdr:colOff>0</xdr:colOff>
      <xdr:row>38</xdr:row>
      <xdr:rowOff>55781</xdr:rowOff>
    </xdr:to>
    <xdr:cxnSp macro="">
      <xdr:nvCxnSpPr>
        <xdr:cNvPr id="296" name="直線コネクタ 295"/>
        <xdr:cNvCxnSpPr/>
      </xdr:nvCxnSpPr>
      <xdr:spPr>
        <a:xfrm flipV="1">
          <a:off x="9639300" y="6185203"/>
          <a:ext cx="838200" cy="38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55781</xdr:rowOff>
    </xdr:from>
    <xdr:to>
      <xdr:col>50</xdr:col>
      <xdr:colOff>114300</xdr:colOff>
      <xdr:row>38</xdr:row>
      <xdr:rowOff>76329</xdr:rowOff>
    </xdr:to>
    <xdr:cxnSp macro="">
      <xdr:nvCxnSpPr>
        <xdr:cNvPr id="299" name="直線コネクタ 298"/>
        <xdr:cNvCxnSpPr/>
      </xdr:nvCxnSpPr>
      <xdr:spPr>
        <a:xfrm flipV="1">
          <a:off x="8750300" y="6570881"/>
          <a:ext cx="8890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76329</xdr:rowOff>
    </xdr:from>
    <xdr:to>
      <xdr:col>45</xdr:col>
      <xdr:colOff>177800</xdr:colOff>
      <xdr:row>38</xdr:row>
      <xdr:rowOff>94189</xdr:rowOff>
    </xdr:to>
    <xdr:cxnSp macro="">
      <xdr:nvCxnSpPr>
        <xdr:cNvPr id="302" name="直線コネクタ 301"/>
        <xdr:cNvCxnSpPr/>
      </xdr:nvCxnSpPr>
      <xdr:spPr>
        <a:xfrm flipV="1">
          <a:off x="7861300" y="6591429"/>
          <a:ext cx="889000" cy="1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83611</xdr:rowOff>
    </xdr:from>
    <xdr:to>
      <xdr:col>41</xdr:col>
      <xdr:colOff>50800</xdr:colOff>
      <xdr:row>38</xdr:row>
      <xdr:rowOff>94189</xdr:rowOff>
    </xdr:to>
    <xdr:cxnSp macro="">
      <xdr:nvCxnSpPr>
        <xdr:cNvPr id="305" name="直線コネクタ 304"/>
        <xdr:cNvCxnSpPr/>
      </xdr:nvCxnSpPr>
      <xdr:spPr>
        <a:xfrm>
          <a:off x="6972300" y="6598711"/>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133653</xdr:rowOff>
    </xdr:from>
    <xdr:to>
      <xdr:col>55</xdr:col>
      <xdr:colOff>50800</xdr:colOff>
      <xdr:row>36</xdr:row>
      <xdr:rowOff>63803</xdr:rowOff>
    </xdr:to>
    <xdr:sp macro="" textlink="">
      <xdr:nvSpPr>
        <xdr:cNvPr id="315" name="楕円 314"/>
        <xdr:cNvSpPr/>
      </xdr:nvSpPr>
      <xdr:spPr>
        <a:xfrm>
          <a:off x="10426700" y="61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112080</xdr:rowOff>
    </xdr:from>
    <xdr:ext cx="599010" cy="259045"/>
    <xdr:sp macro="" textlink="">
      <xdr:nvSpPr>
        <xdr:cNvPr id="316" name="補助費等該当値テキスト"/>
        <xdr:cNvSpPr txBox="1"/>
      </xdr:nvSpPr>
      <xdr:spPr>
        <a:xfrm>
          <a:off x="10528300" y="611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4981</xdr:rowOff>
    </xdr:from>
    <xdr:to>
      <xdr:col>50</xdr:col>
      <xdr:colOff>165100</xdr:colOff>
      <xdr:row>38</xdr:row>
      <xdr:rowOff>106581</xdr:rowOff>
    </xdr:to>
    <xdr:sp macro="" textlink="">
      <xdr:nvSpPr>
        <xdr:cNvPr id="317" name="楕円 316"/>
        <xdr:cNvSpPr/>
      </xdr:nvSpPr>
      <xdr:spPr>
        <a:xfrm>
          <a:off x="9588500" y="652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97708</xdr:rowOff>
    </xdr:from>
    <xdr:ext cx="534377" cy="259045"/>
    <xdr:sp macro="" textlink="">
      <xdr:nvSpPr>
        <xdr:cNvPr id="318" name="テキスト ボックス 317"/>
        <xdr:cNvSpPr txBox="1"/>
      </xdr:nvSpPr>
      <xdr:spPr>
        <a:xfrm>
          <a:off x="9372111" y="66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25529</xdr:rowOff>
    </xdr:from>
    <xdr:to>
      <xdr:col>46</xdr:col>
      <xdr:colOff>38100</xdr:colOff>
      <xdr:row>38</xdr:row>
      <xdr:rowOff>127129</xdr:rowOff>
    </xdr:to>
    <xdr:sp macro="" textlink="">
      <xdr:nvSpPr>
        <xdr:cNvPr id="319" name="楕円 318"/>
        <xdr:cNvSpPr/>
      </xdr:nvSpPr>
      <xdr:spPr>
        <a:xfrm>
          <a:off x="8699500" y="6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118256</xdr:rowOff>
    </xdr:from>
    <xdr:ext cx="534377" cy="259045"/>
    <xdr:sp macro="" textlink="">
      <xdr:nvSpPr>
        <xdr:cNvPr id="320" name="テキスト ボックス 319"/>
        <xdr:cNvSpPr txBox="1"/>
      </xdr:nvSpPr>
      <xdr:spPr>
        <a:xfrm>
          <a:off x="8483111" y="66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43389</xdr:rowOff>
    </xdr:from>
    <xdr:to>
      <xdr:col>41</xdr:col>
      <xdr:colOff>101600</xdr:colOff>
      <xdr:row>38</xdr:row>
      <xdr:rowOff>144989</xdr:rowOff>
    </xdr:to>
    <xdr:sp macro="" textlink="">
      <xdr:nvSpPr>
        <xdr:cNvPr id="321" name="楕円 320"/>
        <xdr:cNvSpPr/>
      </xdr:nvSpPr>
      <xdr:spPr>
        <a:xfrm>
          <a:off x="7810500" y="65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136116</xdr:rowOff>
    </xdr:from>
    <xdr:ext cx="534377" cy="259045"/>
    <xdr:sp macro="" textlink="">
      <xdr:nvSpPr>
        <xdr:cNvPr id="322" name="テキスト ボックス 321"/>
        <xdr:cNvSpPr txBox="1"/>
      </xdr:nvSpPr>
      <xdr:spPr>
        <a:xfrm>
          <a:off x="7594111" y="66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32811</xdr:rowOff>
    </xdr:from>
    <xdr:to>
      <xdr:col>36</xdr:col>
      <xdr:colOff>165100</xdr:colOff>
      <xdr:row>38</xdr:row>
      <xdr:rowOff>134411</xdr:rowOff>
    </xdr:to>
    <xdr:sp macro="" textlink="">
      <xdr:nvSpPr>
        <xdr:cNvPr id="323" name="楕円 322"/>
        <xdr:cNvSpPr/>
      </xdr:nvSpPr>
      <xdr:spPr>
        <a:xfrm>
          <a:off x="6921500" y="65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125538</xdr:rowOff>
    </xdr:from>
    <xdr:ext cx="534377" cy="259045"/>
    <xdr:sp macro="" textlink="">
      <xdr:nvSpPr>
        <xdr:cNvPr id="324" name="テキスト ボックス 323"/>
        <xdr:cNvSpPr txBox="1"/>
      </xdr:nvSpPr>
      <xdr:spPr>
        <a:xfrm>
          <a:off x="6705111" y="66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9114</xdr:rowOff>
    </xdr:from>
    <xdr:to>
      <xdr:col>55</xdr:col>
      <xdr:colOff>0</xdr:colOff>
      <xdr:row>57</xdr:row>
      <xdr:rowOff>32619</xdr:rowOff>
    </xdr:to>
    <xdr:cxnSp macro="">
      <xdr:nvCxnSpPr>
        <xdr:cNvPr id="351" name="直線コネクタ 350"/>
        <xdr:cNvCxnSpPr/>
      </xdr:nvCxnSpPr>
      <xdr:spPr>
        <a:xfrm>
          <a:off x="9639300" y="9781764"/>
          <a:ext cx="838200" cy="2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9114</xdr:rowOff>
    </xdr:from>
    <xdr:to>
      <xdr:col>50</xdr:col>
      <xdr:colOff>114300</xdr:colOff>
      <xdr:row>57</xdr:row>
      <xdr:rowOff>18693</xdr:rowOff>
    </xdr:to>
    <xdr:cxnSp macro="">
      <xdr:nvCxnSpPr>
        <xdr:cNvPr id="354" name="直線コネクタ 353"/>
        <xdr:cNvCxnSpPr/>
      </xdr:nvCxnSpPr>
      <xdr:spPr>
        <a:xfrm flipV="1">
          <a:off x="8750300" y="9781764"/>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18693</xdr:rowOff>
    </xdr:from>
    <xdr:to>
      <xdr:col>45</xdr:col>
      <xdr:colOff>177800</xdr:colOff>
      <xdr:row>57</xdr:row>
      <xdr:rowOff>60609</xdr:rowOff>
    </xdr:to>
    <xdr:cxnSp macro="">
      <xdr:nvCxnSpPr>
        <xdr:cNvPr id="357" name="直線コネクタ 356"/>
        <xdr:cNvCxnSpPr/>
      </xdr:nvCxnSpPr>
      <xdr:spPr>
        <a:xfrm flipV="1">
          <a:off x="7861300" y="9791343"/>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52777</xdr:rowOff>
    </xdr:from>
    <xdr:to>
      <xdr:col>41</xdr:col>
      <xdr:colOff>50800</xdr:colOff>
      <xdr:row>57</xdr:row>
      <xdr:rowOff>60609</xdr:rowOff>
    </xdr:to>
    <xdr:cxnSp macro="">
      <xdr:nvCxnSpPr>
        <xdr:cNvPr id="360" name="直線コネクタ 359"/>
        <xdr:cNvCxnSpPr/>
      </xdr:nvCxnSpPr>
      <xdr:spPr>
        <a:xfrm>
          <a:off x="6972300" y="9825427"/>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153269</xdr:rowOff>
    </xdr:from>
    <xdr:to>
      <xdr:col>55</xdr:col>
      <xdr:colOff>50800</xdr:colOff>
      <xdr:row>57</xdr:row>
      <xdr:rowOff>83419</xdr:rowOff>
    </xdr:to>
    <xdr:sp macro="" textlink="">
      <xdr:nvSpPr>
        <xdr:cNvPr id="370" name="楕円 369"/>
        <xdr:cNvSpPr/>
      </xdr:nvSpPr>
      <xdr:spPr>
        <a:xfrm>
          <a:off x="10426700" y="97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131696</xdr:rowOff>
    </xdr:from>
    <xdr:ext cx="534377" cy="259045"/>
    <xdr:sp macro="" textlink="">
      <xdr:nvSpPr>
        <xdr:cNvPr id="371" name="普通建設事業費該当値テキスト"/>
        <xdr:cNvSpPr txBox="1"/>
      </xdr:nvSpPr>
      <xdr:spPr>
        <a:xfrm>
          <a:off x="10528300" y="973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129764</xdr:rowOff>
    </xdr:from>
    <xdr:to>
      <xdr:col>50</xdr:col>
      <xdr:colOff>165100</xdr:colOff>
      <xdr:row>57</xdr:row>
      <xdr:rowOff>59914</xdr:rowOff>
    </xdr:to>
    <xdr:sp macro="" textlink="">
      <xdr:nvSpPr>
        <xdr:cNvPr id="372" name="楕円 371"/>
        <xdr:cNvSpPr/>
      </xdr:nvSpPr>
      <xdr:spPr>
        <a:xfrm>
          <a:off x="9588500" y="97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51041</xdr:rowOff>
    </xdr:from>
    <xdr:ext cx="534377" cy="259045"/>
    <xdr:sp macro="" textlink="">
      <xdr:nvSpPr>
        <xdr:cNvPr id="373" name="テキスト ボックス 372"/>
        <xdr:cNvSpPr txBox="1"/>
      </xdr:nvSpPr>
      <xdr:spPr>
        <a:xfrm>
          <a:off x="9372111" y="98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139343</xdr:rowOff>
    </xdr:from>
    <xdr:to>
      <xdr:col>46</xdr:col>
      <xdr:colOff>38100</xdr:colOff>
      <xdr:row>57</xdr:row>
      <xdr:rowOff>69493</xdr:rowOff>
    </xdr:to>
    <xdr:sp macro="" textlink="">
      <xdr:nvSpPr>
        <xdr:cNvPr id="374" name="楕円 373"/>
        <xdr:cNvSpPr/>
      </xdr:nvSpPr>
      <xdr:spPr>
        <a:xfrm>
          <a:off x="8699500" y="97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60620</xdr:rowOff>
    </xdr:from>
    <xdr:ext cx="534377" cy="259045"/>
    <xdr:sp macro="" textlink="">
      <xdr:nvSpPr>
        <xdr:cNvPr id="375" name="テキスト ボックス 374"/>
        <xdr:cNvSpPr txBox="1"/>
      </xdr:nvSpPr>
      <xdr:spPr>
        <a:xfrm>
          <a:off x="8483111" y="9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9809</xdr:rowOff>
    </xdr:from>
    <xdr:to>
      <xdr:col>41</xdr:col>
      <xdr:colOff>101600</xdr:colOff>
      <xdr:row>57</xdr:row>
      <xdr:rowOff>111409</xdr:rowOff>
    </xdr:to>
    <xdr:sp macro="" textlink="">
      <xdr:nvSpPr>
        <xdr:cNvPr id="376" name="楕円 375"/>
        <xdr:cNvSpPr/>
      </xdr:nvSpPr>
      <xdr:spPr>
        <a:xfrm>
          <a:off x="7810500" y="97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102536</xdr:rowOff>
    </xdr:from>
    <xdr:ext cx="534377" cy="259045"/>
    <xdr:sp macro="" textlink="">
      <xdr:nvSpPr>
        <xdr:cNvPr id="377" name="テキスト ボックス 376"/>
        <xdr:cNvSpPr txBox="1"/>
      </xdr:nvSpPr>
      <xdr:spPr>
        <a:xfrm>
          <a:off x="7594111" y="98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1977</xdr:rowOff>
    </xdr:from>
    <xdr:to>
      <xdr:col>36</xdr:col>
      <xdr:colOff>165100</xdr:colOff>
      <xdr:row>57</xdr:row>
      <xdr:rowOff>103577</xdr:rowOff>
    </xdr:to>
    <xdr:sp macro="" textlink="">
      <xdr:nvSpPr>
        <xdr:cNvPr id="378" name="楕円 377"/>
        <xdr:cNvSpPr/>
      </xdr:nvSpPr>
      <xdr:spPr>
        <a:xfrm>
          <a:off x="6921500" y="97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94704</xdr:rowOff>
    </xdr:from>
    <xdr:ext cx="534377" cy="259045"/>
    <xdr:sp macro="" textlink="">
      <xdr:nvSpPr>
        <xdr:cNvPr id="379" name="テキスト ボックス 378"/>
        <xdr:cNvSpPr txBox="1"/>
      </xdr:nvSpPr>
      <xdr:spPr>
        <a:xfrm>
          <a:off x="6705111" y="9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25381</xdr:rowOff>
    </xdr:from>
    <xdr:to>
      <xdr:col>55</xdr:col>
      <xdr:colOff>0</xdr:colOff>
      <xdr:row>77</xdr:row>
      <xdr:rowOff>81600</xdr:rowOff>
    </xdr:to>
    <xdr:cxnSp macro="">
      <xdr:nvCxnSpPr>
        <xdr:cNvPr id="406" name="直線コネクタ 405"/>
        <xdr:cNvCxnSpPr/>
      </xdr:nvCxnSpPr>
      <xdr:spPr>
        <a:xfrm flipV="1">
          <a:off x="9639300" y="13227031"/>
          <a:ext cx="838200" cy="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81600</xdr:rowOff>
    </xdr:from>
    <xdr:to>
      <xdr:col>50</xdr:col>
      <xdr:colOff>114300</xdr:colOff>
      <xdr:row>77</xdr:row>
      <xdr:rowOff>96805</xdr:rowOff>
    </xdr:to>
    <xdr:cxnSp macro="">
      <xdr:nvCxnSpPr>
        <xdr:cNvPr id="409" name="直線コネクタ 408"/>
        <xdr:cNvCxnSpPr/>
      </xdr:nvCxnSpPr>
      <xdr:spPr>
        <a:xfrm flipV="1">
          <a:off x="8750300" y="13283250"/>
          <a:ext cx="889000" cy="1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96805</xdr:rowOff>
    </xdr:from>
    <xdr:to>
      <xdr:col>45</xdr:col>
      <xdr:colOff>177800</xdr:colOff>
      <xdr:row>78</xdr:row>
      <xdr:rowOff>92718</xdr:rowOff>
    </xdr:to>
    <xdr:cxnSp macro="">
      <xdr:nvCxnSpPr>
        <xdr:cNvPr id="412" name="直線コネクタ 411"/>
        <xdr:cNvCxnSpPr/>
      </xdr:nvCxnSpPr>
      <xdr:spPr>
        <a:xfrm flipV="1">
          <a:off x="7861300" y="13298455"/>
          <a:ext cx="889000" cy="16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64636</xdr:rowOff>
    </xdr:from>
    <xdr:to>
      <xdr:col>41</xdr:col>
      <xdr:colOff>50800</xdr:colOff>
      <xdr:row>78</xdr:row>
      <xdr:rowOff>92718</xdr:rowOff>
    </xdr:to>
    <xdr:cxnSp macro="">
      <xdr:nvCxnSpPr>
        <xdr:cNvPr id="415" name="直線コネクタ 414"/>
        <xdr:cNvCxnSpPr/>
      </xdr:nvCxnSpPr>
      <xdr:spPr>
        <a:xfrm>
          <a:off x="6972300" y="13437736"/>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146031</xdr:rowOff>
    </xdr:from>
    <xdr:to>
      <xdr:col>55</xdr:col>
      <xdr:colOff>50800</xdr:colOff>
      <xdr:row>77</xdr:row>
      <xdr:rowOff>76181</xdr:rowOff>
    </xdr:to>
    <xdr:sp macro="" textlink="">
      <xdr:nvSpPr>
        <xdr:cNvPr id="425" name="楕円 424"/>
        <xdr:cNvSpPr/>
      </xdr:nvSpPr>
      <xdr:spPr>
        <a:xfrm>
          <a:off x="10426700" y="131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168908</xdr:rowOff>
    </xdr:from>
    <xdr:ext cx="534377" cy="259045"/>
    <xdr:sp macro="" textlink="">
      <xdr:nvSpPr>
        <xdr:cNvPr id="426" name="普通建設事業費 （ うち新規整備　）該当値テキスト"/>
        <xdr:cNvSpPr txBox="1"/>
      </xdr:nvSpPr>
      <xdr:spPr>
        <a:xfrm>
          <a:off x="10528300" y="130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30800</xdr:rowOff>
    </xdr:from>
    <xdr:to>
      <xdr:col>50</xdr:col>
      <xdr:colOff>165100</xdr:colOff>
      <xdr:row>77</xdr:row>
      <xdr:rowOff>132400</xdr:rowOff>
    </xdr:to>
    <xdr:sp macro="" textlink="">
      <xdr:nvSpPr>
        <xdr:cNvPr id="427" name="楕円 426"/>
        <xdr:cNvSpPr/>
      </xdr:nvSpPr>
      <xdr:spPr>
        <a:xfrm>
          <a:off x="9588500" y="132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123527</xdr:rowOff>
    </xdr:from>
    <xdr:ext cx="534377" cy="259045"/>
    <xdr:sp macro="" textlink="">
      <xdr:nvSpPr>
        <xdr:cNvPr id="428" name="テキスト ボックス 427"/>
        <xdr:cNvSpPr txBox="1"/>
      </xdr:nvSpPr>
      <xdr:spPr>
        <a:xfrm>
          <a:off x="9372111" y="133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46005</xdr:rowOff>
    </xdr:from>
    <xdr:to>
      <xdr:col>46</xdr:col>
      <xdr:colOff>38100</xdr:colOff>
      <xdr:row>77</xdr:row>
      <xdr:rowOff>147605</xdr:rowOff>
    </xdr:to>
    <xdr:sp macro="" textlink="">
      <xdr:nvSpPr>
        <xdr:cNvPr id="429" name="楕円 428"/>
        <xdr:cNvSpPr/>
      </xdr:nvSpPr>
      <xdr:spPr>
        <a:xfrm>
          <a:off x="8699500" y="132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138732</xdr:rowOff>
    </xdr:from>
    <xdr:ext cx="534377" cy="259045"/>
    <xdr:sp macro="" textlink="">
      <xdr:nvSpPr>
        <xdr:cNvPr id="430" name="テキスト ボックス 429"/>
        <xdr:cNvSpPr txBox="1"/>
      </xdr:nvSpPr>
      <xdr:spPr>
        <a:xfrm>
          <a:off x="8483111" y="133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41918</xdr:rowOff>
    </xdr:from>
    <xdr:to>
      <xdr:col>41</xdr:col>
      <xdr:colOff>101600</xdr:colOff>
      <xdr:row>78</xdr:row>
      <xdr:rowOff>143518</xdr:rowOff>
    </xdr:to>
    <xdr:sp macro="" textlink="">
      <xdr:nvSpPr>
        <xdr:cNvPr id="431" name="楕円 430"/>
        <xdr:cNvSpPr/>
      </xdr:nvSpPr>
      <xdr:spPr>
        <a:xfrm>
          <a:off x="7810500" y="134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134645</xdr:rowOff>
    </xdr:from>
    <xdr:ext cx="469744" cy="259045"/>
    <xdr:sp macro="" textlink="">
      <xdr:nvSpPr>
        <xdr:cNvPr id="432" name="テキスト ボックス 431"/>
        <xdr:cNvSpPr txBox="1"/>
      </xdr:nvSpPr>
      <xdr:spPr>
        <a:xfrm>
          <a:off x="7626428" y="1350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13836</xdr:rowOff>
    </xdr:from>
    <xdr:to>
      <xdr:col>36</xdr:col>
      <xdr:colOff>165100</xdr:colOff>
      <xdr:row>78</xdr:row>
      <xdr:rowOff>115436</xdr:rowOff>
    </xdr:to>
    <xdr:sp macro="" textlink="">
      <xdr:nvSpPr>
        <xdr:cNvPr id="433" name="楕円 432"/>
        <xdr:cNvSpPr/>
      </xdr:nvSpPr>
      <xdr:spPr>
        <a:xfrm>
          <a:off x="6921500" y="133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106563</xdr:rowOff>
    </xdr:from>
    <xdr:ext cx="469744" cy="259045"/>
    <xdr:sp macro="" textlink="">
      <xdr:nvSpPr>
        <xdr:cNvPr id="434" name="テキスト ボックス 433"/>
        <xdr:cNvSpPr txBox="1"/>
      </xdr:nvSpPr>
      <xdr:spPr>
        <a:xfrm>
          <a:off x="6737428" y="1347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23440</xdr:rowOff>
    </xdr:from>
    <xdr:to>
      <xdr:col>55</xdr:col>
      <xdr:colOff>0</xdr:colOff>
      <xdr:row>97</xdr:row>
      <xdr:rowOff>158466</xdr:rowOff>
    </xdr:to>
    <xdr:cxnSp macro="">
      <xdr:nvCxnSpPr>
        <xdr:cNvPr id="465" name="直線コネクタ 464"/>
        <xdr:cNvCxnSpPr/>
      </xdr:nvCxnSpPr>
      <xdr:spPr>
        <a:xfrm>
          <a:off x="9639300" y="16654090"/>
          <a:ext cx="838200" cy="1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23440</xdr:rowOff>
    </xdr:from>
    <xdr:to>
      <xdr:col>50</xdr:col>
      <xdr:colOff>114300</xdr:colOff>
      <xdr:row>97</xdr:row>
      <xdr:rowOff>25912</xdr:rowOff>
    </xdr:to>
    <xdr:cxnSp macro="">
      <xdr:nvCxnSpPr>
        <xdr:cNvPr id="468" name="直線コネクタ 467"/>
        <xdr:cNvCxnSpPr/>
      </xdr:nvCxnSpPr>
      <xdr:spPr>
        <a:xfrm flipV="1">
          <a:off x="8750300" y="16654090"/>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134660</xdr:rowOff>
    </xdr:from>
    <xdr:to>
      <xdr:col>45</xdr:col>
      <xdr:colOff>177800</xdr:colOff>
      <xdr:row>97</xdr:row>
      <xdr:rowOff>25912</xdr:rowOff>
    </xdr:to>
    <xdr:cxnSp macro="">
      <xdr:nvCxnSpPr>
        <xdr:cNvPr id="471" name="直線コネクタ 470"/>
        <xdr:cNvCxnSpPr/>
      </xdr:nvCxnSpPr>
      <xdr:spPr>
        <a:xfrm>
          <a:off x="7861300" y="16593860"/>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134660</xdr:rowOff>
    </xdr:from>
    <xdr:to>
      <xdr:col>41</xdr:col>
      <xdr:colOff>50800</xdr:colOff>
      <xdr:row>97</xdr:row>
      <xdr:rowOff>22493</xdr:rowOff>
    </xdr:to>
    <xdr:cxnSp macro="">
      <xdr:nvCxnSpPr>
        <xdr:cNvPr id="474" name="直線コネクタ 473"/>
        <xdr:cNvCxnSpPr/>
      </xdr:nvCxnSpPr>
      <xdr:spPr>
        <a:xfrm flipV="1">
          <a:off x="6972300" y="16593860"/>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107666</xdr:rowOff>
    </xdr:from>
    <xdr:to>
      <xdr:col>55</xdr:col>
      <xdr:colOff>50800</xdr:colOff>
      <xdr:row>98</xdr:row>
      <xdr:rowOff>37816</xdr:rowOff>
    </xdr:to>
    <xdr:sp macro="" textlink="">
      <xdr:nvSpPr>
        <xdr:cNvPr id="484" name="楕円 483"/>
        <xdr:cNvSpPr/>
      </xdr:nvSpPr>
      <xdr:spPr>
        <a:xfrm>
          <a:off x="10426700" y="167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86093</xdr:rowOff>
    </xdr:from>
    <xdr:ext cx="534377" cy="259045"/>
    <xdr:sp macro="" textlink="">
      <xdr:nvSpPr>
        <xdr:cNvPr id="485" name="普通建設事業費 （ うち更新整備　）該当値テキスト"/>
        <xdr:cNvSpPr txBox="1"/>
      </xdr:nvSpPr>
      <xdr:spPr>
        <a:xfrm>
          <a:off x="10528300" y="167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144090</xdr:rowOff>
    </xdr:from>
    <xdr:to>
      <xdr:col>50</xdr:col>
      <xdr:colOff>165100</xdr:colOff>
      <xdr:row>97</xdr:row>
      <xdr:rowOff>74240</xdr:rowOff>
    </xdr:to>
    <xdr:sp macro="" textlink="">
      <xdr:nvSpPr>
        <xdr:cNvPr id="486" name="楕円 485"/>
        <xdr:cNvSpPr/>
      </xdr:nvSpPr>
      <xdr:spPr>
        <a:xfrm>
          <a:off x="9588500" y="166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65367</xdr:rowOff>
    </xdr:from>
    <xdr:ext cx="534377" cy="259045"/>
    <xdr:sp macro="" textlink="">
      <xdr:nvSpPr>
        <xdr:cNvPr id="487" name="テキスト ボックス 486"/>
        <xdr:cNvSpPr txBox="1"/>
      </xdr:nvSpPr>
      <xdr:spPr>
        <a:xfrm>
          <a:off x="9372111" y="166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146562</xdr:rowOff>
    </xdr:from>
    <xdr:to>
      <xdr:col>46</xdr:col>
      <xdr:colOff>38100</xdr:colOff>
      <xdr:row>97</xdr:row>
      <xdr:rowOff>76712</xdr:rowOff>
    </xdr:to>
    <xdr:sp macro="" textlink="">
      <xdr:nvSpPr>
        <xdr:cNvPr id="488" name="楕円 487"/>
        <xdr:cNvSpPr/>
      </xdr:nvSpPr>
      <xdr:spPr>
        <a:xfrm>
          <a:off x="8699500" y="166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67839</xdr:rowOff>
    </xdr:from>
    <xdr:ext cx="534377" cy="259045"/>
    <xdr:sp macro="" textlink="">
      <xdr:nvSpPr>
        <xdr:cNvPr id="489" name="テキスト ボックス 488"/>
        <xdr:cNvSpPr txBox="1"/>
      </xdr:nvSpPr>
      <xdr:spPr>
        <a:xfrm>
          <a:off x="8483111" y="1669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83860</xdr:rowOff>
    </xdr:from>
    <xdr:to>
      <xdr:col>41</xdr:col>
      <xdr:colOff>101600</xdr:colOff>
      <xdr:row>97</xdr:row>
      <xdr:rowOff>14010</xdr:rowOff>
    </xdr:to>
    <xdr:sp macro="" textlink="">
      <xdr:nvSpPr>
        <xdr:cNvPr id="490" name="楕円 489"/>
        <xdr:cNvSpPr/>
      </xdr:nvSpPr>
      <xdr:spPr>
        <a:xfrm>
          <a:off x="7810500" y="165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5137</xdr:rowOff>
    </xdr:from>
    <xdr:ext cx="534377" cy="259045"/>
    <xdr:sp macro="" textlink="">
      <xdr:nvSpPr>
        <xdr:cNvPr id="491" name="テキスト ボックス 490"/>
        <xdr:cNvSpPr txBox="1"/>
      </xdr:nvSpPr>
      <xdr:spPr>
        <a:xfrm>
          <a:off x="7594111" y="166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143143</xdr:rowOff>
    </xdr:from>
    <xdr:to>
      <xdr:col>36</xdr:col>
      <xdr:colOff>165100</xdr:colOff>
      <xdr:row>97</xdr:row>
      <xdr:rowOff>73293</xdr:rowOff>
    </xdr:to>
    <xdr:sp macro="" textlink="">
      <xdr:nvSpPr>
        <xdr:cNvPr id="492" name="楕円 491"/>
        <xdr:cNvSpPr/>
      </xdr:nvSpPr>
      <xdr:spPr>
        <a:xfrm>
          <a:off x="6921500" y="166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64420</xdr:rowOff>
    </xdr:from>
    <xdr:ext cx="534377" cy="259045"/>
    <xdr:sp macro="" textlink="">
      <xdr:nvSpPr>
        <xdr:cNvPr id="493" name="テキスト ボックス 492"/>
        <xdr:cNvSpPr txBox="1"/>
      </xdr:nvSpPr>
      <xdr:spPr>
        <a:xfrm>
          <a:off x="6705111" y="166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140</xdr:rowOff>
    </xdr:from>
    <xdr:to>
      <xdr:col>85</xdr:col>
      <xdr:colOff>127000</xdr:colOff>
      <xdr:row>39</xdr:row>
      <xdr:rowOff>33033</xdr:rowOff>
    </xdr:to>
    <xdr:cxnSp macro="">
      <xdr:nvCxnSpPr>
        <xdr:cNvPr id="522" name="直線コネクタ 521"/>
        <xdr:cNvCxnSpPr/>
      </xdr:nvCxnSpPr>
      <xdr:spPr>
        <a:xfrm>
          <a:off x="15481300" y="6686690"/>
          <a:ext cx="8382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xdr:rowOff>
    </xdr:from>
    <xdr:to>
      <xdr:col>81</xdr:col>
      <xdr:colOff>50800</xdr:colOff>
      <xdr:row>39</xdr:row>
      <xdr:rowOff>24359</xdr:rowOff>
    </xdr:to>
    <xdr:cxnSp macro="">
      <xdr:nvCxnSpPr>
        <xdr:cNvPr id="525" name="直線コネクタ 524"/>
        <xdr:cNvCxnSpPr/>
      </xdr:nvCxnSpPr>
      <xdr:spPr>
        <a:xfrm flipV="1">
          <a:off x="14592300" y="6686690"/>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24359</xdr:rowOff>
    </xdr:from>
    <xdr:to>
      <xdr:col>76</xdr:col>
      <xdr:colOff>114300</xdr:colOff>
      <xdr:row>39</xdr:row>
      <xdr:rowOff>39243</xdr:rowOff>
    </xdr:to>
    <xdr:cxnSp macro="">
      <xdr:nvCxnSpPr>
        <xdr:cNvPr id="528" name="直線コネクタ 527"/>
        <xdr:cNvCxnSpPr/>
      </xdr:nvCxnSpPr>
      <xdr:spPr>
        <a:xfrm flipV="1">
          <a:off x="13703300" y="6710909"/>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39243</xdr:rowOff>
    </xdr:from>
    <xdr:to>
      <xdr:col>71</xdr:col>
      <xdr:colOff>177800</xdr:colOff>
      <xdr:row>39</xdr:row>
      <xdr:rowOff>43193</xdr:rowOff>
    </xdr:to>
    <xdr:cxnSp macro="">
      <xdr:nvCxnSpPr>
        <xdr:cNvPr id="531" name="直線コネクタ 530"/>
        <xdr:cNvCxnSpPr/>
      </xdr:nvCxnSpPr>
      <xdr:spPr>
        <a:xfrm flipV="1">
          <a:off x="12814300" y="6725793"/>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153683</xdr:rowOff>
    </xdr:from>
    <xdr:to>
      <xdr:col>85</xdr:col>
      <xdr:colOff>177800</xdr:colOff>
      <xdr:row>39</xdr:row>
      <xdr:rowOff>83833</xdr:rowOff>
    </xdr:to>
    <xdr:sp macro="" textlink="">
      <xdr:nvSpPr>
        <xdr:cNvPr id="541" name="楕円 540"/>
        <xdr:cNvSpPr/>
      </xdr:nvSpPr>
      <xdr:spPr>
        <a:xfrm>
          <a:off x="16268700" y="66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68610</xdr:rowOff>
    </xdr:from>
    <xdr:ext cx="378565" cy="259045"/>
    <xdr:sp macro="" textlink="">
      <xdr:nvSpPr>
        <xdr:cNvPr id="542" name="災害復旧事業費該当値テキスト"/>
        <xdr:cNvSpPr txBox="1"/>
      </xdr:nvSpPr>
      <xdr:spPr>
        <a:xfrm>
          <a:off x="16370300" y="658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120790</xdr:rowOff>
    </xdr:from>
    <xdr:to>
      <xdr:col>81</xdr:col>
      <xdr:colOff>101600</xdr:colOff>
      <xdr:row>39</xdr:row>
      <xdr:rowOff>50940</xdr:rowOff>
    </xdr:to>
    <xdr:sp macro="" textlink="">
      <xdr:nvSpPr>
        <xdr:cNvPr id="543" name="楕円 542"/>
        <xdr:cNvSpPr/>
      </xdr:nvSpPr>
      <xdr:spPr>
        <a:xfrm>
          <a:off x="154305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42067</xdr:rowOff>
    </xdr:from>
    <xdr:ext cx="469744" cy="259045"/>
    <xdr:sp macro="" textlink="">
      <xdr:nvSpPr>
        <xdr:cNvPr id="544" name="テキスト ボックス 543"/>
        <xdr:cNvSpPr txBox="1"/>
      </xdr:nvSpPr>
      <xdr:spPr>
        <a:xfrm>
          <a:off x="15246428" y="67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145009</xdr:rowOff>
    </xdr:from>
    <xdr:to>
      <xdr:col>76</xdr:col>
      <xdr:colOff>165100</xdr:colOff>
      <xdr:row>39</xdr:row>
      <xdr:rowOff>75159</xdr:rowOff>
    </xdr:to>
    <xdr:sp macro="" textlink="">
      <xdr:nvSpPr>
        <xdr:cNvPr id="545" name="楕円 544"/>
        <xdr:cNvSpPr/>
      </xdr:nvSpPr>
      <xdr:spPr>
        <a:xfrm>
          <a:off x="14541500" y="66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66286</xdr:rowOff>
    </xdr:from>
    <xdr:ext cx="469744" cy="259045"/>
    <xdr:sp macro="" textlink="">
      <xdr:nvSpPr>
        <xdr:cNvPr id="546" name="テキスト ボックス 545"/>
        <xdr:cNvSpPr txBox="1"/>
      </xdr:nvSpPr>
      <xdr:spPr>
        <a:xfrm>
          <a:off x="14357428" y="67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159893</xdr:rowOff>
    </xdr:from>
    <xdr:to>
      <xdr:col>72</xdr:col>
      <xdr:colOff>38100</xdr:colOff>
      <xdr:row>39</xdr:row>
      <xdr:rowOff>90043</xdr:rowOff>
    </xdr:to>
    <xdr:sp macro="" textlink="">
      <xdr:nvSpPr>
        <xdr:cNvPr id="547" name="楕円 546"/>
        <xdr:cNvSpPr/>
      </xdr:nvSpPr>
      <xdr:spPr>
        <a:xfrm>
          <a:off x="13652500" y="6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81170</xdr:rowOff>
    </xdr:from>
    <xdr:ext cx="378565" cy="259045"/>
    <xdr:sp macro="" textlink="">
      <xdr:nvSpPr>
        <xdr:cNvPr id="548" name="テキスト ボックス 547"/>
        <xdr:cNvSpPr txBox="1"/>
      </xdr:nvSpPr>
      <xdr:spPr>
        <a:xfrm>
          <a:off x="13514017" y="676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163843</xdr:rowOff>
    </xdr:from>
    <xdr:to>
      <xdr:col>67</xdr:col>
      <xdr:colOff>101600</xdr:colOff>
      <xdr:row>39</xdr:row>
      <xdr:rowOff>93993</xdr:rowOff>
    </xdr:to>
    <xdr:sp macro="" textlink="">
      <xdr:nvSpPr>
        <xdr:cNvPr id="549" name="楕円 548"/>
        <xdr:cNvSpPr/>
      </xdr:nvSpPr>
      <xdr:spPr>
        <a:xfrm>
          <a:off x="12763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85120</xdr:rowOff>
    </xdr:from>
    <xdr:ext cx="313932" cy="259045"/>
    <xdr:sp macro="" textlink="">
      <xdr:nvSpPr>
        <xdr:cNvPr id="550" name="テキスト ボックス 549"/>
        <xdr:cNvSpPr txBox="1"/>
      </xdr:nvSpPr>
      <xdr:spPr>
        <a:xfrm>
          <a:off x="12657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65308</xdr:rowOff>
    </xdr:from>
    <xdr:to>
      <xdr:col>85</xdr:col>
      <xdr:colOff>127000</xdr:colOff>
      <xdr:row>78</xdr:row>
      <xdr:rowOff>70709</xdr:rowOff>
    </xdr:to>
    <xdr:cxnSp macro="">
      <xdr:nvCxnSpPr>
        <xdr:cNvPr id="632" name="直線コネクタ 631"/>
        <xdr:cNvCxnSpPr/>
      </xdr:nvCxnSpPr>
      <xdr:spPr>
        <a:xfrm flipV="1">
          <a:off x="15481300" y="13438408"/>
          <a:ext cx="8382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70709</xdr:rowOff>
    </xdr:from>
    <xdr:to>
      <xdr:col>81</xdr:col>
      <xdr:colOff>50800</xdr:colOff>
      <xdr:row>78</xdr:row>
      <xdr:rowOff>73546</xdr:rowOff>
    </xdr:to>
    <xdr:cxnSp macro="">
      <xdr:nvCxnSpPr>
        <xdr:cNvPr id="635" name="直線コネクタ 634"/>
        <xdr:cNvCxnSpPr/>
      </xdr:nvCxnSpPr>
      <xdr:spPr>
        <a:xfrm flipV="1">
          <a:off x="14592300" y="13443809"/>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73546</xdr:rowOff>
    </xdr:from>
    <xdr:to>
      <xdr:col>76</xdr:col>
      <xdr:colOff>114300</xdr:colOff>
      <xdr:row>78</xdr:row>
      <xdr:rowOff>77471</xdr:rowOff>
    </xdr:to>
    <xdr:cxnSp macro="">
      <xdr:nvCxnSpPr>
        <xdr:cNvPr id="638" name="直線コネクタ 637"/>
        <xdr:cNvCxnSpPr/>
      </xdr:nvCxnSpPr>
      <xdr:spPr>
        <a:xfrm flipV="1">
          <a:off x="13703300" y="13446646"/>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77471</xdr:rowOff>
    </xdr:from>
    <xdr:to>
      <xdr:col>71</xdr:col>
      <xdr:colOff>177800</xdr:colOff>
      <xdr:row>78</xdr:row>
      <xdr:rowOff>81626</xdr:rowOff>
    </xdr:to>
    <xdr:cxnSp macro="">
      <xdr:nvCxnSpPr>
        <xdr:cNvPr id="641" name="直線コネクタ 640"/>
        <xdr:cNvCxnSpPr/>
      </xdr:nvCxnSpPr>
      <xdr:spPr>
        <a:xfrm flipV="1">
          <a:off x="12814300" y="13450571"/>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14508</xdr:rowOff>
    </xdr:from>
    <xdr:to>
      <xdr:col>85</xdr:col>
      <xdr:colOff>177800</xdr:colOff>
      <xdr:row>78</xdr:row>
      <xdr:rowOff>116108</xdr:rowOff>
    </xdr:to>
    <xdr:sp macro="" textlink="">
      <xdr:nvSpPr>
        <xdr:cNvPr id="651" name="楕円 650"/>
        <xdr:cNvSpPr/>
      </xdr:nvSpPr>
      <xdr:spPr>
        <a:xfrm>
          <a:off x="16268700" y="133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139128</xdr:rowOff>
    </xdr:from>
    <xdr:ext cx="534377" cy="259045"/>
    <xdr:sp macro="" textlink="">
      <xdr:nvSpPr>
        <xdr:cNvPr id="652" name="公債費該当値テキスト"/>
        <xdr:cNvSpPr txBox="1"/>
      </xdr:nvSpPr>
      <xdr:spPr>
        <a:xfrm>
          <a:off x="16370300" y="133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19909</xdr:rowOff>
    </xdr:from>
    <xdr:to>
      <xdr:col>81</xdr:col>
      <xdr:colOff>101600</xdr:colOff>
      <xdr:row>78</xdr:row>
      <xdr:rowOff>121509</xdr:rowOff>
    </xdr:to>
    <xdr:sp macro="" textlink="">
      <xdr:nvSpPr>
        <xdr:cNvPr id="653" name="楕円 652"/>
        <xdr:cNvSpPr/>
      </xdr:nvSpPr>
      <xdr:spPr>
        <a:xfrm>
          <a:off x="15430500" y="133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112636</xdr:rowOff>
    </xdr:from>
    <xdr:ext cx="534377" cy="259045"/>
    <xdr:sp macro="" textlink="">
      <xdr:nvSpPr>
        <xdr:cNvPr id="654" name="テキスト ボックス 653"/>
        <xdr:cNvSpPr txBox="1"/>
      </xdr:nvSpPr>
      <xdr:spPr>
        <a:xfrm>
          <a:off x="15214111" y="134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22746</xdr:rowOff>
    </xdr:from>
    <xdr:to>
      <xdr:col>76</xdr:col>
      <xdr:colOff>165100</xdr:colOff>
      <xdr:row>78</xdr:row>
      <xdr:rowOff>124346</xdr:rowOff>
    </xdr:to>
    <xdr:sp macro="" textlink="">
      <xdr:nvSpPr>
        <xdr:cNvPr id="655" name="楕円 654"/>
        <xdr:cNvSpPr/>
      </xdr:nvSpPr>
      <xdr:spPr>
        <a:xfrm>
          <a:off x="14541500" y="133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115473</xdr:rowOff>
    </xdr:from>
    <xdr:ext cx="534377" cy="259045"/>
    <xdr:sp macro="" textlink="">
      <xdr:nvSpPr>
        <xdr:cNvPr id="656" name="テキスト ボックス 655"/>
        <xdr:cNvSpPr txBox="1"/>
      </xdr:nvSpPr>
      <xdr:spPr>
        <a:xfrm>
          <a:off x="14325111" y="134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26671</xdr:rowOff>
    </xdr:from>
    <xdr:to>
      <xdr:col>72</xdr:col>
      <xdr:colOff>38100</xdr:colOff>
      <xdr:row>78</xdr:row>
      <xdr:rowOff>128271</xdr:rowOff>
    </xdr:to>
    <xdr:sp macro="" textlink="">
      <xdr:nvSpPr>
        <xdr:cNvPr id="657" name="楕円 656"/>
        <xdr:cNvSpPr/>
      </xdr:nvSpPr>
      <xdr:spPr>
        <a:xfrm>
          <a:off x="13652500" y="133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119398</xdr:rowOff>
    </xdr:from>
    <xdr:ext cx="534377" cy="259045"/>
    <xdr:sp macro="" textlink="">
      <xdr:nvSpPr>
        <xdr:cNvPr id="658" name="テキスト ボックス 657"/>
        <xdr:cNvSpPr txBox="1"/>
      </xdr:nvSpPr>
      <xdr:spPr>
        <a:xfrm>
          <a:off x="13436111" y="134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30826</xdr:rowOff>
    </xdr:from>
    <xdr:to>
      <xdr:col>67</xdr:col>
      <xdr:colOff>101600</xdr:colOff>
      <xdr:row>78</xdr:row>
      <xdr:rowOff>132426</xdr:rowOff>
    </xdr:to>
    <xdr:sp macro="" textlink="">
      <xdr:nvSpPr>
        <xdr:cNvPr id="659" name="楕円 658"/>
        <xdr:cNvSpPr/>
      </xdr:nvSpPr>
      <xdr:spPr>
        <a:xfrm>
          <a:off x="12763500" y="134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123553</xdr:rowOff>
    </xdr:from>
    <xdr:ext cx="534377" cy="259045"/>
    <xdr:sp macro="" textlink="">
      <xdr:nvSpPr>
        <xdr:cNvPr id="660" name="テキスト ボックス 659"/>
        <xdr:cNvSpPr txBox="1"/>
      </xdr:nvSpPr>
      <xdr:spPr>
        <a:xfrm>
          <a:off x="12547111" y="134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128818</xdr:rowOff>
    </xdr:from>
    <xdr:to>
      <xdr:col>85</xdr:col>
      <xdr:colOff>127000</xdr:colOff>
      <xdr:row>98</xdr:row>
      <xdr:rowOff>138785</xdr:rowOff>
    </xdr:to>
    <xdr:cxnSp macro="">
      <xdr:nvCxnSpPr>
        <xdr:cNvPr id="687" name="直線コネクタ 686"/>
        <xdr:cNvCxnSpPr/>
      </xdr:nvCxnSpPr>
      <xdr:spPr>
        <a:xfrm>
          <a:off x="15481300" y="16930918"/>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127895</xdr:rowOff>
    </xdr:from>
    <xdr:to>
      <xdr:col>81</xdr:col>
      <xdr:colOff>50800</xdr:colOff>
      <xdr:row>98</xdr:row>
      <xdr:rowOff>128818</xdr:rowOff>
    </xdr:to>
    <xdr:cxnSp macro="">
      <xdr:nvCxnSpPr>
        <xdr:cNvPr id="690" name="直線コネクタ 689"/>
        <xdr:cNvCxnSpPr/>
      </xdr:nvCxnSpPr>
      <xdr:spPr>
        <a:xfrm>
          <a:off x="14592300" y="16929995"/>
          <a:ext cx="8890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119462</xdr:rowOff>
    </xdr:from>
    <xdr:to>
      <xdr:col>76</xdr:col>
      <xdr:colOff>114300</xdr:colOff>
      <xdr:row>98</xdr:row>
      <xdr:rowOff>127895</xdr:rowOff>
    </xdr:to>
    <xdr:cxnSp macro="">
      <xdr:nvCxnSpPr>
        <xdr:cNvPr id="693" name="直線コネクタ 692"/>
        <xdr:cNvCxnSpPr/>
      </xdr:nvCxnSpPr>
      <xdr:spPr>
        <a:xfrm>
          <a:off x="13703300" y="16921562"/>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119462</xdr:rowOff>
    </xdr:from>
    <xdr:to>
      <xdr:col>71</xdr:col>
      <xdr:colOff>177800</xdr:colOff>
      <xdr:row>98</xdr:row>
      <xdr:rowOff>129135</xdr:rowOff>
    </xdr:to>
    <xdr:cxnSp macro="">
      <xdr:nvCxnSpPr>
        <xdr:cNvPr id="696" name="直線コネクタ 695"/>
        <xdr:cNvCxnSpPr/>
      </xdr:nvCxnSpPr>
      <xdr:spPr>
        <a:xfrm flipV="1">
          <a:off x="12814300" y="16921562"/>
          <a:ext cx="889000" cy="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87985</xdr:rowOff>
    </xdr:from>
    <xdr:to>
      <xdr:col>85</xdr:col>
      <xdr:colOff>177800</xdr:colOff>
      <xdr:row>99</xdr:row>
      <xdr:rowOff>18135</xdr:rowOff>
    </xdr:to>
    <xdr:sp macro="" textlink="">
      <xdr:nvSpPr>
        <xdr:cNvPr id="706" name="楕円 705"/>
        <xdr:cNvSpPr/>
      </xdr:nvSpPr>
      <xdr:spPr>
        <a:xfrm>
          <a:off x="162687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2912</xdr:rowOff>
    </xdr:from>
    <xdr:ext cx="378565" cy="259045"/>
    <xdr:sp macro="" textlink="">
      <xdr:nvSpPr>
        <xdr:cNvPr id="707" name="積立金該当値テキスト"/>
        <xdr:cNvSpPr txBox="1"/>
      </xdr:nvSpPr>
      <xdr:spPr>
        <a:xfrm>
          <a:off x="16370300" y="16805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78018</xdr:rowOff>
    </xdr:from>
    <xdr:to>
      <xdr:col>81</xdr:col>
      <xdr:colOff>101600</xdr:colOff>
      <xdr:row>99</xdr:row>
      <xdr:rowOff>8168</xdr:rowOff>
    </xdr:to>
    <xdr:sp macro="" textlink="">
      <xdr:nvSpPr>
        <xdr:cNvPr id="708" name="楕円 707"/>
        <xdr:cNvSpPr/>
      </xdr:nvSpPr>
      <xdr:spPr>
        <a:xfrm>
          <a:off x="15430500" y="168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170745</xdr:rowOff>
    </xdr:from>
    <xdr:ext cx="469744" cy="259045"/>
    <xdr:sp macro="" textlink="">
      <xdr:nvSpPr>
        <xdr:cNvPr id="709" name="テキスト ボックス 708"/>
        <xdr:cNvSpPr txBox="1"/>
      </xdr:nvSpPr>
      <xdr:spPr>
        <a:xfrm>
          <a:off x="15246428" y="1697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77095</xdr:rowOff>
    </xdr:from>
    <xdr:to>
      <xdr:col>76</xdr:col>
      <xdr:colOff>165100</xdr:colOff>
      <xdr:row>99</xdr:row>
      <xdr:rowOff>7245</xdr:rowOff>
    </xdr:to>
    <xdr:sp macro="" textlink="">
      <xdr:nvSpPr>
        <xdr:cNvPr id="710" name="楕円 709"/>
        <xdr:cNvSpPr/>
      </xdr:nvSpPr>
      <xdr:spPr>
        <a:xfrm>
          <a:off x="14541500" y="16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169822</xdr:rowOff>
    </xdr:from>
    <xdr:ext cx="469744" cy="259045"/>
    <xdr:sp macro="" textlink="">
      <xdr:nvSpPr>
        <xdr:cNvPr id="711" name="テキスト ボックス 710"/>
        <xdr:cNvSpPr txBox="1"/>
      </xdr:nvSpPr>
      <xdr:spPr>
        <a:xfrm>
          <a:off x="14357428" y="169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68662</xdr:rowOff>
    </xdr:from>
    <xdr:to>
      <xdr:col>72</xdr:col>
      <xdr:colOff>38100</xdr:colOff>
      <xdr:row>98</xdr:row>
      <xdr:rowOff>170262</xdr:rowOff>
    </xdr:to>
    <xdr:sp macro="" textlink="">
      <xdr:nvSpPr>
        <xdr:cNvPr id="712" name="楕円 711"/>
        <xdr:cNvSpPr/>
      </xdr:nvSpPr>
      <xdr:spPr>
        <a:xfrm>
          <a:off x="13652500" y="168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161389</xdr:rowOff>
    </xdr:from>
    <xdr:ext cx="469744" cy="259045"/>
    <xdr:sp macro="" textlink="">
      <xdr:nvSpPr>
        <xdr:cNvPr id="713" name="テキスト ボックス 712"/>
        <xdr:cNvSpPr txBox="1"/>
      </xdr:nvSpPr>
      <xdr:spPr>
        <a:xfrm>
          <a:off x="13468428" y="169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78335</xdr:rowOff>
    </xdr:from>
    <xdr:to>
      <xdr:col>67</xdr:col>
      <xdr:colOff>101600</xdr:colOff>
      <xdr:row>99</xdr:row>
      <xdr:rowOff>8485</xdr:rowOff>
    </xdr:to>
    <xdr:sp macro="" textlink="">
      <xdr:nvSpPr>
        <xdr:cNvPr id="714" name="楕円 713"/>
        <xdr:cNvSpPr/>
      </xdr:nvSpPr>
      <xdr:spPr>
        <a:xfrm>
          <a:off x="12763500" y="168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171062</xdr:rowOff>
    </xdr:from>
    <xdr:ext cx="469744" cy="259045"/>
    <xdr:sp macro="" textlink="">
      <xdr:nvSpPr>
        <xdr:cNvPr id="715" name="テキスト ボックス 714"/>
        <xdr:cNvSpPr txBox="1"/>
      </xdr:nvSpPr>
      <xdr:spPr>
        <a:xfrm>
          <a:off x="12579428" y="1697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98160</xdr:rowOff>
    </xdr:from>
    <xdr:to>
      <xdr:col>116</xdr:col>
      <xdr:colOff>63500</xdr:colOff>
      <xdr:row>59</xdr:row>
      <xdr:rowOff>98176</xdr:rowOff>
    </xdr:to>
    <xdr:cxnSp macro="">
      <xdr:nvCxnSpPr>
        <xdr:cNvPr id="801" name="直線コネクタ 800"/>
        <xdr:cNvCxnSpPr/>
      </xdr:nvCxnSpPr>
      <xdr:spPr>
        <a:xfrm flipV="1">
          <a:off x="21323300" y="10213710"/>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98176</xdr:rowOff>
    </xdr:from>
    <xdr:to>
      <xdr:col>111</xdr:col>
      <xdr:colOff>177800</xdr:colOff>
      <xdr:row>59</xdr:row>
      <xdr:rowOff>98192</xdr:rowOff>
    </xdr:to>
    <xdr:cxnSp macro="">
      <xdr:nvCxnSpPr>
        <xdr:cNvPr id="804" name="直線コネクタ 803"/>
        <xdr:cNvCxnSpPr/>
      </xdr:nvCxnSpPr>
      <xdr:spPr>
        <a:xfrm flipV="1">
          <a:off x="20434300" y="1021372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98192</xdr:rowOff>
    </xdr:from>
    <xdr:to>
      <xdr:col>107</xdr:col>
      <xdr:colOff>50800</xdr:colOff>
      <xdr:row>59</xdr:row>
      <xdr:rowOff>98192</xdr:rowOff>
    </xdr:to>
    <xdr:cxnSp macro="">
      <xdr:nvCxnSpPr>
        <xdr:cNvPr id="807" name="直線コネクタ 806"/>
        <xdr:cNvCxnSpPr/>
      </xdr:nvCxnSpPr>
      <xdr:spPr>
        <a:xfrm>
          <a:off x="19545300" y="10213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98192</xdr:rowOff>
    </xdr:from>
    <xdr:to>
      <xdr:col>102</xdr:col>
      <xdr:colOff>114300</xdr:colOff>
      <xdr:row>59</xdr:row>
      <xdr:rowOff>98209</xdr:rowOff>
    </xdr:to>
    <xdr:cxnSp macro="">
      <xdr:nvCxnSpPr>
        <xdr:cNvPr id="810" name="直線コネクタ 809"/>
        <xdr:cNvCxnSpPr/>
      </xdr:nvCxnSpPr>
      <xdr:spPr>
        <a:xfrm flipV="1">
          <a:off x="18656300" y="1021374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47360</xdr:rowOff>
    </xdr:from>
    <xdr:to>
      <xdr:col>116</xdr:col>
      <xdr:colOff>114300</xdr:colOff>
      <xdr:row>59</xdr:row>
      <xdr:rowOff>148960</xdr:rowOff>
    </xdr:to>
    <xdr:sp macro="" textlink="">
      <xdr:nvSpPr>
        <xdr:cNvPr id="820" name="楕円 819"/>
        <xdr:cNvSpPr/>
      </xdr:nvSpPr>
      <xdr:spPr>
        <a:xfrm>
          <a:off x="221107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133737</xdr:rowOff>
    </xdr:from>
    <xdr:ext cx="313932" cy="259045"/>
    <xdr:sp macro="" textlink="">
      <xdr:nvSpPr>
        <xdr:cNvPr id="821" name="貸付金該当値テキスト"/>
        <xdr:cNvSpPr txBox="1"/>
      </xdr:nvSpPr>
      <xdr:spPr>
        <a:xfrm>
          <a:off x="22212300" y="10077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47376</xdr:rowOff>
    </xdr:from>
    <xdr:to>
      <xdr:col>112</xdr:col>
      <xdr:colOff>38100</xdr:colOff>
      <xdr:row>59</xdr:row>
      <xdr:rowOff>148976</xdr:rowOff>
    </xdr:to>
    <xdr:sp macro="" textlink="">
      <xdr:nvSpPr>
        <xdr:cNvPr id="822" name="楕円 821"/>
        <xdr:cNvSpPr/>
      </xdr:nvSpPr>
      <xdr:spPr>
        <a:xfrm>
          <a:off x="21272500" y="101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140103</xdr:rowOff>
    </xdr:from>
    <xdr:ext cx="313932" cy="259045"/>
    <xdr:sp macro="" textlink="">
      <xdr:nvSpPr>
        <xdr:cNvPr id="823" name="テキスト ボックス 822"/>
        <xdr:cNvSpPr txBox="1"/>
      </xdr:nvSpPr>
      <xdr:spPr>
        <a:xfrm>
          <a:off x="21166333" y="10255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47392</xdr:rowOff>
    </xdr:from>
    <xdr:to>
      <xdr:col>107</xdr:col>
      <xdr:colOff>101600</xdr:colOff>
      <xdr:row>59</xdr:row>
      <xdr:rowOff>148992</xdr:rowOff>
    </xdr:to>
    <xdr:sp macro="" textlink="">
      <xdr:nvSpPr>
        <xdr:cNvPr id="824" name="楕円 823"/>
        <xdr:cNvSpPr/>
      </xdr:nvSpPr>
      <xdr:spPr>
        <a:xfrm>
          <a:off x="20383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140119</xdr:rowOff>
    </xdr:from>
    <xdr:ext cx="313932" cy="259045"/>
    <xdr:sp macro="" textlink="">
      <xdr:nvSpPr>
        <xdr:cNvPr id="825" name="テキスト ボックス 824"/>
        <xdr:cNvSpPr txBox="1"/>
      </xdr:nvSpPr>
      <xdr:spPr>
        <a:xfrm>
          <a:off x="20277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47392</xdr:rowOff>
    </xdr:from>
    <xdr:to>
      <xdr:col>102</xdr:col>
      <xdr:colOff>165100</xdr:colOff>
      <xdr:row>59</xdr:row>
      <xdr:rowOff>148992</xdr:rowOff>
    </xdr:to>
    <xdr:sp macro="" textlink="">
      <xdr:nvSpPr>
        <xdr:cNvPr id="826" name="楕円 825"/>
        <xdr:cNvSpPr/>
      </xdr:nvSpPr>
      <xdr:spPr>
        <a:xfrm>
          <a:off x="19494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140119</xdr:rowOff>
    </xdr:from>
    <xdr:ext cx="313932" cy="259045"/>
    <xdr:sp macro="" textlink="">
      <xdr:nvSpPr>
        <xdr:cNvPr id="827" name="テキスト ボックス 826"/>
        <xdr:cNvSpPr txBox="1"/>
      </xdr:nvSpPr>
      <xdr:spPr>
        <a:xfrm>
          <a:off x="19388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47409</xdr:rowOff>
    </xdr:from>
    <xdr:to>
      <xdr:col>98</xdr:col>
      <xdr:colOff>38100</xdr:colOff>
      <xdr:row>59</xdr:row>
      <xdr:rowOff>149009</xdr:rowOff>
    </xdr:to>
    <xdr:sp macro="" textlink="">
      <xdr:nvSpPr>
        <xdr:cNvPr id="828" name="楕円 827"/>
        <xdr:cNvSpPr/>
      </xdr:nvSpPr>
      <xdr:spPr>
        <a:xfrm>
          <a:off x="186055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140136</xdr:rowOff>
    </xdr:from>
    <xdr:ext cx="313932" cy="259045"/>
    <xdr:sp macro="" textlink="">
      <xdr:nvSpPr>
        <xdr:cNvPr id="829" name="テキスト ボックス 828"/>
        <xdr:cNvSpPr txBox="1"/>
      </xdr:nvSpPr>
      <xdr:spPr>
        <a:xfrm>
          <a:off x="18499333" y="10255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28105</xdr:rowOff>
    </xdr:from>
    <xdr:to>
      <xdr:col>116</xdr:col>
      <xdr:colOff>63500</xdr:colOff>
      <xdr:row>74</xdr:row>
      <xdr:rowOff>81426</xdr:rowOff>
    </xdr:to>
    <xdr:cxnSp macro="">
      <xdr:nvCxnSpPr>
        <xdr:cNvPr id="859" name="直線コネクタ 858"/>
        <xdr:cNvCxnSpPr/>
      </xdr:nvCxnSpPr>
      <xdr:spPr>
        <a:xfrm flipV="1">
          <a:off x="21323300" y="12715405"/>
          <a:ext cx="8382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81426</xdr:rowOff>
    </xdr:from>
    <xdr:to>
      <xdr:col>111</xdr:col>
      <xdr:colOff>177800</xdr:colOff>
      <xdr:row>74</xdr:row>
      <xdr:rowOff>115030</xdr:rowOff>
    </xdr:to>
    <xdr:cxnSp macro="">
      <xdr:nvCxnSpPr>
        <xdr:cNvPr id="862" name="直線コネクタ 861"/>
        <xdr:cNvCxnSpPr/>
      </xdr:nvCxnSpPr>
      <xdr:spPr>
        <a:xfrm flipV="1">
          <a:off x="20434300" y="12768726"/>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115030</xdr:rowOff>
    </xdr:from>
    <xdr:to>
      <xdr:col>107</xdr:col>
      <xdr:colOff>50800</xdr:colOff>
      <xdr:row>75</xdr:row>
      <xdr:rowOff>1969</xdr:rowOff>
    </xdr:to>
    <xdr:cxnSp macro="">
      <xdr:nvCxnSpPr>
        <xdr:cNvPr id="865" name="直線コネクタ 864"/>
        <xdr:cNvCxnSpPr/>
      </xdr:nvCxnSpPr>
      <xdr:spPr>
        <a:xfrm flipV="1">
          <a:off x="19545300" y="12802330"/>
          <a:ext cx="889000" cy="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1969</xdr:rowOff>
    </xdr:from>
    <xdr:to>
      <xdr:col>102</xdr:col>
      <xdr:colOff>114300</xdr:colOff>
      <xdr:row>75</xdr:row>
      <xdr:rowOff>26810</xdr:rowOff>
    </xdr:to>
    <xdr:cxnSp macro="">
      <xdr:nvCxnSpPr>
        <xdr:cNvPr id="868" name="直線コネクタ 867"/>
        <xdr:cNvCxnSpPr/>
      </xdr:nvCxnSpPr>
      <xdr:spPr>
        <a:xfrm flipV="1">
          <a:off x="18656300" y="12860719"/>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148755</xdr:rowOff>
    </xdr:from>
    <xdr:to>
      <xdr:col>116</xdr:col>
      <xdr:colOff>114300</xdr:colOff>
      <xdr:row>74</xdr:row>
      <xdr:rowOff>78905</xdr:rowOff>
    </xdr:to>
    <xdr:sp macro="" textlink="">
      <xdr:nvSpPr>
        <xdr:cNvPr id="878" name="楕円 877"/>
        <xdr:cNvSpPr/>
      </xdr:nvSpPr>
      <xdr:spPr>
        <a:xfrm>
          <a:off x="22110700" y="126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182</xdr:rowOff>
    </xdr:from>
    <xdr:ext cx="534377" cy="259045"/>
    <xdr:sp macro="" textlink="">
      <xdr:nvSpPr>
        <xdr:cNvPr id="879" name="繰出金該当値テキスト"/>
        <xdr:cNvSpPr txBox="1"/>
      </xdr:nvSpPr>
      <xdr:spPr>
        <a:xfrm>
          <a:off x="22212300" y="125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30626</xdr:rowOff>
    </xdr:from>
    <xdr:to>
      <xdr:col>112</xdr:col>
      <xdr:colOff>38100</xdr:colOff>
      <xdr:row>74</xdr:row>
      <xdr:rowOff>132226</xdr:rowOff>
    </xdr:to>
    <xdr:sp macro="" textlink="">
      <xdr:nvSpPr>
        <xdr:cNvPr id="880" name="楕円 879"/>
        <xdr:cNvSpPr/>
      </xdr:nvSpPr>
      <xdr:spPr>
        <a:xfrm>
          <a:off x="21272500" y="127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148753</xdr:rowOff>
    </xdr:from>
    <xdr:ext cx="534377" cy="259045"/>
    <xdr:sp macro="" textlink="">
      <xdr:nvSpPr>
        <xdr:cNvPr id="881" name="テキスト ボックス 880"/>
        <xdr:cNvSpPr txBox="1"/>
      </xdr:nvSpPr>
      <xdr:spPr>
        <a:xfrm>
          <a:off x="21056111" y="124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64230</xdr:rowOff>
    </xdr:from>
    <xdr:to>
      <xdr:col>107</xdr:col>
      <xdr:colOff>101600</xdr:colOff>
      <xdr:row>74</xdr:row>
      <xdr:rowOff>165830</xdr:rowOff>
    </xdr:to>
    <xdr:sp macro="" textlink="">
      <xdr:nvSpPr>
        <xdr:cNvPr id="882" name="楕円 881"/>
        <xdr:cNvSpPr/>
      </xdr:nvSpPr>
      <xdr:spPr>
        <a:xfrm>
          <a:off x="20383500" y="127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156957</xdr:rowOff>
    </xdr:from>
    <xdr:ext cx="534377" cy="259045"/>
    <xdr:sp macro="" textlink="">
      <xdr:nvSpPr>
        <xdr:cNvPr id="883" name="テキスト ボックス 882"/>
        <xdr:cNvSpPr txBox="1"/>
      </xdr:nvSpPr>
      <xdr:spPr>
        <a:xfrm>
          <a:off x="20167111" y="128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122619</xdr:rowOff>
    </xdr:from>
    <xdr:to>
      <xdr:col>102</xdr:col>
      <xdr:colOff>165100</xdr:colOff>
      <xdr:row>75</xdr:row>
      <xdr:rowOff>52769</xdr:rowOff>
    </xdr:to>
    <xdr:sp macro="" textlink="">
      <xdr:nvSpPr>
        <xdr:cNvPr id="884" name="楕円 883"/>
        <xdr:cNvSpPr/>
      </xdr:nvSpPr>
      <xdr:spPr>
        <a:xfrm>
          <a:off x="19494500" y="128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43896</xdr:rowOff>
    </xdr:from>
    <xdr:ext cx="534377" cy="259045"/>
    <xdr:sp macro="" textlink="">
      <xdr:nvSpPr>
        <xdr:cNvPr id="885" name="テキスト ボックス 884"/>
        <xdr:cNvSpPr txBox="1"/>
      </xdr:nvSpPr>
      <xdr:spPr>
        <a:xfrm>
          <a:off x="19278111" y="129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147460</xdr:rowOff>
    </xdr:from>
    <xdr:to>
      <xdr:col>98</xdr:col>
      <xdr:colOff>38100</xdr:colOff>
      <xdr:row>75</xdr:row>
      <xdr:rowOff>77610</xdr:rowOff>
    </xdr:to>
    <xdr:sp macro="" textlink="">
      <xdr:nvSpPr>
        <xdr:cNvPr id="886" name="楕円 885"/>
        <xdr:cNvSpPr/>
      </xdr:nvSpPr>
      <xdr:spPr>
        <a:xfrm>
          <a:off x="18605500" y="128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68737</xdr:rowOff>
    </xdr:from>
    <xdr:ext cx="534377" cy="259045"/>
    <xdr:sp macro="" textlink="">
      <xdr:nvSpPr>
        <xdr:cNvPr id="887" name="テキスト ボックス 886"/>
        <xdr:cNvSpPr txBox="1"/>
      </xdr:nvSpPr>
      <xdr:spPr>
        <a:xfrm>
          <a:off x="18389111" y="129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令和２年度の歳出決算総額は、住民一人当たり</a:t>
          </a:r>
          <a:r>
            <a:rPr kumimoji="1" lang="en-US" altLang="ja-JP" sz="1100">
              <a:latin typeface="ＭＳ Ｐゴシック" panose="020B0600070205080204" pitchFamily="50" charset="-128"/>
              <a:ea typeface="ＭＳ Ｐゴシック" panose="020B0600070205080204" pitchFamily="50" charset="-128"/>
            </a:rPr>
            <a:t>717,204</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義務的経費は、類似団体平均より高い水準となっており、人件費において市長や副市長の退職や会計年度任用職員の計上により、前年度比</a:t>
          </a:r>
          <a:r>
            <a:rPr kumimoji="1" lang="en-US" altLang="ja-JP" sz="1100">
              <a:latin typeface="ＭＳ Ｐゴシック" panose="020B0600070205080204" pitchFamily="50" charset="-128"/>
              <a:ea typeface="ＭＳ Ｐゴシック" panose="020B0600070205080204" pitchFamily="50" charset="-128"/>
            </a:rPr>
            <a:t>12,659</a:t>
          </a:r>
          <a:r>
            <a:rPr kumimoji="1" lang="ja-JP" altLang="en-US" sz="1100">
              <a:latin typeface="ＭＳ Ｐゴシック" panose="020B0600070205080204" pitchFamily="50" charset="-128"/>
              <a:ea typeface="ＭＳ Ｐゴシック" panose="020B0600070205080204" pitchFamily="50" charset="-128"/>
            </a:rPr>
            <a:t>円の増となった。また扶助費においても、ひとり親世帯臨時特別給付金や障害福祉サービス費の増により、前年度比</a:t>
          </a:r>
          <a:r>
            <a:rPr kumimoji="1" lang="en-US" altLang="ja-JP" sz="1100">
              <a:latin typeface="ＭＳ Ｐゴシック" panose="020B0600070205080204" pitchFamily="50" charset="-128"/>
              <a:ea typeface="ＭＳ Ｐゴシック" panose="020B0600070205080204" pitchFamily="50" charset="-128"/>
            </a:rPr>
            <a:t>3,644</a:t>
          </a:r>
          <a:r>
            <a:rPr kumimoji="1" lang="ja-JP" altLang="en-US" sz="1100">
              <a:latin typeface="ＭＳ Ｐゴシック" panose="020B0600070205080204" pitchFamily="50" charset="-128"/>
              <a:ea typeface="ＭＳ Ｐゴシック" panose="020B0600070205080204" pitchFamily="50" charset="-128"/>
            </a:rPr>
            <a:t>円の増となった。さらに公債費においても、元金償還額が増えたことにより、前年度比</a:t>
          </a:r>
          <a:r>
            <a:rPr kumimoji="1" lang="en-US" altLang="ja-JP" sz="1100">
              <a:latin typeface="ＭＳ Ｐゴシック" panose="020B0600070205080204" pitchFamily="50" charset="-128"/>
              <a:ea typeface="ＭＳ Ｐゴシック" panose="020B0600070205080204" pitchFamily="50" charset="-128"/>
            </a:rPr>
            <a:t>1,654</a:t>
          </a:r>
          <a:r>
            <a:rPr kumimoji="1" lang="ja-JP" altLang="en-US" sz="1100">
              <a:latin typeface="ＭＳ Ｐゴシック" panose="020B0600070205080204" pitchFamily="50" charset="-128"/>
              <a:ea typeface="ＭＳ Ｐゴシック" panose="020B0600070205080204" pitchFamily="50" charset="-128"/>
            </a:rPr>
            <a:t>円の増となったことから、義務的経費全体では前年度より</a:t>
          </a:r>
          <a:r>
            <a:rPr kumimoji="1" lang="en-US" altLang="ja-JP" sz="1100">
              <a:latin typeface="ＭＳ Ｐゴシック" panose="020B0600070205080204" pitchFamily="50" charset="-128"/>
              <a:ea typeface="ＭＳ Ｐゴシック" panose="020B0600070205080204" pitchFamily="50" charset="-128"/>
            </a:rPr>
            <a:t>17,957</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投資的経費は、類似団体平均より低い水準となっており、普通建設事業費のうち新規事業において、デジタル防災行政無線施設整備事業や高機能消防指令センター整備事業の増により、前年度比</a:t>
          </a:r>
          <a:r>
            <a:rPr kumimoji="1" lang="en-US" altLang="ja-JP" sz="1100">
              <a:latin typeface="ＭＳ Ｐゴシック" panose="020B0600070205080204" pitchFamily="50" charset="-128"/>
              <a:ea typeface="ＭＳ Ｐゴシック" panose="020B0600070205080204" pitchFamily="50" charset="-128"/>
            </a:rPr>
            <a:t>6,148</a:t>
          </a:r>
          <a:r>
            <a:rPr kumimoji="1" lang="ja-JP" altLang="en-US" sz="1100">
              <a:latin typeface="ＭＳ Ｐゴシック" panose="020B0600070205080204" pitchFamily="50" charset="-128"/>
              <a:ea typeface="ＭＳ Ｐゴシック" panose="020B0600070205080204" pitchFamily="50" charset="-128"/>
            </a:rPr>
            <a:t>円の増となったものの、更新事業においては、御坊大橋耐震補強事業の減により、普通建設事業費で前年度比</a:t>
          </a:r>
          <a:r>
            <a:rPr kumimoji="1" lang="en-US" altLang="ja-JP" sz="1100">
              <a:latin typeface="ＭＳ Ｐゴシック" panose="020B0600070205080204" pitchFamily="50" charset="-128"/>
              <a:ea typeface="ＭＳ Ｐゴシック" panose="020B0600070205080204" pitchFamily="50" charset="-128"/>
            </a:rPr>
            <a:t>5,141</a:t>
          </a:r>
          <a:r>
            <a:rPr kumimoji="1" lang="ja-JP" altLang="en-US" sz="1100">
              <a:latin typeface="ＭＳ Ｐゴシック" panose="020B0600070205080204" pitchFamily="50" charset="-128"/>
              <a:ea typeface="ＭＳ Ｐゴシック" panose="020B0600070205080204" pitchFamily="50" charset="-128"/>
            </a:rPr>
            <a:t>円の減となった。また災害復旧事業費においても、漁港の災害復旧事業が完了したことにより、前年度比</a:t>
          </a:r>
          <a:r>
            <a:rPr kumimoji="1" lang="en-US" altLang="ja-JP" sz="1100">
              <a:latin typeface="ＭＳ Ｐゴシック" panose="020B0600070205080204" pitchFamily="50" charset="-128"/>
              <a:ea typeface="ＭＳ Ｐゴシック" panose="020B0600070205080204" pitchFamily="50" charset="-128"/>
            </a:rPr>
            <a:t>2,590</a:t>
          </a:r>
          <a:r>
            <a:rPr kumimoji="1" lang="ja-JP" altLang="en-US" sz="1100">
              <a:latin typeface="ＭＳ Ｐゴシック" panose="020B0600070205080204" pitchFamily="50" charset="-128"/>
              <a:ea typeface="ＭＳ Ｐゴシック" panose="020B0600070205080204" pitchFamily="50" charset="-128"/>
            </a:rPr>
            <a:t>円の減となったことから、全体で前年度より</a:t>
          </a:r>
          <a:r>
            <a:rPr kumimoji="1" lang="en-US" altLang="ja-JP" sz="1100">
              <a:latin typeface="ＭＳ Ｐゴシック" panose="020B0600070205080204" pitchFamily="50" charset="-128"/>
              <a:ea typeface="ＭＳ Ｐゴシック" panose="020B0600070205080204" pitchFamily="50" charset="-128"/>
            </a:rPr>
            <a:t>7,731</a:t>
          </a:r>
          <a:r>
            <a:rPr kumimoji="1" lang="ja-JP" altLang="en-US" sz="1100">
              <a:latin typeface="ＭＳ Ｐゴシック" panose="020B0600070205080204" pitchFamily="50" charset="-128"/>
              <a:ea typeface="ＭＳ Ｐゴシック" panose="020B0600070205080204" pitchFamily="50" charset="-128"/>
            </a:rPr>
            <a:t>円の減となった。</a:t>
          </a:r>
        </a:p>
        <a:p>
          <a:r>
            <a:rPr kumimoji="1" lang="ja-JP" altLang="en-US" sz="1100">
              <a:latin typeface="ＭＳ Ｐゴシック" panose="020B0600070205080204" pitchFamily="50" charset="-128"/>
              <a:ea typeface="ＭＳ Ｐゴシック" panose="020B0600070205080204" pitchFamily="50" charset="-128"/>
            </a:rPr>
            <a:t>消費的経費は、補助費等において、新規事業の特別定額給付金や新型コロナウイルス対策関連事業により前年度比</a:t>
          </a:r>
          <a:r>
            <a:rPr kumimoji="1" lang="en-US" altLang="ja-JP" sz="1100">
              <a:latin typeface="ＭＳ Ｐゴシック" panose="020B0600070205080204" pitchFamily="50" charset="-128"/>
              <a:ea typeface="ＭＳ Ｐゴシック" panose="020B0600070205080204" pitchFamily="50" charset="-128"/>
            </a:rPr>
            <a:t>118,099</a:t>
          </a:r>
          <a:r>
            <a:rPr kumimoji="1" lang="ja-JP" altLang="en-US" sz="1100">
              <a:latin typeface="ＭＳ Ｐゴシック" panose="020B0600070205080204" pitchFamily="50" charset="-128"/>
              <a:ea typeface="ＭＳ Ｐゴシック" panose="020B0600070205080204" pitchFamily="50" charset="-128"/>
            </a:rPr>
            <a:t>円の大幅増となった。また物件費が、ふるさと納税寄附金の増に伴う関連経費の増や小・中学校タブレット購入の新規購入により、前年度比</a:t>
          </a:r>
          <a:r>
            <a:rPr kumimoji="1" lang="en-US" altLang="ja-JP" sz="1100">
              <a:latin typeface="ＭＳ Ｐゴシック" panose="020B0600070205080204" pitchFamily="50" charset="-128"/>
              <a:ea typeface="ＭＳ Ｐゴシック" panose="020B0600070205080204" pitchFamily="50" charset="-128"/>
            </a:rPr>
            <a:t>4,073</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その他は、積立金が新庁舎建設基金積立金の減により、前年度比</a:t>
          </a:r>
          <a:r>
            <a:rPr kumimoji="1" lang="en-US" altLang="ja-JP" sz="1100">
              <a:latin typeface="ＭＳ Ｐゴシック" panose="020B0600070205080204" pitchFamily="50" charset="-128"/>
              <a:ea typeface="ＭＳ Ｐゴシック" panose="020B0600070205080204" pitchFamily="50" charset="-128"/>
            </a:rPr>
            <a:t>4,360</a:t>
          </a:r>
          <a:r>
            <a:rPr kumimoji="1" lang="ja-JP" altLang="en-US" sz="11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22,757
22,567
43.91
16,674,422
16,321,416
333,924
6,932,605
13,579,937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131509</xdr:rowOff>
    </xdr:from>
    <xdr:to>
      <xdr:col>24</xdr:col>
      <xdr:colOff>63500</xdr:colOff>
      <xdr:row>33</xdr:row>
      <xdr:rowOff>163132</xdr:rowOff>
    </xdr:to>
    <xdr:cxnSp macro="">
      <xdr:nvCxnSpPr>
        <xdr:cNvPr id="61" name="直線コネクタ 60"/>
        <xdr:cNvCxnSpPr/>
      </xdr:nvCxnSpPr>
      <xdr:spPr>
        <a:xfrm>
          <a:off x="3797300" y="5789359"/>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131509</xdr:rowOff>
    </xdr:from>
    <xdr:to>
      <xdr:col>19</xdr:col>
      <xdr:colOff>177800</xdr:colOff>
      <xdr:row>33</xdr:row>
      <xdr:rowOff>167894</xdr:rowOff>
    </xdr:to>
    <xdr:cxnSp macro="">
      <xdr:nvCxnSpPr>
        <xdr:cNvPr id="64" name="直線コネクタ 63"/>
        <xdr:cNvCxnSpPr/>
      </xdr:nvCxnSpPr>
      <xdr:spPr>
        <a:xfrm flipV="1">
          <a:off x="2908300" y="5789359"/>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167894</xdr:rowOff>
    </xdr:from>
    <xdr:to>
      <xdr:col>15</xdr:col>
      <xdr:colOff>50800</xdr:colOff>
      <xdr:row>34</xdr:row>
      <xdr:rowOff>17399</xdr:rowOff>
    </xdr:to>
    <xdr:cxnSp macro="">
      <xdr:nvCxnSpPr>
        <xdr:cNvPr id="67" name="直線コネクタ 66"/>
        <xdr:cNvCxnSpPr/>
      </xdr:nvCxnSpPr>
      <xdr:spPr>
        <a:xfrm flipV="1">
          <a:off x="2019300" y="5825744"/>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157607</xdr:rowOff>
    </xdr:from>
    <xdr:to>
      <xdr:col>10</xdr:col>
      <xdr:colOff>114300</xdr:colOff>
      <xdr:row>34</xdr:row>
      <xdr:rowOff>17399</xdr:rowOff>
    </xdr:to>
    <xdr:cxnSp macro="">
      <xdr:nvCxnSpPr>
        <xdr:cNvPr id="70" name="直線コネクタ 69"/>
        <xdr:cNvCxnSpPr/>
      </xdr:nvCxnSpPr>
      <xdr:spPr>
        <a:xfrm>
          <a:off x="1130300" y="5815457"/>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112332</xdr:rowOff>
    </xdr:from>
    <xdr:to>
      <xdr:col>24</xdr:col>
      <xdr:colOff>114300</xdr:colOff>
      <xdr:row>34</xdr:row>
      <xdr:rowOff>42482</xdr:rowOff>
    </xdr:to>
    <xdr:sp macro="" textlink="">
      <xdr:nvSpPr>
        <xdr:cNvPr id="80" name="楕円 79"/>
        <xdr:cNvSpPr/>
      </xdr:nvSpPr>
      <xdr:spPr>
        <a:xfrm>
          <a:off x="45847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135209</xdr:rowOff>
    </xdr:from>
    <xdr:ext cx="469744" cy="259045"/>
    <xdr:sp macro="" textlink="">
      <xdr:nvSpPr>
        <xdr:cNvPr id="81" name="議会費該当値テキスト"/>
        <xdr:cNvSpPr txBox="1"/>
      </xdr:nvSpPr>
      <xdr:spPr>
        <a:xfrm>
          <a:off x="4686300" y="562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80709</xdr:rowOff>
    </xdr:from>
    <xdr:to>
      <xdr:col>20</xdr:col>
      <xdr:colOff>38100</xdr:colOff>
      <xdr:row>34</xdr:row>
      <xdr:rowOff>10859</xdr:rowOff>
    </xdr:to>
    <xdr:sp macro="" textlink="">
      <xdr:nvSpPr>
        <xdr:cNvPr id="82" name="楕円 81"/>
        <xdr:cNvSpPr/>
      </xdr:nvSpPr>
      <xdr:spPr>
        <a:xfrm>
          <a:off x="3746500" y="57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27386</xdr:rowOff>
    </xdr:from>
    <xdr:ext cx="469744" cy="259045"/>
    <xdr:sp macro="" textlink="">
      <xdr:nvSpPr>
        <xdr:cNvPr id="83" name="テキスト ボックス 82"/>
        <xdr:cNvSpPr txBox="1"/>
      </xdr:nvSpPr>
      <xdr:spPr>
        <a:xfrm>
          <a:off x="3562428" y="551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117094</xdr:rowOff>
    </xdr:from>
    <xdr:to>
      <xdr:col>15</xdr:col>
      <xdr:colOff>101600</xdr:colOff>
      <xdr:row>34</xdr:row>
      <xdr:rowOff>47244</xdr:rowOff>
    </xdr:to>
    <xdr:sp macro="" textlink="">
      <xdr:nvSpPr>
        <xdr:cNvPr id="84" name="楕円 83"/>
        <xdr:cNvSpPr/>
      </xdr:nvSpPr>
      <xdr:spPr>
        <a:xfrm>
          <a:off x="2857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63771</xdr:rowOff>
    </xdr:from>
    <xdr:ext cx="469744" cy="259045"/>
    <xdr:sp macro="" textlink="">
      <xdr:nvSpPr>
        <xdr:cNvPr id="85" name="テキスト ボックス 84"/>
        <xdr:cNvSpPr txBox="1"/>
      </xdr:nvSpPr>
      <xdr:spPr>
        <a:xfrm>
          <a:off x="2673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138049</xdr:rowOff>
    </xdr:from>
    <xdr:to>
      <xdr:col>10</xdr:col>
      <xdr:colOff>165100</xdr:colOff>
      <xdr:row>34</xdr:row>
      <xdr:rowOff>68199</xdr:rowOff>
    </xdr:to>
    <xdr:sp macro="" textlink="">
      <xdr:nvSpPr>
        <xdr:cNvPr id="86" name="楕円 85"/>
        <xdr:cNvSpPr/>
      </xdr:nvSpPr>
      <xdr:spPr>
        <a:xfrm>
          <a:off x="1968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84726</xdr:rowOff>
    </xdr:from>
    <xdr:ext cx="469744" cy="259045"/>
    <xdr:sp macro="" textlink="">
      <xdr:nvSpPr>
        <xdr:cNvPr id="87" name="テキスト ボックス 86"/>
        <xdr:cNvSpPr txBox="1"/>
      </xdr:nvSpPr>
      <xdr:spPr>
        <a:xfrm>
          <a:off x="1784428"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106807</xdr:rowOff>
    </xdr:from>
    <xdr:to>
      <xdr:col>6</xdr:col>
      <xdr:colOff>38100</xdr:colOff>
      <xdr:row>34</xdr:row>
      <xdr:rowOff>36957</xdr:rowOff>
    </xdr:to>
    <xdr:sp macro="" textlink="">
      <xdr:nvSpPr>
        <xdr:cNvPr id="88" name="楕円 87"/>
        <xdr:cNvSpPr/>
      </xdr:nvSpPr>
      <xdr:spPr>
        <a:xfrm>
          <a:off x="1079500" y="5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53484</xdr:rowOff>
    </xdr:from>
    <xdr:ext cx="469744" cy="259045"/>
    <xdr:sp macro="" textlink="">
      <xdr:nvSpPr>
        <xdr:cNvPr id="89" name="テキスト ボックス 88"/>
        <xdr:cNvSpPr txBox="1"/>
      </xdr:nvSpPr>
      <xdr:spPr>
        <a:xfrm>
          <a:off x="895428" y="5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137289</xdr:rowOff>
    </xdr:from>
    <xdr:to>
      <xdr:col>24</xdr:col>
      <xdr:colOff>63500</xdr:colOff>
      <xdr:row>58</xdr:row>
      <xdr:rowOff>135399</xdr:rowOff>
    </xdr:to>
    <xdr:cxnSp macro="">
      <xdr:nvCxnSpPr>
        <xdr:cNvPr id="120" name="直線コネクタ 119"/>
        <xdr:cNvCxnSpPr/>
      </xdr:nvCxnSpPr>
      <xdr:spPr>
        <a:xfrm flipV="1">
          <a:off x="3797300" y="9909939"/>
          <a:ext cx="838200" cy="1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135399</xdr:rowOff>
    </xdr:from>
    <xdr:to>
      <xdr:col>19</xdr:col>
      <xdr:colOff>177800</xdr:colOff>
      <xdr:row>58</xdr:row>
      <xdr:rowOff>156556</xdr:rowOff>
    </xdr:to>
    <xdr:cxnSp macro="">
      <xdr:nvCxnSpPr>
        <xdr:cNvPr id="123" name="直線コネクタ 122"/>
        <xdr:cNvCxnSpPr/>
      </xdr:nvCxnSpPr>
      <xdr:spPr>
        <a:xfrm flipV="1">
          <a:off x="2908300" y="10079499"/>
          <a:ext cx="889000" cy="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156556</xdr:rowOff>
    </xdr:from>
    <xdr:to>
      <xdr:col>15</xdr:col>
      <xdr:colOff>50800</xdr:colOff>
      <xdr:row>58</xdr:row>
      <xdr:rowOff>160599</xdr:rowOff>
    </xdr:to>
    <xdr:cxnSp macro="">
      <xdr:nvCxnSpPr>
        <xdr:cNvPr id="126" name="直線コネクタ 125"/>
        <xdr:cNvCxnSpPr/>
      </xdr:nvCxnSpPr>
      <xdr:spPr>
        <a:xfrm flipV="1">
          <a:off x="2019300" y="10100656"/>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160599</xdr:rowOff>
    </xdr:from>
    <xdr:to>
      <xdr:col>10</xdr:col>
      <xdr:colOff>114300</xdr:colOff>
      <xdr:row>58</xdr:row>
      <xdr:rowOff>168032</xdr:rowOff>
    </xdr:to>
    <xdr:cxnSp macro="">
      <xdr:nvCxnSpPr>
        <xdr:cNvPr id="129" name="直線コネクタ 128"/>
        <xdr:cNvCxnSpPr/>
      </xdr:nvCxnSpPr>
      <xdr:spPr>
        <a:xfrm flipV="1">
          <a:off x="1130300" y="10104699"/>
          <a:ext cx="8890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86489</xdr:rowOff>
    </xdr:from>
    <xdr:to>
      <xdr:col>24</xdr:col>
      <xdr:colOff>114300</xdr:colOff>
      <xdr:row>58</xdr:row>
      <xdr:rowOff>16639</xdr:rowOff>
    </xdr:to>
    <xdr:sp macro="" textlink="">
      <xdr:nvSpPr>
        <xdr:cNvPr id="139" name="楕円 138"/>
        <xdr:cNvSpPr/>
      </xdr:nvSpPr>
      <xdr:spPr>
        <a:xfrm>
          <a:off x="4584700" y="98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84599</xdr:rowOff>
    </xdr:from>
    <xdr:to>
      <xdr:col>20</xdr:col>
      <xdr:colOff>38100</xdr:colOff>
      <xdr:row>59</xdr:row>
      <xdr:rowOff>14749</xdr:rowOff>
    </xdr:to>
    <xdr:sp macro="" textlink="">
      <xdr:nvSpPr>
        <xdr:cNvPr id="141" name="楕円 140"/>
        <xdr:cNvSpPr/>
      </xdr:nvSpPr>
      <xdr:spPr>
        <a:xfrm>
          <a:off x="3746500" y="100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5876</xdr:rowOff>
    </xdr:from>
    <xdr:ext cx="534377" cy="259045"/>
    <xdr:sp macro="" textlink="">
      <xdr:nvSpPr>
        <xdr:cNvPr id="142" name="テキスト ボックス 141"/>
        <xdr:cNvSpPr txBox="1"/>
      </xdr:nvSpPr>
      <xdr:spPr>
        <a:xfrm>
          <a:off x="3530111" y="1012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105756</xdr:rowOff>
    </xdr:from>
    <xdr:to>
      <xdr:col>15</xdr:col>
      <xdr:colOff>101600</xdr:colOff>
      <xdr:row>59</xdr:row>
      <xdr:rowOff>35906</xdr:rowOff>
    </xdr:to>
    <xdr:sp macro="" textlink="">
      <xdr:nvSpPr>
        <xdr:cNvPr id="143" name="楕円 142"/>
        <xdr:cNvSpPr/>
      </xdr:nvSpPr>
      <xdr:spPr>
        <a:xfrm>
          <a:off x="2857500" y="1004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27033</xdr:rowOff>
    </xdr:from>
    <xdr:ext cx="534377" cy="259045"/>
    <xdr:sp macro="" textlink="">
      <xdr:nvSpPr>
        <xdr:cNvPr id="144" name="テキスト ボックス 143"/>
        <xdr:cNvSpPr txBox="1"/>
      </xdr:nvSpPr>
      <xdr:spPr>
        <a:xfrm>
          <a:off x="2641111" y="101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109799</xdr:rowOff>
    </xdr:from>
    <xdr:to>
      <xdr:col>10</xdr:col>
      <xdr:colOff>165100</xdr:colOff>
      <xdr:row>59</xdr:row>
      <xdr:rowOff>39949</xdr:rowOff>
    </xdr:to>
    <xdr:sp macro="" textlink="">
      <xdr:nvSpPr>
        <xdr:cNvPr id="145" name="楕円 144"/>
        <xdr:cNvSpPr/>
      </xdr:nvSpPr>
      <xdr:spPr>
        <a:xfrm>
          <a:off x="1968500" y="100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31076</xdr:rowOff>
    </xdr:from>
    <xdr:ext cx="534377" cy="259045"/>
    <xdr:sp macro="" textlink="">
      <xdr:nvSpPr>
        <xdr:cNvPr id="146" name="テキスト ボックス 145"/>
        <xdr:cNvSpPr txBox="1"/>
      </xdr:nvSpPr>
      <xdr:spPr>
        <a:xfrm>
          <a:off x="1752111" y="101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117232</xdr:rowOff>
    </xdr:from>
    <xdr:to>
      <xdr:col>6</xdr:col>
      <xdr:colOff>38100</xdr:colOff>
      <xdr:row>59</xdr:row>
      <xdr:rowOff>47382</xdr:rowOff>
    </xdr:to>
    <xdr:sp macro="" textlink="">
      <xdr:nvSpPr>
        <xdr:cNvPr id="147" name="楕円 146"/>
        <xdr:cNvSpPr/>
      </xdr:nvSpPr>
      <xdr:spPr>
        <a:xfrm>
          <a:off x="1079500" y="100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38509</xdr:rowOff>
    </xdr:from>
    <xdr:ext cx="534377" cy="259045"/>
    <xdr:sp macro="" textlink="">
      <xdr:nvSpPr>
        <xdr:cNvPr id="148" name="テキスト ボックス 147"/>
        <xdr:cNvSpPr txBox="1"/>
      </xdr:nvSpPr>
      <xdr:spPr>
        <a:xfrm>
          <a:off x="863111" y="101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29721</xdr:rowOff>
    </xdr:from>
    <xdr:to>
      <xdr:col>24</xdr:col>
      <xdr:colOff>63500</xdr:colOff>
      <xdr:row>75</xdr:row>
      <xdr:rowOff>83693</xdr:rowOff>
    </xdr:to>
    <xdr:cxnSp macro="">
      <xdr:nvCxnSpPr>
        <xdr:cNvPr id="176" name="直線コネクタ 175"/>
        <xdr:cNvCxnSpPr/>
      </xdr:nvCxnSpPr>
      <xdr:spPr>
        <a:xfrm flipV="1">
          <a:off x="3797300" y="12888471"/>
          <a:ext cx="8382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83693</xdr:rowOff>
    </xdr:from>
    <xdr:to>
      <xdr:col>19</xdr:col>
      <xdr:colOff>177800</xdr:colOff>
      <xdr:row>75</xdr:row>
      <xdr:rowOff>118952</xdr:rowOff>
    </xdr:to>
    <xdr:cxnSp macro="">
      <xdr:nvCxnSpPr>
        <xdr:cNvPr id="179" name="直線コネクタ 178"/>
        <xdr:cNvCxnSpPr/>
      </xdr:nvCxnSpPr>
      <xdr:spPr>
        <a:xfrm flipV="1">
          <a:off x="2908300" y="12942443"/>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109712</xdr:rowOff>
    </xdr:from>
    <xdr:to>
      <xdr:col>15</xdr:col>
      <xdr:colOff>50800</xdr:colOff>
      <xdr:row>75</xdr:row>
      <xdr:rowOff>118952</xdr:rowOff>
    </xdr:to>
    <xdr:cxnSp macro="">
      <xdr:nvCxnSpPr>
        <xdr:cNvPr id="182" name="直線コネクタ 181"/>
        <xdr:cNvCxnSpPr/>
      </xdr:nvCxnSpPr>
      <xdr:spPr>
        <a:xfrm>
          <a:off x="2019300" y="12968462"/>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109712</xdr:rowOff>
    </xdr:from>
    <xdr:to>
      <xdr:col>10</xdr:col>
      <xdr:colOff>114300</xdr:colOff>
      <xdr:row>75</xdr:row>
      <xdr:rowOff>140129</xdr:rowOff>
    </xdr:to>
    <xdr:cxnSp macro="">
      <xdr:nvCxnSpPr>
        <xdr:cNvPr id="185" name="直線コネクタ 184"/>
        <xdr:cNvCxnSpPr/>
      </xdr:nvCxnSpPr>
      <xdr:spPr>
        <a:xfrm flipV="1">
          <a:off x="1130300" y="12968462"/>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150371</xdr:rowOff>
    </xdr:from>
    <xdr:to>
      <xdr:col>24</xdr:col>
      <xdr:colOff>114300</xdr:colOff>
      <xdr:row>75</xdr:row>
      <xdr:rowOff>80521</xdr:rowOff>
    </xdr:to>
    <xdr:sp macro="" textlink="">
      <xdr:nvSpPr>
        <xdr:cNvPr id="195" name="楕円 194"/>
        <xdr:cNvSpPr/>
      </xdr:nvSpPr>
      <xdr:spPr>
        <a:xfrm>
          <a:off x="4584700" y="1283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1798</xdr:rowOff>
    </xdr:from>
    <xdr:ext cx="599010" cy="259045"/>
    <xdr:sp macro="" textlink="">
      <xdr:nvSpPr>
        <xdr:cNvPr id="196" name="民生費該当値テキスト"/>
        <xdr:cNvSpPr txBox="1"/>
      </xdr:nvSpPr>
      <xdr:spPr>
        <a:xfrm>
          <a:off x="4686300" y="1268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32893</xdr:rowOff>
    </xdr:from>
    <xdr:to>
      <xdr:col>20</xdr:col>
      <xdr:colOff>38100</xdr:colOff>
      <xdr:row>75</xdr:row>
      <xdr:rowOff>134493</xdr:rowOff>
    </xdr:to>
    <xdr:sp macro="" textlink="">
      <xdr:nvSpPr>
        <xdr:cNvPr id="197" name="楕円 196"/>
        <xdr:cNvSpPr/>
      </xdr:nvSpPr>
      <xdr:spPr>
        <a:xfrm>
          <a:off x="3746500" y="12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151020</xdr:rowOff>
    </xdr:from>
    <xdr:ext cx="599010" cy="259045"/>
    <xdr:sp macro="" textlink="">
      <xdr:nvSpPr>
        <xdr:cNvPr id="198" name="テキスト ボックス 197"/>
        <xdr:cNvSpPr txBox="1"/>
      </xdr:nvSpPr>
      <xdr:spPr>
        <a:xfrm>
          <a:off x="3497795" y="1266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68152</xdr:rowOff>
    </xdr:from>
    <xdr:to>
      <xdr:col>15</xdr:col>
      <xdr:colOff>101600</xdr:colOff>
      <xdr:row>75</xdr:row>
      <xdr:rowOff>169752</xdr:rowOff>
    </xdr:to>
    <xdr:sp macro="" textlink="">
      <xdr:nvSpPr>
        <xdr:cNvPr id="199" name="楕円 198"/>
        <xdr:cNvSpPr/>
      </xdr:nvSpPr>
      <xdr:spPr>
        <a:xfrm>
          <a:off x="2857500" y="1292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14829</xdr:rowOff>
    </xdr:from>
    <xdr:ext cx="599010" cy="259045"/>
    <xdr:sp macro="" textlink="">
      <xdr:nvSpPr>
        <xdr:cNvPr id="200" name="テキスト ボックス 199"/>
        <xdr:cNvSpPr txBox="1"/>
      </xdr:nvSpPr>
      <xdr:spPr>
        <a:xfrm>
          <a:off x="2608795" y="1270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58912</xdr:rowOff>
    </xdr:from>
    <xdr:to>
      <xdr:col>10</xdr:col>
      <xdr:colOff>165100</xdr:colOff>
      <xdr:row>75</xdr:row>
      <xdr:rowOff>160511</xdr:rowOff>
    </xdr:to>
    <xdr:sp macro="" textlink="">
      <xdr:nvSpPr>
        <xdr:cNvPr id="201" name="楕円 200"/>
        <xdr:cNvSpPr/>
      </xdr:nvSpPr>
      <xdr:spPr>
        <a:xfrm>
          <a:off x="1968500" y="12917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5589</xdr:rowOff>
    </xdr:from>
    <xdr:ext cx="599010" cy="259045"/>
    <xdr:sp macro="" textlink="">
      <xdr:nvSpPr>
        <xdr:cNvPr id="202" name="テキスト ボックス 201"/>
        <xdr:cNvSpPr txBox="1"/>
      </xdr:nvSpPr>
      <xdr:spPr>
        <a:xfrm>
          <a:off x="1719795" y="1269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89329</xdr:rowOff>
    </xdr:from>
    <xdr:to>
      <xdr:col>6</xdr:col>
      <xdr:colOff>38100</xdr:colOff>
      <xdr:row>76</xdr:row>
      <xdr:rowOff>19479</xdr:rowOff>
    </xdr:to>
    <xdr:sp macro="" textlink="">
      <xdr:nvSpPr>
        <xdr:cNvPr id="203" name="楕円 202"/>
        <xdr:cNvSpPr/>
      </xdr:nvSpPr>
      <xdr:spPr>
        <a:xfrm>
          <a:off x="1079500" y="129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36006</xdr:rowOff>
    </xdr:from>
    <xdr:ext cx="599010" cy="259045"/>
    <xdr:sp macro="" textlink="">
      <xdr:nvSpPr>
        <xdr:cNvPr id="204" name="テキスト ボックス 203"/>
        <xdr:cNvSpPr txBox="1"/>
      </xdr:nvSpPr>
      <xdr:spPr>
        <a:xfrm>
          <a:off x="830795" y="1272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124318</xdr:rowOff>
    </xdr:from>
    <xdr:to>
      <xdr:col>24</xdr:col>
      <xdr:colOff>63500</xdr:colOff>
      <xdr:row>95</xdr:row>
      <xdr:rowOff>142377</xdr:rowOff>
    </xdr:to>
    <xdr:cxnSp macro="">
      <xdr:nvCxnSpPr>
        <xdr:cNvPr id="235" name="直線コネクタ 234"/>
        <xdr:cNvCxnSpPr/>
      </xdr:nvCxnSpPr>
      <xdr:spPr>
        <a:xfrm flipV="1">
          <a:off x="3797300" y="16412068"/>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142377</xdr:rowOff>
    </xdr:from>
    <xdr:to>
      <xdr:col>19</xdr:col>
      <xdr:colOff>177800</xdr:colOff>
      <xdr:row>95</xdr:row>
      <xdr:rowOff>160024</xdr:rowOff>
    </xdr:to>
    <xdr:cxnSp macro="">
      <xdr:nvCxnSpPr>
        <xdr:cNvPr id="238" name="直線コネクタ 237"/>
        <xdr:cNvCxnSpPr/>
      </xdr:nvCxnSpPr>
      <xdr:spPr>
        <a:xfrm flipV="1">
          <a:off x="2908300" y="16430127"/>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160024</xdr:rowOff>
    </xdr:from>
    <xdr:to>
      <xdr:col>15</xdr:col>
      <xdr:colOff>50800</xdr:colOff>
      <xdr:row>96</xdr:row>
      <xdr:rowOff>33826</xdr:rowOff>
    </xdr:to>
    <xdr:cxnSp macro="">
      <xdr:nvCxnSpPr>
        <xdr:cNvPr id="241" name="直線コネクタ 240"/>
        <xdr:cNvCxnSpPr/>
      </xdr:nvCxnSpPr>
      <xdr:spPr>
        <a:xfrm flipV="1">
          <a:off x="2019300" y="16447774"/>
          <a:ext cx="889000" cy="4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154113</xdr:rowOff>
    </xdr:from>
    <xdr:to>
      <xdr:col>10</xdr:col>
      <xdr:colOff>114300</xdr:colOff>
      <xdr:row>96</xdr:row>
      <xdr:rowOff>33826</xdr:rowOff>
    </xdr:to>
    <xdr:cxnSp macro="">
      <xdr:nvCxnSpPr>
        <xdr:cNvPr id="244" name="直線コネクタ 243"/>
        <xdr:cNvCxnSpPr/>
      </xdr:nvCxnSpPr>
      <xdr:spPr>
        <a:xfrm>
          <a:off x="1130300" y="16441863"/>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73518</xdr:rowOff>
    </xdr:from>
    <xdr:to>
      <xdr:col>24</xdr:col>
      <xdr:colOff>114300</xdr:colOff>
      <xdr:row>96</xdr:row>
      <xdr:rowOff>3668</xdr:rowOff>
    </xdr:to>
    <xdr:sp macro="" textlink="">
      <xdr:nvSpPr>
        <xdr:cNvPr id="254" name="楕円 253"/>
        <xdr:cNvSpPr/>
      </xdr:nvSpPr>
      <xdr:spPr>
        <a:xfrm>
          <a:off x="4584700" y="163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96395</xdr:rowOff>
    </xdr:from>
    <xdr:ext cx="534377" cy="259045"/>
    <xdr:sp macro="" textlink="">
      <xdr:nvSpPr>
        <xdr:cNvPr id="255" name="衛生費該当値テキスト"/>
        <xdr:cNvSpPr txBox="1"/>
      </xdr:nvSpPr>
      <xdr:spPr>
        <a:xfrm>
          <a:off x="4686300" y="1621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91577</xdr:rowOff>
    </xdr:from>
    <xdr:to>
      <xdr:col>20</xdr:col>
      <xdr:colOff>38100</xdr:colOff>
      <xdr:row>96</xdr:row>
      <xdr:rowOff>21727</xdr:rowOff>
    </xdr:to>
    <xdr:sp macro="" textlink="">
      <xdr:nvSpPr>
        <xdr:cNvPr id="256" name="楕円 255"/>
        <xdr:cNvSpPr/>
      </xdr:nvSpPr>
      <xdr:spPr>
        <a:xfrm>
          <a:off x="3746500" y="163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38254</xdr:rowOff>
    </xdr:from>
    <xdr:ext cx="534377" cy="259045"/>
    <xdr:sp macro="" textlink="">
      <xdr:nvSpPr>
        <xdr:cNvPr id="257" name="テキスト ボックス 256"/>
        <xdr:cNvSpPr txBox="1"/>
      </xdr:nvSpPr>
      <xdr:spPr>
        <a:xfrm>
          <a:off x="3530111" y="1615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109224</xdr:rowOff>
    </xdr:from>
    <xdr:to>
      <xdr:col>15</xdr:col>
      <xdr:colOff>101600</xdr:colOff>
      <xdr:row>96</xdr:row>
      <xdr:rowOff>39374</xdr:rowOff>
    </xdr:to>
    <xdr:sp macro="" textlink="">
      <xdr:nvSpPr>
        <xdr:cNvPr id="258" name="楕円 257"/>
        <xdr:cNvSpPr/>
      </xdr:nvSpPr>
      <xdr:spPr>
        <a:xfrm>
          <a:off x="2857500" y="163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55901</xdr:rowOff>
    </xdr:from>
    <xdr:ext cx="534377" cy="259045"/>
    <xdr:sp macro="" textlink="">
      <xdr:nvSpPr>
        <xdr:cNvPr id="259" name="テキスト ボックス 258"/>
        <xdr:cNvSpPr txBox="1"/>
      </xdr:nvSpPr>
      <xdr:spPr>
        <a:xfrm>
          <a:off x="2641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154476</xdr:rowOff>
    </xdr:from>
    <xdr:to>
      <xdr:col>10</xdr:col>
      <xdr:colOff>165100</xdr:colOff>
      <xdr:row>96</xdr:row>
      <xdr:rowOff>84626</xdr:rowOff>
    </xdr:to>
    <xdr:sp macro="" textlink="">
      <xdr:nvSpPr>
        <xdr:cNvPr id="260" name="楕円 259"/>
        <xdr:cNvSpPr/>
      </xdr:nvSpPr>
      <xdr:spPr>
        <a:xfrm>
          <a:off x="1968500" y="164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75753</xdr:rowOff>
    </xdr:from>
    <xdr:ext cx="534377" cy="259045"/>
    <xdr:sp macro="" textlink="">
      <xdr:nvSpPr>
        <xdr:cNvPr id="261" name="テキスト ボックス 260"/>
        <xdr:cNvSpPr txBox="1"/>
      </xdr:nvSpPr>
      <xdr:spPr>
        <a:xfrm>
          <a:off x="1752111" y="165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103313</xdr:rowOff>
    </xdr:from>
    <xdr:to>
      <xdr:col>6</xdr:col>
      <xdr:colOff>38100</xdr:colOff>
      <xdr:row>96</xdr:row>
      <xdr:rowOff>33463</xdr:rowOff>
    </xdr:to>
    <xdr:sp macro="" textlink="">
      <xdr:nvSpPr>
        <xdr:cNvPr id="262" name="楕円 261"/>
        <xdr:cNvSpPr/>
      </xdr:nvSpPr>
      <xdr:spPr>
        <a:xfrm>
          <a:off x="1079500" y="163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49990</xdr:rowOff>
    </xdr:from>
    <xdr:ext cx="534377" cy="259045"/>
    <xdr:sp macro="" textlink="">
      <xdr:nvSpPr>
        <xdr:cNvPr id="263" name="テキスト ボックス 262"/>
        <xdr:cNvSpPr txBox="1"/>
      </xdr:nvSpPr>
      <xdr:spPr>
        <a:xfrm>
          <a:off x="863111" y="161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138394</xdr:rowOff>
    </xdr:from>
    <xdr:to>
      <xdr:col>55</xdr:col>
      <xdr:colOff>0</xdr:colOff>
      <xdr:row>38</xdr:row>
      <xdr:rowOff>140680</xdr:rowOff>
    </xdr:to>
    <xdr:cxnSp macro="">
      <xdr:nvCxnSpPr>
        <xdr:cNvPr id="294" name="直線コネクタ 293"/>
        <xdr:cNvCxnSpPr/>
      </xdr:nvCxnSpPr>
      <xdr:spPr>
        <a:xfrm flipV="1">
          <a:off x="9639300" y="6653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140680</xdr:rowOff>
    </xdr:from>
    <xdr:to>
      <xdr:col>50</xdr:col>
      <xdr:colOff>114300</xdr:colOff>
      <xdr:row>38</xdr:row>
      <xdr:rowOff>143292</xdr:rowOff>
    </xdr:to>
    <xdr:cxnSp macro="">
      <xdr:nvCxnSpPr>
        <xdr:cNvPr id="297" name="直線コネクタ 296"/>
        <xdr:cNvCxnSpPr/>
      </xdr:nvCxnSpPr>
      <xdr:spPr>
        <a:xfrm flipV="1">
          <a:off x="8750300" y="665578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143292</xdr:rowOff>
    </xdr:from>
    <xdr:to>
      <xdr:col>45</xdr:col>
      <xdr:colOff>177800</xdr:colOff>
      <xdr:row>38</xdr:row>
      <xdr:rowOff>145252</xdr:rowOff>
    </xdr:to>
    <xdr:cxnSp macro="">
      <xdr:nvCxnSpPr>
        <xdr:cNvPr id="300" name="直線コネクタ 299"/>
        <xdr:cNvCxnSpPr/>
      </xdr:nvCxnSpPr>
      <xdr:spPr>
        <a:xfrm flipV="1">
          <a:off x="7861300" y="665839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135455</xdr:rowOff>
    </xdr:from>
    <xdr:to>
      <xdr:col>41</xdr:col>
      <xdr:colOff>50800</xdr:colOff>
      <xdr:row>38</xdr:row>
      <xdr:rowOff>145252</xdr:rowOff>
    </xdr:to>
    <xdr:cxnSp macro="">
      <xdr:nvCxnSpPr>
        <xdr:cNvPr id="303" name="直線コネクタ 302"/>
        <xdr:cNvCxnSpPr/>
      </xdr:nvCxnSpPr>
      <xdr:spPr>
        <a:xfrm>
          <a:off x="6972300" y="665055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87594</xdr:rowOff>
    </xdr:from>
    <xdr:to>
      <xdr:col>55</xdr:col>
      <xdr:colOff>50800</xdr:colOff>
      <xdr:row>39</xdr:row>
      <xdr:rowOff>17744</xdr:rowOff>
    </xdr:to>
    <xdr:sp macro="" textlink="">
      <xdr:nvSpPr>
        <xdr:cNvPr id="313" name="楕円 312"/>
        <xdr:cNvSpPr/>
      </xdr:nvSpPr>
      <xdr:spPr>
        <a:xfrm>
          <a:off x="10426700" y="66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66021</xdr:rowOff>
    </xdr:from>
    <xdr:ext cx="378565" cy="259045"/>
    <xdr:sp macro="" textlink="">
      <xdr:nvSpPr>
        <xdr:cNvPr id="314" name="労働費該当値テキスト"/>
        <xdr:cNvSpPr txBox="1"/>
      </xdr:nvSpPr>
      <xdr:spPr>
        <a:xfrm>
          <a:off x="10528300" y="658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89880</xdr:rowOff>
    </xdr:from>
    <xdr:to>
      <xdr:col>50</xdr:col>
      <xdr:colOff>165100</xdr:colOff>
      <xdr:row>39</xdr:row>
      <xdr:rowOff>20030</xdr:rowOff>
    </xdr:to>
    <xdr:sp macro="" textlink="">
      <xdr:nvSpPr>
        <xdr:cNvPr id="315" name="楕円 314"/>
        <xdr:cNvSpPr/>
      </xdr:nvSpPr>
      <xdr:spPr>
        <a:xfrm>
          <a:off x="9588500" y="66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11157</xdr:rowOff>
    </xdr:from>
    <xdr:ext cx="378565" cy="259045"/>
    <xdr:sp macro="" textlink="">
      <xdr:nvSpPr>
        <xdr:cNvPr id="316" name="テキスト ボックス 315"/>
        <xdr:cNvSpPr txBox="1"/>
      </xdr:nvSpPr>
      <xdr:spPr>
        <a:xfrm>
          <a:off x="9450017" y="669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92492</xdr:rowOff>
    </xdr:from>
    <xdr:to>
      <xdr:col>46</xdr:col>
      <xdr:colOff>38100</xdr:colOff>
      <xdr:row>39</xdr:row>
      <xdr:rowOff>22642</xdr:rowOff>
    </xdr:to>
    <xdr:sp macro="" textlink="">
      <xdr:nvSpPr>
        <xdr:cNvPr id="317" name="楕円 316"/>
        <xdr:cNvSpPr/>
      </xdr:nvSpPr>
      <xdr:spPr>
        <a:xfrm>
          <a:off x="8699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13769</xdr:rowOff>
    </xdr:from>
    <xdr:ext cx="378565" cy="259045"/>
    <xdr:sp macro="" textlink="">
      <xdr:nvSpPr>
        <xdr:cNvPr id="318" name="テキスト ボックス 317"/>
        <xdr:cNvSpPr txBox="1"/>
      </xdr:nvSpPr>
      <xdr:spPr>
        <a:xfrm>
          <a:off x="8561017" y="67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94452</xdr:rowOff>
    </xdr:from>
    <xdr:to>
      <xdr:col>41</xdr:col>
      <xdr:colOff>101600</xdr:colOff>
      <xdr:row>39</xdr:row>
      <xdr:rowOff>24602</xdr:rowOff>
    </xdr:to>
    <xdr:sp macro="" textlink="">
      <xdr:nvSpPr>
        <xdr:cNvPr id="319" name="楕円 318"/>
        <xdr:cNvSpPr/>
      </xdr:nvSpPr>
      <xdr:spPr>
        <a:xfrm>
          <a:off x="7810500" y="66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15729</xdr:rowOff>
    </xdr:from>
    <xdr:ext cx="378565" cy="259045"/>
    <xdr:sp macro="" textlink="">
      <xdr:nvSpPr>
        <xdr:cNvPr id="320" name="テキスト ボックス 319"/>
        <xdr:cNvSpPr txBox="1"/>
      </xdr:nvSpPr>
      <xdr:spPr>
        <a:xfrm>
          <a:off x="7672017" y="670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84655</xdr:rowOff>
    </xdr:from>
    <xdr:to>
      <xdr:col>36</xdr:col>
      <xdr:colOff>165100</xdr:colOff>
      <xdr:row>39</xdr:row>
      <xdr:rowOff>14805</xdr:rowOff>
    </xdr:to>
    <xdr:sp macro="" textlink="">
      <xdr:nvSpPr>
        <xdr:cNvPr id="321" name="楕円 320"/>
        <xdr:cNvSpPr/>
      </xdr:nvSpPr>
      <xdr:spPr>
        <a:xfrm>
          <a:off x="69215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5932</xdr:rowOff>
    </xdr:from>
    <xdr:ext cx="378565" cy="259045"/>
    <xdr:sp macro="" textlink="">
      <xdr:nvSpPr>
        <xdr:cNvPr id="322" name="テキスト ボックス 321"/>
        <xdr:cNvSpPr txBox="1"/>
      </xdr:nvSpPr>
      <xdr:spPr>
        <a:xfrm>
          <a:off x="6783017" y="669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77123</xdr:rowOff>
    </xdr:from>
    <xdr:to>
      <xdr:col>55</xdr:col>
      <xdr:colOff>0</xdr:colOff>
      <xdr:row>58</xdr:row>
      <xdr:rowOff>81507</xdr:rowOff>
    </xdr:to>
    <xdr:cxnSp macro="">
      <xdr:nvCxnSpPr>
        <xdr:cNvPr id="349" name="直線コネクタ 348"/>
        <xdr:cNvCxnSpPr/>
      </xdr:nvCxnSpPr>
      <xdr:spPr>
        <a:xfrm>
          <a:off x="9639300" y="10021223"/>
          <a:ext cx="8382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77123</xdr:rowOff>
    </xdr:from>
    <xdr:to>
      <xdr:col>50</xdr:col>
      <xdr:colOff>114300</xdr:colOff>
      <xdr:row>58</xdr:row>
      <xdr:rowOff>85197</xdr:rowOff>
    </xdr:to>
    <xdr:cxnSp macro="">
      <xdr:nvCxnSpPr>
        <xdr:cNvPr id="352" name="直線コネクタ 351"/>
        <xdr:cNvCxnSpPr/>
      </xdr:nvCxnSpPr>
      <xdr:spPr>
        <a:xfrm flipV="1">
          <a:off x="8750300" y="10021223"/>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72290</xdr:rowOff>
    </xdr:from>
    <xdr:to>
      <xdr:col>45</xdr:col>
      <xdr:colOff>177800</xdr:colOff>
      <xdr:row>58</xdr:row>
      <xdr:rowOff>85197</xdr:rowOff>
    </xdr:to>
    <xdr:cxnSp macro="">
      <xdr:nvCxnSpPr>
        <xdr:cNvPr id="355" name="直線コネクタ 354"/>
        <xdr:cNvCxnSpPr/>
      </xdr:nvCxnSpPr>
      <xdr:spPr>
        <a:xfrm>
          <a:off x="7861300" y="10016390"/>
          <a:ext cx="889000" cy="1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46367</xdr:rowOff>
    </xdr:from>
    <xdr:to>
      <xdr:col>41</xdr:col>
      <xdr:colOff>50800</xdr:colOff>
      <xdr:row>58</xdr:row>
      <xdr:rowOff>72290</xdr:rowOff>
    </xdr:to>
    <xdr:cxnSp macro="">
      <xdr:nvCxnSpPr>
        <xdr:cNvPr id="358" name="直線コネクタ 357"/>
        <xdr:cNvCxnSpPr/>
      </xdr:nvCxnSpPr>
      <xdr:spPr>
        <a:xfrm>
          <a:off x="6972300" y="9990467"/>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30707</xdr:rowOff>
    </xdr:from>
    <xdr:to>
      <xdr:col>55</xdr:col>
      <xdr:colOff>50800</xdr:colOff>
      <xdr:row>58</xdr:row>
      <xdr:rowOff>132307</xdr:rowOff>
    </xdr:to>
    <xdr:sp macro="" textlink="">
      <xdr:nvSpPr>
        <xdr:cNvPr id="368" name="楕円 367"/>
        <xdr:cNvSpPr/>
      </xdr:nvSpPr>
      <xdr:spPr>
        <a:xfrm>
          <a:off x="10426700" y="99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117084</xdr:rowOff>
    </xdr:from>
    <xdr:ext cx="534377" cy="259045"/>
    <xdr:sp macro="" textlink="">
      <xdr:nvSpPr>
        <xdr:cNvPr id="369" name="農林水産業費該当値テキスト"/>
        <xdr:cNvSpPr txBox="1"/>
      </xdr:nvSpPr>
      <xdr:spPr>
        <a:xfrm>
          <a:off x="10528300" y="98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26323</xdr:rowOff>
    </xdr:from>
    <xdr:to>
      <xdr:col>50</xdr:col>
      <xdr:colOff>165100</xdr:colOff>
      <xdr:row>58</xdr:row>
      <xdr:rowOff>127923</xdr:rowOff>
    </xdr:to>
    <xdr:sp macro="" textlink="">
      <xdr:nvSpPr>
        <xdr:cNvPr id="370" name="楕円 369"/>
        <xdr:cNvSpPr/>
      </xdr:nvSpPr>
      <xdr:spPr>
        <a:xfrm>
          <a:off x="9588500" y="99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119050</xdr:rowOff>
    </xdr:from>
    <xdr:ext cx="534377" cy="259045"/>
    <xdr:sp macro="" textlink="">
      <xdr:nvSpPr>
        <xdr:cNvPr id="371" name="テキスト ボックス 370"/>
        <xdr:cNvSpPr txBox="1"/>
      </xdr:nvSpPr>
      <xdr:spPr>
        <a:xfrm>
          <a:off x="9372111" y="100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34397</xdr:rowOff>
    </xdr:from>
    <xdr:to>
      <xdr:col>46</xdr:col>
      <xdr:colOff>38100</xdr:colOff>
      <xdr:row>58</xdr:row>
      <xdr:rowOff>135997</xdr:rowOff>
    </xdr:to>
    <xdr:sp macro="" textlink="">
      <xdr:nvSpPr>
        <xdr:cNvPr id="372" name="楕円 371"/>
        <xdr:cNvSpPr/>
      </xdr:nvSpPr>
      <xdr:spPr>
        <a:xfrm>
          <a:off x="8699500" y="9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127124</xdr:rowOff>
    </xdr:from>
    <xdr:ext cx="534377" cy="259045"/>
    <xdr:sp macro="" textlink="">
      <xdr:nvSpPr>
        <xdr:cNvPr id="373" name="テキスト ボックス 372"/>
        <xdr:cNvSpPr txBox="1"/>
      </xdr:nvSpPr>
      <xdr:spPr>
        <a:xfrm>
          <a:off x="8483111" y="100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21490</xdr:rowOff>
    </xdr:from>
    <xdr:to>
      <xdr:col>41</xdr:col>
      <xdr:colOff>101600</xdr:colOff>
      <xdr:row>58</xdr:row>
      <xdr:rowOff>123090</xdr:rowOff>
    </xdr:to>
    <xdr:sp macro="" textlink="">
      <xdr:nvSpPr>
        <xdr:cNvPr id="374" name="楕円 373"/>
        <xdr:cNvSpPr/>
      </xdr:nvSpPr>
      <xdr:spPr>
        <a:xfrm>
          <a:off x="7810500" y="99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114217</xdr:rowOff>
    </xdr:from>
    <xdr:ext cx="534377" cy="259045"/>
    <xdr:sp macro="" textlink="">
      <xdr:nvSpPr>
        <xdr:cNvPr id="375" name="テキスト ボックス 374"/>
        <xdr:cNvSpPr txBox="1"/>
      </xdr:nvSpPr>
      <xdr:spPr>
        <a:xfrm>
          <a:off x="7594111" y="1005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167017</xdr:rowOff>
    </xdr:from>
    <xdr:to>
      <xdr:col>36</xdr:col>
      <xdr:colOff>165100</xdr:colOff>
      <xdr:row>58</xdr:row>
      <xdr:rowOff>97167</xdr:rowOff>
    </xdr:to>
    <xdr:sp macro="" textlink="">
      <xdr:nvSpPr>
        <xdr:cNvPr id="376" name="楕円 375"/>
        <xdr:cNvSpPr/>
      </xdr:nvSpPr>
      <xdr:spPr>
        <a:xfrm>
          <a:off x="6921500" y="99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88294</xdr:rowOff>
    </xdr:from>
    <xdr:ext cx="534377" cy="259045"/>
    <xdr:sp macro="" textlink="">
      <xdr:nvSpPr>
        <xdr:cNvPr id="377" name="テキスト ボックス 376"/>
        <xdr:cNvSpPr txBox="1"/>
      </xdr:nvSpPr>
      <xdr:spPr>
        <a:xfrm>
          <a:off x="6705111" y="100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97986</xdr:rowOff>
    </xdr:from>
    <xdr:to>
      <xdr:col>55</xdr:col>
      <xdr:colOff>0</xdr:colOff>
      <xdr:row>77</xdr:row>
      <xdr:rowOff>167281</xdr:rowOff>
    </xdr:to>
    <xdr:cxnSp macro="">
      <xdr:nvCxnSpPr>
        <xdr:cNvPr id="402" name="直線コネクタ 401"/>
        <xdr:cNvCxnSpPr/>
      </xdr:nvCxnSpPr>
      <xdr:spPr>
        <a:xfrm flipV="1">
          <a:off x="9639300" y="13299636"/>
          <a:ext cx="838200" cy="6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159142</xdr:rowOff>
    </xdr:from>
    <xdr:to>
      <xdr:col>50</xdr:col>
      <xdr:colOff>114300</xdr:colOff>
      <xdr:row>77</xdr:row>
      <xdr:rowOff>167281</xdr:rowOff>
    </xdr:to>
    <xdr:cxnSp macro="">
      <xdr:nvCxnSpPr>
        <xdr:cNvPr id="405" name="直線コネクタ 404"/>
        <xdr:cNvCxnSpPr/>
      </xdr:nvCxnSpPr>
      <xdr:spPr>
        <a:xfrm>
          <a:off x="8750300" y="13360792"/>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159142</xdr:rowOff>
    </xdr:from>
    <xdr:to>
      <xdr:col>45</xdr:col>
      <xdr:colOff>177800</xdr:colOff>
      <xdr:row>77</xdr:row>
      <xdr:rowOff>170081</xdr:rowOff>
    </xdr:to>
    <xdr:cxnSp macro="">
      <xdr:nvCxnSpPr>
        <xdr:cNvPr id="408" name="直線コネクタ 407"/>
        <xdr:cNvCxnSpPr/>
      </xdr:nvCxnSpPr>
      <xdr:spPr>
        <a:xfrm flipV="1">
          <a:off x="7861300" y="13360792"/>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168669</xdr:rowOff>
    </xdr:from>
    <xdr:to>
      <xdr:col>41</xdr:col>
      <xdr:colOff>50800</xdr:colOff>
      <xdr:row>77</xdr:row>
      <xdr:rowOff>170081</xdr:rowOff>
    </xdr:to>
    <xdr:cxnSp macro="">
      <xdr:nvCxnSpPr>
        <xdr:cNvPr id="411" name="直線コネクタ 410"/>
        <xdr:cNvCxnSpPr/>
      </xdr:nvCxnSpPr>
      <xdr:spPr>
        <a:xfrm>
          <a:off x="6972300" y="13370319"/>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47186</xdr:rowOff>
    </xdr:from>
    <xdr:to>
      <xdr:col>55</xdr:col>
      <xdr:colOff>50800</xdr:colOff>
      <xdr:row>77</xdr:row>
      <xdr:rowOff>148786</xdr:rowOff>
    </xdr:to>
    <xdr:sp macro="" textlink="">
      <xdr:nvSpPr>
        <xdr:cNvPr id="421" name="楕円 420"/>
        <xdr:cNvSpPr/>
      </xdr:nvSpPr>
      <xdr:spPr>
        <a:xfrm>
          <a:off x="10426700" y="132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133563</xdr:rowOff>
    </xdr:from>
    <xdr:ext cx="534377" cy="259045"/>
    <xdr:sp macro="" textlink="">
      <xdr:nvSpPr>
        <xdr:cNvPr id="422" name="商工費該当値テキスト"/>
        <xdr:cNvSpPr txBox="1"/>
      </xdr:nvSpPr>
      <xdr:spPr>
        <a:xfrm>
          <a:off x="10528300" y="131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116481</xdr:rowOff>
    </xdr:from>
    <xdr:to>
      <xdr:col>50</xdr:col>
      <xdr:colOff>165100</xdr:colOff>
      <xdr:row>78</xdr:row>
      <xdr:rowOff>46631</xdr:rowOff>
    </xdr:to>
    <xdr:sp macro="" textlink="">
      <xdr:nvSpPr>
        <xdr:cNvPr id="423" name="楕円 422"/>
        <xdr:cNvSpPr/>
      </xdr:nvSpPr>
      <xdr:spPr>
        <a:xfrm>
          <a:off x="9588500" y="133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37758</xdr:rowOff>
    </xdr:from>
    <xdr:ext cx="469744" cy="259045"/>
    <xdr:sp macro="" textlink="">
      <xdr:nvSpPr>
        <xdr:cNvPr id="424" name="テキスト ボックス 423"/>
        <xdr:cNvSpPr txBox="1"/>
      </xdr:nvSpPr>
      <xdr:spPr>
        <a:xfrm>
          <a:off x="9404428" y="1341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108342</xdr:rowOff>
    </xdr:from>
    <xdr:to>
      <xdr:col>46</xdr:col>
      <xdr:colOff>38100</xdr:colOff>
      <xdr:row>78</xdr:row>
      <xdr:rowOff>38492</xdr:rowOff>
    </xdr:to>
    <xdr:sp macro="" textlink="">
      <xdr:nvSpPr>
        <xdr:cNvPr id="425" name="楕円 424"/>
        <xdr:cNvSpPr/>
      </xdr:nvSpPr>
      <xdr:spPr>
        <a:xfrm>
          <a:off x="8699500" y="133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29619</xdr:rowOff>
    </xdr:from>
    <xdr:ext cx="469744" cy="259045"/>
    <xdr:sp macro="" textlink="">
      <xdr:nvSpPr>
        <xdr:cNvPr id="426" name="テキスト ボックス 425"/>
        <xdr:cNvSpPr txBox="1"/>
      </xdr:nvSpPr>
      <xdr:spPr>
        <a:xfrm>
          <a:off x="8515428" y="1340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119281</xdr:rowOff>
    </xdr:from>
    <xdr:to>
      <xdr:col>41</xdr:col>
      <xdr:colOff>101600</xdr:colOff>
      <xdr:row>78</xdr:row>
      <xdr:rowOff>49431</xdr:rowOff>
    </xdr:to>
    <xdr:sp macro="" textlink="">
      <xdr:nvSpPr>
        <xdr:cNvPr id="427" name="楕円 426"/>
        <xdr:cNvSpPr/>
      </xdr:nvSpPr>
      <xdr:spPr>
        <a:xfrm>
          <a:off x="7810500" y="133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40558</xdr:rowOff>
    </xdr:from>
    <xdr:ext cx="469744" cy="259045"/>
    <xdr:sp macro="" textlink="">
      <xdr:nvSpPr>
        <xdr:cNvPr id="428" name="テキスト ボックス 427"/>
        <xdr:cNvSpPr txBox="1"/>
      </xdr:nvSpPr>
      <xdr:spPr>
        <a:xfrm>
          <a:off x="7626428" y="1341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117869</xdr:rowOff>
    </xdr:from>
    <xdr:to>
      <xdr:col>36</xdr:col>
      <xdr:colOff>165100</xdr:colOff>
      <xdr:row>78</xdr:row>
      <xdr:rowOff>48019</xdr:rowOff>
    </xdr:to>
    <xdr:sp macro="" textlink="">
      <xdr:nvSpPr>
        <xdr:cNvPr id="429" name="楕円 428"/>
        <xdr:cNvSpPr/>
      </xdr:nvSpPr>
      <xdr:spPr>
        <a:xfrm>
          <a:off x="6921500" y="133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39146</xdr:rowOff>
    </xdr:from>
    <xdr:ext cx="469744" cy="259045"/>
    <xdr:sp macro="" textlink="">
      <xdr:nvSpPr>
        <xdr:cNvPr id="430" name="テキスト ボックス 429"/>
        <xdr:cNvSpPr txBox="1"/>
      </xdr:nvSpPr>
      <xdr:spPr>
        <a:xfrm>
          <a:off x="6737428" y="1341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144773</xdr:rowOff>
    </xdr:from>
    <xdr:to>
      <xdr:col>55</xdr:col>
      <xdr:colOff>0</xdr:colOff>
      <xdr:row>97</xdr:row>
      <xdr:rowOff>121673</xdr:rowOff>
    </xdr:to>
    <xdr:cxnSp macro="">
      <xdr:nvCxnSpPr>
        <xdr:cNvPr id="461" name="直線コネクタ 460"/>
        <xdr:cNvCxnSpPr/>
      </xdr:nvCxnSpPr>
      <xdr:spPr>
        <a:xfrm>
          <a:off x="9639300" y="16603973"/>
          <a:ext cx="838200" cy="14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144773</xdr:rowOff>
    </xdr:from>
    <xdr:to>
      <xdr:col>50</xdr:col>
      <xdr:colOff>114300</xdr:colOff>
      <xdr:row>97</xdr:row>
      <xdr:rowOff>54225</xdr:rowOff>
    </xdr:to>
    <xdr:cxnSp macro="">
      <xdr:nvCxnSpPr>
        <xdr:cNvPr id="464" name="直線コネクタ 463"/>
        <xdr:cNvCxnSpPr/>
      </xdr:nvCxnSpPr>
      <xdr:spPr>
        <a:xfrm flipV="1">
          <a:off x="8750300" y="16603973"/>
          <a:ext cx="889000" cy="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47847</xdr:rowOff>
    </xdr:from>
    <xdr:to>
      <xdr:col>45</xdr:col>
      <xdr:colOff>177800</xdr:colOff>
      <xdr:row>97</xdr:row>
      <xdr:rowOff>54225</xdr:rowOff>
    </xdr:to>
    <xdr:cxnSp macro="">
      <xdr:nvCxnSpPr>
        <xdr:cNvPr id="467" name="直線コネクタ 466"/>
        <xdr:cNvCxnSpPr/>
      </xdr:nvCxnSpPr>
      <xdr:spPr>
        <a:xfrm>
          <a:off x="7861300" y="16678497"/>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47847</xdr:rowOff>
    </xdr:from>
    <xdr:to>
      <xdr:col>41</xdr:col>
      <xdr:colOff>50800</xdr:colOff>
      <xdr:row>97</xdr:row>
      <xdr:rowOff>90257</xdr:rowOff>
    </xdr:to>
    <xdr:cxnSp macro="">
      <xdr:nvCxnSpPr>
        <xdr:cNvPr id="470" name="直線コネクタ 469"/>
        <xdr:cNvCxnSpPr/>
      </xdr:nvCxnSpPr>
      <xdr:spPr>
        <a:xfrm flipV="1">
          <a:off x="6972300" y="16678497"/>
          <a:ext cx="889000" cy="4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70873</xdr:rowOff>
    </xdr:from>
    <xdr:to>
      <xdr:col>55</xdr:col>
      <xdr:colOff>50800</xdr:colOff>
      <xdr:row>98</xdr:row>
      <xdr:rowOff>1023</xdr:rowOff>
    </xdr:to>
    <xdr:sp macro="" textlink="">
      <xdr:nvSpPr>
        <xdr:cNvPr id="480" name="楕円 479"/>
        <xdr:cNvSpPr/>
      </xdr:nvSpPr>
      <xdr:spPr>
        <a:xfrm>
          <a:off x="10426700" y="167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157250</xdr:rowOff>
    </xdr:from>
    <xdr:ext cx="534377" cy="259045"/>
    <xdr:sp macro="" textlink="">
      <xdr:nvSpPr>
        <xdr:cNvPr id="481" name="土木費該当値テキスト"/>
        <xdr:cNvSpPr txBox="1"/>
      </xdr:nvSpPr>
      <xdr:spPr>
        <a:xfrm>
          <a:off x="10528300" y="1661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93973</xdr:rowOff>
    </xdr:from>
    <xdr:to>
      <xdr:col>50</xdr:col>
      <xdr:colOff>165100</xdr:colOff>
      <xdr:row>97</xdr:row>
      <xdr:rowOff>24123</xdr:rowOff>
    </xdr:to>
    <xdr:sp macro="" textlink="">
      <xdr:nvSpPr>
        <xdr:cNvPr id="482" name="楕円 481"/>
        <xdr:cNvSpPr/>
      </xdr:nvSpPr>
      <xdr:spPr>
        <a:xfrm>
          <a:off x="9588500" y="1655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15250</xdr:rowOff>
    </xdr:from>
    <xdr:ext cx="534377" cy="259045"/>
    <xdr:sp macro="" textlink="">
      <xdr:nvSpPr>
        <xdr:cNvPr id="483" name="テキスト ボックス 482"/>
        <xdr:cNvSpPr txBox="1"/>
      </xdr:nvSpPr>
      <xdr:spPr>
        <a:xfrm>
          <a:off x="9372111" y="1664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3425</xdr:rowOff>
    </xdr:from>
    <xdr:to>
      <xdr:col>46</xdr:col>
      <xdr:colOff>38100</xdr:colOff>
      <xdr:row>97</xdr:row>
      <xdr:rowOff>105025</xdr:rowOff>
    </xdr:to>
    <xdr:sp macro="" textlink="">
      <xdr:nvSpPr>
        <xdr:cNvPr id="484" name="楕円 483"/>
        <xdr:cNvSpPr/>
      </xdr:nvSpPr>
      <xdr:spPr>
        <a:xfrm>
          <a:off x="8699500" y="166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96152</xdr:rowOff>
    </xdr:from>
    <xdr:ext cx="534377" cy="259045"/>
    <xdr:sp macro="" textlink="">
      <xdr:nvSpPr>
        <xdr:cNvPr id="485" name="テキスト ボックス 484"/>
        <xdr:cNvSpPr txBox="1"/>
      </xdr:nvSpPr>
      <xdr:spPr>
        <a:xfrm>
          <a:off x="8483111" y="167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168497</xdr:rowOff>
    </xdr:from>
    <xdr:to>
      <xdr:col>41</xdr:col>
      <xdr:colOff>101600</xdr:colOff>
      <xdr:row>97</xdr:row>
      <xdr:rowOff>98647</xdr:rowOff>
    </xdr:to>
    <xdr:sp macro="" textlink="">
      <xdr:nvSpPr>
        <xdr:cNvPr id="486" name="楕円 485"/>
        <xdr:cNvSpPr/>
      </xdr:nvSpPr>
      <xdr:spPr>
        <a:xfrm>
          <a:off x="7810500" y="166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89774</xdr:rowOff>
    </xdr:from>
    <xdr:ext cx="534377" cy="259045"/>
    <xdr:sp macro="" textlink="">
      <xdr:nvSpPr>
        <xdr:cNvPr id="487" name="テキスト ボックス 486"/>
        <xdr:cNvSpPr txBox="1"/>
      </xdr:nvSpPr>
      <xdr:spPr>
        <a:xfrm>
          <a:off x="7594111" y="167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39457</xdr:rowOff>
    </xdr:from>
    <xdr:to>
      <xdr:col>36</xdr:col>
      <xdr:colOff>165100</xdr:colOff>
      <xdr:row>97</xdr:row>
      <xdr:rowOff>141057</xdr:rowOff>
    </xdr:to>
    <xdr:sp macro="" textlink="">
      <xdr:nvSpPr>
        <xdr:cNvPr id="488" name="楕円 487"/>
        <xdr:cNvSpPr/>
      </xdr:nvSpPr>
      <xdr:spPr>
        <a:xfrm>
          <a:off x="6921500" y="166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132184</xdr:rowOff>
    </xdr:from>
    <xdr:ext cx="534377" cy="259045"/>
    <xdr:sp macro="" textlink="">
      <xdr:nvSpPr>
        <xdr:cNvPr id="489" name="テキスト ボックス 488"/>
        <xdr:cNvSpPr txBox="1"/>
      </xdr:nvSpPr>
      <xdr:spPr>
        <a:xfrm>
          <a:off x="6705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15635</xdr:rowOff>
    </xdr:from>
    <xdr:to>
      <xdr:col>85</xdr:col>
      <xdr:colOff>127000</xdr:colOff>
      <xdr:row>36</xdr:row>
      <xdr:rowOff>29449</xdr:rowOff>
    </xdr:to>
    <xdr:cxnSp macro="">
      <xdr:nvCxnSpPr>
        <xdr:cNvPr id="520" name="直線コネクタ 519"/>
        <xdr:cNvCxnSpPr/>
      </xdr:nvCxnSpPr>
      <xdr:spPr>
        <a:xfrm flipV="1">
          <a:off x="15481300" y="6016385"/>
          <a:ext cx="838200" cy="18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129609</xdr:rowOff>
    </xdr:from>
    <xdr:to>
      <xdr:col>81</xdr:col>
      <xdr:colOff>50800</xdr:colOff>
      <xdr:row>36</xdr:row>
      <xdr:rowOff>29449</xdr:rowOff>
    </xdr:to>
    <xdr:cxnSp macro="">
      <xdr:nvCxnSpPr>
        <xdr:cNvPr id="523" name="直線コネクタ 522"/>
        <xdr:cNvCxnSpPr/>
      </xdr:nvCxnSpPr>
      <xdr:spPr>
        <a:xfrm>
          <a:off x="14592300" y="6130359"/>
          <a:ext cx="889000" cy="7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129609</xdr:rowOff>
    </xdr:from>
    <xdr:to>
      <xdr:col>76</xdr:col>
      <xdr:colOff>114300</xdr:colOff>
      <xdr:row>37</xdr:row>
      <xdr:rowOff>57731</xdr:rowOff>
    </xdr:to>
    <xdr:cxnSp macro="">
      <xdr:nvCxnSpPr>
        <xdr:cNvPr id="526" name="直線コネクタ 525"/>
        <xdr:cNvCxnSpPr/>
      </xdr:nvCxnSpPr>
      <xdr:spPr>
        <a:xfrm flipV="1">
          <a:off x="13703300" y="6130359"/>
          <a:ext cx="889000" cy="27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138933</xdr:rowOff>
    </xdr:from>
    <xdr:to>
      <xdr:col>71</xdr:col>
      <xdr:colOff>177800</xdr:colOff>
      <xdr:row>37</xdr:row>
      <xdr:rowOff>57731</xdr:rowOff>
    </xdr:to>
    <xdr:cxnSp macro="">
      <xdr:nvCxnSpPr>
        <xdr:cNvPr id="529" name="直線コネクタ 528"/>
        <xdr:cNvCxnSpPr/>
      </xdr:nvCxnSpPr>
      <xdr:spPr>
        <a:xfrm>
          <a:off x="12814300" y="6311133"/>
          <a:ext cx="889000" cy="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136285</xdr:rowOff>
    </xdr:from>
    <xdr:to>
      <xdr:col>85</xdr:col>
      <xdr:colOff>177800</xdr:colOff>
      <xdr:row>35</xdr:row>
      <xdr:rowOff>66435</xdr:rowOff>
    </xdr:to>
    <xdr:sp macro="" textlink="">
      <xdr:nvSpPr>
        <xdr:cNvPr id="539" name="楕円 538"/>
        <xdr:cNvSpPr/>
      </xdr:nvSpPr>
      <xdr:spPr>
        <a:xfrm>
          <a:off x="16268700" y="596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159162</xdr:rowOff>
    </xdr:from>
    <xdr:ext cx="534377" cy="259045"/>
    <xdr:sp macro="" textlink="">
      <xdr:nvSpPr>
        <xdr:cNvPr id="540" name="消防費該当値テキスト"/>
        <xdr:cNvSpPr txBox="1"/>
      </xdr:nvSpPr>
      <xdr:spPr>
        <a:xfrm>
          <a:off x="16370300" y="581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150099</xdr:rowOff>
    </xdr:from>
    <xdr:to>
      <xdr:col>81</xdr:col>
      <xdr:colOff>101600</xdr:colOff>
      <xdr:row>36</xdr:row>
      <xdr:rowOff>80249</xdr:rowOff>
    </xdr:to>
    <xdr:sp macro="" textlink="">
      <xdr:nvSpPr>
        <xdr:cNvPr id="541" name="楕円 540"/>
        <xdr:cNvSpPr/>
      </xdr:nvSpPr>
      <xdr:spPr>
        <a:xfrm>
          <a:off x="15430500" y="615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96776</xdr:rowOff>
    </xdr:from>
    <xdr:ext cx="534377" cy="259045"/>
    <xdr:sp macro="" textlink="">
      <xdr:nvSpPr>
        <xdr:cNvPr id="542" name="テキスト ボックス 541"/>
        <xdr:cNvSpPr txBox="1"/>
      </xdr:nvSpPr>
      <xdr:spPr>
        <a:xfrm>
          <a:off x="15214111" y="592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78809</xdr:rowOff>
    </xdr:from>
    <xdr:to>
      <xdr:col>76</xdr:col>
      <xdr:colOff>165100</xdr:colOff>
      <xdr:row>36</xdr:row>
      <xdr:rowOff>8959</xdr:rowOff>
    </xdr:to>
    <xdr:sp macro="" textlink="">
      <xdr:nvSpPr>
        <xdr:cNvPr id="543" name="楕円 542"/>
        <xdr:cNvSpPr/>
      </xdr:nvSpPr>
      <xdr:spPr>
        <a:xfrm>
          <a:off x="14541500" y="60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25486</xdr:rowOff>
    </xdr:from>
    <xdr:ext cx="534377" cy="259045"/>
    <xdr:sp macro="" textlink="">
      <xdr:nvSpPr>
        <xdr:cNvPr id="544" name="テキスト ボックス 543"/>
        <xdr:cNvSpPr txBox="1"/>
      </xdr:nvSpPr>
      <xdr:spPr>
        <a:xfrm>
          <a:off x="14325111" y="58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6931</xdr:rowOff>
    </xdr:from>
    <xdr:to>
      <xdr:col>72</xdr:col>
      <xdr:colOff>38100</xdr:colOff>
      <xdr:row>37</xdr:row>
      <xdr:rowOff>108531</xdr:rowOff>
    </xdr:to>
    <xdr:sp macro="" textlink="">
      <xdr:nvSpPr>
        <xdr:cNvPr id="545" name="楕円 544"/>
        <xdr:cNvSpPr/>
      </xdr:nvSpPr>
      <xdr:spPr>
        <a:xfrm>
          <a:off x="13652500" y="63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99658</xdr:rowOff>
    </xdr:from>
    <xdr:ext cx="534377" cy="259045"/>
    <xdr:sp macro="" textlink="">
      <xdr:nvSpPr>
        <xdr:cNvPr id="546" name="テキスト ボックス 545"/>
        <xdr:cNvSpPr txBox="1"/>
      </xdr:nvSpPr>
      <xdr:spPr>
        <a:xfrm>
          <a:off x="13436111" y="64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88133</xdr:rowOff>
    </xdr:from>
    <xdr:to>
      <xdr:col>67</xdr:col>
      <xdr:colOff>101600</xdr:colOff>
      <xdr:row>37</xdr:row>
      <xdr:rowOff>18283</xdr:rowOff>
    </xdr:to>
    <xdr:sp macro="" textlink="">
      <xdr:nvSpPr>
        <xdr:cNvPr id="547" name="楕円 546"/>
        <xdr:cNvSpPr/>
      </xdr:nvSpPr>
      <xdr:spPr>
        <a:xfrm>
          <a:off x="12763500" y="62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34810</xdr:rowOff>
    </xdr:from>
    <xdr:ext cx="534377" cy="259045"/>
    <xdr:sp macro="" textlink="">
      <xdr:nvSpPr>
        <xdr:cNvPr id="548" name="テキスト ボックス 547"/>
        <xdr:cNvSpPr txBox="1"/>
      </xdr:nvSpPr>
      <xdr:spPr>
        <a:xfrm>
          <a:off x="12547111" y="60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131188</xdr:rowOff>
    </xdr:from>
    <xdr:to>
      <xdr:col>85</xdr:col>
      <xdr:colOff>127000</xdr:colOff>
      <xdr:row>57</xdr:row>
      <xdr:rowOff>719</xdr:rowOff>
    </xdr:to>
    <xdr:cxnSp macro="">
      <xdr:nvCxnSpPr>
        <xdr:cNvPr id="577" name="直線コネクタ 576"/>
        <xdr:cNvCxnSpPr/>
      </xdr:nvCxnSpPr>
      <xdr:spPr>
        <a:xfrm flipV="1">
          <a:off x="15481300" y="9732388"/>
          <a:ext cx="8382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166629</xdr:rowOff>
    </xdr:from>
    <xdr:to>
      <xdr:col>81</xdr:col>
      <xdr:colOff>50800</xdr:colOff>
      <xdr:row>57</xdr:row>
      <xdr:rowOff>719</xdr:rowOff>
    </xdr:to>
    <xdr:cxnSp macro="">
      <xdr:nvCxnSpPr>
        <xdr:cNvPr id="580" name="直線コネクタ 579"/>
        <xdr:cNvCxnSpPr/>
      </xdr:nvCxnSpPr>
      <xdr:spPr>
        <a:xfrm>
          <a:off x="14592300" y="9767829"/>
          <a:ext cx="8890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166629</xdr:rowOff>
    </xdr:from>
    <xdr:to>
      <xdr:col>76</xdr:col>
      <xdr:colOff>114300</xdr:colOff>
      <xdr:row>57</xdr:row>
      <xdr:rowOff>17833</xdr:rowOff>
    </xdr:to>
    <xdr:cxnSp macro="">
      <xdr:nvCxnSpPr>
        <xdr:cNvPr id="583" name="直線コネクタ 582"/>
        <xdr:cNvCxnSpPr/>
      </xdr:nvCxnSpPr>
      <xdr:spPr>
        <a:xfrm flipV="1">
          <a:off x="13703300" y="9767829"/>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17833</xdr:rowOff>
    </xdr:from>
    <xdr:to>
      <xdr:col>71</xdr:col>
      <xdr:colOff>177800</xdr:colOff>
      <xdr:row>57</xdr:row>
      <xdr:rowOff>34148</xdr:rowOff>
    </xdr:to>
    <xdr:cxnSp macro="">
      <xdr:nvCxnSpPr>
        <xdr:cNvPr id="586" name="直線コネクタ 585"/>
        <xdr:cNvCxnSpPr/>
      </xdr:nvCxnSpPr>
      <xdr:spPr>
        <a:xfrm flipV="1">
          <a:off x="12814300" y="9790483"/>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80388</xdr:rowOff>
    </xdr:from>
    <xdr:to>
      <xdr:col>85</xdr:col>
      <xdr:colOff>177800</xdr:colOff>
      <xdr:row>57</xdr:row>
      <xdr:rowOff>10538</xdr:rowOff>
    </xdr:to>
    <xdr:sp macro="" textlink="">
      <xdr:nvSpPr>
        <xdr:cNvPr id="596" name="楕円 595"/>
        <xdr:cNvSpPr/>
      </xdr:nvSpPr>
      <xdr:spPr>
        <a:xfrm>
          <a:off x="16268700" y="96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58815</xdr:rowOff>
    </xdr:from>
    <xdr:ext cx="534377" cy="259045"/>
    <xdr:sp macro="" textlink="">
      <xdr:nvSpPr>
        <xdr:cNvPr id="597" name="教育費該当値テキスト"/>
        <xdr:cNvSpPr txBox="1"/>
      </xdr:nvSpPr>
      <xdr:spPr>
        <a:xfrm>
          <a:off x="16370300" y="966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121369</xdr:rowOff>
    </xdr:from>
    <xdr:to>
      <xdr:col>81</xdr:col>
      <xdr:colOff>101600</xdr:colOff>
      <xdr:row>57</xdr:row>
      <xdr:rowOff>51519</xdr:rowOff>
    </xdr:to>
    <xdr:sp macro="" textlink="">
      <xdr:nvSpPr>
        <xdr:cNvPr id="598" name="楕円 597"/>
        <xdr:cNvSpPr/>
      </xdr:nvSpPr>
      <xdr:spPr>
        <a:xfrm>
          <a:off x="15430500" y="97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42646</xdr:rowOff>
    </xdr:from>
    <xdr:ext cx="534377" cy="259045"/>
    <xdr:sp macro="" textlink="">
      <xdr:nvSpPr>
        <xdr:cNvPr id="599" name="テキスト ボックス 598"/>
        <xdr:cNvSpPr txBox="1"/>
      </xdr:nvSpPr>
      <xdr:spPr>
        <a:xfrm>
          <a:off x="15214111" y="98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115829</xdr:rowOff>
    </xdr:from>
    <xdr:to>
      <xdr:col>76</xdr:col>
      <xdr:colOff>165100</xdr:colOff>
      <xdr:row>57</xdr:row>
      <xdr:rowOff>45979</xdr:rowOff>
    </xdr:to>
    <xdr:sp macro="" textlink="">
      <xdr:nvSpPr>
        <xdr:cNvPr id="600" name="楕円 599"/>
        <xdr:cNvSpPr/>
      </xdr:nvSpPr>
      <xdr:spPr>
        <a:xfrm>
          <a:off x="14541500" y="97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37106</xdr:rowOff>
    </xdr:from>
    <xdr:ext cx="534377" cy="259045"/>
    <xdr:sp macro="" textlink="">
      <xdr:nvSpPr>
        <xdr:cNvPr id="601" name="テキスト ボックス 600"/>
        <xdr:cNvSpPr txBox="1"/>
      </xdr:nvSpPr>
      <xdr:spPr>
        <a:xfrm>
          <a:off x="14325111" y="98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138483</xdr:rowOff>
    </xdr:from>
    <xdr:to>
      <xdr:col>72</xdr:col>
      <xdr:colOff>38100</xdr:colOff>
      <xdr:row>57</xdr:row>
      <xdr:rowOff>68633</xdr:rowOff>
    </xdr:to>
    <xdr:sp macro="" textlink="">
      <xdr:nvSpPr>
        <xdr:cNvPr id="602" name="楕円 601"/>
        <xdr:cNvSpPr/>
      </xdr:nvSpPr>
      <xdr:spPr>
        <a:xfrm>
          <a:off x="13652500" y="97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59760</xdr:rowOff>
    </xdr:from>
    <xdr:ext cx="534377" cy="259045"/>
    <xdr:sp macro="" textlink="">
      <xdr:nvSpPr>
        <xdr:cNvPr id="603" name="テキスト ボックス 602"/>
        <xdr:cNvSpPr txBox="1"/>
      </xdr:nvSpPr>
      <xdr:spPr>
        <a:xfrm>
          <a:off x="13436111" y="98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154798</xdr:rowOff>
    </xdr:from>
    <xdr:to>
      <xdr:col>67</xdr:col>
      <xdr:colOff>101600</xdr:colOff>
      <xdr:row>57</xdr:row>
      <xdr:rowOff>84948</xdr:rowOff>
    </xdr:to>
    <xdr:sp macro="" textlink="">
      <xdr:nvSpPr>
        <xdr:cNvPr id="604" name="楕円 603"/>
        <xdr:cNvSpPr/>
      </xdr:nvSpPr>
      <xdr:spPr>
        <a:xfrm>
          <a:off x="12763500" y="97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76075</xdr:rowOff>
    </xdr:from>
    <xdr:ext cx="534377" cy="259045"/>
    <xdr:sp macro="" textlink="">
      <xdr:nvSpPr>
        <xdr:cNvPr id="605" name="テキスト ボックス 604"/>
        <xdr:cNvSpPr txBox="1"/>
      </xdr:nvSpPr>
      <xdr:spPr>
        <a:xfrm>
          <a:off x="12547111" y="984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140</xdr:rowOff>
    </xdr:from>
    <xdr:to>
      <xdr:col>85</xdr:col>
      <xdr:colOff>127000</xdr:colOff>
      <xdr:row>79</xdr:row>
      <xdr:rowOff>33032</xdr:rowOff>
    </xdr:to>
    <xdr:cxnSp macro="">
      <xdr:nvCxnSpPr>
        <xdr:cNvPr id="634" name="直線コネクタ 633"/>
        <xdr:cNvCxnSpPr/>
      </xdr:nvCxnSpPr>
      <xdr:spPr>
        <a:xfrm>
          <a:off x="15481300" y="13544690"/>
          <a:ext cx="838200" cy="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xdr:rowOff>
    </xdr:from>
    <xdr:to>
      <xdr:col>81</xdr:col>
      <xdr:colOff>50800</xdr:colOff>
      <xdr:row>79</xdr:row>
      <xdr:rowOff>24358</xdr:rowOff>
    </xdr:to>
    <xdr:cxnSp macro="">
      <xdr:nvCxnSpPr>
        <xdr:cNvPr id="637" name="直線コネクタ 636"/>
        <xdr:cNvCxnSpPr/>
      </xdr:nvCxnSpPr>
      <xdr:spPr>
        <a:xfrm flipV="1">
          <a:off x="14592300" y="13544690"/>
          <a:ext cx="889000" cy="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24358</xdr:rowOff>
    </xdr:from>
    <xdr:to>
      <xdr:col>76</xdr:col>
      <xdr:colOff>114300</xdr:colOff>
      <xdr:row>79</xdr:row>
      <xdr:rowOff>39243</xdr:rowOff>
    </xdr:to>
    <xdr:cxnSp macro="">
      <xdr:nvCxnSpPr>
        <xdr:cNvPr id="640" name="直線コネクタ 639"/>
        <xdr:cNvCxnSpPr/>
      </xdr:nvCxnSpPr>
      <xdr:spPr>
        <a:xfrm flipV="1">
          <a:off x="13703300" y="13568908"/>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39243</xdr:rowOff>
    </xdr:from>
    <xdr:to>
      <xdr:col>71</xdr:col>
      <xdr:colOff>177800</xdr:colOff>
      <xdr:row>79</xdr:row>
      <xdr:rowOff>43193</xdr:rowOff>
    </xdr:to>
    <xdr:cxnSp macro="">
      <xdr:nvCxnSpPr>
        <xdr:cNvPr id="643" name="直線コネクタ 642"/>
        <xdr:cNvCxnSpPr/>
      </xdr:nvCxnSpPr>
      <xdr:spPr>
        <a:xfrm flipV="1">
          <a:off x="12814300" y="13583793"/>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153682</xdr:rowOff>
    </xdr:from>
    <xdr:to>
      <xdr:col>85</xdr:col>
      <xdr:colOff>177800</xdr:colOff>
      <xdr:row>79</xdr:row>
      <xdr:rowOff>83832</xdr:rowOff>
    </xdr:to>
    <xdr:sp macro="" textlink="">
      <xdr:nvSpPr>
        <xdr:cNvPr id="653" name="楕円 652"/>
        <xdr:cNvSpPr/>
      </xdr:nvSpPr>
      <xdr:spPr>
        <a:xfrm>
          <a:off x="16268700" y="135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68609</xdr:rowOff>
    </xdr:from>
    <xdr:ext cx="378565" cy="259045"/>
    <xdr:sp macro="" textlink="">
      <xdr:nvSpPr>
        <xdr:cNvPr id="654" name="災害復旧費該当値テキスト"/>
        <xdr:cNvSpPr txBox="1"/>
      </xdr:nvSpPr>
      <xdr:spPr>
        <a:xfrm>
          <a:off x="16370300" y="13441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120790</xdr:rowOff>
    </xdr:from>
    <xdr:to>
      <xdr:col>81</xdr:col>
      <xdr:colOff>101600</xdr:colOff>
      <xdr:row>79</xdr:row>
      <xdr:rowOff>50940</xdr:rowOff>
    </xdr:to>
    <xdr:sp macro="" textlink="">
      <xdr:nvSpPr>
        <xdr:cNvPr id="655" name="楕円 654"/>
        <xdr:cNvSpPr/>
      </xdr:nvSpPr>
      <xdr:spPr>
        <a:xfrm>
          <a:off x="15430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42067</xdr:rowOff>
    </xdr:from>
    <xdr:ext cx="469744" cy="259045"/>
    <xdr:sp macro="" textlink="">
      <xdr:nvSpPr>
        <xdr:cNvPr id="656" name="テキスト ボックス 655"/>
        <xdr:cNvSpPr txBox="1"/>
      </xdr:nvSpPr>
      <xdr:spPr>
        <a:xfrm>
          <a:off x="15246428" y="135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145008</xdr:rowOff>
    </xdr:from>
    <xdr:to>
      <xdr:col>76</xdr:col>
      <xdr:colOff>165100</xdr:colOff>
      <xdr:row>79</xdr:row>
      <xdr:rowOff>75158</xdr:rowOff>
    </xdr:to>
    <xdr:sp macro="" textlink="">
      <xdr:nvSpPr>
        <xdr:cNvPr id="657" name="楕円 656"/>
        <xdr:cNvSpPr/>
      </xdr:nvSpPr>
      <xdr:spPr>
        <a:xfrm>
          <a:off x="14541500" y="135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66285</xdr:rowOff>
    </xdr:from>
    <xdr:ext cx="469744" cy="259045"/>
    <xdr:sp macro="" textlink="">
      <xdr:nvSpPr>
        <xdr:cNvPr id="658" name="テキスト ボックス 657"/>
        <xdr:cNvSpPr txBox="1"/>
      </xdr:nvSpPr>
      <xdr:spPr>
        <a:xfrm>
          <a:off x="14357428" y="136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159893</xdr:rowOff>
    </xdr:from>
    <xdr:to>
      <xdr:col>72</xdr:col>
      <xdr:colOff>38100</xdr:colOff>
      <xdr:row>79</xdr:row>
      <xdr:rowOff>90043</xdr:rowOff>
    </xdr:to>
    <xdr:sp macro="" textlink="">
      <xdr:nvSpPr>
        <xdr:cNvPr id="659" name="楕円 658"/>
        <xdr:cNvSpPr/>
      </xdr:nvSpPr>
      <xdr:spPr>
        <a:xfrm>
          <a:off x="13652500" y="135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81170</xdr:rowOff>
    </xdr:from>
    <xdr:ext cx="378565" cy="259045"/>
    <xdr:sp macro="" textlink="">
      <xdr:nvSpPr>
        <xdr:cNvPr id="660" name="テキスト ボックス 659"/>
        <xdr:cNvSpPr txBox="1"/>
      </xdr:nvSpPr>
      <xdr:spPr>
        <a:xfrm>
          <a:off x="13514017" y="1362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163843</xdr:rowOff>
    </xdr:from>
    <xdr:to>
      <xdr:col>67</xdr:col>
      <xdr:colOff>101600</xdr:colOff>
      <xdr:row>79</xdr:row>
      <xdr:rowOff>93993</xdr:rowOff>
    </xdr:to>
    <xdr:sp macro="" textlink="">
      <xdr:nvSpPr>
        <xdr:cNvPr id="661" name="楕円 660"/>
        <xdr:cNvSpPr/>
      </xdr:nvSpPr>
      <xdr:spPr>
        <a:xfrm>
          <a:off x="12763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85120</xdr:rowOff>
    </xdr:from>
    <xdr:ext cx="313932" cy="259045"/>
    <xdr:sp macro="" textlink="">
      <xdr:nvSpPr>
        <xdr:cNvPr id="662" name="テキスト ボックス 661"/>
        <xdr:cNvSpPr txBox="1"/>
      </xdr:nvSpPr>
      <xdr:spPr>
        <a:xfrm>
          <a:off x="12657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65308</xdr:rowOff>
    </xdr:from>
    <xdr:to>
      <xdr:col>85</xdr:col>
      <xdr:colOff>127000</xdr:colOff>
      <xdr:row>98</xdr:row>
      <xdr:rowOff>70709</xdr:rowOff>
    </xdr:to>
    <xdr:cxnSp macro="">
      <xdr:nvCxnSpPr>
        <xdr:cNvPr id="693" name="直線コネクタ 692"/>
        <xdr:cNvCxnSpPr/>
      </xdr:nvCxnSpPr>
      <xdr:spPr>
        <a:xfrm flipV="1">
          <a:off x="15481300" y="16867408"/>
          <a:ext cx="8382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70709</xdr:rowOff>
    </xdr:from>
    <xdr:to>
      <xdr:col>81</xdr:col>
      <xdr:colOff>50800</xdr:colOff>
      <xdr:row>98</xdr:row>
      <xdr:rowOff>73546</xdr:rowOff>
    </xdr:to>
    <xdr:cxnSp macro="">
      <xdr:nvCxnSpPr>
        <xdr:cNvPr id="696" name="直線コネクタ 695"/>
        <xdr:cNvCxnSpPr/>
      </xdr:nvCxnSpPr>
      <xdr:spPr>
        <a:xfrm flipV="1">
          <a:off x="14592300" y="16872809"/>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73546</xdr:rowOff>
    </xdr:from>
    <xdr:to>
      <xdr:col>76</xdr:col>
      <xdr:colOff>114300</xdr:colOff>
      <xdr:row>98</xdr:row>
      <xdr:rowOff>77471</xdr:rowOff>
    </xdr:to>
    <xdr:cxnSp macro="">
      <xdr:nvCxnSpPr>
        <xdr:cNvPr id="699" name="直線コネクタ 698"/>
        <xdr:cNvCxnSpPr/>
      </xdr:nvCxnSpPr>
      <xdr:spPr>
        <a:xfrm flipV="1">
          <a:off x="13703300" y="16875646"/>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77471</xdr:rowOff>
    </xdr:from>
    <xdr:to>
      <xdr:col>71</xdr:col>
      <xdr:colOff>177800</xdr:colOff>
      <xdr:row>98</xdr:row>
      <xdr:rowOff>81626</xdr:rowOff>
    </xdr:to>
    <xdr:cxnSp macro="">
      <xdr:nvCxnSpPr>
        <xdr:cNvPr id="702" name="直線コネクタ 701"/>
        <xdr:cNvCxnSpPr/>
      </xdr:nvCxnSpPr>
      <xdr:spPr>
        <a:xfrm flipV="1">
          <a:off x="12814300" y="16879571"/>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14508</xdr:rowOff>
    </xdr:from>
    <xdr:to>
      <xdr:col>85</xdr:col>
      <xdr:colOff>177800</xdr:colOff>
      <xdr:row>98</xdr:row>
      <xdr:rowOff>116108</xdr:rowOff>
    </xdr:to>
    <xdr:sp macro="" textlink="">
      <xdr:nvSpPr>
        <xdr:cNvPr id="712" name="楕円 711"/>
        <xdr:cNvSpPr/>
      </xdr:nvSpPr>
      <xdr:spPr>
        <a:xfrm>
          <a:off x="16268700" y="1681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139115</xdr:rowOff>
    </xdr:from>
    <xdr:ext cx="534377" cy="259045"/>
    <xdr:sp macro="" textlink="">
      <xdr:nvSpPr>
        <xdr:cNvPr id="713" name="公債費該当値テキスト"/>
        <xdr:cNvSpPr txBox="1"/>
      </xdr:nvSpPr>
      <xdr:spPr>
        <a:xfrm>
          <a:off x="16370300" y="167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19909</xdr:rowOff>
    </xdr:from>
    <xdr:to>
      <xdr:col>81</xdr:col>
      <xdr:colOff>101600</xdr:colOff>
      <xdr:row>98</xdr:row>
      <xdr:rowOff>121509</xdr:rowOff>
    </xdr:to>
    <xdr:sp macro="" textlink="">
      <xdr:nvSpPr>
        <xdr:cNvPr id="714" name="楕円 713"/>
        <xdr:cNvSpPr/>
      </xdr:nvSpPr>
      <xdr:spPr>
        <a:xfrm>
          <a:off x="15430500" y="16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112636</xdr:rowOff>
    </xdr:from>
    <xdr:ext cx="534377" cy="259045"/>
    <xdr:sp macro="" textlink="">
      <xdr:nvSpPr>
        <xdr:cNvPr id="715" name="テキスト ボックス 714"/>
        <xdr:cNvSpPr txBox="1"/>
      </xdr:nvSpPr>
      <xdr:spPr>
        <a:xfrm>
          <a:off x="15214111" y="169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22746</xdr:rowOff>
    </xdr:from>
    <xdr:to>
      <xdr:col>76</xdr:col>
      <xdr:colOff>165100</xdr:colOff>
      <xdr:row>98</xdr:row>
      <xdr:rowOff>124346</xdr:rowOff>
    </xdr:to>
    <xdr:sp macro="" textlink="">
      <xdr:nvSpPr>
        <xdr:cNvPr id="716" name="楕円 715"/>
        <xdr:cNvSpPr/>
      </xdr:nvSpPr>
      <xdr:spPr>
        <a:xfrm>
          <a:off x="14541500" y="168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115473</xdr:rowOff>
    </xdr:from>
    <xdr:ext cx="534377" cy="259045"/>
    <xdr:sp macro="" textlink="">
      <xdr:nvSpPr>
        <xdr:cNvPr id="717" name="テキスト ボックス 716"/>
        <xdr:cNvSpPr txBox="1"/>
      </xdr:nvSpPr>
      <xdr:spPr>
        <a:xfrm>
          <a:off x="14325111" y="169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26671</xdr:rowOff>
    </xdr:from>
    <xdr:to>
      <xdr:col>72</xdr:col>
      <xdr:colOff>38100</xdr:colOff>
      <xdr:row>98</xdr:row>
      <xdr:rowOff>128271</xdr:rowOff>
    </xdr:to>
    <xdr:sp macro="" textlink="">
      <xdr:nvSpPr>
        <xdr:cNvPr id="718" name="楕円 717"/>
        <xdr:cNvSpPr/>
      </xdr:nvSpPr>
      <xdr:spPr>
        <a:xfrm>
          <a:off x="13652500" y="16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119398</xdr:rowOff>
    </xdr:from>
    <xdr:ext cx="534377" cy="259045"/>
    <xdr:sp macro="" textlink="">
      <xdr:nvSpPr>
        <xdr:cNvPr id="719" name="テキスト ボックス 718"/>
        <xdr:cNvSpPr txBox="1"/>
      </xdr:nvSpPr>
      <xdr:spPr>
        <a:xfrm>
          <a:off x="13436111" y="169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30826</xdr:rowOff>
    </xdr:from>
    <xdr:to>
      <xdr:col>67</xdr:col>
      <xdr:colOff>101600</xdr:colOff>
      <xdr:row>98</xdr:row>
      <xdr:rowOff>132426</xdr:rowOff>
    </xdr:to>
    <xdr:sp macro="" textlink="">
      <xdr:nvSpPr>
        <xdr:cNvPr id="720" name="楕円 719"/>
        <xdr:cNvSpPr/>
      </xdr:nvSpPr>
      <xdr:spPr>
        <a:xfrm>
          <a:off x="12763500" y="168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123553</xdr:rowOff>
    </xdr:from>
    <xdr:ext cx="534377" cy="259045"/>
    <xdr:sp macro="" textlink="">
      <xdr:nvSpPr>
        <xdr:cNvPr id="721" name="テキスト ボックス 720"/>
        <xdr:cNvSpPr txBox="1"/>
      </xdr:nvSpPr>
      <xdr:spPr>
        <a:xfrm>
          <a:off x="12547111" y="169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総務費は、特別定額給付金やふるさと納税寄附金の増に伴う関連経費の増により、前年度比</a:t>
          </a:r>
          <a:r>
            <a:rPr kumimoji="1" lang="en-US" altLang="ja-JP" sz="1300">
              <a:latin typeface="ＭＳ Ｐゴシック" panose="020B0600070205080204" pitchFamily="50" charset="-128"/>
              <a:ea typeface="ＭＳ Ｐゴシック" panose="020B0600070205080204" pitchFamily="50" charset="-128"/>
            </a:rPr>
            <a:t>103,843</a:t>
          </a:r>
          <a:r>
            <a:rPr kumimoji="1" lang="ja-JP" altLang="en-US" sz="1300">
              <a:latin typeface="ＭＳ Ｐゴシック" panose="020B0600070205080204" pitchFamily="50" charset="-128"/>
              <a:ea typeface="ＭＳ Ｐゴシック" panose="020B0600070205080204" pitchFamily="50" charset="-128"/>
            </a:rPr>
            <a:t>円の大幅増となった。</a:t>
          </a:r>
        </a:p>
        <a:p>
          <a:r>
            <a:rPr kumimoji="1" lang="ja-JP" altLang="en-US" sz="1300">
              <a:latin typeface="ＭＳ Ｐゴシック" panose="020B0600070205080204" pitchFamily="50" charset="-128"/>
              <a:ea typeface="ＭＳ Ｐゴシック" panose="020B0600070205080204" pitchFamily="50" charset="-128"/>
            </a:rPr>
            <a:t>民生費は、生活保護率が高いことから類似団体平均より高い水準となっており、生活保護費や老人福祉費等の増により、前年度比</a:t>
          </a:r>
          <a:r>
            <a:rPr kumimoji="1" lang="en-US" altLang="ja-JP" sz="1300">
              <a:latin typeface="ＭＳ Ｐゴシック" panose="020B0600070205080204" pitchFamily="50" charset="-128"/>
              <a:ea typeface="ＭＳ Ｐゴシック" panose="020B0600070205080204" pitchFamily="50" charset="-128"/>
            </a:rPr>
            <a:t>11,805</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商工費は、新型コロナウイルス対策関連事業の「あがらの御坊、みんなで応援商品券事業補助金」や「企業者等応援給付金」の増により、前年度比</a:t>
          </a:r>
          <a:r>
            <a:rPr kumimoji="1" lang="en-US" altLang="ja-JP" sz="1300">
              <a:latin typeface="ＭＳ Ｐゴシック" panose="020B0600070205080204" pitchFamily="50" charset="-128"/>
              <a:ea typeface="ＭＳ Ｐゴシック" panose="020B0600070205080204" pitchFamily="50" charset="-128"/>
            </a:rPr>
            <a:t>12,125</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土木費は、御坊大橋耐震補強事業の減により、前年度比</a:t>
          </a:r>
          <a:r>
            <a:rPr kumimoji="1" lang="en-US" altLang="ja-JP" sz="1300">
              <a:latin typeface="ＭＳ Ｐゴシック" panose="020B0600070205080204" pitchFamily="50" charset="-128"/>
              <a:ea typeface="ＭＳ Ｐゴシック" panose="020B0600070205080204" pitchFamily="50" charset="-128"/>
            </a:rPr>
            <a:t>13,628</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消防費は、これまで津波避難タワー建設事業など防災関連の大型事業を実施していることから類似団体平均より高い水準となっており、令和２年度においても、デジタル防災行政無線施設整備事業や高機能消防指令センター整備事業の増により、前年度比</a:t>
          </a:r>
          <a:r>
            <a:rPr kumimoji="1" lang="en-US" altLang="ja-JP" sz="1300">
              <a:latin typeface="ＭＳ Ｐゴシック" panose="020B0600070205080204" pitchFamily="50" charset="-128"/>
              <a:ea typeface="ＭＳ Ｐゴシック" panose="020B0600070205080204" pitchFamily="50" charset="-128"/>
            </a:rPr>
            <a:t>11,346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教育費は、ＧＩＧＡスクール関連事業で、前年度比</a:t>
          </a:r>
          <a:r>
            <a:rPr kumimoji="1" lang="en-US" altLang="ja-JP" sz="1300">
              <a:latin typeface="ＭＳ Ｐゴシック" panose="020B0600070205080204" pitchFamily="50" charset="-128"/>
              <a:ea typeface="ＭＳ Ｐゴシック" panose="020B0600070205080204" pitchFamily="50" charset="-128"/>
            </a:rPr>
            <a:t>5,378</a:t>
          </a:r>
          <a:r>
            <a:rPr kumimoji="1" lang="ja-JP" altLang="en-US" sz="1300">
              <a:latin typeface="ＭＳ Ｐゴシック" panose="020B0600070205080204" pitchFamily="50" charset="-128"/>
              <a:ea typeface="ＭＳ Ｐゴシック" panose="020B0600070205080204" pitchFamily="50" charset="-128"/>
            </a:rPr>
            <a:t>円の増となった。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令和２年度決算では、歳出では、新型コロナウイルス感染症の影響で中止となった事業も多く、補助費等について一部事務組合の御坊広域行政事務組合負担金の減、また人件費の減により、一般財源が減少した。一方、歳入において、普通交付税や地方消費税交付金等の増</a:t>
          </a:r>
          <a:r>
            <a:rPr kumimoji="1" lang="ja-JP" altLang="en-US" sz="1200">
              <a:latin typeface="ＭＳ ゴシック" pitchFamily="49" charset="-128"/>
              <a:ea typeface="ＭＳ ゴシック" pitchFamily="49" charset="-128"/>
            </a:rPr>
            <a:t>により、一般財源が増加した。そのため、実質単年度収支では大幅な黒字となり、プラスに転じた。今後も、新型コロナウイルス感染症の影響から市税や地方交付税について、大きな伸びは期待できない。そうした状況の中で、歳入の確保と歳出の抑制など、より一層の健全化への取り組みを継続していき、持続可能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収支は黒字であるが、特に一般会計における実質収支額が大幅な黒字となったことから、前年度より黒字幅が大きく増加している。各会計では、事業計画等に基づき、安定した制度運営に努めているところであるが、今後も事業の見直しや制度の適正な運営を心掛け、持続可能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16674422</v>
      </c>
      <c r="BO4" s="395"/>
      <c r="BP4" s="395"/>
      <c r="BQ4" s="395"/>
      <c r="BR4" s="395"/>
      <c r="BS4" s="395"/>
      <c r="BT4" s="395"/>
      <c r="BU4" s="396"/>
      <c r="BV4" s="394">
        <v>13663554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4.8</v>
      </c>
      <c r="CU4" s="401"/>
      <c r="CV4" s="401"/>
      <c r="CW4" s="401"/>
      <c r="CX4" s="401"/>
      <c r="CY4" s="401"/>
      <c r="CZ4" s="401"/>
      <c r="DA4" s="402"/>
      <c r="DB4" s="400">
        <v>0.2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16321416</v>
      </c>
      <c r="BO5" s="432"/>
      <c r="BP5" s="432"/>
      <c r="BQ5" s="432"/>
      <c r="BR5" s="432"/>
      <c r="BS5" s="432"/>
      <c r="BT5" s="432"/>
      <c r="BU5" s="433"/>
      <c r="BV5" s="431">
        <v>13563443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104.5</v>
      </c>
      <c r="CU5" s="429"/>
      <c r="CV5" s="429"/>
      <c r="CW5" s="429"/>
      <c r="CX5" s="429"/>
      <c r="CY5" s="429"/>
      <c r="CZ5" s="429"/>
      <c r="DA5" s="430"/>
      <c r="DB5" s="428">
        <v>107.4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353006</v>
      </c>
      <c r="BO6" s="432"/>
      <c r="BP6" s="432"/>
      <c r="BQ6" s="432"/>
      <c r="BR6" s="432"/>
      <c r="BS6" s="432"/>
      <c r="BT6" s="432"/>
      <c r="BU6" s="433"/>
      <c r="BV6" s="431">
        <v>100111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109.9</v>
      </c>
      <c r="CU6" s="469"/>
      <c r="CV6" s="469"/>
      <c r="CW6" s="469"/>
      <c r="CX6" s="469"/>
      <c r="CY6" s="469"/>
      <c r="CZ6" s="469"/>
      <c r="DA6" s="470"/>
      <c r="DB6" s="468">
        <v>112.5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19082</v>
      </c>
      <c r="BO7" s="432"/>
      <c r="BP7" s="432"/>
      <c r="BQ7" s="432"/>
      <c r="BR7" s="432"/>
      <c r="BS7" s="432"/>
      <c r="BT7" s="432"/>
      <c r="BU7" s="433"/>
      <c r="BV7" s="431">
        <v>84516</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6932605</v>
      </c>
      <c r="CU7" s="432"/>
      <c r="CV7" s="432"/>
      <c r="CW7" s="432"/>
      <c r="CX7" s="432"/>
      <c r="CY7" s="432"/>
      <c r="CZ7" s="432"/>
      <c r="DA7" s="433"/>
      <c r="DB7" s="431">
        <v>6731698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333924</v>
      </c>
      <c r="BO8" s="432"/>
      <c r="BP8" s="432"/>
      <c r="BQ8" s="432"/>
      <c r="BR8" s="432"/>
      <c r="BS8" s="432"/>
      <c r="BT8" s="432"/>
      <c r="BU8" s="433"/>
      <c r="BV8" s="431">
        <v>15595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0.53</v>
      </c>
      <c r="CU8" s="472"/>
      <c r="CV8" s="472"/>
      <c r="CW8" s="472"/>
      <c r="CX8" s="472"/>
      <c r="CY8" s="472"/>
      <c r="CZ8" s="472"/>
      <c r="DA8" s="473"/>
      <c r="DB8" s="471">
        <v>0.53</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23481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318329</v>
      </c>
      <c r="BO9" s="432"/>
      <c r="BP9" s="432"/>
      <c r="BQ9" s="432"/>
      <c r="BR9" s="432"/>
      <c r="BS9" s="432"/>
      <c r="BT9" s="432"/>
      <c r="BU9" s="433"/>
      <c r="BV9" s="431">
        <v>-13720</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13.8</v>
      </c>
      <c r="CU9" s="429"/>
      <c r="CV9" s="429"/>
      <c r="CW9" s="429"/>
      <c r="CX9" s="429"/>
      <c r="CY9" s="429"/>
      <c r="CZ9" s="429"/>
      <c r="DA9" s="430"/>
      <c r="DB9" s="428">
        <v>15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24801</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1078</v>
      </c>
      <c r="BO10" s="432"/>
      <c r="BP10" s="432"/>
      <c r="BQ10" s="432"/>
      <c r="BR10" s="432"/>
      <c r="BS10" s="432"/>
      <c r="BT10" s="432"/>
      <c r="BU10" s="433"/>
      <c r="BV10" s="431">
        <v>1510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22757</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200000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22567</v>
      </c>
      <c r="S13" s="516"/>
      <c r="T13" s="516"/>
      <c r="U13" s="516"/>
      <c r="V13" s="517"/>
      <c r="W13" s="447" t="s">
        <v>139</v>
      </c>
      <c r="X13" s="448"/>
      <c r="Y13" s="448"/>
      <c r="Z13" s="448"/>
      <c r="AA13" s="448"/>
      <c r="AB13" s="438"/>
      <c r="AC13" s="482">
        <v>1370</v>
      </c>
      <c r="AD13" s="483"/>
      <c r="AE13" s="483"/>
      <c r="AF13" s="483"/>
      <c r="AG13" s="525"/>
      <c r="AH13" s="482">
        <v>1444</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319407</v>
      </c>
      <c r="BO13" s="432"/>
      <c r="BP13" s="432"/>
      <c r="BQ13" s="432"/>
      <c r="BR13" s="432"/>
      <c r="BS13" s="432"/>
      <c r="BT13" s="432"/>
      <c r="BU13" s="433"/>
      <c r="BV13" s="431">
        <v>-212210</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12.5</v>
      </c>
      <c r="CU13" s="429"/>
      <c r="CV13" s="429"/>
      <c r="CW13" s="429"/>
      <c r="CX13" s="429"/>
      <c r="CY13" s="429"/>
      <c r="CZ13" s="429"/>
      <c r="DA13" s="430"/>
      <c r="DB13" s="428">
        <v>12.5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23117</v>
      </c>
      <c r="S14" s="516"/>
      <c r="T14" s="516"/>
      <c r="U14" s="516"/>
      <c r="V14" s="517"/>
      <c r="W14" s="421"/>
      <c r="X14" s="422"/>
      <c r="Y14" s="422"/>
      <c r="Z14" s="422"/>
      <c r="AA14" s="422"/>
      <c r="AB14" s="411"/>
      <c r="AC14" s="518">
        <v>12.2</v>
      </c>
      <c r="AD14" s="519"/>
      <c r="AE14" s="519"/>
      <c r="AF14" s="519"/>
      <c r="AG14" s="520"/>
      <c r="AH14" s="518">
        <v>13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99.7</v>
      </c>
      <c r="CU14" s="530"/>
      <c r="CV14" s="530"/>
      <c r="CW14" s="530"/>
      <c r="CX14" s="530"/>
      <c r="CY14" s="530"/>
      <c r="CZ14" s="530"/>
      <c r="DA14" s="531"/>
      <c r="DB14" s="529">
        <v>103.4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22934</v>
      </c>
      <c r="S15" s="516"/>
      <c r="T15" s="516"/>
      <c r="U15" s="516"/>
      <c r="V15" s="517"/>
      <c r="W15" s="447" t="s">
        <v>146</v>
      </c>
      <c r="X15" s="448"/>
      <c r="Y15" s="448"/>
      <c r="Z15" s="448"/>
      <c r="AA15" s="448"/>
      <c r="AB15" s="438"/>
      <c r="AC15" s="482">
        <v>2467</v>
      </c>
      <c r="AD15" s="483"/>
      <c r="AE15" s="483"/>
      <c r="AF15" s="483"/>
      <c r="AG15" s="525"/>
      <c r="AH15" s="482">
        <v>2359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3061852</v>
      </c>
      <c r="BO15" s="395"/>
      <c r="BP15" s="395"/>
      <c r="BQ15" s="395"/>
      <c r="BR15" s="395"/>
      <c r="BS15" s="395"/>
      <c r="BT15" s="395"/>
      <c r="BU15" s="396"/>
      <c r="BV15" s="394">
        <v>2960297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22</v>
      </c>
      <c r="AD16" s="519"/>
      <c r="AE16" s="519"/>
      <c r="AF16" s="519"/>
      <c r="AG16" s="520"/>
      <c r="AH16" s="518">
        <v>21.2</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5801057</v>
      </c>
      <c r="BO16" s="432"/>
      <c r="BP16" s="432"/>
      <c r="BQ16" s="432"/>
      <c r="BR16" s="432"/>
      <c r="BS16" s="432"/>
      <c r="BT16" s="432"/>
      <c r="BU16" s="433"/>
      <c r="BV16" s="431">
        <v>5596604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7363</v>
      </c>
      <c r="AD17" s="483"/>
      <c r="AE17" s="483"/>
      <c r="AF17" s="483"/>
      <c r="AG17" s="525"/>
      <c r="AH17" s="482">
        <v>7333</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3900131</v>
      </c>
      <c r="BO17" s="432"/>
      <c r="BP17" s="432"/>
      <c r="BQ17" s="432"/>
      <c r="BR17" s="432"/>
      <c r="BS17" s="432"/>
      <c r="BT17" s="432"/>
      <c r="BU17" s="433"/>
      <c r="BV17" s="431">
        <v>3796470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43.91</v>
      </c>
      <c r="M18" s="547"/>
      <c r="N18" s="547"/>
      <c r="O18" s="547"/>
      <c r="P18" s="547"/>
      <c r="Q18" s="547"/>
      <c r="R18" s="548"/>
      <c r="S18" s="548"/>
      <c r="T18" s="548"/>
      <c r="U18" s="548"/>
      <c r="V18" s="549"/>
      <c r="W18" s="449"/>
      <c r="X18" s="450"/>
      <c r="Y18" s="450"/>
      <c r="Z18" s="450"/>
      <c r="AA18" s="450"/>
      <c r="AB18" s="441"/>
      <c r="AC18" s="550">
        <v>65.7</v>
      </c>
      <c r="AD18" s="551"/>
      <c r="AE18" s="551"/>
      <c r="AF18" s="551"/>
      <c r="AG18" s="552"/>
      <c r="AH18" s="550">
        <v>65.8</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7263100</v>
      </c>
      <c r="BO18" s="432"/>
      <c r="BP18" s="432"/>
      <c r="BQ18" s="432"/>
      <c r="BR18" s="432"/>
      <c r="BS18" s="432"/>
      <c r="BT18" s="432"/>
      <c r="BU18" s="433"/>
      <c r="BV18" s="431">
        <v>7284090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535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9911577</v>
      </c>
      <c r="BO19" s="432"/>
      <c r="BP19" s="432"/>
      <c r="BQ19" s="432"/>
      <c r="BR19" s="432"/>
      <c r="BS19" s="432"/>
      <c r="BT19" s="432"/>
      <c r="BU19" s="433"/>
      <c r="BV19" s="431">
        <v>9065409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10123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13579937</v>
      </c>
      <c r="BO23" s="432"/>
      <c r="BP23" s="432"/>
      <c r="BQ23" s="432"/>
      <c r="BR23" s="432"/>
      <c r="BS23" s="432"/>
      <c r="BT23" s="432"/>
      <c r="BU23" s="433"/>
      <c r="BV23" s="431">
        <v>13694164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7000</v>
      </c>
      <c r="R24" s="483"/>
      <c r="S24" s="483"/>
      <c r="T24" s="483"/>
      <c r="U24" s="483"/>
      <c r="V24" s="525"/>
      <c r="W24" s="584"/>
      <c r="X24" s="572"/>
      <c r="Y24" s="573"/>
      <c r="Z24" s="481" t="s">
        <v>169</v>
      </c>
      <c r="AA24" s="461"/>
      <c r="AB24" s="461"/>
      <c r="AC24" s="461"/>
      <c r="AD24" s="461"/>
      <c r="AE24" s="461"/>
      <c r="AF24" s="461"/>
      <c r="AG24" s="462"/>
      <c r="AH24" s="482">
        <v>253</v>
      </c>
      <c r="AI24" s="483"/>
      <c r="AJ24" s="483"/>
      <c r="AK24" s="483"/>
      <c r="AL24" s="525"/>
      <c r="AM24" s="482">
        <v>798721</v>
      </c>
      <c r="AN24" s="483"/>
      <c r="AO24" s="483"/>
      <c r="AP24" s="483"/>
      <c r="AQ24" s="483"/>
      <c r="AR24" s="525"/>
      <c r="AS24" s="482">
        <v>3157</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10899731</v>
      </c>
      <c r="BO24" s="432"/>
      <c r="BP24" s="432"/>
      <c r="BQ24" s="432"/>
      <c r="BR24" s="432"/>
      <c r="BS24" s="432"/>
      <c r="BT24" s="432"/>
      <c r="BU24" s="433"/>
      <c r="BV24" s="431">
        <v>11043862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6800</v>
      </c>
      <c r="R25" s="483"/>
      <c r="S25" s="483"/>
      <c r="T25" s="483"/>
      <c r="U25" s="483"/>
      <c r="V25" s="525"/>
      <c r="W25" s="584"/>
      <c r="X25" s="572"/>
      <c r="Y25" s="573"/>
      <c r="Z25" s="481" t="s">
        <v>172</v>
      </c>
      <c r="AA25" s="461"/>
      <c r="AB25" s="461"/>
      <c r="AC25" s="461"/>
      <c r="AD25" s="461"/>
      <c r="AE25" s="461"/>
      <c r="AF25" s="461"/>
      <c r="AG25" s="462"/>
      <c r="AH25" s="482">
        <v>45</v>
      </c>
      <c r="AI25" s="483"/>
      <c r="AJ25" s="483"/>
      <c r="AK25" s="483"/>
      <c r="AL25" s="525"/>
      <c r="AM25" s="482">
        <v>155295</v>
      </c>
      <c r="AN25" s="483"/>
      <c r="AO25" s="483"/>
      <c r="AP25" s="483"/>
      <c r="AQ25" s="483"/>
      <c r="AR25" s="525"/>
      <c r="AS25" s="482">
        <v>3451</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4908015</v>
      </c>
      <c r="BO25" s="395"/>
      <c r="BP25" s="395"/>
      <c r="BQ25" s="395"/>
      <c r="BR25" s="395"/>
      <c r="BS25" s="395"/>
      <c r="BT25" s="395"/>
      <c r="BU25" s="396"/>
      <c r="BV25" s="394">
        <v>5608610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6000</v>
      </c>
      <c r="R26" s="483"/>
      <c r="S26" s="483"/>
      <c r="T26" s="483"/>
      <c r="U26" s="483"/>
      <c r="V26" s="525"/>
      <c r="W26" s="584"/>
      <c r="X26" s="572"/>
      <c r="Y26" s="573"/>
      <c r="Z26" s="481" t="s">
        <v>175</v>
      </c>
      <c r="AA26" s="594"/>
      <c r="AB26" s="594"/>
      <c r="AC26" s="594"/>
      <c r="AD26" s="594"/>
      <c r="AE26" s="594"/>
      <c r="AF26" s="594"/>
      <c r="AG26" s="595"/>
      <c r="AH26" s="482">
        <v>13</v>
      </c>
      <c r="AI26" s="483"/>
      <c r="AJ26" s="483"/>
      <c r="AK26" s="483"/>
      <c r="AL26" s="525"/>
      <c r="AM26" s="482">
        <v>47515</v>
      </c>
      <c r="AN26" s="483"/>
      <c r="AO26" s="483"/>
      <c r="AP26" s="483"/>
      <c r="AQ26" s="483"/>
      <c r="AR26" s="525"/>
      <c r="AS26" s="482">
        <v>3655</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177</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4278</v>
      </c>
      <c r="R27" s="483"/>
      <c r="S27" s="483"/>
      <c r="T27" s="483"/>
      <c r="U27" s="483"/>
      <c r="V27" s="525"/>
      <c r="W27" s="584"/>
      <c r="X27" s="572"/>
      <c r="Y27" s="573"/>
      <c r="Z27" s="481" t="s">
        <v>179</v>
      </c>
      <c r="AA27" s="461"/>
      <c r="AB27" s="461"/>
      <c r="AC27" s="461"/>
      <c r="AD27" s="461"/>
      <c r="AE27" s="461"/>
      <c r="AF27" s="461"/>
      <c r="AG27" s="462"/>
      <c r="AH27" s="482">
        <v>18</v>
      </c>
      <c r="AI27" s="483"/>
      <c r="AJ27" s="483"/>
      <c r="AK27" s="483"/>
      <c r="AL27" s="525"/>
      <c r="AM27" s="482">
        <v>54948</v>
      </c>
      <c r="AN27" s="483"/>
      <c r="AO27" s="483"/>
      <c r="AP27" s="483"/>
      <c r="AQ27" s="483"/>
      <c r="AR27" s="525"/>
      <c r="AS27" s="482">
        <v>3053</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137</v>
      </c>
      <c r="BO27" s="608"/>
      <c r="BP27" s="608"/>
      <c r="BQ27" s="608"/>
      <c r="BR27" s="608"/>
      <c r="BS27" s="608"/>
      <c r="BT27" s="608"/>
      <c r="BU27" s="609"/>
      <c r="BV27" s="607" t="s">
        <v>137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3813</v>
      </c>
      <c r="R28" s="483"/>
      <c r="S28" s="483"/>
      <c r="T28" s="483"/>
      <c r="U28" s="483"/>
      <c r="V28" s="525"/>
      <c r="W28" s="584"/>
      <c r="X28" s="572"/>
      <c r="Y28" s="573"/>
      <c r="Z28" s="481" t="s">
        <v>182</v>
      </c>
      <c r="AA28" s="461"/>
      <c r="AB28" s="461"/>
      <c r="AC28" s="461"/>
      <c r="AD28" s="461"/>
      <c r="AE28" s="461"/>
      <c r="AF28" s="461"/>
      <c r="AG28" s="462"/>
      <c r="AH28" s="482" t="s">
        <v>183</v>
      </c>
      <c r="AI28" s="483"/>
      <c r="AJ28" s="483"/>
      <c r="AK28" s="483"/>
      <c r="AL28" s="525"/>
      <c r="AM28" s="482" t="s">
        <v>183</v>
      </c>
      <c r="AN28" s="483"/>
      <c r="AO28" s="483"/>
      <c r="AP28" s="483"/>
      <c r="AQ28" s="483"/>
      <c r="AR28" s="525"/>
      <c r="AS28" s="482" t="s">
        <v>183</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1615366</v>
      </c>
      <c r="BO28" s="395"/>
      <c r="BP28" s="395"/>
      <c r="BQ28" s="395"/>
      <c r="BR28" s="395"/>
      <c r="BS28" s="395"/>
      <c r="BT28" s="395"/>
      <c r="BU28" s="396"/>
      <c r="BV28" s="394">
        <v>1614288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12</v>
      </c>
      <c r="M29" s="483"/>
      <c r="N29" s="483"/>
      <c r="O29" s="483"/>
      <c r="P29" s="525"/>
      <c r="Q29" s="482">
        <v>3627</v>
      </c>
      <c r="R29" s="483"/>
      <c r="S29" s="483"/>
      <c r="T29" s="483"/>
      <c r="U29" s="483"/>
      <c r="V29" s="525"/>
      <c r="W29" s="585"/>
      <c r="X29" s="586"/>
      <c r="Y29" s="587"/>
      <c r="Z29" s="481" t="s">
        <v>186</v>
      </c>
      <c r="AA29" s="461"/>
      <c r="AB29" s="461"/>
      <c r="AC29" s="461"/>
      <c r="AD29" s="461"/>
      <c r="AE29" s="461"/>
      <c r="AF29" s="461"/>
      <c r="AG29" s="462"/>
      <c r="AH29" s="482">
        <v>271</v>
      </c>
      <c r="AI29" s="483"/>
      <c r="AJ29" s="483"/>
      <c r="AK29" s="483"/>
      <c r="AL29" s="525"/>
      <c r="AM29" s="482">
        <v>853669</v>
      </c>
      <c r="AN29" s="483"/>
      <c r="AO29" s="483"/>
      <c r="AP29" s="483"/>
      <c r="AQ29" s="483"/>
      <c r="AR29" s="525"/>
      <c r="AS29" s="482">
        <v>3150</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96130</v>
      </c>
      <c r="BO29" s="432"/>
      <c r="BP29" s="432"/>
      <c r="BQ29" s="432"/>
      <c r="BR29" s="432"/>
      <c r="BS29" s="432"/>
      <c r="BT29" s="432"/>
      <c r="BU29" s="433"/>
      <c r="BV29" s="431">
        <v>93540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1310653</v>
      </c>
      <c r="BO30" s="608"/>
      <c r="BP30" s="608"/>
      <c r="BQ30" s="608"/>
      <c r="BR30" s="608"/>
      <c r="BS30" s="608"/>
      <c r="BT30" s="608"/>
      <c r="BU30" s="609"/>
      <c r="BV30" s="607">
        <v>1347098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195</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203</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和歌山県市町村総合事務組合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御坊市ふれあいセンター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御坊市日高川町中学校組合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御坊日高老人福祉施設事務組合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御坊日高老人福祉施設事務組合（公営企業会計）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御坊広域行政事務組合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和歌山地方税回収機構</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和歌山県後期高齢者医療広域連合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和歌山県後期高齢者医療広域連合（特別会計）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和歌山県住宅新築資金等貸付金回収管理組合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御坊市外五ヶ町病院経営事務組合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EAfDYXlbsQ/6QYIjTS8/3qJsSo+41anC3oBfOpEI7aafCAy8b2lfZMcUlbTJY1pxkk3yPSQiPPkrcBxKleakg==" saltValue="nCQReZrXO5RULhItAWiG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568</v>
      </c>
      <c r="D34" s="1212"/>
      <c r="E34" s="1213"/>
      <c r="F34" s="32">
        <v>8.9600000000000009</v>
      </c>
      <c r="G34" s="33">
        <v>10.23</v>
      </c>
      <c r="H34" s="33">
        <v>7.5</v>
      </c>
      <c r="I34" s="33">
        <v>8.1</v>
      </c>
      <c r="J34" s="34">
        <v>7.85</v>
      </c>
      <c r="K34" s="22"/>
      <c r="L34" s="22"/>
      <c r="M34" s="22"/>
      <c r="N34" s="22"/>
      <c r="O34" s="22"/>
      <c r="P34" s="22"/>
    </row>
    <row r="35" spans="1:16" ht="39" customHeight="1" x14ac:dyDescent="0.15">
      <c r="A35" s="22"/>
      <c r="B35" s="35"/>
      <c r="C35" s="1206" t="s">
        <v>569</v>
      </c>
      <c r="D35" s="1207"/>
      <c r="E35" s="1208"/>
      <c r="F35" s="36">
        <v>2.82</v>
      </c>
      <c r="G35" s="37">
        <v>5.14</v>
      </c>
      <c r="H35" s="37">
        <v>5.66</v>
      </c>
      <c r="I35" s="37">
        <v>6.58</v>
      </c>
      <c r="J35" s="38">
        <v>7.32</v>
      </c>
      <c r="K35" s="22"/>
      <c r="L35" s="22"/>
      <c r="M35" s="22"/>
      <c r="N35" s="22"/>
      <c r="O35" s="22"/>
      <c r="P35" s="22"/>
    </row>
    <row r="36" spans="1:16" ht="39" customHeight="1" x14ac:dyDescent="0.15">
      <c r="A36" s="22"/>
      <c r="B36" s="35"/>
      <c r="C36" s="1206" t="s">
        <v>570</v>
      </c>
      <c r="D36" s="1207"/>
      <c r="E36" s="1208"/>
      <c r="F36" s="36">
        <v>0.28000000000000003</v>
      </c>
      <c r="G36" s="37">
        <v>0.42</v>
      </c>
      <c r="H36" s="37">
        <v>0.43</v>
      </c>
      <c r="I36" s="37">
        <v>0.23</v>
      </c>
      <c r="J36" s="38">
        <v>4.8099999999999996</v>
      </c>
      <c r="K36" s="22"/>
      <c r="L36" s="22"/>
      <c r="M36" s="22"/>
      <c r="N36" s="22"/>
      <c r="O36" s="22"/>
      <c r="P36" s="22"/>
    </row>
    <row r="37" spans="1:16" ht="39" customHeight="1" x14ac:dyDescent="0.15">
      <c r="A37" s="22"/>
      <c r="B37" s="35"/>
      <c r="C37" s="1206" t="s">
        <v>571</v>
      </c>
      <c r="D37" s="1207"/>
      <c r="E37" s="1208"/>
      <c r="F37" s="36">
        <v>0.69</v>
      </c>
      <c r="G37" s="37">
        <v>0.72</v>
      </c>
      <c r="H37" s="37">
        <v>0.65</v>
      </c>
      <c r="I37" s="37">
        <v>0.93</v>
      </c>
      <c r="J37" s="38">
        <v>0.85</v>
      </c>
      <c r="K37" s="22"/>
      <c r="L37" s="22"/>
      <c r="M37" s="22"/>
      <c r="N37" s="22"/>
      <c r="O37" s="22"/>
      <c r="P37" s="22"/>
    </row>
    <row r="38" spans="1:16" ht="39" customHeight="1" x14ac:dyDescent="0.15">
      <c r="A38" s="22"/>
      <c r="B38" s="35"/>
      <c r="C38" s="1206" t="s">
        <v>572</v>
      </c>
      <c r="D38" s="1207"/>
      <c r="E38" s="1208"/>
      <c r="F38" s="36">
        <v>0.43</v>
      </c>
      <c r="G38" s="37">
        <v>0.19</v>
      </c>
      <c r="H38" s="37">
        <v>0.17</v>
      </c>
      <c r="I38" s="37">
        <v>0.05</v>
      </c>
      <c r="J38" s="38">
        <v>0.27</v>
      </c>
      <c r="K38" s="22"/>
      <c r="L38" s="22"/>
      <c r="M38" s="22"/>
      <c r="N38" s="22"/>
      <c r="O38" s="22"/>
      <c r="P38" s="22"/>
    </row>
    <row r="39" spans="1:16" ht="39" customHeight="1" x14ac:dyDescent="0.15">
      <c r="A39" s="22"/>
      <c r="B39" s="35"/>
      <c r="C39" s="1206" t="s">
        <v>573</v>
      </c>
      <c r="D39" s="1207"/>
      <c r="E39" s="1208"/>
      <c r="F39" s="36">
        <v>0.09</v>
      </c>
      <c r="G39" s="37">
        <v>0.1</v>
      </c>
      <c r="H39" s="37">
        <v>0.11</v>
      </c>
      <c r="I39" s="37">
        <v>0.11</v>
      </c>
      <c r="J39" s="38">
        <v>0.12</v>
      </c>
      <c r="K39" s="22"/>
      <c r="L39" s="22"/>
      <c r="M39" s="22"/>
      <c r="N39" s="22"/>
      <c r="O39" s="22"/>
      <c r="P39" s="22"/>
    </row>
    <row r="40" spans="1:16" ht="39" customHeight="1" x14ac:dyDescent="0.15">
      <c r="A40" s="22"/>
      <c r="B40" s="35"/>
      <c r="C40" s="1206" t="s">
        <v>574</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575</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576</v>
      </c>
      <c r="D43" s="1210"/>
      <c r="E43" s="1211"/>
      <c r="F43" s="41">
        <v>0.61</v>
      </c>
      <c r="G43" s="42">
        <v>0.66</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bXkmUGaecTNZ3gSGIZTaYVXOF/Z/h+8wOTFicSfuY9jLjZTvNf9una343pGSboPsf+NW0l/gg0de58lFwEHkQ==" saltValue="hayh4d8dHSlY1IVzbxsv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1402</v>
      </c>
      <c r="L45" s="60">
        <v>1454</v>
      </c>
      <c r="M45" s="60">
        <v>1422</v>
      </c>
      <c r="N45" s="60">
        <v>1413</v>
      </c>
      <c r="O45" s="61">
        <v>1429</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15</v>
      </c>
      <c r="F48" s="1222"/>
      <c r="G48" s="1222"/>
      <c r="H48" s="1222"/>
      <c r="I48" s="1222"/>
      <c r="J48" s="1223"/>
      <c r="K48" s="63">
        <v>140</v>
      </c>
      <c r="L48" s="64">
        <v>164</v>
      </c>
      <c r="M48" s="64">
        <v>168</v>
      </c>
      <c r="N48" s="64">
        <v>170</v>
      </c>
      <c r="O48" s="65">
        <v>177</v>
      </c>
      <c r="P48" s="48"/>
      <c r="Q48" s="48"/>
      <c r="R48" s="48"/>
      <c r="S48" s="48"/>
      <c r="T48" s="48"/>
      <c r="U48" s="48"/>
    </row>
    <row r="49" spans="1:21" ht="30.75" customHeight="1" x14ac:dyDescent="0.15">
      <c r="A49" s="48"/>
      <c r="B49" s="1216"/>
      <c r="C49" s="1217"/>
      <c r="D49" s="62"/>
      <c r="E49" s="1222" t="s">
        <v>16</v>
      </c>
      <c r="F49" s="1222"/>
      <c r="G49" s="1222"/>
      <c r="H49" s="1222"/>
      <c r="I49" s="1222"/>
      <c r="J49" s="1223"/>
      <c r="K49" s="63">
        <v>145</v>
      </c>
      <c r="L49" s="64">
        <v>155</v>
      </c>
      <c r="M49" s="64">
        <v>147</v>
      </c>
      <c r="N49" s="64">
        <v>155</v>
      </c>
      <c r="O49" s="65">
        <v>144</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518</v>
      </c>
      <c r="L50" s="64" t="s">
        <v>518</v>
      </c>
      <c r="M50" s="64" t="s">
        <v>518</v>
      </c>
      <c r="N50" s="64" t="s">
        <v>518</v>
      </c>
      <c r="O50" s="65" t="s">
        <v>518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518</v>
      </c>
      <c r="L51" s="64" t="s">
        <v>518</v>
      </c>
      <c r="M51" s="64" t="s">
        <v>518</v>
      </c>
      <c r="N51" s="64" t="s">
        <v>518</v>
      </c>
      <c r="O51" s="65" t="s">
        <v>518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1037</v>
      </c>
      <c r="L52" s="64">
        <v>1043</v>
      </c>
      <c r="M52" s="64">
        <v>991</v>
      </c>
      <c r="N52" s="64">
        <v>986</v>
      </c>
      <c r="O52" s="65">
        <v>987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650</v>
      </c>
      <c r="L53" s="69">
        <v>730</v>
      </c>
      <c r="M53" s="69">
        <v>746</v>
      </c>
      <c r="N53" s="69">
        <v>752</v>
      </c>
      <c r="O53" s="70">
        <v>763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p8UxJ31eNu127HHG/Dn94BAnhzlscnQiykrr3m4zzWhvgkUDunYYVMlKlH6iijwUvpYkax0qUZzZT39txQqew==" saltValue="ED8zfjSyGyZWd7Ho6qG8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40" t="s">
        <v>30</v>
      </c>
      <c r="C41" s="1241"/>
      <c r="D41" s="102"/>
      <c r="E41" s="1246" t="s">
        <v>31</v>
      </c>
      <c r="F41" s="1246"/>
      <c r="G41" s="1246"/>
      <c r="H41" s="1247"/>
      <c r="I41" s="103">
        <v>14563</v>
      </c>
      <c r="J41" s="104">
        <v>14289</v>
      </c>
      <c r="K41" s="104">
        <v>14076</v>
      </c>
      <c r="L41" s="104">
        <v>13694</v>
      </c>
      <c r="M41" s="105">
        <v>13580</v>
      </c>
    </row>
    <row r="42" spans="2:13" ht="27.75" customHeight="1" x14ac:dyDescent="0.15">
      <c r="B42" s="1242"/>
      <c r="C42" s="1243"/>
      <c r="D42" s="106"/>
      <c r="E42" s="1248" t="s">
        <v>32</v>
      </c>
      <c r="F42" s="1248"/>
      <c r="G42" s="1248"/>
      <c r="H42" s="1249"/>
      <c r="I42" s="107" t="s">
        <v>518</v>
      </c>
      <c r="J42" s="108" t="s">
        <v>518</v>
      </c>
      <c r="K42" s="108" t="s">
        <v>518</v>
      </c>
      <c r="L42" s="108" t="s">
        <v>518</v>
      </c>
      <c r="M42" s="109" t="s">
        <v>518</v>
      </c>
    </row>
    <row r="43" spans="2:13" ht="27.75" customHeight="1" x14ac:dyDescent="0.15">
      <c r="B43" s="1242"/>
      <c r="C43" s="1243"/>
      <c r="D43" s="106"/>
      <c r="E43" s="1248" t="s">
        <v>33</v>
      </c>
      <c r="F43" s="1248"/>
      <c r="G43" s="1248"/>
      <c r="H43" s="1249"/>
      <c r="I43" s="107">
        <v>2517</v>
      </c>
      <c r="J43" s="108">
        <v>2588</v>
      </c>
      <c r="K43" s="108">
        <v>2689</v>
      </c>
      <c r="L43" s="108">
        <v>2762</v>
      </c>
      <c r="M43" s="109">
        <v>2765</v>
      </c>
    </row>
    <row r="44" spans="2:13" ht="27.75" customHeight="1" x14ac:dyDescent="0.15">
      <c r="B44" s="1242"/>
      <c r="C44" s="1243"/>
      <c r="D44" s="106"/>
      <c r="E44" s="1248" t="s">
        <v>34</v>
      </c>
      <c r="F44" s="1248"/>
      <c r="G44" s="1248"/>
      <c r="H44" s="1249"/>
      <c r="I44" s="107">
        <v>2082</v>
      </c>
      <c r="J44" s="108">
        <v>1973</v>
      </c>
      <c r="K44" s="108">
        <v>1842</v>
      </c>
      <c r="L44" s="108">
        <v>1726</v>
      </c>
      <c r="M44" s="109">
        <v>1739</v>
      </c>
    </row>
    <row r="45" spans="2:13" ht="27.75" customHeight="1" x14ac:dyDescent="0.15">
      <c r="B45" s="1242"/>
      <c r="C45" s="1243"/>
      <c r="D45" s="106"/>
      <c r="E45" s="1248" t="s">
        <v>35</v>
      </c>
      <c r="F45" s="1248"/>
      <c r="G45" s="1248"/>
      <c r="H45" s="1249"/>
      <c r="I45" s="107">
        <v>2239</v>
      </c>
      <c r="J45" s="108">
        <v>2222</v>
      </c>
      <c r="K45" s="108">
        <v>2104</v>
      </c>
      <c r="L45" s="108">
        <v>2073</v>
      </c>
      <c r="M45" s="109">
        <v>2185</v>
      </c>
    </row>
    <row r="46" spans="2:13" ht="27.75" customHeight="1" x14ac:dyDescent="0.15">
      <c r="B46" s="1242"/>
      <c r="C46" s="1243"/>
      <c r="D46" s="110"/>
      <c r="E46" s="1248" t="s">
        <v>36</v>
      </c>
      <c r="F46" s="1248"/>
      <c r="G46" s="1248"/>
      <c r="H46" s="1249"/>
      <c r="I46" s="107" t="s">
        <v>518</v>
      </c>
      <c r="J46" s="108" t="s">
        <v>518</v>
      </c>
      <c r="K46" s="108" t="s">
        <v>518</v>
      </c>
      <c r="L46" s="108" t="s">
        <v>518</v>
      </c>
      <c r="M46" s="109" t="s">
        <v>518</v>
      </c>
    </row>
    <row r="47" spans="2:13" ht="27.75" customHeight="1" x14ac:dyDescent="0.15">
      <c r="B47" s="1242"/>
      <c r="C47" s="1243"/>
      <c r="D47" s="111"/>
      <c r="E47" s="1250" t="s">
        <v>37</v>
      </c>
      <c r="F47" s="1251"/>
      <c r="G47" s="1251"/>
      <c r="H47" s="1252"/>
      <c r="I47" s="107" t="s">
        <v>518</v>
      </c>
      <c r="J47" s="108" t="s">
        <v>518</v>
      </c>
      <c r="K47" s="108" t="s">
        <v>518</v>
      </c>
      <c r="L47" s="108" t="s">
        <v>518</v>
      </c>
      <c r="M47" s="109" t="s">
        <v>518</v>
      </c>
    </row>
    <row r="48" spans="2:13" ht="27.75" customHeight="1" x14ac:dyDescent="0.15">
      <c r="B48" s="1242"/>
      <c r="C48" s="1243"/>
      <c r="D48" s="106"/>
      <c r="E48" s="1248" t="s">
        <v>38</v>
      </c>
      <c r="F48" s="1248"/>
      <c r="G48" s="1248"/>
      <c r="H48" s="1249"/>
      <c r="I48" s="107" t="s">
        <v>518</v>
      </c>
      <c r="J48" s="108" t="s">
        <v>518</v>
      </c>
      <c r="K48" s="108" t="s">
        <v>518</v>
      </c>
      <c r="L48" s="108" t="s">
        <v>518</v>
      </c>
      <c r="M48" s="109" t="s">
        <v>518</v>
      </c>
    </row>
    <row r="49" spans="2:13" ht="27.75" customHeight="1" x14ac:dyDescent="0.15">
      <c r="B49" s="1244"/>
      <c r="C49" s="1245"/>
      <c r="D49" s="106"/>
      <c r="E49" s="1248" t="s">
        <v>39</v>
      </c>
      <c r="F49" s="1248"/>
      <c r="G49" s="1248"/>
      <c r="H49" s="1249"/>
      <c r="I49" s="107" t="s">
        <v>518</v>
      </c>
      <c r="J49" s="108">
        <v>122</v>
      </c>
      <c r="K49" s="108">
        <v>149</v>
      </c>
      <c r="L49" s="108">
        <v>224</v>
      </c>
      <c r="M49" s="109" t="s">
        <v>518</v>
      </c>
    </row>
    <row r="50" spans="2:13" ht="27.75" customHeight="1" x14ac:dyDescent="0.15">
      <c r="B50" s="1253" t="s">
        <v>40</v>
      </c>
      <c r="C50" s="1254"/>
      <c r="D50" s="112"/>
      <c r="E50" s="1248" t="s">
        <v>41</v>
      </c>
      <c r="F50" s="1248"/>
      <c r="G50" s="1248"/>
      <c r="H50" s="1249"/>
      <c r="I50" s="107">
        <v>3958</v>
      </c>
      <c r="J50" s="108">
        <v>3776</v>
      </c>
      <c r="K50" s="108">
        <v>3401</v>
      </c>
      <c r="L50" s="108">
        <v>3105</v>
      </c>
      <c r="M50" s="109">
        <v>3059</v>
      </c>
    </row>
    <row r="51" spans="2:13" ht="27.75" customHeight="1" x14ac:dyDescent="0.15">
      <c r="B51" s="1242"/>
      <c r="C51" s="1243"/>
      <c r="D51" s="106"/>
      <c r="E51" s="1248" t="s">
        <v>42</v>
      </c>
      <c r="F51" s="1248"/>
      <c r="G51" s="1248"/>
      <c r="H51" s="1249"/>
      <c r="I51" s="107">
        <v>2117</v>
      </c>
      <c r="J51" s="108">
        <v>1995</v>
      </c>
      <c r="K51" s="108">
        <v>1913</v>
      </c>
      <c r="L51" s="108">
        <v>1891</v>
      </c>
      <c r="M51" s="109">
        <v>1676</v>
      </c>
    </row>
    <row r="52" spans="2:13" ht="27.75" customHeight="1" x14ac:dyDescent="0.15">
      <c r="B52" s="1244"/>
      <c r="C52" s="1245"/>
      <c r="D52" s="106"/>
      <c r="E52" s="1248" t="s">
        <v>43</v>
      </c>
      <c r="F52" s="1248"/>
      <c r="G52" s="1248"/>
      <c r="H52" s="1249"/>
      <c r="I52" s="107">
        <v>9494</v>
      </c>
      <c r="J52" s="108">
        <v>9343</v>
      </c>
      <c r="K52" s="108">
        <v>9326</v>
      </c>
      <c r="L52" s="108">
        <v>9377</v>
      </c>
      <c r="M52" s="109">
        <v>9430</v>
      </c>
    </row>
    <row r="53" spans="2:13" ht="27.75" customHeight="1" thickBot="1" x14ac:dyDescent="0.2">
      <c r="B53" s="1255" t="s">
        <v>44</v>
      </c>
      <c r="C53" s="1256"/>
      <c r="D53" s="113"/>
      <c r="E53" s="1257" t="s">
        <v>45</v>
      </c>
      <c r="F53" s="1257"/>
      <c r="G53" s="1257"/>
      <c r="H53" s="1258"/>
      <c r="I53" s="114">
        <v>5833</v>
      </c>
      <c r="J53" s="115">
        <v>6082</v>
      </c>
      <c r="K53" s="115">
        <v>6219</v>
      </c>
      <c r="L53" s="115">
        <v>6105</v>
      </c>
      <c r="M53" s="116">
        <v>6103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TJJ69FSC4k5B7VxFkt+hiudktGvPQp7jc9HAREHlTXy9V/Wtj0TWV23WzHsDCbxS7iym56gftGGylKvDCVW3Q==" saltValue="IZEB2Jx2/Ksp3FsdDuo0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1813</v>
      </c>
      <c r="G55" s="128">
        <v>1614</v>
      </c>
      <c r="H55" s="129">
        <v>1615</v>
      </c>
    </row>
    <row r="56" spans="2:8" ht="52.5" customHeight="1" x14ac:dyDescent="0.15">
      <c r="B56" s="130"/>
      <c r="C56" s="1269" t="s">
        <v>49</v>
      </c>
      <c r="D56" s="1269"/>
      <c r="E56" s="1270"/>
      <c r="F56" s="131">
        <v>90</v>
      </c>
      <c r="G56" s="131">
        <v>94</v>
      </c>
      <c r="H56" s="132">
        <v>96</v>
      </c>
    </row>
    <row r="57" spans="2:8" ht="53.25" customHeight="1" x14ac:dyDescent="0.15">
      <c r="B57" s="130"/>
      <c r="C57" s="1271" t="s">
        <v>50</v>
      </c>
      <c r="D57" s="1271"/>
      <c r="E57" s="1272"/>
      <c r="F57" s="133">
        <v>1418</v>
      </c>
      <c r="G57" s="133">
        <v>1347</v>
      </c>
      <c r="H57" s="134">
        <v>1311</v>
      </c>
    </row>
    <row r="58" spans="2:8" ht="45.75" customHeight="1" x14ac:dyDescent="0.15">
      <c r="B58" s="135"/>
      <c r="C58" s="1259" t="s">
        <v>583</v>
      </c>
      <c r="D58" s="1260"/>
      <c r="E58" s="1261"/>
      <c r="F58" s="136">
        <v>821</v>
      </c>
      <c r="G58" s="136">
        <v>826</v>
      </c>
      <c r="H58" s="137">
        <v>825</v>
      </c>
    </row>
    <row r="59" spans="2:8" ht="45.75" customHeight="1" x14ac:dyDescent="0.15">
      <c r="B59" s="135"/>
      <c r="C59" s="1259" t="s">
        <v>584</v>
      </c>
      <c r="D59" s="1260"/>
      <c r="E59" s="1261"/>
      <c r="F59" s="136">
        <v>263</v>
      </c>
      <c r="G59" s="136">
        <v>225</v>
      </c>
      <c r="H59" s="137">
        <v>203</v>
      </c>
    </row>
    <row r="60" spans="2:8" ht="45.75" customHeight="1" x14ac:dyDescent="0.15">
      <c r="B60" s="135"/>
      <c r="C60" s="1259" t="s">
        <v>585</v>
      </c>
      <c r="D60" s="1260"/>
      <c r="E60" s="1261"/>
      <c r="F60" s="136">
        <v>118</v>
      </c>
      <c r="G60" s="136">
        <v>117</v>
      </c>
      <c r="H60" s="137">
        <v>115</v>
      </c>
    </row>
    <row r="61" spans="2:8" ht="45.75" customHeight="1" x14ac:dyDescent="0.15">
      <c r="B61" s="135"/>
      <c r="C61" s="1259" t="s">
        <v>586</v>
      </c>
      <c r="D61" s="1260"/>
      <c r="E61" s="1261"/>
      <c r="F61" s="136">
        <v>117</v>
      </c>
      <c r="G61" s="136">
        <v>82</v>
      </c>
      <c r="H61" s="137">
        <v>66</v>
      </c>
    </row>
    <row r="62" spans="2:8" ht="45.75" customHeight="1" thickBot="1" x14ac:dyDescent="0.2">
      <c r="B62" s="138"/>
      <c r="C62" s="1262" t="s">
        <v>587</v>
      </c>
      <c r="D62" s="1263"/>
      <c r="E62" s="1264"/>
      <c r="F62" s="139">
        <v>69</v>
      </c>
      <c r="G62" s="139">
        <v>65</v>
      </c>
      <c r="H62" s="140">
        <v>65</v>
      </c>
    </row>
    <row r="63" spans="2:8" ht="52.5" customHeight="1" thickBot="1" x14ac:dyDescent="0.2">
      <c r="B63" s="141"/>
      <c r="C63" s="1265" t="s">
        <v>51</v>
      </c>
      <c r="D63" s="1265"/>
      <c r="E63" s="1266"/>
      <c r="F63" s="142">
        <v>3321</v>
      </c>
      <c r="G63" s="142">
        <v>3055</v>
      </c>
      <c r="H63" s="143">
        <v>3022</v>
      </c>
    </row>
    <row r="64" spans="2:8" ht="15" customHeight="1" x14ac:dyDescent="0.15"/>
  </sheetData>
  <sheetProtection algorithmName="SHA-512" hashValue="z61agz4rAo1YMYdaByuYZCzzonGxiIw2zCSf4zs/H5qOycksd2HbbQ2f0klGXJDcFtYfGzx1w46fnZ0Tl+1gmg==" saltValue="5JZxsul1mLRR/L8OswrA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559</v>
      </c>
      <c r="BQ50" s="1283"/>
      <c r="BR50" s="1283"/>
      <c r="BS50" s="1283"/>
      <c r="BT50" s="1283"/>
      <c r="BU50" s="1283"/>
      <c r="BV50" s="1283"/>
      <c r="BW50" s="1283"/>
      <c r="BX50" s="1283" t="s">
        <v>560</v>
      </c>
      <c r="BY50" s="1283"/>
      <c r="BZ50" s="1283"/>
      <c r="CA50" s="1283"/>
      <c r="CB50" s="1283"/>
      <c r="CC50" s="1283"/>
      <c r="CD50" s="1283"/>
      <c r="CE50" s="1283"/>
      <c r="CF50" s="1283" t="s">
        <v>561</v>
      </c>
      <c r="CG50" s="1283"/>
      <c r="CH50" s="1283"/>
      <c r="CI50" s="1283"/>
      <c r="CJ50" s="1283"/>
      <c r="CK50" s="1283"/>
      <c r="CL50" s="1283"/>
      <c r="CM50" s="1283"/>
      <c r="CN50" s="1283" t="s">
        <v>562</v>
      </c>
      <c r="CO50" s="1283"/>
      <c r="CP50" s="1283"/>
      <c r="CQ50" s="1283"/>
      <c r="CR50" s="1283"/>
      <c r="CS50" s="1283"/>
      <c r="CT50" s="1283"/>
      <c r="CU50" s="1283"/>
      <c r="CV50" s="1283" t="s">
        <v>563</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603</v>
      </c>
      <c r="AO51" s="1282"/>
      <c r="AP51" s="1282"/>
      <c r="AQ51" s="1282"/>
      <c r="AR51" s="1282"/>
      <c r="AS51" s="1282"/>
      <c r="AT51" s="1282"/>
      <c r="AU51" s="1282"/>
      <c r="AV51" s="1282"/>
      <c r="AW51" s="1282"/>
      <c r="AX51" s="1282"/>
      <c r="AY51" s="1282"/>
      <c r="AZ51" s="1282"/>
      <c r="BA51" s="1282"/>
      <c r="BB51" s="1282" t="s">
        <v>601</v>
      </c>
      <c r="BC51" s="1282"/>
      <c r="BD51" s="1282"/>
      <c r="BE51" s="1282"/>
      <c r="BF51" s="1282"/>
      <c r="BG51" s="1282"/>
      <c r="BH51" s="1282"/>
      <c r="BI51" s="1282"/>
      <c r="BJ51" s="1282"/>
      <c r="BK51" s="1282"/>
      <c r="BL51" s="1282"/>
      <c r="BM51" s="1282"/>
      <c r="BN51" s="1282"/>
      <c r="BO51" s="1282"/>
      <c r="BP51" s="1281">
        <v>98.5</v>
      </c>
      <c r="BQ51" s="1281"/>
      <c r="BR51" s="1281"/>
      <c r="BS51" s="1281"/>
      <c r="BT51" s="1281"/>
      <c r="BU51" s="1281"/>
      <c r="BV51" s="1281"/>
      <c r="BW51" s="1281"/>
      <c r="BX51" s="1281">
        <v>103.3</v>
      </c>
      <c r="BY51" s="1281"/>
      <c r="BZ51" s="1281"/>
      <c r="CA51" s="1281"/>
      <c r="CB51" s="1281"/>
      <c r="CC51" s="1281"/>
      <c r="CD51" s="1281"/>
      <c r="CE51" s="1281"/>
      <c r="CF51" s="1281">
        <v>104.9</v>
      </c>
      <c r="CG51" s="1281"/>
      <c r="CH51" s="1281"/>
      <c r="CI51" s="1281"/>
      <c r="CJ51" s="1281"/>
      <c r="CK51" s="1281"/>
      <c r="CL51" s="1281"/>
      <c r="CM51" s="1281"/>
      <c r="CN51" s="1281">
        <v>103.4</v>
      </c>
      <c r="CO51" s="1281"/>
      <c r="CP51" s="1281"/>
      <c r="CQ51" s="1281"/>
      <c r="CR51" s="1281"/>
      <c r="CS51" s="1281"/>
      <c r="CT51" s="1281"/>
      <c r="CU51" s="1281"/>
      <c r="CV51" s="1281">
        <v>99.7</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608</v>
      </c>
      <c r="BC53" s="1282"/>
      <c r="BD53" s="1282"/>
      <c r="BE53" s="1282"/>
      <c r="BF53" s="1282"/>
      <c r="BG53" s="1282"/>
      <c r="BH53" s="1282"/>
      <c r="BI53" s="1282"/>
      <c r="BJ53" s="1282"/>
      <c r="BK53" s="1282"/>
      <c r="BL53" s="1282"/>
      <c r="BM53" s="1282"/>
      <c r="BN53" s="1282"/>
      <c r="BO53" s="1282"/>
      <c r="BP53" s="1281">
        <v>60.4</v>
      </c>
      <c r="BQ53" s="1281"/>
      <c r="BR53" s="1281"/>
      <c r="BS53" s="1281"/>
      <c r="BT53" s="1281"/>
      <c r="BU53" s="1281"/>
      <c r="BV53" s="1281"/>
      <c r="BW53" s="1281"/>
      <c r="BX53" s="1281">
        <v>61.2</v>
      </c>
      <c r="BY53" s="1281"/>
      <c r="BZ53" s="1281"/>
      <c r="CA53" s="1281"/>
      <c r="CB53" s="1281"/>
      <c r="CC53" s="1281"/>
      <c r="CD53" s="1281"/>
      <c r="CE53" s="1281"/>
      <c r="CF53" s="1281">
        <v>61.9</v>
      </c>
      <c r="CG53" s="1281"/>
      <c r="CH53" s="1281"/>
      <c r="CI53" s="1281"/>
      <c r="CJ53" s="1281"/>
      <c r="CK53" s="1281"/>
      <c r="CL53" s="1281"/>
      <c r="CM53" s="1281"/>
      <c r="CN53" s="1281">
        <v>62.6</v>
      </c>
      <c r="CO53" s="1281"/>
      <c r="CP53" s="1281"/>
      <c r="CQ53" s="1281"/>
      <c r="CR53" s="1281"/>
      <c r="CS53" s="1281"/>
      <c r="CT53" s="1281"/>
      <c r="CU53" s="1281"/>
      <c r="CV53" s="1281">
        <v>63.7</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602</v>
      </c>
      <c r="AO55" s="1283"/>
      <c r="AP55" s="1283"/>
      <c r="AQ55" s="1283"/>
      <c r="AR55" s="1283"/>
      <c r="AS55" s="1283"/>
      <c r="AT55" s="1283"/>
      <c r="AU55" s="1283"/>
      <c r="AV55" s="1283"/>
      <c r="AW55" s="1283"/>
      <c r="AX55" s="1283"/>
      <c r="AY55" s="1283"/>
      <c r="AZ55" s="1283"/>
      <c r="BA55" s="1283"/>
      <c r="BB55" s="1282" t="s">
        <v>601</v>
      </c>
      <c r="BC55" s="1282"/>
      <c r="BD55" s="1282"/>
      <c r="BE55" s="1282"/>
      <c r="BF55" s="1282"/>
      <c r="BG55" s="1282"/>
      <c r="BH55" s="1282"/>
      <c r="BI55" s="1282"/>
      <c r="BJ55" s="1282"/>
      <c r="BK55" s="1282"/>
      <c r="BL55" s="1282"/>
      <c r="BM55" s="1282"/>
      <c r="BN55" s="1282"/>
      <c r="BO55" s="1282"/>
      <c r="BP55" s="1281">
        <v>54.6</v>
      </c>
      <c r="BQ55" s="1281"/>
      <c r="BR55" s="1281"/>
      <c r="BS55" s="1281"/>
      <c r="BT55" s="1281"/>
      <c r="BU55" s="1281"/>
      <c r="BV55" s="1281"/>
      <c r="BW55" s="1281"/>
      <c r="BX55" s="1281">
        <v>53.2</v>
      </c>
      <c r="BY55" s="1281"/>
      <c r="BZ55" s="1281"/>
      <c r="CA55" s="1281"/>
      <c r="CB55" s="1281"/>
      <c r="CC55" s="1281"/>
      <c r="CD55" s="1281"/>
      <c r="CE55" s="1281"/>
      <c r="CF55" s="1281">
        <v>47.9</v>
      </c>
      <c r="CG55" s="1281"/>
      <c r="CH55" s="1281"/>
      <c r="CI55" s="1281"/>
      <c r="CJ55" s="1281"/>
      <c r="CK55" s="1281"/>
      <c r="CL55" s="1281"/>
      <c r="CM55" s="1281"/>
      <c r="CN55" s="1281">
        <v>49</v>
      </c>
      <c r="CO55" s="1281"/>
      <c r="CP55" s="1281"/>
      <c r="CQ55" s="1281"/>
      <c r="CR55" s="1281"/>
      <c r="CS55" s="1281"/>
      <c r="CT55" s="1281"/>
      <c r="CU55" s="1281"/>
      <c r="CV55" s="1281">
        <v>41.3</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608</v>
      </c>
      <c r="BC57" s="1282"/>
      <c r="BD57" s="1282"/>
      <c r="BE57" s="1282"/>
      <c r="BF57" s="1282"/>
      <c r="BG57" s="1282"/>
      <c r="BH57" s="1282"/>
      <c r="BI57" s="1282"/>
      <c r="BJ57" s="1282"/>
      <c r="BK57" s="1282"/>
      <c r="BL57" s="1282"/>
      <c r="BM57" s="1282"/>
      <c r="BN57" s="1282"/>
      <c r="BO57" s="1282"/>
      <c r="BP57" s="1281">
        <v>58.3</v>
      </c>
      <c r="BQ57" s="1281"/>
      <c r="BR57" s="1281"/>
      <c r="BS57" s="1281"/>
      <c r="BT57" s="1281"/>
      <c r="BU57" s="1281"/>
      <c r="BV57" s="1281"/>
      <c r="BW57" s="1281"/>
      <c r="BX57" s="1281">
        <v>59.6</v>
      </c>
      <c r="BY57" s="1281"/>
      <c r="BZ57" s="1281"/>
      <c r="CA57" s="1281"/>
      <c r="CB57" s="1281"/>
      <c r="CC57" s="1281"/>
      <c r="CD57" s="1281"/>
      <c r="CE57" s="1281"/>
      <c r="CF57" s="1281">
        <v>60.8</v>
      </c>
      <c r="CG57" s="1281"/>
      <c r="CH57" s="1281"/>
      <c r="CI57" s="1281"/>
      <c r="CJ57" s="1281"/>
      <c r="CK57" s="1281"/>
      <c r="CL57" s="1281"/>
      <c r="CM57" s="1281"/>
      <c r="CN57" s="1281">
        <v>61</v>
      </c>
      <c r="CO57" s="1281"/>
      <c r="CP57" s="1281"/>
      <c r="CQ57" s="1281"/>
      <c r="CR57" s="1281"/>
      <c r="CS57" s="1281"/>
      <c r="CT57" s="1281"/>
      <c r="CU57" s="1281"/>
      <c r="CV57" s="1281">
        <v>63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607</v>
      </c>
    </row>
    <row r="64" spans="1:109" ht="13.5" x14ac:dyDescent="0.15">
      <c r="B64" s="1274"/>
      <c r="G64" s="1311"/>
      <c r="I64" s="1313"/>
      <c r="J64" s="1313"/>
      <c r="K64" s="1313"/>
      <c r="L64" s="1313"/>
      <c r="M64" s="1313"/>
      <c r="N64" s="1312"/>
      <c r="AM64" s="1311"/>
      <c r="AN64" s="1311" t="s">
        <v>606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ustomHeight="1" x14ac:dyDescent="0.15">
      <c r="B65" s="1274"/>
      <c r="AN65" s="1309" t="s">
        <v>605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559</v>
      </c>
      <c r="BQ72" s="1283"/>
      <c r="BR72" s="1283"/>
      <c r="BS72" s="1283"/>
      <c r="BT72" s="1283"/>
      <c r="BU72" s="1283"/>
      <c r="BV72" s="1283"/>
      <c r="BW72" s="1283"/>
      <c r="BX72" s="1283" t="s">
        <v>560</v>
      </c>
      <c r="BY72" s="1283"/>
      <c r="BZ72" s="1283"/>
      <c r="CA72" s="1283"/>
      <c r="CB72" s="1283"/>
      <c r="CC72" s="1283"/>
      <c r="CD72" s="1283"/>
      <c r="CE72" s="1283"/>
      <c r="CF72" s="1283" t="s">
        <v>561</v>
      </c>
      <c r="CG72" s="1283"/>
      <c r="CH72" s="1283"/>
      <c r="CI72" s="1283"/>
      <c r="CJ72" s="1283"/>
      <c r="CK72" s="1283"/>
      <c r="CL72" s="1283"/>
      <c r="CM72" s="1283"/>
      <c r="CN72" s="1283" t="s">
        <v>562</v>
      </c>
      <c r="CO72" s="1283"/>
      <c r="CP72" s="1283"/>
      <c r="CQ72" s="1283"/>
      <c r="CR72" s="1283"/>
      <c r="CS72" s="1283"/>
      <c r="CT72" s="1283"/>
      <c r="CU72" s="1283"/>
      <c r="CV72" s="1283" t="s">
        <v>563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603</v>
      </c>
      <c r="AO73" s="1282"/>
      <c r="AP73" s="1282"/>
      <c r="AQ73" s="1282"/>
      <c r="AR73" s="1282"/>
      <c r="AS73" s="1282"/>
      <c r="AT73" s="1282"/>
      <c r="AU73" s="1282"/>
      <c r="AV73" s="1282"/>
      <c r="AW73" s="1282"/>
      <c r="AX73" s="1282"/>
      <c r="AY73" s="1282"/>
      <c r="AZ73" s="1282"/>
      <c r="BA73" s="1282"/>
      <c r="BB73" s="1282" t="s">
        <v>601</v>
      </c>
      <c r="BC73" s="1282"/>
      <c r="BD73" s="1282"/>
      <c r="BE73" s="1282"/>
      <c r="BF73" s="1282"/>
      <c r="BG73" s="1282"/>
      <c r="BH73" s="1282"/>
      <c r="BI73" s="1282"/>
      <c r="BJ73" s="1282"/>
      <c r="BK73" s="1282"/>
      <c r="BL73" s="1282"/>
      <c r="BM73" s="1282"/>
      <c r="BN73" s="1282"/>
      <c r="BO73" s="1282"/>
      <c r="BP73" s="1281">
        <v>98.5</v>
      </c>
      <c r="BQ73" s="1281"/>
      <c r="BR73" s="1281"/>
      <c r="BS73" s="1281"/>
      <c r="BT73" s="1281"/>
      <c r="BU73" s="1281"/>
      <c r="BV73" s="1281"/>
      <c r="BW73" s="1281"/>
      <c r="BX73" s="1281">
        <v>103.3</v>
      </c>
      <c r="BY73" s="1281"/>
      <c r="BZ73" s="1281"/>
      <c r="CA73" s="1281"/>
      <c r="CB73" s="1281"/>
      <c r="CC73" s="1281"/>
      <c r="CD73" s="1281"/>
      <c r="CE73" s="1281"/>
      <c r="CF73" s="1281">
        <v>104.9</v>
      </c>
      <c r="CG73" s="1281"/>
      <c r="CH73" s="1281"/>
      <c r="CI73" s="1281"/>
      <c r="CJ73" s="1281"/>
      <c r="CK73" s="1281"/>
      <c r="CL73" s="1281"/>
      <c r="CM73" s="1281"/>
      <c r="CN73" s="1281">
        <v>103.4</v>
      </c>
      <c r="CO73" s="1281"/>
      <c r="CP73" s="1281"/>
      <c r="CQ73" s="1281"/>
      <c r="CR73" s="1281"/>
      <c r="CS73" s="1281"/>
      <c r="CT73" s="1281"/>
      <c r="CU73" s="1281"/>
      <c r="CV73" s="1281">
        <v>99.7</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600</v>
      </c>
      <c r="BC75" s="1282"/>
      <c r="BD75" s="1282"/>
      <c r="BE75" s="1282"/>
      <c r="BF75" s="1282"/>
      <c r="BG75" s="1282"/>
      <c r="BH75" s="1282"/>
      <c r="BI75" s="1282"/>
      <c r="BJ75" s="1282"/>
      <c r="BK75" s="1282"/>
      <c r="BL75" s="1282"/>
      <c r="BM75" s="1282"/>
      <c r="BN75" s="1282"/>
      <c r="BO75" s="1282"/>
      <c r="BP75" s="1281">
        <v>11</v>
      </c>
      <c r="BQ75" s="1281"/>
      <c r="BR75" s="1281"/>
      <c r="BS75" s="1281"/>
      <c r="BT75" s="1281"/>
      <c r="BU75" s="1281"/>
      <c r="BV75" s="1281"/>
      <c r="BW75" s="1281"/>
      <c r="BX75" s="1281">
        <v>11.4</v>
      </c>
      <c r="BY75" s="1281"/>
      <c r="BZ75" s="1281"/>
      <c r="CA75" s="1281"/>
      <c r="CB75" s="1281"/>
      <c r="CC75" s="1281"/>
      <c r="CD75" s="1281"/>
      <c r="CE75" s="1281"/>
      <c r="CF75" s="1281">
        <v>11.9</v>
      </c>
      <c r="CG75" s="1281"/>
      <c r="CH75" s="1281"/>
      <c r="CI75" s="1281"/>
      <c r="CJ75" s="1281"/>
      <c r="CK75" s="1281"/>
      <c r="CL75" s="1281"/>
      <c r="CM75" s="1281"/>
      <c r="CN75" s="1281">
        <v>12.5</v>
      </c>
      <c r="CO75" s="1281"/>
      <c r="CP75" s="1281"/>
      <c r="CQ75" s="1281"/>
      <c r="CR75" s="1281"/>
      <c r="CS75" s="1281"/>
      <c r="CT75" s="1281"/>
      <c r="CU75" s="1281"/>
      <c r="CV75" s="1281">
        <v>12.5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602</v>
      </c>
      <c r="AO77" s="1283"/>
      <c r="AP77" s="1283"/>
      <c r="AQ77" s="1283"/>
      <c r="AR77" s="1283"/>
      <c r="AS77" s="1283"/>
      <c r="AT77" s="1283"/>
      <c r="AU77" s="1283"/>
      <c r="AV77" s="1283"/>
      <c r="AW77" s="1283"/>
      <c r="AX77" s="1283"/>
      <c r="AY77" s="1283"/>
      <c r="AZ77" s="1283"/>
      <c r="BA77" s="1283"/>
      <c r="BB77" s="1282" t="s">
        <v>601</v>
      </c>
      <c r="BC77" s="1282"/>
      <c r="BD77" s="1282"/>
      <c r="BE77" s="1282"/>
      <c r="BF77" s="1282"/>
      <c r="BG77" s="1282"/>
      <c r="BH77" s="1282"/>
      <c r="BI77" s="1282"/>
      <c r="BJ77" s="1282"/>
      <c r="BK77" s="1282"/>
      <c r="BL77" s="1282"/>
      <c r="BM77" s="1282"/>
      <c r="BN77" s="1282"/>
      <c r="BO77" s="1282"/>
      <c r="BP77" s="1281">
        <v>54.6</v>
      </c>
      <c r="BQ77" s="1281"/>
      <c r="BR77" s="1281"/>
      <c r="BS77" s="1281"/>
      <c r="BT77" s="1281"/>
      <c r="BU77" s="1281"/>
      <c r="BV77" s="1281"/>
      <c r="BW77" s="1281"/>
      <c r="BX77" s="1281">
        <v>53.2</v>
      </c>
      <c r="BY77" s="1281"/>
      <c r="BZ77" s="1281"/>
      <c r="CA77" s="1281"/>
      <c r="CB77" s="1281"/>
      <c r="CC77" s="1281"/>
      <c r="CD77" s="1281"/>
      <c r="CE77" s="1281"/>
      <c r="CF77" s="1281">
        <v>47.9</v>
      </c>
      <c r="CG77" s="1281"/>
      <c r="CH77" s="1281"/>
      <c r="CI77" s="1281"/>
      <c r="CJ77" s="1281"/>
      <c r="CK77" s="1281"/>
      <c r="CL77" s="1281"/>
      <c r="CM77" s="1281"/>
      <c r="CN77" s="1281">
        <v>49</v>
      </c>
      <c r="CO77" s="1281"/>
      <c r="CP77" s="1281"/>
      <c r="CQ77" s="1281"/>
      <c r="CR77" s="1281"/>
      <c r="CS77" s="1281"/>
      <c r="CT77" s="1281"/>
      <c r="CU77" s="1281"/>
      <c r="CV77" s="1281">
        <v>41.3</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600</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9.8000000000000007</v>
      </c>
      <c r="BY79" s="1281"/>
      <c r="BZ79" s="1281"/>
      <c r="CA79" s="1281"/>
      <c r="CB79" s="1281"/>
      <c r="CC79" s="1281"/>
      <c r="CD79" s="1281"/>
      <c r="CE79" s="1281"/>
      <c r="CF79" s="1281">
        <v>9.6</v>
      </c>
      <c r="CG79" s="1281"/>
      <c r="CH79" s="1281"/>
      <c r="CI79" s="1281"/>
      <c r="CJ79" s="1281"/>
      <c r="CK79" s="1281"/>
      <c r="CL79" s="1281"/>
      <c r="CM79" s="1281"/>
      <c r="CN79" s="1281">
        <v>9.5</v>
      </c>
      <c r="CO79" s="1281"/>
      <c r="CP79" s="1281"/>
      <c r="CQ79" s="1281"/>
      <c r="CR79" s="1281"/>
      <c r="CS79" s="1281"/>
      <c r="CT79" s="1281"/>
      <c r="CU79" s="1281"/>
      <c r="CV79" s="1281">
        <v>9.1999999999999993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gwZ9xPsnWcQ91kAER+5vw6/S6FzZBmd3ee7gXUJYgfIScA2WjdNHf2MBYQzLunQpdsjgWvSLsxXbc3RhJ+J0w==" saltValue="X/ghiTs5L2YTL+aPiGsiy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gSQfPnuzEj0s8UQ/VDPvVHacCZBjdX8lyFDrg03L7U/lqhAFzgfHwA+L1Am38pFuOno5HOMmUXUCd9SyCkKVyA==" saltValue="1QweTrHUO/CaDiikbcwTn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wLuImeFWioC++bYKBMWWrYyKyDlJFXfjUelBt3fDk4s9+JxPstPGHHYMzrC8dHk64ryx4s8N6LpF1ZQbhFuORg==" saltValue="NFWe0+78VvO02I8vBqUi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56512</v>
      </c>
      <c r="E3" s="162"/>
      <c r="F3" s="163">
        <v>83280</v>
      </c>
      <c r="G3" s="164"/>
      <c r="H3" s="165"/>
    </row>
    <row r="4" spans="1:8" x14ac:dyDescent="0.15">
      <c r="A4" s="166"/>
      <c r="B4" s="167"/>
      <c r="C4" s="168"/>
      <c r="D4" s="169">
        <v>30965</v>
      </c>
      <c r="E4" s="170"/>
      <c r="F4" s="171">
        <v>43123</v>
      </c>
      <c r="G4" s="172"/>
      <c r="H4" s="173"/>
    </row>
    <row r="5" spans="1:8" x14ac:dyDescent="0.15">
      <c r="A5" s="154" t="s">
        <v>551</v>
      </c>
      <c r="B5" s="159"/>
      <c r="C5" s="160"/>
      <c r="D5" s="161">
        <v>54799</v>
      </c>
      <c r="E5" s="162"/>
      <c r="F5" s="163">
        <v>88968</v>
      </c>
      <c r="G5" s="164"/>
      <c r="H5" s="165"/>
    </row>
    <row r="6" spans="1:8" x14ac:dyDescent="0.15">
      <c r="A6" s="166"/>
      <c r="B6" s="167"/>
      <c r="C6" s="168"/>
      <c r="D6" s="169">
        <v>29178</v>
      </c>
      <c r="E6" s="170"/>
      <c r="F6" s="171">
        <v>45482</v>
      </c>
      <c r="G6" s="172"/>
      <c r="H6" s="173"/>
    </row>
    <row r="7" spans="1:8" x14ac:dyDescent="0.15">
      <c r="A7" s="154" t="s">
        <v>552</v>
      </c>
      <c r="B7" s="159"/>
      <c r="C7" s="160"/>
      <c r="D7" s="161">
        <v>63967</v>
      </c>
      <c r="E7" s="162"/>
      <c r="F7" s="163">
        <v>85173</v>
      </c>
      <c r="G7" s="164"/>
      <c r="H7" s="165"/>
    </row>
    <row r="8" spans="1:8" x14ac:dyDescent="0.15">
      <c r="A8" s="166"/>
      <c r="B8" s="167"/>
      <c r="C8" s="168"/>
      <c r="D8" s="169">
        <v>33196</v>
      </c>
      <c r="E8" s="170"/>
      <c r="F8" s="171">
        <v>43913</v>
      </c>
      <c r="G8" s="172"/>
      <c r="H8" s="173"/>
    </row>
    <row r="9" spans="1:8" x14ac:dyDescent="0.15">
      <c r="A9" s="154" t="s">
        <v>553</v>
      </c>
      <c r="B9" s="159"/>
      <c r="C9" s="160"/>
      <c r="D9" s="161">
        <v>66062</v>
      </c>
      <c r="E9" s="162"/>
      <c r="F9" s="163">
        <v>94081</v>
      </c>
      <c r="G9" s="164"/>
      <c r="H9" s="165"/>
    </row>
    <row r="10" spans="1:8" x14ac:dyDescent="0.15">
      <c r="A10" s="166"/>
      <c r="B10" s="167"/>
      <c r="C10" s="168"/>
      <c r="D10" s="169">
        <v>29151</v>
      </c>
      <c r="E10" s="170"/>
      <c r="F10" s="171">
        <v>48949</v>
      </c>
      <c r="G10" s="172"/>
      <c r="H10" s="173"/>
    </row>
    <row r="11" spans="1:8" x14ac:dyDescent="0.15">
      <c r="A11" s="154" t="s">
        <v>554</v>
      </c>
      <c r="B11" s="159"/>
      <c r="C11" s="160"/>
      <c r="D11" s="161">
        <v>60921</v>
      </c>
      <c r="E11" s="162"/>
      <c r="F11" s="163">
        <v>92632</v>
      </c>
      <c r="G11" s="164"/>
      <c r="H11" s="165"/>
    </row>
    <row r="12" spans="1:8" x14ac:dyDescent="0.15">
      <c r="A12" s="166"/>
      <c r="B12" s="167"/>
      <c r="C12" s="174"/>
      <c r="D12" s="169">
        <v>43096</v>
      </c>
      <c r="E12" s="170"/>
      <c r="F12" s="171">
        <v>47978</v>
      </c>
      <c r="G12" s="172"/>
      <c r="H12" s="173"/>
    </row>
    <row r="13" spans="1:8" x14ac:dyDescent="0.15">
      <c r="A13" s="154"/>
      <c r="B13" s="159"/>
      <c r="C13" s="175"/>
      <c r="D13" s="176">
        <v>60452</v>
      </c>
      <c r="E13" s="177"/>
      <c r="F13" s="178">
        <v>88827</v>
      </c>
      <c r="G13" s="179"/>
      <c r="H13" s="165"/>
    </row>
    <row r="14" spans="1:8" x14ac:dyDescent="0.15">
      <c r="A14" s="166"/>
      <c r="B14" s="167"/>
      <c r="C14" s="168"/>
      <c r="D14" s="169">
        <v>33117</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0.9</v>
      </c>
      <c r="C19" s="180">
        <f>ROUND(VALUE(SUBSTITUTE(実質収支比率等に係る経年分析!G$48,"▲","-")),2)</f>
        <v>1.0900000000000001</v>
      </c>
      <c r="D19" s="180">
        <f>ROUND(VALUE(SUBSTITUTE(実質収支比率等に係る経年分析!H$48,"▲","-")),2)</f>
        <v>0.43</v>
      </c>
      <c r="E19" s="180">
        <f>ROUND(VALUE(SUBSTITUTE(実質収支比率等に係る経年分析!I$48,"▲","-")),2)</f>
        <v>0.23</v>
      </c>
      <c r="F19" s="180">
        <f>ROUND(VALUE(SUBSTITUTE(実質収支比率等に係る経年分析!J$48,"▲","-")),2)</f>
        <v>4.82</v>
      </c>
    </row>
    <row r="20" spans="1:11" x14ac:dyDescent="0.15">
      <c r="A20" s="180" t="s">
        <v>55</v>
      </c>
      <c r="B20" s="180">
        <f>ROUND(VALUE(SUBSTITUTE(実質収支比率等に係る経年分析!F$47,"▲","-")),2)</f>
        <v>37.35</v>
      </c>
      <c r="C20" s="180">
        <f>ROUND(VALUE(SUBSTITUTE(実質収支比率等に係る経年分析!G$47,"▲","-")),2)</f>
        <v>33.15</v>
      </c>
      <c r="D20" s="180">
        <f>ROUND(VALUE(SUBSTITUTE(実質収支比率等に係る経年分析!H$47,"▲","-")),2)</f>
        <v>26.82</v>
      </c>
      <c r="E20" s="180">
        <f>ROUND(VALUE(SUBSTITUTE(実質収支比率等に係る経年分析!I$47,"▲","-")),2)</f>
        <v>23.98</v>
      </c>
      <c r="F20" s="180">
        <f>ROUND(VALUE(SUBSTITUTE(実質収支比率等に係る経年分析!J$47,"▲","-")),2)</f>
        <v>23.3</v>
      </c>
    </row>
    <row r="21" spans="1:11" x14ac:dyDescent="0.15">
      <c r="A21" s="180" t="s">
        <v>56</v>
      </c>
      <c r="B21" s="180">
        <f>IF(ISNUMBER(VALUE(SUBSTITUTE(実質収支比率等に係る経年分析!F$49,"▲","-"))),ROUND(VALUE(SUBSTITUTE(実質収支比率等に係る経年分析!F$49,"▲","-")),2),NA())</f>
        <v>-5.18</v>
      </c>
      <c r="C21" s="180">
        <f>IF(ISNUMBER(VALUE(SUBSTITUTE(実質収支比率等に係る経年分析!G$49,"▲","-"))),ROUND(VALUE(SUBSTITUTE(実質収支比率等に係る経年分析!G$49,"▲","-")),2),NA())</f>
        <v>-4.2</v>
      </c>
      <c r="D21" s="180">
        <f>IF(ISNUMBER(VALUE(SUBSTITUTE(実質収支比率等に係る経年分析!H$49,"▲","-"))),ROUND(VALUE(SUBSTITUTE(実質収支比率等に係る経年分析!H$49,"▲","-")),2),NA())</f>
        <v>-6.99</v>
      </c>
      <c r="E21" s="180">
        <f>IF(ISNUMBER(VALUE(SUBSTITUTE(実質収支比率等に係る経年分析!I$49,"▲","-"))),ROUND(VALUE(SUBSTITUTE(実質収支比率等に係る経年分析!I$49,"▲","-")),2),NA())</f>
        <v>-3.15</v>
      </c>
      <c r="F21" s="180">
        <f>IF(ISNUMBER(VALUE(SUBSTITUTE(実質収支比率等に係る経年分析!J$49,"▲","-"))),ROUND(VALUE(SUBSTITUTE(実質収支比率等に係る経年分析!J$49,"▲","-")),2),NA())</f>
        <v>4.6100000000000003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4.8099999999999996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8.9600000000000009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1037</v>
      </c>
      <c r="E42" s="182"/>
      <c r="F42" s="182"/>
      <c r="G42" s="182">
        <f>'実質公債費比率（分子）の構造'!L$52</f>
        <v>1043</v>
      </c>
      <c r="H42" s="182"/>
      <c r="I42" s="182"/>
      <c r="J42" s="182">
        <f>'実質公債費比率（分子）の構造'!M$52</f>
        <v>991</v>
      </c>
      <c r="K42" s="182"/>
      <c r="L42" s="182"/>
      <c r="M42" s="182">
        <f>'実質公債費比率（分子）の構造'!N$52</f>
        <v>986</v>
      </c>
      <c r="N42" s="182"/>
      <c r="O42" s="182"/>
      <c r="P42" s="182">
        <f>'実質公債費比率（分子）の構造'!O$52</f>
        <v>987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145</v>
      </c>
      <c r="C45" s="182"/>
      <c r="D45" s="182"/>
      <c r="E45" s="182">
        <f>'実質公債費比率（分子）の構造'!L$49</f>
        <v>155</v>
      </c>
      <c r="F45" s="182"/>
      <c r="G45" s="182"/>
      <c r="H45" s="182">
        <f>'実質公債費比率（分子）の構造'!M$49</f>
        <v>147</v>
      </c>
      <c r="I45" s="182"/>
      <c r="J45" s="182"/>
      <c r="K45" s="182">
        <f>'実質公債費比率（分子）の構造'!N$49</f>
        <v>155</v>
      </c>
      <c r="L45" s="182"/>
      <c r="M45" s="182"/>
      <c r="N45" s="182">
        <f>'実質公債費比率（分子）の構造'!O$49</f>
        <v>144</v>
      </c>
      <c r="O45" s="182"/>
      <c r="P45" s="182"/>
    </row>
    <row r="46" spans="1:16" x14ac:dyDescent="0.15">
      <c r="A46" s="182" t="s">
        <v>67</v>
      </c>
      <c r="B46" s="182">
        <f>'実質公債費比率（分子）の構造'!K$48</f>
        <v>140</v>
      </c>
      <c r="C46" s="182"/>
      <c r="D46" s="182"/>
      <c r="E46" s="182">
        <f>'実質公債費比率（分子）の構造'!L$48</f>
        <v>164</v>
      </c>
      <c r="F46" s="182"/>
      <c r="G46" s="182"/>
      <c r="H46" s="182">
        <f>'実質公債費比率（分子）の構造'!M$48</f>
        <v>168</v>
      </c>
      <c r="I46" s="182"/>
      <c r="J46" s="182"/>
      <c r="K46" s="182">
        <f>'実質公債費比率（分子）の構造'!N$48</f>
        <v>170</v>
      </c>
      <c r="L46" s="182"/>
      <c r="M46" s="182"/>
      <c r="N46" s="182">
        <f>'実質公債費比率（分子）の構造'!O$48</f>
        <v>177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1402</v>
      </c>
      <c r="C49" s="182"/>
      <c r="D49" s="182"/>
      <c r="E49" s="182">
        <f>'実質公債費比率（分子）の構造'!L$45</f>
        <v>1454</v>
      </c>
      <c r="F49" s="182"/>
      <c r="G49" s="182"/>
      <c r="H49" s="182">
        <f>'実質公債費比率（分子）の構造'!M$45</f>
        <v>1422</v>
      </c>
      <c r="I49" s="182"/>
      <c r="J49" s="182"/>
      <c r="K49" s="182">
        <f>'実質公債費比率（分子）の構造'!N$45</f>
        <v>1413</v>
      </c>
      <c r="L49" s="182"/>
      <c r="M49" s="182"/>
      <c r="N49" s="182">
        <f>'実質公債費比率（分子）の構造'!O$45</f>
        <v>1429</v>
      </c>
      <c r="O49" s="182"/>
      <c r="P49" s="182"/>
    </row>
    <row r="50" spans="1:16" x14ac:dyDescent="0.15">
      <c r="A50" s="182" t="s">
        <v>71</v>
      </c>
      <c r="B50" s="182" t="e">
        <f>NA()</f>
        <v>#N/A</v>
      </c>
      <c r="C50" s="182">
        <f>IF(ISNUMBER('実質公債費比率（分子）の構造'!K$53),'実質公債費比率（分子）の構造'!K$53,NA())</f>
        <v>650</v>
      </c>
      <c r="D50" s="182" t="e">
        <f>NA()</f>
        <v>#N/A</v>
      </c>
      <c r="E50" s="182" t="e">
        <f>NA()</f>
        <v>#N/A</v>
      </c>
      <c r="F50" s="182">
        <f>IF(ISNUMBER('実質公債費比率（分子）の構造'!L$53),'実質公債費比率（分子）の構造'!L$53,NA())</f>
        <v>730</v>
      </c>
      <c r="G50" s="182" t="e">
        <f>NA()</f>
        <v>#N/A</v>
      </c>
      <c r="H50" s="182" t="e">
        <f>NA()</f>
        <v>#N/A</v>
      </c>
      <c r="I50" s="182">
        <f>IF(ISNUMBER('実質公債費比率（分子）の構造'!M$53),'実質公債費比率（分子）の構造'!M$53,NA())</f>
        <v>746</v>
      </c>
      <c r="J50" s="182" t="e">
        <f>NA()</f>
        <v>#N/A</v>
      </c>
      <c r="K50" s="182" t="e">
        <f>NA()</f>
        <v>#N/A</v>
      </c>
      <c r="L50" s="182">
        <f>IF(ISNUMBER('実質公債費比率（分子）の構造'!N$53),'実質公債費比率（分子）の構造'!N$53,NA())</f>
        <v>752</v>
      </c>
      <c r="M50" s="182" t="e">
        <f>NA()</f>
        <v>#N/A</v>
      </c>
      <c r="N50" s="182" t="e">
        <f>NA()</f>
        <v>#N/A</v>
      </c>
      <c r="O50" s="182">
        <f>IF(ISNUMBER('実質公債費比率（分子）の構造'!O$53),'実質公債費比率（分子）の構造'!O$53,NA())</f>
        <v>763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9494</v>
      </c>
      <c r="E56" s="181"/>
      <c r="F56" s="181"/>
      <c r="G56" s="181">
        <f>'将来負担比率（分子）の構造'!J$52</f>
        <v>9343</v>
      </c>
      <c r="H56" s="181"/>
      <c r="I56" s="181"/>
      <c r="J56" s="181">
        <f>'将来負担比率（分子）の構造'!K$52</f>
        <v>9326</v>
      </c>
      <c r="K56" s="181"/>
      <c r="L56" s="181"/>
      <c r="M56" s="181">
        <f>'将来負担比率（分子）の構造'!L$52</f>
        <v>9377</v>
      </c>
      <c r="N56" s="181"/>
      <c r="O56" s="181"/>
      <c r="P56" s="181">
        <f>'将来負担比率（分子）の構造'!M$52</f>
        <v>9430</v>
      </c>
    </row>
    <row r="57" spans="1:16" x14ac:dyDescent="0.15">
      <c r="A57" s="181" t="s">
        <v>42</v>
      </c>
      <c r="B57" s="181"/>
      <c r="C57" s="181"/>
      <c r="D57" s="181">
        <f>'将来負担比率（分子）の構造'!I$51</f>
        <v>2117</v>
      </c>
      <c r="E57" s="181"/>
      <c r="F57" s="181"/>
      <c r="G57" s="181">
        <f>'将来負担比率（分子）の構造'!J$51</f>
        <v>1995</v>
      </c>
      <c r="H57" s="181"/>
      <c r="I57" s="181"/>
      <c r="J57" s="181">
        <f>'将来負担比率（分子）の構造'!K$51</f>
        <v>1913</v>
      </c>
      <c r="K57" s="181"/>
      <c r="L57" s="181"/>
      <c r="M57" s="181">
        <f>'将来負担比率（分子）の構造'!L$51</f>
        <v>1891</v>
      </c>
      <c r="N57" s="181"/>
      <c r="O57" s="181"/>
      <c r="P57" s="181">
        <f>'将来負担比率（分子）の構造'!M$51</f>
        <v>1676</v>
      </c>
    </row>
    <row r="58" spans="1:16" x14ac:dyDescent="0.15">
      <c r="A58" s="181" t="s">
        <v>41</v>
      </c>
      <c r="B58" s="181"/>
      <c r="C58" s="181"/>
      <c r="D58" s="181">
        <f>'将来負担比率（分子）の構造'!I$50</f>
        <v>3958</v>
      </c>
      <c r="E58" s="181"/>
      <c r="F58" s="181"/>
      <c r="G58" s="181">
        <f>'将来負担比率（分子）の構造'!J$50</f>
        <v>3776</v>
      </c>
      <c r="H58" s="181"/>
      <c r="I58" s="181"/>
      <c r="J58" s="181">
        <f>'将来負担比率（分子）の構造'!K$50</f>
        <v>3401</v>
      </c>
      <c r="K58" s="181"/>
      <c r="L58" s="181"/>
      <c r="M58" s="181">
        <f>'将来負担比率（分子）の構造'!L$50</f>
        <v>3105</v>
      </c>
      <c r="N58" s="181"/>
      <c r="O58" s="181"/>
      <c r="P58" s="181">
        <f>'将来負担比率（分子）の構造'!M$50</f>
        <v>3059</v>
      </c>
    </row>
    <row r="59" spans="1:16" x14ac:dyDescent="0.15">
      <c r="A59" s="181" t="s">
        <v>39</v>
      </c>
      <c r="B59" s="181" t="str">
        <f>'将来負担比率（分子）の構造'!I$49</f>
        <v>-</v>
      </c>
      <c r="C59" s="181"/>
      <c r="D59" s="181"/>
      <c r="E59" s="181">
        <f>'将来負担比率（分子）の構造'!J$49</f>
        <v>122</v>
      </c>
      <c r="F59" s="181"/>
      <c r="G59" s="181"/>
      <c r="H59" s="181">
        <f>'将来負担比率（分子）の構造'!K$49</f>
        <v>149</v>
      </c>
      <c r="I59" s="181"/>
      <c r="J59" s="181"/>
      <c r="K59" s="181">
        <f>'将来負担比率（分子）の構造'!L$49</f>
        <v>224</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2239</v>
      </c>
      <c r="C62" s="181"/>
      <c r="D62" s="181"/>
      <c r="E62" s="181">
        <f>'将来負担比率（分子）の構造'!J$45</f>
        <v>2222</v>
      </c>
      <c r="F62" s="181"/>
      <c r="G62" s="181"/>
      <c r="H62" s="181">
        <f>'将来負担比率（分子）の構造'!K$45</f>
        <v>2104</v>
      </c>
      <c r="I62" s="181"/>
      <c r="J62" s="181"/>
      <c r="K62" s="181">
        <f>'将来負担比率（分子）の構造'!L$45</f>
        <v>2073</v>
      </c>
      <c r="L62" s="181"/>
      <c r="M62" s="181"/>
      <c r="N62" s="181">
        <f>'将来負担比率（分子）の構造'!M$45</f>
        <v>2185</v>
      </c>
      <c r="O62" s="181"/>
      <c r="P62" s="181"/>
    </row>
    <row r="63" spans="1:16" x14ac:dyDescent="0.15">
      <c r="A63" s="181" t="s">
        <v>34</v>
      </c>
      <c r="B63" s="181">
        <f>'将来負担比率（分子）の構造'!I$44</f>
        <v>2082</v>
      </c>
      <c r="C63" s="181"/>
      <c r="D63" s="181"/>
      <c r="E63" s="181">
        <f>'将来負担比率（分子）の構造'!J$44</f>
        <v>1973</v>
      </c>
      <c r="F63" s="181"/>
      <c r="G63" s="181"/>
      <c r="H63" s="181">
        <f>'将来負担比率（分子）の構造'!K$44</f>
        <v>1842</v>
      </c>
      <c r="I63" s="181"/>
      <c r="J63" s="181"/>
      <c r="K63" s="181">
        <f>'将来負担比率（分子）の構造'!L$44</f>
        <v>1726</v>
      </c>
      <c r="L63" s="181"/>
      <c r="M63" s="181"/>
      <c r="N63" s="181">
        <f>'将来負担比率（分子）の構造'!M$44</f>
        <v>1739</v>
      </c>
      <c r="O63" s="181"/>
      <c r="P63" s="181"/>
    </row>
    <row r="64" spans="1:16" x14ac:dyDescent="0.15">
      <c r="A64" s="181" t="s">
        <v>33</v>
      </c>
      <c r="B64" s="181">
        <f>'将来負担比率（分子）の構造'!I$43</f>
        <v>2517</v>
      </c>
      <c r="C64" s="181"/>
      <c r="D64" s="181"/>
      <c r="E64" s="181">
        <f>'将来負担比率（分子）の構造'!J$43</f>
        <v>2588</v>
      </c>
      <c r="F64" s="181"/>
      <c r="G64" s="181"/>
      <c r="H64" s="181">
        <f>'将来負担比率（分子）の構造'!K$43</f>
        <v>2689</v>
      </c>
      <c r="I64" s="181"/>
      <c r="J64" s="181"/>
      <c r="K64" s="181">
        <f>'将来負担比率（分子）の構造'!L$43</f>
        <v>2762</v>
      </c>
      <c r="L64" s="181"/>
      <c r="M64" s="181"/>
      <c r="N64" s="181">
        <f>'将来負担比率（分子）の構造'!M$43</f>
        <v>2765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14563</v>
      </c>
      <c r="C66" s="181"/>
      <c r="D66" s="181"/>
      <c r="E66" s="181">
        <f>'将来負担比率（分子）の構造'!J$41</f>
        <v>14289</v>
      </c>
      <c r="F66" s="181"/>
      <c r="G66" s="181"/>
      <c r="H66" s="181">
        <f>'将来負担比率（分子）の構造'!K$41</f>
        <v>14076</v>
      </c>
      <c r="I66" s="181"/>
      <c r="J66" s="181"/>
      <c r="K66" s="181">
        <f>'将来負担比率（分子）の構造'!L$41</f>
        <v>13694</v>
      </c>
      <c r="L66" s="181"/>
      <c r="M66" s="181"/>
      <c r="N66" s="181">
        <f>'将来負担比率（分子）の構造'!M$41</f>
        <v>13580</v>
      </c>
      <c r="O66" s="181"/>
      <c r="P66" s="181"/>
    </row>
    <row r="67" spans="1:16" x14ac:dyDescent="0.15">
      <c r="A67" s="181" t="s">
        <v>75</v>
      </c>
      <c r="B67" s="181" t="e">
        <f>NA()</f>
        <v>#N/A</v>
      </c>
      <c r="C67" s="181">
        <f>IF(ISNUMBER('将来負担比率（分子）の構造'!I$53), IF('将来負担比率（分子）の構造'!I$53 &lt; 0, 0, '将来負担比率（分子）の構造'!I$53), NA())</f>
        <v>5833</v>
      </c>
      <c r="D67" s="181" t="e">
        <f>NA()</f>
        <v>#N/A</v>
      </c>
      <c r="E67" s="181" t="e">
        <f>NA()</f>
        <v>#N/A</v>
      </c>
      <c r="F67" s="181">
        <f>IF(ISNUMBER('将来負担比率（分子）の構造'!J$53), IF('将来負担比率（分子）の構造'!J$53 &lt; 0, 0, '将来負担比率（分子）の構造'!J$53), NA())</f>
        <v>6082</v>
      </c>
      <c r="G67" s="181" t="e">
        <f>NA()</f>
        <v>#N/A</v>
      </c>
      <c r="H67" s="181" t="e">
        <f>NA()</f>
        <v>#N/A</v>
      </c>
      <c r="I67" s="181">
        <f>IF(ISNUMBER('将来負担比率（分子）の構造'!K$53), IF('将来負担比率（分子）の構造'!K$53 &lt; 0, 0, '将来負担比率（分子）の構造'!K$53), NA())</f>
        <v>6219</v>
      </c>
      <c r="J67" s="181" t="e">
        <f>NA()</f>
        <v>#N/A</v>
      </c>
      <c r="K67" s="181" t="e">
        <f>NA()</f>
        <v>#N/A</v>
      </c>
      <c r="L67" s="181">
        <f>IF(ISNUMBER('将来負担比率（分子）の構造'!L$53), IF('将来負担比率（分子）の構造'!L$53 &lt; 0, 0, '将来負担比率（分子）の構造'!L$53), NA())</f>
        <v>6105</v>
      </c>
      <c r="M67" s="181" t="e">
        <f>NA()</f>
        <v>#N/A</v>
      </c>
      <c r="N67" s="181" t="e">
        <f>NA()</f>
        <v>#N/A</v>
      </c>
      <c r="O67" s="181">
        <f>IF(ISNUMBER('将来負担比率（分子）の構造'!M$53), IF('将来負担比率（分子）の構造'!M$53 &lt; 0, 0, '将来負担比率（分子）の構造'!M$53), NA())</f>
        <v>6103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1813</v>
      </c>
      <c r="C72" s="185">
        <f>基金残高に係る経年分析!G55</f>
        <v>1614</v>
      </c>
      <c r="D72" s="185">
        <f>基金残高に係る経年分析!H55</f>
        <v>1615</v>
      </c>
    </row>
    <row r="73" spans="1:16" x14ac:dyDescent="0.15">
      <c r="A73" s="184" t="s">
        <v>78</v>
      </c>
      <c r="B73" s="185">
        <f>基金残高に係る経年分析!F56</f>
        <v>90</v>
      </c>
      <c r="C73" s="185">
        <f>基金残高に係る経年分析!G56</f>
        <v>94</v>
      </c>
      <c r="D73" s="185">
        <f>基金残高に係る経年分析!H56</f>
        <v>96</v>
      </c>
    </row>
    <row r="74" spans="1:16" x14ac:dyDescent="0.15">
      <c r="A74" s="184" t="s">
        <v>79</v>
      </c>
      <c r="B74" s="185">
        <f>基金残高に係る経年分析!F57</f>
        <v>1418</v>
      </c>
      <c r="C74" s="185">
        <f>基金残高に係る経年分析!G57</f>
        <v>1347</v>
      </c>
      <c r="D74" s="185">
        <f>基金残高に係る経年分析!H57</f>
        <v>1311</v>
      </c>
    </row>
  </sheetData>
  <sheetProtection algorithmName="SHA-512" hashValue="rR0cOIDKettL7E8dELiQs8Xenx4tO7JSWI2Ba1ZY+ZB7YwW+TBA6GLIEOv+BJ93HTbWQ0Os/yb+cuFJFMeJbsg==" saltValue="oNkinDC6pO+t3lQldKQkN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3316793</v>
      </c>
      <c r="S5" s="637"/>
      <c r="T5" s="637"/>
      <c r="U5" s="637"/>
      <c r="V5" s="637"/>
      <c r="W5" s="637"/>
      <c r="X5" s="637"/>
      <c r="Y5" s="638"/>
      <c r="Z5" s="639">
        <v>19.899999999999999</v>
      </c>
      <c r="AA5" s="639"/>
      <c r="AB5" s="639"/>
      <c r="AC5" s="639"/>
      <c r="AD5" s="640">
        <v>3143860</v>
      </c>
      <c r="AE5" s="640"/>
      <c r="AF5" s="640"/>
      <c r="AG5" s="640"/>
      <c r="AH5" s="640"/>
      <c r="AI5" s="640"/>
      <c r="AJ5" s="640"/>
      <c r="AK5" s="640"/>
      <c r="AL5" s="641">
        <v>47.6</v>
      </c>
      <c r="AM5" s="642"/>
      <c r="AN5" s="642"/>
      <c r="AO5" s="643"/>
      <c r="AP5" s="633" t="s">
        <v>228</v>
      </c>
      <c r="AQ5" s="634"/>
      <c r="AR5" s="634"/>
      <c r="AS5" s="634"/>
      <c r="AT5" s="634"/>
      <c r="AU5" s="634"/>
      <c r="AV5" s="634"/>
      <c r="AW5" s="634"/>
      <c r="AX5" s="634"/>
      <c r="AY5" s="634"/>
      <c r="AZ5" s="634"/>
      <c r="BA5" s="634"/>
      <c r="BB5" s="634"/>
      <c r="BC5" s="634"/>
      <c r="BD5" s="634"/>
      <c r="BE5" s="634"/>
      <c r="BF5" s="635"/>
      <c r="BG5" s="647">
        <v>3172572</v>
      </c>
      <c r="BH5" s="648"/>
      <c r="BI5" s="648"/>
      <c r="BJ5" s="648"/>
      <c r="BK5" s="648"/>
      <c r="BL5" s="648"/>
      <c r="BM5" s="648"/>
      <c r="BN5" s="649"/>
      <c r="BO5" s="650">
        <v>95.7</v>
      </c>
      <c r="BP5" s="650"/>
      <c r="BQ5" s="650"/>
      <c r="BR5" s="650"/>
      <c r="BS5" s="651">
        <v>28138</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87465</v>
      </c>
      <c r="S6" s="648"/>
      <c r="T6" s="648"/>
      <c r="U6" s="648"/>
      <c r="V6" s="648"/>
      <c r="W6" s="648"/>
      <c r="X6" s="648"/>
      <c r="Y6" s="649"/>
      <c r="Z6" s="650">
        <v>0.5</v>
      </c>
      <c r="AA6" s="650"/>
      <c r="AB6" s="650"/>
      <c r="AC6" s="650"/>
      <c r="AD6" s="651">
        <v>87465</v>
      </c>
      <c r="AE6" s="651"/>
      <c r="AF6" s="651"/>
      <c r="AG6" s="651"/>
      <c r="AH6" s="651"/>
      <c r="AI6" s="651"/>
      <c r="AJ6" s="651"/>
      <c r="AK6" s="651"/>
      <c r="AL6" s="652">
        <v>1.3</v>
      </c>
      <c r="AM6" s="653"/>
      <c r="AN6" s="653"/>
      <c r="AO6" s="654"/>
      <c r="AP6" s="644" t="s">
        <v>233</v>
      </c>
      <c r="AQ6" s="645"/>
      <c r="AR6" s="645"/>
      <c r="AS6" s="645"/>
      <c r="AT6" s="645"/>
      <c r="AU6" s="645"/>
      <c r="AV6" s="645"/>
      <c r="AW6" s="645"/>
      <c r="AX6" s="645"/>
      <c r="AY6" s="645"/>
      <c r="AZ6" s="645"/>
      <c r="BA6" s="645"/>
      <c r="BB6" s="645"/>
      <c r="BC6" s="645"/>
      <c r="BD6" s="645"/>
      <c r="BE6" s="645"/>
      <c r="BF6" s="646"/>
      <c r="BG6" s="647">
        <v>3172572</v>
      </c>
      <c r="BH6" s="648"/>
      <c r="BI6" s="648"/>
      <c r="BJ6" s="648"/>
      <c r="BK6" s="648"/>
      <c r="BL6" s="648"/>
      <c r="BM6" s="648"/>
      <c r="BN6" s="649"/>
      <c r="BO6" s="650">
        <v>95.7</v>
      </c>
      <c r="BP6" s="650"/>
      <c r="BQ6" s="650"/>
      <c r="BR6" s="650"/>
      <c r="BS6" s="651">
        <v>28138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154228</v>
      </c>
      <c r="CS6" s="648"/>
      <c r="CT6" s="648"/>
      <c r="CU6" s="648"/>
      <c r="CV6" s="648"/>
      <c r="CW6" s="648"/>
      <c r="CX6" s="648"/>
      <c r="CY6" s="649"/>
      <c r="CZ6" s="641">
        <v>0.9</v>
      </c>
      <c r="DA6" s="642"/>
      <c r="DB6" s="642"/>
      <c r="DC6" s="661"/>
      <c r="DD6" s="656" t="s">
        <v>137</v>
      </c>
      <c r="DE6" s="648"/>
      <c r="DF6" s="648"/>
      <c r="DG6" s="648"/>
      <c r="DH6" s="648"/>
      <c r="DI6" s="648"/>
      <c r="DJ6" s="648"/>
      <c r="DK6" s="648"/>
      <c r="DL6" s="648"/>
      <c r="DM6" s="648"/>
      <c r="DN6" s="648"/>
      <c r="DO6" s="648"/>
      <c r="DP6" s="649"/>
      <c r="DQ6" s="656">
        <v>154228</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3555</v>
      </c>
      <c r="S7" s="648"/>
      <c r="T7" s="648"/>
      <c r="U7" s="648"/>
      <c r="V7" s="648"/>
      <c r="W7" s="648"/>
      <c r="X7" s="648"/>
      <c r="Y7" s="649"/>
      <c r="Z7" s="650">
        <v>0</v>
      </c>
      <c r="AA7" s="650"/>
      <c r="AB7" s="650"/>
      <c r="AC7" s="650"/>
      <c r="AD7" s="651">
        <v>3555</v>
      </c>
      <c r="AE7" s="651"/>
      <c r="AF7" s="651"/>
      <c r="AG7" s="651"/>
      <c r="AH7" s="651"/>
      <c r="AI7" s="651"/>
      <c r="AJ7" s="651"/>
      <c r="AK7" s="651"/>
      <c r="AL7" s="652">
        <v>0.1</v>
      </c>
      <c r="AM7" s="653"/>
      <c r="AN7" s="653"/>
      <c r="AO7" s="654"/>
      <c r="AP7" s="644" t="s">
        <v>236</v>
      </c>
      <c r="AQ7" s="645"/>
      <c r="AR7" s="645"/>
      <c r="AS7" s="645"/>
      <c r="AT7" s="645"/>
      <c r="AU7" s="645"/>
      <c r="AV7" s="645"/>
      <c r="AW7" s="645"/>
      <c r="AX7" s="645"/>
      <c r="AY7" s="645"/>
      <c r="AZ7" s="645"/>
      <c r="BA7" s="645"/>
      <c r="BB7" s="645"/>
      <c r="BC7" s="645"/>
      <c r="BD7" s="645"/>
      <c r="BE7" s="645"/>
      <c r="BF7" s="646"/>
      <c r="BG7" s="647">
        <v>1175625</v>
      </c>
      <c r="BH7" s="648"/>
      <c r="BI7" s="648"/>
      <c r="BJ7" s="648"/>
      <c r="BK7" s="648"/>
      <c r="BL7" s="648"/>
      <c r="BM7" s="648"/>
      <c r="BN7" s="649"/>
      <c r="BO7" s="650">
        <v>35.4</v>
      </c>
      <c r="BP7" s="650"/>
      <c r="BQ7" s="650"/>
      <c r="BR7" s="650"/>
      <c r="BS7" s="651">
        <v>28138</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4243662</v>
      </c>
      <c r="CS7" s="648"/>
      <c r="CT7" s="648"/>
      <c r="CU7" s="648"/>
      <c r="CV7" s="648"/>
      <c r="CW7" s="648"/>
      <c r="CX7" s="648"/>
      <c r="CY7" s="649"/>
      <c r="CZ7" s="650">
        <v>26</v>
      </c>
      <c r="DA7" s="650"/>
      <c r="DB7" s="650"/>
      <c r="DC7" s="650"/>
      <c r="DD7" s="656">
        <v>114294</v>
      </c>
      <c r="DE7" s="648"/>
      <c r="DF7" s="648"/>
      <c r="DG7" s="648"/>
      <c r="DH7" s="648"/>
      <c r="DI7" s="648"/>
      <c r="DJ7" s="648"/>
      <c r="DK7" s="648"/>
      <c r="DL7" s="648"/>
      <c r="DM7" s="648"/>
      <c r="DN7" s="648"/>
      <c r="DO7" s="648"/>
      <c r="DP7" s="649"/>
      <c r="DQ7" s="656">
        <v>1684225</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13844</v>
      </c>
      <c r="S8" s="648"/>
      <c r="T8" s="648"/>
      <c r="U8" s="648"/>
      <c r="V8" s="648"/>
      <c r="W8" s="648"/>
      <c r="X8" s="648"/>
      <c r="Y8" s="649"/>
      <c r="Z8" s="650">
        <v>0.1</v>
      </c>
      <c r="AA8" s="650"/>
      <c r="AB8" s="650"/>
      <c r="AC8" s="650"/>
      <c r="AD8" s="651">
        <v>13844</v>
      </c>
      <c r="AE8" s="651"/>
      <c r="AF8" s="651"/>
      <c r="AG8" s="651"/>
      <c r="AH8" s="651"/>
      <c r="AI8" s="651"/>
      <c r="AJ8" s="651"/>
      <c r="AK8" s="651"/>
      <c r="AL8" s="652">
        <v>0.2</v>
      </c>
      <c r="AM8" s="653"/>
      <c r="AN8" s="653"/>
      <c r="AO8" s="654"/>
      <c r="AP8" s="644" t="s">
        <v>239</v>
      </c>
      <c r="AQ8" s="645"/>
      <c r="AR8" s="645"/>
      <c r="AS8" s="645"/>
      <c r="AT8" s="645"/>
      <c r="AU8" s="645"/>
      <c r="AV8" s="645"/>
      <c r="AW8" s="645"/>
      <c r="AX8" s="645"/>
      <c r="AY8" s="645"/>
      <c r="AZ8" s="645"/>
      <c r="BA8" s="645"/>
      <c r="BB8" s="645"/>
      <c r="BC8" s="645"/>
      <c r="BD8" s="645"/>
      <c r="BE8" s="645"/>
      <c r="BF8" s="646"/>
      <c r="BG8" s="647">
        <v>36607</v>
      </c>
      <c r="BH8" s="648"/>
      <c r="BI8" s="648"/>
      <c r="BJ8" s="648"/>
      <c r="BK8" s="648"/>
      <c r="BL8" s="648"/>
      <c r="BM8" s="648"/>
      <c r="BN8" s="649"/>
      <c r="BO8" s="650">
        <v>1.1000000000000001</v>
      </c>
      <c r="BP8" s="650"/>
      <c r="BQ8" s="650"/>
      <c r="BR8" s="650"/>
      <c r="BS8" s="656" t="s">
        <v>240</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5383276</v>
      </c>
      <c r="CS8" s="648"/>
      <c r="CT8" s="648"/>
      <c r="CU8" s="648"/>
      <c r="CV8" s="648"/>
      <c r="CW8" s="648"/>
      <c r="CX8" s="648"/>
      <c r="CY8" s="649"/>
      <c r="CZ8" s="650">
        <v>33</v>
      </c>
      <c r="DA8" s="650"/>
      <c r="DB8" s="650"/>
      <c r="DC8" s="650"/>
      <c r="DD8" s="656">
        <v>51936</v>
      </c>
      <c r="DE8" s="648"/>
      <c r="DF8" s="648"/>
      <c r="DG8" s="648"/>
      <c r="DH8" s="648"/>
      <c r="DI8" s="648"/>
      <c r="DJ8" s="648"/>
      <c r="DK8" s="648"/>
      <c r="DL8" s="648"/>
      <c r="DM8" s="648"/>
      <c r="DN8" s="648"/>
      <c r="DO8" s="648"/>
      <c r="DP8" s="649"/>
      <c r="DQ8" s="656">
        <v>2737986</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15630</v>
      </c>
      <c r="S9" s="648"/>
      <c r="T9" s="648"/>
      <c r="U9" s="648"/>
      <c r="V9" s="648"/>
      <c r="W9" s="648"/>
      <c r="X9" s="648"/>
      <c r="Y9" s="649"/>
      <c r="Z9" s="650">
        <v>0.1</v>
      </c>
      <c r="AA9" s="650"/>
      <c r="AB9" s="650"/>
      <c r="AC9" s="650"/>
      <c r="AD9" s="651">
        <v>15630</v>
      </c>
      <c r="AE9" s="651"/>
      <c r="AF9" s="651"/>
      <c r="AG9" s="651"/>
      <c r="AH9" s="651"/>
      <c r="AI9" s="651"/>
      <c r="AJ9" s="651"/>
      <c r="AK9" s="651"/>
      <c r="AL9" s="652">
        <v>0.2</v>
      </c>
      <c r="AM9" s="653"/>
      <c r="AN9" s="653"/>
      <c r="AO9" s="654"/>
      <c r="AP9" s="644" t="s">
        <v>243</v>
      </c>
      <c r="AQ9" s="645"/>
      <c r="AR9" s="645"/>
      <c r="AS9" s="645"/>
      <c r="AT9" s="645"/>
      <c r="AU9" s="645"/>
      <c r="AV9" s="645"/>
      <c r="AW9" s="645"/>
      <c r="AX9" s="645"/>
      <c r="AY9" s="645"/>
      <c r="AZ9" s="645"/>
      <c r="BA9" s="645"/>
      <c r="BB9" s="645"/>
      <c r="BC9" s="645"/>
      <c r="BD9" s="645"/>
      <c r="BE9" s="645"/>
      <c r="BF9" s="646"/>
      <c r="BG9" s="647">
        <v>923685</v>
      </c>
      <c r="BH9" s="648"/>
      <c r="BI9" s="648"/>
      <c r="BJ9" s="648"/>
      <c r="BK9" s="648"/>
      <c r="BL9" s="648"/>
      <c r="BM9" s="648"/>
      <c r="BN9" s="649"/>
      <c r="BO9" s="650">
        <v>27.8</v>
      </c>
      <c r="BP9" s="650"/>
      <c r="BQ9" s="650"/>
      <c r="BR9" s="650"/>
      <c r="BS9" s="656" t="s">
        <v>240</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1380512</v>
      </c>
      <c r="CS9" s="648"/>
      <c r="CT9" s="648"/>
      <c r="CU9" s="648"/>
      <c r="CV9" s="648"/>
      <c r="CW9" s="648"/>
      <c r="CX9" s="648"/>
      <c r="CY9" s="649"/>
      <c r="CZ9" s="650">
        <v>8.5</v>
      </c>
      <c r="DA9" s="650"/>
      <c r="DB9" s="650"/>
      <c r="DC9" s="650"/>
      <c r="DD9" s="656">
        <v>30623</v>
      </c>
      <c r="DE9" s="648"/>
      <c r="DF9" s="648"/>
      <c r="DG9" s="648"/>
      <c r="DH9" s="648"/>
      <c r="DI9" s="648"/>
      <c r="DJ9" s="648"/>
      <c r="DK9" s="648"/>
      <c r="DL9" s="648"/>
      <c r="DM9" s="648"/>
      <c r="DN9" s="648"/>
      <c r="DO9" s="648"/>
      <c r="DP9" s="649"/>
      <c r="DQ9" s="656">
        <v>1218968</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240</v>
      </c>
      <c r="S10" s="648"/>
      <c r="T10" s="648"/>
      <c r="U10" s="648"/>
      <c r="V10" s="648"/>
      <c r="W10" s="648"/>
      <c r="X10" s="648"/>
      <c r="Y10" s="649"/>
      <c r="Z10" s="650" t="s">
        <v>183</v>
      </c>
      <c r="AA10" s="650"/>
      <c r="AB10" s="650"/>
      <c r="AC10" s="650"/>
      <c r="AD10" s="651" t="s">
        <v>240</v>
      </c>
      <c r="AE10" s="651"/>
      <c r="AF10" s="651"/>
      <c r="AG10" s="651"/>
      <c r="AH10" s="651"/>
      <c r="AI10" s="651"/>
      <c r="AJ10" s="651"/>
      <c r="AK10" s="651"/>
      <c r="AL10" s="652" t="s">
        <v>240</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83059</v>
      </c>
      <c r="BH10" s="648"/>
      <c r="BI10" s="648"/>
      <c r="BJ10" s="648"/>
      <c r="BK10" s="648"/>
      <c r="BL10" s="648"/>
      <c r="BM10" s="648"/>
      <c r="BN10" s="649"/>
      <c r="BO10" s="650">
        <v>2.5</v>
      </c>
      <c r="BP10" s="650"/>
      <c r="BQ10" s="650"/>
      <c r="BR10" s="650"/>
      <c r="BS10" s="656" t="s">
        <v>240</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9188</v>
      </c>
      <c r="CS10" s="648"/>
      <c r="CT10" s="648"/>
      <c r="CU10" s="648"/>
      <c r="CV10" s="648"/>
      <c r="CW10" s="648"/>
      <c r="CX10" s="648"/>
      <c r="CY10" s="649"/>
      <c r="CZ10" s="650">
        <v>0.1</v>
      </c>
      <c r="DA10" s="650"/>
      <c r="DB10" s="650"/>
      <c r="DC10" s="650"/>
      <c r="DD10" s="656" t="s">
        <v>240</v>
      </c>
      <c r="DE10" s="648"/>
      <c r="DF10" s="648"/>
      <c r="DG10" s="648"/>
      <c r="DH10" s="648"/>
      <c r="DI10" s="648"/>
      <c r="DJ10" s="648"/>
      <c r="DK10" s="648"/>
      <c r="DL10" s="648"/>
      <c r="DM10" s="648"/>
      <c r="DN10" s="648"/>
      <c r="DO10" s="648"/>
      <c r="DP10" s="649"/>
      <c r="DQ10" s="656">
        <v>8188</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553063</v>
      </c>
      <c r="S11" s="648"/>
      <c r="T11" s="648"/>
      <c r="U11" s="648"/>
      <c r="V11" s="648"/>
      <c r="W11" s="648"/>
      <c r="X11" s="648"/>
      <c r="Y11" s="649"/>
      <c r="Z11" s="652">
        <v>3.3</v>
      </c>
      <c r="AA11" s="653"/>
      <c r="AB11" s="653"/>
      <c r="AC11" s="665"/>
      <c r="AD11" s="656">
        <v>553063</v>
      </c>
      <c r="AE11" s="648"/>
      <c r="AF11" s="648"/>
      <c r="AG11" s="648"/>
      <c r="AH11" s="648"/>
      <c r="AI11" s="648"/>
      <c r="AJ11" s="648"/>
      <c r="AK11" s="649"/>
      <c r="AL11" s="652">
        <v>8.4</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132274</v>
      </c>
      <c r="BH11" s="648"/>
      <c r="BI11" s="648"/>
      <c r="BJ11" s="648"/>
      <c r="BK11" s="648"/>
      <c r="BL11" s="648"/>
      <c r="BM11" s="648"/>
      <c r="BN11" s="649"/>
      <c r="BO11" s="650">
        <v>4</v>
      </c>
      <c r="BP11" s="650"/>
      <c r="BQ11" s="650"/>
      <c r="BR11" s="650"/>
      <c r="BS11" s="656">
        <v>28138</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289658</v>
      </c>
      <c r="CS11" s="648"/>
      <c r="CT11" s="648"/>
      <c r="CU11" s="648"/>
      <c r="CV11" s="648"/>
      <c r="CW11" s="648"/>
      <c r="CX11" s="648"/>
      <c r="CY11" s="649"/>
      <c r="CZ11" s="650">
        <v>1.8</v>
      </c>
      <c r="DA11" s="650"/>
      <c r="DB11" s="650"/>
      <c r="DC11" s="650"/>
      <c r="DD11" s="656">
        <v>47536</v>
      </c>
      <c r="DE11" s="648"/>
      <c r="DF11" s="648"/>
      <c r="DG11" s="648"/>
      <c r="DH11" s="648"/>
      <c r="DI11" s="648"/>
      <c r="DJ11" s="648"/>
      <c r="DK11" s="648"/>
      <c r="DL11" s="648"/>
      <c r="DM11" s="648"/>
      <c r="DN11" s="648"/>
      <c r="DO11" s="648"/>
      <c r="DP11" s="649"/>
      <c r="DQ11" s="656">
        <v>233849</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137</v>
      </c>
      <c r="S12" s="648"/>
      <c r="T12" s="648"/>
      <c r="U12" s="648"/>
      <c r="V12" s="648"/>
      <c r="W12" s="648"/>
      <c r="X12" s="648"/>
      <c r="Y12" s="649"/>
      <c r="Z12" s="650" t="s">
        <v>240</v>
      </c>
      <c r="AA12" s="650"/>
      <c r="AB12" s="650"/>
      <c r="AC12" s="650"/>
      <c r="AD12" s="651" t="s">
        <v>240</v>
      </c>
      <c r="AE12" s="651"/>
      <c r="AF12" s="651"/>
      <c r="AG12" s="651"/>
      <c r="AH12" s="651"/>
      <c r="AI12" s="651"/>
      <c r="AJ12" s="651"/>
      <c r="AK12" s="651"/>
      <c r="AL12" s="652" t="s">
        <v>240</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1647893</v>
      </c>
      <c r="BH12" s="648"/>
      <c r="BI12" s="648"/>
      <c r="BJ12" s="648"/>
      <c r="BK12" s="648"/>
      <c r="BL12" s="648"/>
      <c r="BM12" s="648"/>
      <c r="BN12" s="649"/>
      <c r="BO12" s="650">
        <v>49.7</v>
      </c>
      <c r="BP12" s="650"/>
      <c r="BQ12" s="650"/>
      <c r="BR12" s="650"/>
      <c r="BS12" s="656" t="s">
        <v>240</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393672</v>
      </c>
      <c r="CS12" s="648"/>
      <c r="CT12" s="648"/>
      <c r="CU12" s="648"/>
      <c r="CV12" s="648"/>
      <c r="CW12" s="648"/>
      <c r="CX12" s="648"/>
      <c r="CY12" s="649"/>
      <c r="CZ12" s="650">
        <v>2.4</v>
      </c>
      <c r="DA12" s="650"/>
      <c r="DB12" s="650"/>
      <c r="DC12" s="650"/>
      <c r="DD12" s="656">
        <v>5783</v>
      </c>
      <c r="DE12" s="648"/>
      <c r="DF12" s="648"/>
      <c r="DG12" s="648"/>
      <c r="DH12" s="648"/>
      <c r="DI12" s="648"/>
      <c r="DJ12" s="648"/>
      <c r="DK12" s="648"/>
      <c r="DL12" s="648"/>
      <c r="DM12" s="648"/>
      <c r="DN12" s="648"/>
      <c r="DO12" s="648"/>
      <c r="DP12" s="649"/>
      <c r="DQ12" s="656">
        <v>380308</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240</v>
      </c>
      <c r="S13" s="648"/>
      <c r="T13" s="648"/>
      <c r="U13" s="648"/>
      <c r="V13" s="648"/>
      <c r="W13" s="648"/>
      <c r="X13" s="648"/>
      <c r="Y13" s="649"/>
      <c r="Z13" s="650" t="s">
        <v>240</v>
      </c>
      <c r="AA13" s="650"/>
      <c r="AB13" s="650"/>
      <c r="AC13" s="650"/>
      <c r="AD13" s="651" t="s">
        <v>137</v>
      </c>
      <c r="AE13" s="651"/>
      <c r="AF13" s="651"/>
      <c r="AG13" s="651"/>
      <c r="AH13" s="651"/>
      <c r="AI13" s="651"/>
      <c r="AJ13" s="651"/>
      <c r="AK13" s="651"/>
      <c r="AL13" s="652" t="s">
        <v>240</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1641377</v>
      </c>
      <c r="BH13" s="648"/>
      <c r="BI13" s="648"/>
      <c r="BJ13" s="648"/>
      <c r="BK13" s="648"/>
      <c r="BL13" s="648"/>
      <c r="BM13" s="648"/>
      <c r="BN13" s="649"/>
      <c r="BO13" s="650">
        <v>49.5</v>
      </c>
      <c r="BP13" s="650"/>
      <c r="BQ13" s="650"/>
      <c r="BR13" s="650"/>
      <c r="BS13" s="656" t="s">
        <v>240</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669203</v>
      </c>
      <c r="CS13" s="648"/>
      <c r="CT13" s="648"/>
      <c r="CU13" s="648"/>
      <c r="CV13" s="648"/>
      <c r="CW13" s="648"/>
      <c r="CX13" s="648"/>
      <c r="CY13" s="649"/>
      <c r="CZ13" s="650">
        <v>4.0999999999999996</v>
      </c>
      <c r="DA13" s="650"/>
      <c r="DB13" s="650"/>
      <c r="DC13" s="650"/>
      <c r="DD13" s="656">
        <v>294577</v>
      </c>
      <c r="DE13" s="648"/>
      <c r="DF13" s="648"/>
      <c r="DG13" s="648"/>
      <c r="DH13" s="648"/>
      <c r="DI13" s="648"/>
      <c r="DJ13" s="648"/>
      <c r="DK13" s="648"/>
      <c r="DL13" s="648"/>
      <c r="DM13" s="648"/>
      <c r="DN13" s="648"/>
      <c r="DO13" s="648"/>
      <c r="DP13" s="649"/>
      <c r="DQ13" s="656">
        <v>395460</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240</v>
      </c>
      <c r="S14" s="648"/>
      <c r="T14" s="648"/>
      <c r="U14" s="648"/>
      <c r="V14" s="648"/>
      <c r="W14" s="648"/>
      <c r="X14" s="648"/>
      <c r="Y14" s="649"/>
      <c r="Z14" s="650" t="s">
        <v>240</v>
      </c>
      <c r="AA14" s="650"/>
      <c r="AB14" s="650"/>
      <c r="AC14" s="650"/>
      <c r="AD14" s="651" t="s">
        <v>240</v>
      </c>
      <c r="AE14" s="651"/>
      <c r="AF14" s="651"/>
      <c r="AG14" s="651"/>
      <c r="AH14" s="651"/>
      <c r="AI14" s="651"/>
      <c r="AJ14" s="651"/>
      <c r="AK14" s="651"/>
      <c r="AL14" s="652" t="s">
        <v>137</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103460</v>
      </c>
      <c r="BH14" s="648"/>
      <c r="BI14" s="648"/>
      <c r="BJ14" s="648"/>
      <c r="BK14" s="648"/>
      <c r="BL14" s="648"/>
      <c r="BM14" s="648"/>
      <c r="BN14" s="649"/>
      <c r="BO14" s="650">
        <v>3.1</v>
      </c>
      <c r="BP14" s="650"/>
      <c r="BQ14" s="650"/>
      <c r="BR14" s="650"/>
      <c r="BS14" s="656" t="s">
        <v>240</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1071818</v>
      </c>
      <c r="CS14" s="648"/>
      <c r="CT14" s="648"/>
      <c r="CU14" s="648"/>
      <c r="CV14" s="648"/>
      <c r="CW14" s="648"/>
      <c r="CX14" s="648"/>
      <c r="CY14" s="649"/>
      <c r="CZ14" s="650">
        <v>6.6</v>
      </c>
      <c r="DA14" s="650"/>
      <c r="DB14" s="650"/>
      <c r="DC14" s="650"/>
      <c r="DD14" s="656">
        <v>591019</v>
      </c>
      <c r="DE14" s="648"/>
      <c r="DF14" s="648"/>
      <c r="DG14" s="648"/>
      <c r="DH14" s="648"/>
      <c r="DI14" s="648"/>
      <c r="DJ14" s="648"/>
      <c r="DK14" s="648"/>
      <c r="DL14" s="648"/>
      <c r="DM14" s="648"/>
      <c r="DN14" s="648"/>
      <c r="DO14" s="648"/>
      <c r="DP14" s="649"/>
      <c r="DQ14" s="656">
        <v>479698</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240</v>
      </c>
      <c r="S15" s="648"/>
      <c r="T15" s="648"/>
      <c r="U15" s="648"/>
      <c r="V15" s="648"/>
      <c r="W15" s="648"/>
      <c r="X15" s="648"/>
      <c r="Y15" s="649"/>
      <c r="Z15" s="650" t="s">
        <v>240</v>
      </c>
      <c r="AA15" s="650"/>
      <c r="AB15" s="650"/>
      <c r="AC15" s="650"/>
      <c r="AD15" s="651" t="s">
        <v>240</v>
      </c>
      <c r="AE15" s="651"/>
      <c r="AF15" s="651"/>
      <c r="AG15" s="651"/>
      <c r="AH15" s="651"/>
      <c r="AI15" s="651"/>
      <c r="AJ15" s="651"/>
      <c r="AK15" s="651"/>
      <c r="AL15" s="652" t="s">
        <v>240</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245594</v>
      </c>
      <c r="BH15" s="648"/>
      <c r="BI15" s="648"/>
      <c r="BJ15" s="648"/>
      <c r="BK15" s="648"/>
      <c r="BL15" s="648"/>
      <c r="BM15" s="648"/>
      <c r="BN15" s="649"/>
      <c r="BO15" s="650">
        <v>7.4</v>
      </c>
      <c r="BP15" s="650"/>
      <c r="BQ15" s="650"/>
      <c r="BR15" s="650"/>
      <c r="BS15" s="656" t="s">
        <v>240</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1277059</v>
      </c>
      <c r="CS15" s="648"/>
      <c r="CT15" s="648"/>
      <c r="CU15" s="648"/>
      <c r="CV15" s="648"/>
      <c r="CW15" s="648"/>
      <c r="CX15" s="648"/>
      <c r="CY15" s="649"/>
      <c r="CZ15" s="650">
        <v>7.8</v>
      </c>
      <c r="DA15" s="650"/>
      <c r="DB15" s="650"/>
      <c r="DC15" s="650"/>
      <c r="DD15" s="656">
        <v>250606</v>
      </c>
      <c r="DE15" s="648"/>
      <c r="DF15" s="648"/>
      <c r="DG15" s="648"/>
      <c r="DH15" s="648"/>
      <c r="DI15" s="648"/>
      <c r="DJ15" s="648"/>
      <c r="DK15" s="648"/>
      <c r="DL15" s="648"/>
      <c r="DM15" s="648"/>
      <c r="DN15" s="648"/>
      <c r="DO15" s="648"/>
      <c r="DP15" s="649"/>
      <c r="DQ15" s="656">
        <v>896321</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7821</v>
      </c>
      <c r="S16" s="648"/>
      <c r="T16" s="648"/>
      <c r="U16" s="648"/>
      <c r="V16" s="648"/>
      <c r="W16" s="648"/>
      <c r="X16" s="648"/>
      <c r="Y16" s="649"/>
      <c r="Z16" s="650">
        <v>0</v>
      </c>
      <c r="AA16" s="650"/>
      <c r="AB16" s="650"/>
      <c r="AC16" s="650"/>
      <c r="AD16" s="651">
        <v>7821</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240</v>
      </c>
      <c r="BH16" s="648"/>
      <c r="BI16" s="648"/>
      <c r="BJ16" s="648"/>
      <c r="BK16" s="648"/>
      <c r="BL16" s="648"/>
      <c r="BM16" s="648"/>
      <c r="BN16" s="649"/>
      <c r="BO16" s="650" t="s">
        <v>240</v>
      </c>
      <c r="BP16" s="650"/>
      <c r="BQ16" s="650"/>
      <c r="BR16" s="650"/>
      <c r="BS16" s="656" t="s">
        <v>240</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20459</v>
      </c>
      <c r="CS16" s="648"/>
      <c r="CT16" s="648"/>
      <c r="CU16" s="648"/>
      <c r="CV16" s="648"/>
      <c r="CW16" s="648"/>
      <c r="CX16" s="648"/>
      <c r="CY16" s="649"/>
      <c r="CZ16" s="650">
        <v>0.1</v>
      </c>
      <c r="DA16" s="650"/>
      <c r="DB16" s="650"/>
      <c r="DC16" s="650"/>
      <c r="DD16" s="656" t="s">
        <v>240</v>
      </c>
      <c r="DE16" s="648"/>
      <c r="DF16" s="648"/>
      <c r="DG16" s="648"/>
      <c r="DH16" s="648"/>
      <c r="DI16" s="648"/>
      <c r="DJ16" s="648"/>
      <c r="DK16" s="648"/>
      <c r="DL16" s="648"/>
      <c r="DM16" s="648"/>
      <c r="DN16" s="648"/>
      <c r="DO16" s="648"/>
      <c r="DP16" s="649"/>
      <c r="DQ16" s="656">
        <v>58</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18230</v>
      </c>
      <c r="S17" s="648"/>
      <c r="T17" s="648"/>
      <c r="U17" s="648"/>
      <c r="V17" s="648"/>
      <c r="W17" s="648"/>
      <c r="X17" s="648"/>
      <c r="Y17" s="649"/>
      <c r="Z17" s="650">
        <v>0.1</v>
      </c>
      <c r="AA17" s="650"/>
      <c r="AB17" s="650"/>
      <c r="AC17" s="650"/>
      <c r="AD17" s="651">
        <v>18230</v>
      </c>
      <c r="AE17" s="651"/>
      <c r="AF17" s="651"/>
      <c r="AG17" s="651"/>
      <c r="AH17" s="651"/>
      <c r="AI17" s="651"/>
      <c r="AJ17" s="651"/>
      <c r="AK17" s="651"/>
      <c r="AL17" s="652">
        <v>0.3</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240</v>
      </c>
      <c r="BH17" s="648"/>
      <c r="BI17" s="648"/>
      <c r="BJ17" s="648"/>
      <c r="BK17" s="648"/>
      <c r="BL17" s="648"/>
      <c r="BM17" s="648"/>
      <c r="BN17" s="649"/>
      <c r="BO17" s="650" t="s">
        <v>183</v>
      </c>
      <c r="BP17" s="650"/>
      <c r="BQ17" s="650"/>
      <c r="BR17" s="650"/>
      <c r="BS17" s="656" t="s">
        <v>137</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1428681</v>
      </c>
      <c r="CS17" s="648"/>
      <c r="CT17" s="648"/>
      <c r="CU17" s="648"/>
      <c r="CV17" s="648"/>
      <c r="CW17" s="648"/>
      <c r="CX17" s="648"/>
      <c r="CY17" s="649"/>
      <c r="CZ17" s="650">
        <v>8.8000000000000007</v>
      </c>
      <c r="DA17" s="650"/>
      <c r="DB17" s="650"/>
      <c r="DC17" s="650"/>
      <c r="DD17" s="656" t="s">
        <v>240</v>
      </c>
      <c r="DE17" s="648"/>
      <c r="DF17" s="648"/>
      <c r="DG17" s="648"/>
      <c r="DH17" s="648"/>
      <c r="DI17" s="648"/>
      <c r="DJ17" s="648"/>
      <c r="DK17" s="648"/>
      <c r="DL17" s="648"/>
      <c r="DM17" s="648"/>
      <c r="DN17" s="648"/>
      <c r="DO17" s="648"/>
      <c r="DP17" s="649"/>
      <c r="DQ17" s="656">
        <v>1369282</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16758</v>
      </c>
      <c r="S18" s="648"/>
      <c r="T18" s="648"/>
      <c r="U18" s="648"/>
      <c r="V18" s="648"/>
      <c r="W18" s="648"/>
      <c r="X18" s="648"/>
      <c r="Y18" s="649"/>
      <c r="Z18" s="650">
        <v>0.1</v>
      </c>
      <c r="AA18" s="650"/>
      <c r="AB18" s="650"/>
      <c r="AC18" s="650"/>
      <c r="AD18" s="651">
        <v>16758</v>
      </c>
      <c r="AE18" s="651"/>
      <c r="AF18" s="651"/>
      <c r="AG18" s="651"/>
      <c r="AH18" s="651"/>
      <c r="AI18" s="651"/>
      <c r="AJ18" s="651"/>
      <c r="AK18" s="651"/>
      <c r="AL18" s="652">
        <v>0.3</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240</v>
      </c>
      <c r="BH18" s="648"/>
      <c r="BI18" s="648"/>
      <c r="BJ18" s="648"/>
      <c r="BK18" s="648"/>
      <c r="BL18" s="648"/>
      <c r="BM18" s="648"/>
      <c r="BN18" s="649"/>
      <c r="BO18" s="650" t="s">
        <v>240</v>
      </c>
      <c r="BP18" s="650"/>
      <c r="BQ18" s="650"/>
      <c r="BR18" s="650"/>
      <c r="BS18" s="656" t="s">
        <v>240</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240</v>
      </c>
      <c r="CS18" s="648"/>
      <c r="CT18" s="648"/>
      <c r="CU18" s="648"/>
      <c r="CV18" s="648"/>
      <c r="CW18" s="648"/>
      <c r="CX18" s="648"/>
      <c r="CY18" s="649"/>
      <c r="CZ18" s="650" t="s">
        <v>240</v>
      </c>
      <c r="DA18" s="650"/>
      <c r="DB18" s="650"/>
      <c r="DC18" s="650"/>
      <c r="DD18" s="656" t="s">
        <v>240</v>
      </c>
      <c r="DE18" s="648"/>
      <c r="DF18" s="648"/>
      <c r="DG18" s="648"/>
      <c r="DH18" s="648"/>
      <c r="DI18" s="648"/>
      <c r="DJ18" s="648"/>
      <c r="DK18" s="648"/>
      <c r="DL18" s="648"/>
      <c r="DM18" s="648"/>
      <c r="DN18" s="648"/>
      <c r="DO18" s="648"/>
      <c r="DP18" s="649"/>
      <c r="DQ18" s="656" t="s">
        <v>240</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11023</v>
      </c>
      <c r="S19" s="648"/>
      <c r="T19" s="648"/>
      <c r="U19" s="648"/>
      <c r="V19" s="648"/>
      <c r="W19" s="648"/>
      <c r="X19" s="648"/>
      <c r="Y19" s="649"/>
      <c r="Z19" s="650">
        <v>0.1</v>
      </c>
      <c r="AA19" s="650"/>
      <c r="AB19" s="650"/>
      <c r="AC19" s="650"/>
      <c r="AD19" s="651">
        <v>11023</v>
      </c>
      <c r="AE19" s="651"/>
      <c r="AF19" s="651"/>
      <c r="AG19" s="651"/>
      <c r="AH19" s="651"/>
      <c r="AI19" s="651"/>
      <c r="AJ19" s="651"/>
      <c r="AK19" s="651"/>
      <c r="AL19" s="652">
        <v>0.2</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144221</v>
      </c>
      <c r="BH19" s="648"/>
      <c r="BI19" s="648"/>
      <c r="BJ19" s="648"/>
      <c r="BK19" s="648"/>
      <c r="BL19" s="648"/>
      <c r="BM19" s="648"/>
      <c r="BN19" s="649"/>
      <c r="BO19" s="650">
        <v>4.3</v>
      </c>
      <c r="BP19" s="650"/>
      <c r="BQ19" s="650"/>
      <c r="BR19" s="650"/>
      <c r="BS19" s="656" t="s">
        <v>183</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240</v>
      </c>
      <c r="CS19" s="648"/>
      <c r="CT19" s="648"/>
      <c r="CU19" s="648"/>
      <c r="CV19" s="648"/>
      <c r="CW19" s="648"/>
      <c r="CX19" s="648"/>
      <c r="CY19" s="649"/>
      <c r="CZ19" s="650" t="s">
        <v>137</v>
      </c>
      <c r="DA19" s="650"/>
      <c r="DB19" s="650"/>
      <c r="DC19" s="650"/>
      <c r="DD19" s="656" t="s">
        <v>240</v>
      </c>
      <c r="DE19" s="648"/>
      <c r="DF19" s="648"/>
      <c r="DG19" s="648"/>
      <c r="DH19" s="648"/>
      <c r="DI19" s="648"/>
      <c r="DJ19" s="648"/>
      <c r="DK19" s="648"/>
      <c r="DL19" s="648"/>
      <c r="DM19" s="648"/>
      <c r="DN19" s="648"/>
      <c r="DO19" s="648"/>
      <c r="DP19" s="649"/>
      <c r="DQ19" s="656" t="s">
        <v>137</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3461</v>
      </c>
      <c r="S20" s="648"/>
      <c r="T20" s="648"/>
      <c r="U20" s="648"/>
      <c r="V20" s="648"/>
      <c r="W20" s="648"/>
      <c r="X20" s="648"/>
      <c r="Y20" s="649"/>
      <c r="Z20" s="650">
        <v>0</v>
      </c>
      <c r="AA20" s="650"/>
      <c r="AB20" s="650"/>
      <c r="AC20" s="650"/>
      <c r="AD20" s="651">
        <v>3461</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144221</v>
      </c>
      <c r="BH20" s="648"/>
      <c r="BI20" s="648"/>
      <c r="BJ20" s="648"/>
      <c r="BK20" s="648"/>
      <c r="BL20" s="648"/>
      <c r="BM20" s="648"/>
      <c r="BN20" s="649"/>
      <c r="BO20" s="650">
        <v>4.3</v>
      </c>
      <c r="BP20" s="650"/>
      <c r="BQ20" s="650"/>
      <c r="BR20" s="650"/>
      <c r="BS20" s="656" t="s">
        <v>240</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16321416</v>
      </c>
      <c r="CS20" s="648"/>
      <c r="CT20" s="648"/>
      <c r="CU20" s="648"/>
      <c r="CV20" s="648"/>
      <c r="CW20" s="648"/>
      <c r="CX20" s="648"/>
      <c r="CY20" s="649"/>
      <c r="CZ20" s="650">
        <v>100</v>
      </c>
      <c r="DA20" s="650"/>
      <c r="DB20" s="650"/>
      <c r="DC20" s="650"/>
      <c r="DD20" s="656">
        <v>1386374</v>
      </c>
      <c r="DE20" s="648"/>
      <c r="DF20" s="648"/>
      <c r="DG20" s="648"/>
      <c r="DH20" s="648"/>
      <c r="DI20" s="648"/>
      <c r="DJ20" s="648"/>
      <c r="DK20" s="648"/>
      <c r="DL20" s="648"/>
      <c r="DM20" s="648"/>
      <c r="DN20" s="648"/>
      <c r="DO20" s="648"/>
      <c r="DP20" s="649"/>
      <c r="DQ20" s="656">
        <v>9558571</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2274</v>
      </c>
      <c r="S21" s="648"/>
      <c r="T21" s="648"/>
      <c r="U21" s="648"/>
      <c r="V21" s="648"/>
      <c r="W21" s="648"/>
      <c r="X21" s="648"/>
      <c r="Y21" s="649"/>
      <c r="Z21" s="650">
        <v>0</v>
      </c>
      <c r="AA21" s="650"/>
      <c r="AB21" s="650"/>
      <c r="AC21" s="650"/>
      <c r="AD21" s="651">
        <v>2274</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240</v>
      </c>
      <c r="BH21" s="648"/>
      <c r="BI21" s="648"/>
      <c r="BJ21" s="648"/>
      <c r="BK21" s="648"/>
      <c r="BL21" s="648"/>
      <c r="BM21" s="648"/>
      <c r="BN21" s="649"/>
      <c r="BO21" s="650" t="s">
        <v>240</v>
      </c>
      <c r="BP21" s="650"/>
      <c r="BQ21" s="650"/>
      <c r="BR21" s="650"/>
      <c r="BS21" s="656" t="s">
        <v>137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3915021</v>
      </c>
      <c r="S22" s="648"/>
      <c r="T22" s="648"/>
      <c r="U22" s="648"/>
      <c r="V22" s="648"/>
      <c r="W22" s="648"/>
      <c r="X22" s="648"/>
      <c r="Y22" s="649"/>
      <c r="Z22" s="650">
        <v>23.5</v>
      </c>
      <c r="AA22" s="650"/>
      <c r="AB22" s="650"/>
      <c r="AC22" s="650"/>
      <c r="AD22" s="651">
        <v>2718759</v>
      </c>
      <c r="AE22" s="651"/>
      <c r="AF22" s="651"/>
      <c r="AG22" s="651"/>
      <c r="AH22" s="651"/>
      <c r="AI22" s="651"/>
      <c r="AJ22" s="651"/>
      <c r="AK22" s="651"/>
      <c r="AL22" s="652">
        <v>41.1</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240</v>
      </c>
      <c r="BH22" s="648"/>
      <c r="BI22" s="648"/>
      <c r="BJ22" s="648"/>
      <c r="BK22" s="648"/>
      <c r="BL22" s="648"/>
      <c r="BM22" s="648"/>
      <c r="BN22" s="649"/>
      <c r="BO22" s="650" t="s">
        <v>240</v>
      </c>
      <c r="BP22" s="650"/>
      <c r="BQ22" s="650"/>
      <c r="BR22" s="650"/>
      <c r="BS22" s="656" t="s">
        <v>240</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2718759</v>
      </c>
      <c r="S23" s="648"/>
      <c r="T23" s="648"/>
      <c r="U23" s="648"/>
      <c r="V23" s="648"/>
      <c r="W23" s="648"/>
      <c r="X23" s="648"/>
      <c r="Y23" s="649"/>
      <c r="Z23" s="650">
        <v>16.3</v>
      </c>
      <c r="AA23" s="650"/>
      <c r="AB23" s="650"/>
      <c r="AC23" s="650"/>
      <c r="AD23" s="651">
        <v>2718759</v>
      </c>
      <c r="AE23" s="651"/>
      <c r="AF23" s="651"/>
      <c r="AG23" s="651"/>
      <c r="AH23" s="651"/>
      <c r="AI23" s="651"/>
      <c r="AJ23" s="651"/>
      <c r="AK23" s="651"/>
      <c r="AL23" s="652">
        <v>41.1</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144221</v>
      </c>
      <c r="BH23" s="648"/>
      <c r="BI23" s="648"/>
      <c r="BJ23" s="648"/>
      <c r="BK23" s="648"/>
      <c r="BL23" s="648"/>
      <c r="BM23" s="648"/>
      <c r="BN23" s="649"/>
      <c r="BO23" s="650">
        <v>4.3</v>
      </c>
      <c r="BP23" s="650"/>
      <c r="BQ23" s="650"/>
      <c r="BR23" s="650"/>
      <c r="BS23" s="656" t="s">
        <v>240</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80" t="s">
        <v>288</v>
      </c>
      <c r="DM23" s="681"/>
      <c r="DN23" s="681"/>
      <c r="DO23" s="681"/>
      <c r="DP23" s="681"/>
      <c r="DQ23" s="681"/>
      <c r="DR23" s="681"/>
      <c r="DS23" s="681"/>
      <c r="DT23" s="681"/>
      <c r="DU23" s="681"/>
      <c r="DV23" s="682"/>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1196262</v>
      </c>
      <c r="S24" s="648"/>
      <c r="T24" s="648"/>
      <c r="U24" s="648"/>
      <c r="V24" s="648"/>
      <c r="W24" s="648"/>
      <c r="X24" s="648"/>
      <c r="Y24" s="649"/>
      <c r="Z24" s="650">
        <v>7.2</v>
      </c>
      <c r="AA24" s="650"/>
      <c r="AB24" s="650"/>
      <c r="AC24" s="650"/>
      <c r="AD24" s="651" t="s">
        <v>240</v>
      </c>
      <c r="AE24" s="651"/>
      <c r="AF24" s="651"/>
      <c r="AG24" s="651"/>
      <c r="AH24" s="651"/>
      <c r="AI24" s="651"/>
      <c r="AJ24" s="651"/>
      <c r="AK24" s="651"/>
      <c r="AL24" s="652" t="s">
        <v>240</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183</v>
      </c>
      <c r="BH24" s="648"/>
      <c r="BI24" s="648"/>
      <c r="BJ24" s="648"/>
      <c r="BK24" s="648"/>
      <c r="BL24" s="648"/>
      <c r="BM24" s="648"/>
      <c r="BN24" s="649"/>
      <c r="BO24" s="650" t="s">
        <v>183</v>
      </c>
      <c r="BP24" s="650"/>
      <c r="BQ24" s="650"/>
      <c r="BR24" s="650"/>
      <c r="BS24" s="656" t="s">
        <v>240</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7132713</v>
      </c>
      <c r="CS24" s="637"/>
      <c r="CT24" s="637"/>
      <c r="CU24" s="637"/>
      <c r="CV24" s="637"/>
      <c r="CW24" s="637"/>
      <c r="CX24" s="637"/>
      <c r="CY24" s="638"/>
      <c r="CZ24" s="641">
        <v>43.7</v>
      </c>
      <c r="DA24" s="642"/>
      <c r="DB24" s="642"/>
      <c r="DC24" s="661"/>
      <c r="DD24" s="683">
        <v>4694145</v>
      </c>
      <c r="DE24" s="637"/>
      <c r="DF24" s="637"/>
      <c r="DG24" s="637"/>
      <c r="DH24" s="637"/>
      <c r="DI24" s="637"/>
      <c r="DJ24" s="637"/>
      <c r="DK24" s="638"/>
      <c r="DL24" s="683">
        <v>4340746</v>
      </c>
      <c r="DM24" s="637"/>
      <c r="DN24" s="637"/>
      <c r="DO24" s="637"/>
      <c r="DP24" s="637"/>
      <c r="DQ24" s="637"/>
      <c r="DR24" s="637"/>
      <c r="DS24" s="637"/>
      <c r="DT24" s="637"/>
      <c r="DU24" s="637"/>
      <c r="DV24" s="638"/>
      <c r="DW24" s="641">
        <v>62.4</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240</v>
      </c>
      <c r="S25" s="648"/>
      <c r="T25" s="648"/>
      <c r="U25" s="648"/>
      <c r="V25" s="648"/>
      <c r="W25" s="648"/>
      <c r="X25" s="648"/>
      <c r="Y25" s="649"/>
      <c r="Z25" s="650" t="s">
        <v>183</v>
      </c>
      <c r="AA25" s="650"/>
      <c r="AB25" s="650"/>
      <c r="AC25" s="650"/>
      <c r="AD25" s="651" t="s">
        <v>240</v>
      </c>
      <c r="AE25" s="651"/>
      <c r="AF25" s="651"/>
      <c r="AG25" s="651"/>
      <c r="AH25" s="651"/>
      <c r="AI25" s="651"/>
      <c r="AJ25" s="651"/>
      <c r="AK25" s="651"/>
      <c r="AL25" s="652" t="s">
        <v>240</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240</v>
      </c>
      <c r="BH25" s="648"/>
      <c r="BI25" s="648"/>
      <c r="BJ25" s="648"/>
      <c r="BK25" s="648"/>
      <c r="BL25" s="648"/>
      <c r="BM25" s="648"/>
      <c r="BN25" s="649"/>
      <c r="BO25" s="650" t="s">
        <v>240</v>
      </c>
      <c r="BP25" s="650"/>
      <c r="BQ25" s="650"/>
      <c r="BR25" s="650"/>
      <c r="BS25" s="656" t="s">
        <v>240</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2647424</v>
      </c>
      <c r="CS25" s="672"/>
      <c r="CT25" s="672"/>
      <c r="CU25" s="672"/>
      <c r="CV25" s="672"/>
      <c r="CW25" s="672"/>
      <c r="CX25" s="672"/>
      <c r="CY25" s="673"/>
      <c r="CZ25" s="652">
        <v>16.2</v>
      </c>
      <c r="DA25" s="684"/>
      <c r="DB25" s="684"/>
      <c r="DC25" s="686"/>
      <c r="DD25" s="656">
        <v>2491058</v>
      </c>
      <c r="DE25" s="672"/>
      <c r="DF25" s="672"/>
      <c r="DG25" s="672"/>
      <c r="DH25" s="672"/>
      <c r="DI25" s="672"/>
      <c r="DJ25" s="672"/>
      <c r="DK25" s="673"/>
      <c r="DL25" s="656">
        <v>2146103</v>
      </c>
      <c r="DM25" s="672"/>
      <c r="DN25" s="672"/>
      <c r="DO25" s="672"/>
      <c r="DP25" s="672"/>
      <c r="DQ25" s="672"/>
      <c r="DR25" s="672"/>
      <c r="DS25" s="672"/>
      <c r="DT25" s="672"/>
      <c r="DU25" s="672"/>
      <c r="DV25" s="673"/>
      <c r="DW25" s="652">
        <v>30.9</v>
      </c>
      <c r="DX25" s="684"/>
      <c r="DY25" s="684"/>
      <c r="DZ25" s="684"/>
      <c r="EA25" s="684"/>
      <c r="EB25" s="684"/>
      <c r="EC25" s="685"/>
    </row>
    <row r="26" spans="2:133" ht="11.25" customHeight="1" x14ac:dyDescent="0.15">
      <c r="B26" s="644" t="s">
        <v>296</v>
      </c>
      <c r="C26" s="645"/>
      <c r="D26" s="645"/>
      <c r="E26" s="645"/>
      <c r="F26" s="645"/>
      <c r="G26" s="645"/>
      <c r="H26" s="645"/>
      <c r="I26" s="645"/>
      <c r="J26" s="645"/>
      <c r="K26" s="645"/>
      <c r="L26" s="645"/>
      <c r="M26" s="645"/>
      <c r="N26" s="645"/>
      <c r="O26" s="645"/>
      <c r="P26" s="645"/>
      <c r="Q26" s="646"/>
      <c r="R26" s="647">
        <v>7948180</v>
      </c>
      <c r="S26" s="648"/>
      <c r="T26" s="648"/>
      <c r="U26" s="648"/>
      <c r="V26" s="648"/>
      <c r="W26" s="648"/>
      <c r="X26" s="648"/>
      <c r="Y26" s="649"/>
      <c r="Z26" s="650">
        <v>47.7</v>
      </c>
      <c r="AA26" s="650"/>
      <c r="AB26" s="650"/>
      <c r="AC26" s="650"/>
      <c r="AD26" s="651">
        <v>6578985</v>
      </c>
      <c r="AE26" s="651"/>
      <c r="AF26" s="651"/>
      <c r="AG26" s="651"/>
      <c r="AH26" s="651"/>
      <c r="AI26" s="651"/>
      <c r="AJ26" s="651"/>
      <c r="AK26" s="651"/>
      <c r="AL26" s="652">
        <v>99.5</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137</v>
      </c>
      <c r="BH26" s="648"/>
      <c r="BI26" s="648"/>
      <c r="BJ26" s="648"/>
      <c r="BK26" s="648"/>
      <c r="BL26" s="648"/>
      <c r="BM26" s="648"/>
      <c r="BN26" s="649"/>
      <c r="BO26" s="650" t="s">
        <v>137</v>
      </c>
      <c r="BP26" s="650"/>
      <c r="BQ26" s="650"/>
      <c r="BR26" s="650"/>
      <c r="BS26" s="656" t="s">
        <v>240</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1532463</v>
      </c>
      <c r="CS26" s="648"/>
      <c r="CT26" s="648"/>
      <c r="CU26" s="648"/>
      <c r="CV26" s="648"/>
      <c r="CW26" s="648"/>
      <c r="CX26" s="648"/>
      <c r="CY26" s="649"/>
      <c r="CZ26" s="652">
        <v>9.4</v>
      </c>
      <c r="DA26" s="684"/>
      <c r="DB26" s="684"/>
      <c r="DC26" s="686"/>
      <c r="DD26" s="656">
        <v>1443365</v>
      </c>
      <c r="DE26" s="648"/>
      <c r="DF26" s="648"/>
      <c r="DG26" s="648"/>
      <c r="DH26" s="648"/>
      <c r="DI26" s="648"/>
      <c r="DJ26" s="648"/>
      <c r="DK26" s="649"/>
      <c r="DL26" s="656" t="s">
        <v>240</v>
      </c>
      <c r="DM26" s="648"/>
      <c r="DN26" s="648"/>
      <c r="DO26" s="648"/>
      <c r="DP26" s="648"/>
      <c r="DQ26" s="648"/>
      <c r="DR26" s="648"/>
      <c r="DS26" s="648"/>
      <c r="DT26" s="648"/>
      <c r="DU26" s="648"/>
      <c r="DV26" s="649"/>
      <c r="DW26" s="652" t="s">
        <v>240</v>
      </c>
      <c r="DX26" s="684"/>
      <c r="DY26" s="684"/>
      <c r="DZ26" s="684"/>
      <c r="EA26" s="684"/>
      <c r="EB26" s="684"/>
      <c r="EC26" s="685"/>
    </row>
    <row r="27" spans="2:133" ht="11.25" customHeight="1" x14ac:dyDescent="0.15">
      <c r="B27" s="644" t="s">
        <v>299</v>
      </c>
      <c r="C27" s="645"/>
      <c r="D27" s="645"/>
      <c r="E27" s="645"/>
      <c r="F27" s="645"/>
      <c r="G27" s="645"/>
      <c r="H27" s="645"/>
      <c r="I27" s="645"/>
      <c r="J27" s="645"/>
      <c r="K27" s="645"/>
      <c r="L27" s="645"/>
      <c r="M27" s="645"/>
      <c r="N27" s="645"/>
      <c r="O27" s="645"/>
      <c r="P27" s="645"/>
      <c r="Q27" s="646"/>
      <c r="R27" s="647">
        <v>2729</v>
      </c>
      <c r="S27" s="648"/>
      <c r="T27" s="648"/>
      <c r="U27" s="648"/>
      <c r="V27" s="648"/>
      <c r="W27" s="648"/>
      <c r="X27" s="648"/>
      <c r="Y27" s="649"/>
      <c r="Z27" s="650">
        <v>0</v>
      </c>
      <c r="AA27" s="650"/>
      <c r="AB27" s="650"/>
      <c r="AC27" s="650"/>
      <c r="AD27" s="651">
        <v>2729</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3316793</v>
      </c>
      <c r="BH27" s="648"/>
      <c r="BI27" s="648"/>
      <c r="BJ27" s="648"/>
      <c r="BK27" s="648"/>
      <c r="BL27" s="648"/>
      <c r="BM27" s="648"/>
      <c r="BN27" s="649"/>
      <c r="BO27" s="650">
        <v>100</v>
      </c>
      <c r="BP27" s="650"/>
      <c r="BQ27" s="650"/>
      <c r="BR27" s="650"/>
      <c r="BS27" s="656">
        <v>28138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3056608</v>
      </c>
      <c r="CS27" s="672"/>
      <c r="CT27" s="672"/>
      <c r="CU27" s="672"/>
      <c r="CV27" s="672"/>
      <c r="CW27" s="672"/>
      <c r="CX27" s="672"/>
      <c r="CY27" s="673"/>
      <c r="CZ27" s="652">
        <v>18.7</v>
      </c>
      <c r="DA27" s="684"/>
      <c r="DB27" s="684"/>
      <c r="DC27" s="686"/>
      <c r="DD27" s="656">
        <v>833805</v>
      </c>
      <c r="DE27" s="672"/>
      <c r="DF27" s="672"/>
      <c r="DG27" s="672"/>
      <c r="DH27" s="672"/>
      <c r="DI27" s="672"/>
      <c r="DJ27" s="672"/>
      <c r="DK27" s="673"/>
      <c r="DL27" s="656">
        <v>825361</v>
      </c>
      <c r="DM27" s="672"/>
      <c r="DN27" s="672"/>
      <c r="DO27" s="672"/>
      <c r="DP27" s="672"/>
      <c r="DQ27" s="672"/>
      <c r="DR27" s="672"/>
      <c r="DS27" s="672"/>
      <c r="DT27" s="672"/>
      <c r="DU27" s="672"/>
      <c r="DV27" s="673"/>
      <c r="DW27" s="652">
        <v>11.9</v>
      </c>
      <c r="DX27" s="684"/>
      <c r="DY27" s="684"/>
      <c r="DZ27" s="684"/>
      <c r="EA27" s="684"/>
      <c r="EB27" s="684"/>
      <c r="EC27" s="685"/>
    </row>
    <row r="28" spans="2:133" ht="11.25" customHeight="1" x14ac:dyDescent="0.15">
      <c r="B28" s="644" t="s">
        <v>302</v>
      </c>
      <c r="C28" s="645"/>
      <c r="D28" s="645"/>
      <c r="E28" s="645"/>
      <c r="F28" s="645"/>
      <c r="G28" s="645"/>
      <c r="H28" s="645"/>
      <c r="I28" s="645"/>
      <c r="J28" s="645"/>
      <c r="K28" s="645"/>
      <c r="L28" s="645"/>
      <c r="M28" s="645"/>
      <c r="N28" s="645"/>
      <c r="O28" s="645"/>
      <c r="P28" s="645"/>
      <c r="Q28" s="646"/>
      <c r="R28" s="647">
        <v>121237</v>
      </c>
      <c r="S28" s="648"/>
      <c r="T28" s="648"/>
      <c r="U28" s="648"/>
      <c r="V28" s="648"/>
      <c r="W28" s="648"/>
      <c r="X28" s="648"/>
      <c r="Y28" s="649"/>
      <c r="Z28" s="650">
        <v>0.7</v>
      </c>
      <c r="AA28" s="650"/>
      <c r="AB28" s="650"/>
      <c r="AC28" s="650"/>
      <c r="AD28" s="651" t="s">
        <v>240</v>
      </c>
      <c r="AE28" s="651"/>
      <c r="AF28" s="651"/>
      <c r="AG28" s="651"/>
      <c r="AH28" s="651"/>
      <c r="AI28" s="651"/>
      <c r="AJ28" s="651"/>
      <c r="AK28" s="651"/>
      <c r="AL28" s="652" t="s">
        <v>240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1428681</v>
      </c>
      <c r="CS28" s="648"/>
      <c r="CT28" s="648"/>
      <c r="CU28" s="648"/>
      <c r="CV28" s="648"/>
      <c r="CW28" s="648"/>
      <c r="CX28" s="648"/>
      <c r="CY28" s="649"/>
      <c r="CZ28" s="652">
        <v>8.8000000000000007</v>
      </c>
      <c r="DA28" s="684"/>
      <c r="DB28" s="684"/>
      <c r="DC28" s="686"/>
      <c r="DD28" s="656">
        <v>1369282</v>
      </c>
      <c r="DE28" s="648"/>
      <c r="DF28" s="648"/>
      <c r="DG28" s="648"/>
      <c r="DH28" s="648"/>
      <c r="DI28" s="648"/>
      <c r="DJ28" s="648"/>
      <c r="DK28" s="649"/>
      <c r="DL28" s="656">
        <v>1369282</v>
      </c>
      <c r="DM28" s="648"/>
      <c r="DN28" s="648"/>
      <c r="DO28" s="648"/>
      <c r="DP28" s="648"/>
      <c r="DQ28" s="648"/>
      <c r="DR28" s="648"/>
      <c r="DS28" s="648"/>
      <c r="DT28" s="648"/>
      <c r="DU28" s="648"/>
      <c r="DV28" s="649"/>
      <c r="DW28" s="652">
        <v>19.7</v>
      </c>
      <c r="DX28" s="684"/>
      <c r="DY28" s="684"/>
      <c r="DZ28" s="684"/>
      <c r="EA28" s="684"/>
      <c r="EB28" s="684"/>
      <c r="EC28" s="685"/>
    </row>
    <row r="29" spans="2:133" ht="11.25" customHeight="1" x14ac:dyDescent="0.15">
      <c r="B29" s="644" t="s">
        <v>304</v>
      </c>
      <c r="C29" s="645"/>
      <c r="D29" s="645"/>
      <c r="E29" s="645"/>
      <c r="F29" s="645"/>
      <c r="G29" s="645"/>
      <c r="H29" s="645"/>
      <c r="I29" s="645"/>
      <c r="J29" s="645"/>
      <c r="K29" s="645"/>
      <c r="L29" s="645"/>
      <c r="M29" s="645"/>
      <c r="N29" s="645"/>
      <c r="O29" s="645"/>
      <c r="P29" s="645"/>
      <c r="Q29" s="646"/>
      <c r="R29" s="647">
        <v>155288</v>
      </c>
      <c r="S29" s="648"/>
      <c r="T29" s="648"/>
      <c r="U29" s="648"/>
      <c r="V29" s="648"/>
      <c r="W29" s="648"/>
      <c r="X29" s="648"/>
      <c r="Y29" s="649"/>
      <c r="Z29" s="650">
        <v>0.9</v>
      </c>
      <c r="AA29" s="650"/>
      <c r="AB29" s="650"/>
      <c r="AC29" s="650"/>
      <c r="AD29" s="651">
        <v>14555</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1428639</v>
      </c>
      <c r="CS29" s="672"/>
      <c r="CT29" s="672"/>
      <c r="CU29" s="672"/>
      <c r="CV29" s="672"/>
      <c r="CW29" s="672"/>
      <c r="CX29" s="672"/>
      <c r="CY29" s="673"/>
      <c r="CZ29" s="652">
        <v>8.8000000000000007</v>
      </c>
      <c r="DA29" s="684"/>
      <c r="DB29" s="684"/>
      <c r="DC29" s="686"/>
      <c r="DD29" s="656">
        <v>1369240</v>
      </c>
      <c r="DE29" s="672"/>
      <c r="DF29" s="672"/>
      <c r="DG29" s="672"/>
      <c r="DH29" s="672"/>
      <c r="DI29" s="672"/>
      <c r="DJ29" s="672"/>
      <c r="DK29" s="673"/>
      <c r="DL29" s="656">
        <v>1369240</v>
      </c>
      <c r="DM29" s="672"/>
      <c r="DN29" s="672"/>
      <c r="DO29" s="672"/>
      <c r="DP29" s="672"/>
      <c r="DQ29" s="672"/>
      <c r="DR29" s="672"/>
      <c r="DS29" s="672"/>
      <c r="DT29" s="672"/>
      <c r="DU29" s="672"/>
      <c r="DV29" s="673"/>
      <c r="DW29" s="652">
        <v>19.7</v>
      </c>
      <c r="DX29" s="684"/>
      <c r="DY29" s="684"/>
      <c r="DZ29" s="684"/>
      <c r="EA29" s="684"/>
      <c r="EB29" s="684"/>
      <c r="EC29" s="685"/>
    </row>
    <row r="30" spans="2:133" ht="11.25" customHeight="1" x14ac:dyDescent="0.15">
      <c r="B30" s="644" t="s">
        <v>307</v>
      </c>
      <c r="C30" s="645"/>
      <c r="D30" s="645"/>
      <c r="E30" s="645"/>
      <c r="F30" s="645"/>
      <c r="G30" s="645"/>
      <c r="H30" s="645"/>
      <c r="I30" s="645"/>
      <c r="J30" s="645"/>
      <c r="K30" s="645"/>
      <c r="L30" s="645"/>
      <c r="M30" s="645"/>
      <c r="N30" s="645"/>
      <c r="O30" s="645"/>
      <c r="P30" s="645"/>
      <c r="Q30" s="646"/>
      <c r="R30" s="647">
        <v>81492</v>
      </c>
      <c r="S30" s="648"/>
      <c r="T30" s="648"/>
      <c r="U30" s="648"/>
      <c r="V30" s="648"/>
      <c r="W30" s="648"/>
      <c r="X30" s="648"/>
      <c r="Y30" s="649"/>
      <c r="Z30" s="650">
        <v>0.5</v>
      </c>
      <c r="AA30" s="650"/>
      <c r="AB30" s="650"/>
      <c r="AC30" s="650"/>
      <c r="AD30" s="651" t="s">
        <v>240</v>
      </c>
      <c r="AE30" s="651"/>
      <c r="AF30" s="651"/>
      <c r="AG30" s="651"/>
      <c r="AH30" s="651"/>
      <c r="AI30" s="651"/>
      <c r="AJ30" s="651"/>
      <c r="AK30" s="651"/>
      <c r="AL30" s="652" t="s">
        <v>240</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1343827</v>
      </c>
      <c r="CS30" s="648"/>
      <c r="CT30" s="648"/>
      <c r="CU30" s="648"/>
      <c r="CV30" s="648"/>
      <c r="CW30" s="648"/>
      <c r="CX30" s="648"/>
      <c r="CY30" s="649"/>
      <c r="CZ30" s="652">
        <v>8.1999999999999993</v>
      </c>
      <c r="DA30" s="684"/>
      <c r="DB30" s="684"/>
      <c r="DC30" s="686"/>
      <c r="DD30" s="656">
        <v>1289831</v>
      </c>
      <c r="DE30" s="648"/>
      <c r="DF30" s="648"/>
      <c r="DG30" s="648"/>
      <c r="DH30" s="648"/>
      <c r="DI30" s="648"/>
      <c r="DJ30" s="648"/>
      <c r="DK30" s="649"/>
      <c r="DL30" s="656">
        <v>1289831</v>
      </c>
      <c r="DM30" s="648"/>
      <c r="DN30" s="648"/>
      <c r="DO30" s="648"/>
      <c r="DP30" s="648"/>
      <c r="DQ30" s="648"/>
      <c r="DR30" s="648"/>
      <c r="DS30" s="648"/>
      <c r="DT30" s="648"/>
      <c r="DU30" s="648"/>
      <c r="DV30" s="649"/>
      <c r="DW30" s="652">
        <v>18.600000000000001</v>
      </c>
      <c r="DX30" s="684"/>
      <c r="DY30" s="684"/>
      <c r="DZ30" s="684"/>
      <c r="EA30" s="684"/>
      <c r="EB30" s="684"/>
      <c r="EC30" s="685"/>
    </row>
    <row r="31" spans="2:133" ht="11.25" customHeight="1" x14ac:dyDescent="0.15">
      <c r="B31" s="644" t="s">
        <v>311</v>
      </c>
      <c r="C31" s="645"/>
      <c r="D31" s="645"/>
      <c r="E31" s="645"/>
      <c r="F31" s="645"/>
      <c r="G31" s="645"/>
      <c r="H31" s="645"/>
      <c r="I31" s="645"/>
      <c r="J31" s="645"/>
      <c r="K31" s="645"/>
      <c r="L31" s="645"/>
      <c r="M31" s="645"/>
      <c r="N31" s="645"/>
      <c r="O31" s="645"/>
      <c r="P31" s="645"/>
      <c r="Q31" s="646"/>
      <c r="R31" s="647">
        <v>4932423</v>
      </c>
      <c r="S31" s="648"/>
      <c r="T31" s="648"/>
      <c r="U31" s="648"/>
      <c r="V31" s="648"/>
      <c r="W31" s="648"/>
      <c r="X31" s="648"/>
      <c r="Y31" s="649"/>
      <c r="Z31" s="650">
        <v>29.6</v>
      </c>
      <c r="AA31" s="650"/>
      <c r="AB31" s="650"/>
      <c r="AC31" s="650"/>
      <c r="AD31" s="651" t="s">
        <v>137</v>
      </c>
      <c r="AE31" s="651"/>
      <c r="AF31" s="651"/>
      <c r="AG31" s="651"/>
      <c r="AH31" s="651"/>
      <c r="AI31" s="651"/>
      <c r="AJ31" s="651"/>
      <c r="AK31" s="651"/>
      <c r="AL31" s="652" t="s">
        <v>240</v>
      </c>
      <c r="AM31" s="653"/>
      <c r="AN31" s="653"/>
      <c r="AO31" s="654"/>
      <c r="AP31" s="704" t="s">
        <v>312</v>
      </c>
      <c r="AQ31" s="705"/>
      <c r="AR31" s="705"/>
      <c r="AS31" s="705"/>
      <c r="AT31" s="710" t="s">
        <v>313</v>
      </c>
      <c r="AU31" s="231"/>
      <c r="AV31" s="231"/>
      <c r="AW31" s="231"/>
      <c r="AX31" s="633" t="s">
        <v>186</v>
      </c>
      <c r="AY31" s="634"/>
      <c r="AZ31" s="634"/>
      <c r="BA31" s="634"/>
      <c r="BB31" s="634"/>
      <c r="BC31" s="634"/>
      <c r="BD31" s="634"/>
      <c r="BE31" s="634"/>
      <c r="BF31" s="635"/>
      <c r="BG31" s="703">
        <v>99</v>
      </c>
      <c r="BH31" s="699"/>
      <c r="BI31" s="699"/>
      <c r="BJ31" s="699"/>
      <c r="BK31" s="699"/>
      <c r="BL31" s="699"/>
      <c r="BM31" s="642">
        <v>98</v>
      </c>
      <c r="BN31" s="699"/>
      <c r="BO31" s="699"/>
      <c r="BP31" s="699"/>
      <c r="BQ31" s="700"/>
      <c r="BR31" s="703">
        <v>99.6</v>
      </c>
      <c r="BS31" s="699"/>
      <c r="BT31" s="699"/>
      <c r="BU31" s="699"/>
      <c r="BV31" s="699"/>
      <c r="BW31" s="699"/>
      <c r="BX31" s="642">
        <v>98.5</v>
      </c>
      <c r="BY31" s="699"/>
      <c r="BZ31" s="699"/>
      <c r="CA31" s="699"/>
      <c r="CB31" s="700"/>
      <c r="CD31" s="695"/>
      <c r="CE31" s="696"/>
      <c r="CF31" s="662" t="s">
        <v>314</v>
      </c>
      <c r="CG31" s="663"/>
      <c r="CH31" s="663"/>
      <c r="CI31" s="663"/>
      <c r="CJ31" s="663"/>
      <c r="CK31" s="663"/>
      <c r="CL31" s="663"/>
      <c r="CM31" s="663"/>
      <c r="CN31" s="663"/>
      <c r="CO31" s="663"/>
      <c r="CP31" s="663"/>
      <c r="CQ31" s="664"/>
      <c r="CR31" s="647">
        <v>84812</v>
      </c>
      <c r="CS31" s="672"/>
      <c r="CT31" s="672"/>
      <c r="CU31" s="672"/>
      <c r="CV31" s="672"/>
      <c r="CW31" s="672"/>
      <c r="CX31" s="672"/>
      <c r="CY31" s="673"/>
      <c r="CZ31" s="652">
        <v>0.5</v>
      </c>
      <c r="DA31" s="684"/>
      <c r="DB31" s="684"/>
      <c r="DC31" s="686"/>
      <c r="DD31" s="656">
        <v>79409</v>
      </c>
      <c r="DE31" s="672"/>
      <c r="DF31" s="672"/>
      <c r="DG31" s="672"/>
      <c r="DH31" s="672"/>
      <c r="DI31" s="672"/>
      <c r="DJ31" s="672"/>
      <c r="DK31" s="673"/>
      <c r="DL31" s="656">
        <v>79409</v>
      </c>
      <c r="DM31" s="672"/>
      <c r="DN31" s="672"/>
      <c r="DO31" s="672"/>
      <c r="DP31" s="672"/>
      <c r="DQ31" s="672"/>
      <c r="DR31" s="672"/>
      <c r="DS31" s="672"/>
      <c r="DT31" s="672"/>
      <c r="DU31" s="672"/>
      <c r="DV31" s="673"/>
      <c r="DW31" s="652">
        <v>1.1000000000000001</v>
      </c>
      <c r="DX31" s="684"/>
      <c r="DY31" s="684"/>
      <c r="DZ31" s="684"/>
      <c r="EA31" s="684"/>
      <c r="EB31" s="684"/>
      <c r="EC31" s="685"/>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240</v>
      </c>
      <c r="S32" s="648"/>
      <c r="T32" s="648"/>
      <c r="U32" s="648"/>
      <c r="V32" s="648"/>
      <c r="W32" s="648"/>
      <c r="X32" s="648"/>
      <c r="Y32" s="649"/>
      <c r="Z32" s="650" t="s">
        <v>240</v>
      </c>
      <c r="AA32" s="650"/>
      <c r="AB32" s="650"/>
      <c r="AC32" s="650"/>
      <c r="AD32" s="651" t="s">
        <v>137</v>
      </c>
      <c r="AE32" s="651"/>
      <c r="AF32" s="651"/>
      <c r="AG32" s="651"/>
      <c r="AH32" s="651"/>
      <c r="AI32" s="651"/>
      <c r="AJ32" s="651"/>
      <c r="AK32" s="651"/>
      <c r="AL32" s="652" t="s">
        <v>240</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99.3</v>
      </c>
      <c r="BH32" s="672"/>
      <c r="BI32" s="672"/>
      <c r="BJ32" s="672"/>
      <c r="BK32" s="672"/>
      <c r="BL32" s="672"/>
      <c r="BM32" s="653">
        <v>98.5</v>
      </c>
      <c r="BN32" s="701"/>
      <c r="BO32" s="701"/>
      <c r="BP32" s="701"/>
      <c r="BQ32" s="702"/>
      <c r="BR32" s="713">
        <v>99.7</v>
      </c>
      <c r="BS32" s="672"/>
      <c r="BT32" s="672"/>
      <c r="BU32" s="672"/>
      <c r="BV32" s="672"/>
      <c r="BW32" s="672"/>
      <c r="BX32" s="653">
        <v>98.7</v>
      </c>
      <c r="BY32" s="701"/>
      <c r="BZ32" s="701"/>
      <c r="CA32" s="701"/>
      <c r="CB32" s="702"/>
      <c r="CD32" s="697"/>
      <c r="CE32" s="698"/>
      <c r="CF32" s="662" t="s">
        <v>318</v>
      </c>
      <c r="CG32" s="663"/>
      <c r="CH32" s="663"/>
      <c r="CI32" s="663"/>
      <c r="CJ32" s="663"/>
      <c r="CK32" s="663"/>
      <c r="CL32" s="663"/>
      <c r="CM32" s="663"/>
      <c r="CN32" s="663"/>
      <c r="CO32" s="663"/>
      <c r="CP32" s="663"/>
      <c r="CQ32" s="664"/>
      <c r="CR32" s="647">
        <v>42</v>
      </c>
      <c r="CS32" s="648"/>
      <c r="CT32" s="648"/>
      <c r="CU32" s="648"/>
      <c r="CV32" s="648"/>
      <c r="CW32" s="648"/>
      <c r="CX32" s="648"/>
      <c r="CY32" s="649"/>
      <c r="CZ32" s="652">
        <v>0</v>
      </c>
      <c r="DA32" s="684"/>
      <c r="DB32" s="684"/>
      <c r="DC32" s="686"/>
      <c r="DD32" s="656">
        <v>42</v>
      </c>
      <c r="DE32" s="648"/>
      <c r="DF32" s="648"/>
      <c r="DG32" s="648"/>
      <c r="DH32" s="648"/>
      <c r="DI32" s="648"/>
      <c r="DJ32" s="648"/>
      <c r="DK32" s="649"/>
      <c r="DL32" s="656">
        <v>42</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319</v>
      </c>
      <c r="C33" s="645"/>
      <c r="D33" s="645"/>
      <c r="E33" s="645"/>
      <c r="F33" s="645"/>
      <c r="G33" s="645"/>
      <c r="H33" s="645"/>
      <c r="I33" s="645"/>
      <c r="J33" s="645"/>
      <c r="K33" s="645"/>
      <c r="L33" s="645"/>
      <c r="M33" s="645"/>
      <c r="N33" s="645"/>
      <c r="O33" s="645"/>
      <c r="P33" s="645"/>
      <c r="Q33" s="646"/>
      <c r="R33" s="647">
        <v>892470</v>
      </c>
      <c r="S33" s="648"/>
      <c r="T33" s="648"/>
      <c r="U33" s="648"/>
      <c r="V33" s="648"/>
      <c r="W33" s="648"/>
      <c r="X33" s="648"/>
      <c r="Y33" s="649"/>
      <c r="Z33" s="650">
        <v>5.4</v>
      </c>
      <c r="AA33" s="650"/>
      <c r="AB33" s="650"/>
      <c r="AC33" s="650"/>
      <c r="AD33" s="651" t="s">
        <v>240</v>
      </c>
      <c r="AE33" s="651"/>
      <c r="AF33" s="651"/>
      <c r="AG33" s="651"/>
      <c r="AH33" s="651"/>
      <c r="AI33" s="651"/>
      <c r="AJ33" s="651"/>
      <c r="AK33" s="651"/>
      <c r="AL33" s="652" t="s">
        <v>240</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98.7</v>
      </c>
      <c r="BH33" s="718"/>
      <c r="BI33" s="718"/>
      <c r="BJ33" s="718"/>
      <c r="BK33" s="718"/>
      <c r="BL33" s="718"/>
      <c r="BM33" s="719">
        <v>97.4</v>
      </c>
      <c r="BN33" s="718"/>
      <c r="BO33" s="718"/>
      <c r="BP33" s="718"/>
      <c r="BQ33" s="720"/>
      <c r="BR33" s="717">
        <v>99.5</v>
      </c>
      <c r="BS33" s="718"/>
      <c r="BT33" s="718"/>
      <c r="BU33" s="718"/>
      <c r="BV33" s="718"/>
      <c r="BW33" s="718"/>
      <c r="BX33" s="719">
        <v>98.2</v>
      </c>
      <c r="BY33" s="718"/>
      <c r="BZ33" s="718"/>
      <c r="CA33" s="718"/>
      <c r="CB33" s="720"/>
      <c r="CD33" s="662" t="s">
        <v>321</v>
      </c>
      <c r="CE33" s="663"/>
      <c r="CF33" s="663"/>
      <c r="CG33" s="663"/>
      <c r="CH33" s="663"/>
      <c r="CI33" s="663"/>
      <c r="CJ33" s="663"/>
      <c r="CK33" s="663"/>
      <c r="CL33" s="663"/>
      <c r="CM33" s="663"/>
      <c r="CN33" s="663"/>
      <c r="CO33" s="663"/>
      <c r="CP33" s="663"/>
      <c r="CQ33" s="664"/>
      <c r="CR33" s="647">
        <v>7781870</v>
      </c>
      <c r="CS33" s="672"/>
      <c r="CT33" s="672"/>
      <c r="CU33" s="672"/>
      <c r="CV33" s="672"/>
      <c r="CW33" s="672"/>
      <c r="CX33" s="672"/>
      <c r="CY33" s="673"/>
      <c r="CZ33" s="652">
        <v>47.7</v>
      </c>
      <c r="DA33" s="684"/>
      <c r="DB33" s="684"/>
      <c r="DC33" s="686"/>
      <c r="DD33" s="656">
        <v>4641867</v>
      </c>
      <c r="DE33" s="672"/>
      <c r="DF33" s="672"/>
      <c r="DG33" s="672"/>
      <c r="DH33" s="672"/>
      <c r="DI33" s="672"/>
      <c r="DJ33" s="672"/>
      <c r="DK33" s="673"/>
      <c r="DL33" s="656">
        <v>2922354</v>
      </c>
      <c r="DM33" s="672"/>
      <c r="DN33" s="672"/>
      <c r="DO33" s="672"/>
      <c r="DP33" s="672"/>
      <c r="DQ33" s="672"/>
      <c r="DR33" s="672"/>
      <c r="DS33" s="672"/>
      <c r="DT33" s="672"/>
      <c r="DU33" s="672"/>
      <c r="DV33" s="673"/>
      <c r="DW33" s="652">
        <v>42</v>
      </c>
      <c r="DX33" s="684"/>
      <c r="DY33" s="684"/>
      <c r="DZ33" s="684"/>
      <c r="EA33" s="684"/>
      <c r="EB33" s="684"/>
      <c r="EC33" s="685"/>
    </row>
    <row r="34" spans="2:133" ht="11.25" customHeight="1" x14ac:dyDescent="0.15">
      <c r="B34" s="644" t="s">
        <v>322</v>
      </c>
      <c r="C34" s="645"/>
      <c r="D34" s="645"/>
      <c r="E34" s="645"/>
      <c r="F34" s="645"/>
      <c r="G34" s="645"/>
      <c r="H34" s="645"/>
      <c r="I34" s="645"/>
      <c r="J34" s="645"/>
      <c r="K34" s="645"/>
      <c r="L34" s="645"/>
      <c r="M34" s="645"/>
      <c r="N34" s="645"/>
      <c r="O34" s="645"/>
      <c r="P34" s="645"/>
      <c r="Q34" s="646"/>
      <c r="R34" s="647">
        <v>25397</v>
      </c>
      <c r="S34" s="648"/>
      <c r="T34" s="648"/>
      <c r="U34" s="648"/>
      <c r="V34" s="648"/>
      <c r="W34" s="648"/>
      <c r="X34" s="648"/>
      <c r="Y34" s="649"/>
      <c r="Z34" s="650">
        <v>0.2</v>
      </c>
      <c r="AA34" s="650"/>
      <c r="AB34" s="650"/>
      <c r="AC34" s="650"/>
      <c r="AD34" s="651">
        <v>3761</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2070827</v>
      </c>
      <c r="CS34" s="648"/>
      <c r="CT34" s="648"/>
      <c r="CU34" s="648"/>
      <c r="CV34" s="648"/>
      <c r="CW34" s="648"/>
      <c r="CX34" s="648"/>
      <c r="CY34" s="649"/>
      <c r="CZ34" s="652">
        <v>12.7</v>
      </c>
      <c r="DA34" s="684"/>
      <c r="DB34" s="684"/>
      <c r="DC34" s="686"/>
      <c r="DD34" s="656">
        <v>1625918</v>
      </c>
      <c r="DE34" s="648"/>
      <c r="DF34" s="648"/>
      <c r="DG34" s="648"/>
      <c r="DH34" s="648"/>
      <c r="DI34" s="648"/>
      <c r="DJ34" s="648"/>
      <c r="DK34" s="649"/>
      <c r="DL34" s="656">
        <v>813640</v>
      </c>
      <c r="DM34" s="648"/>
      <c r="DN34" s="648"/>
      <c r="DO34" s="648"/>
      <c r="DP34" s="648"/>
      <c r="DQ34" s="648"/>
      <c r="DR34" s="648"/>
      <c r="DS34" s="648"/>
      <c r="DT34" s="648"/>
      <c r="DU34" s="648"/>
      <c r="DV34" s="649"/>
      <c r="DW34" s="652">
        <v>11.7</v>
      </c>
      <c r="DX34" s="684"/>
      <c r="DY34" s="684"/>
      <c r="DZ34" s="684"/>
      <c r="EA34" s="684"/>
      <c r="EB34" s="684"/>
      <c r="EC34" s="685"/>
    </row>
    <row r="35" spans="2:133" ht="11.25" customHeight="1" x14ac:dyDescent="0.15">
      <c r="B35" s="644" t="s">
        <v>324</v>
      </c>
      <c r="C35" s="645"/>
      <c r="D35" s="645"/>
      <c r="E35" s="645"/>
      <c r="F35" s="645"/>
      <c r="G35" s="645"/>
      <c r="H35" s="645"/>
      <c r="I35" s="645"/>
      <c r="J35" s="645"/>
      <c r="K35" s="645"/>
      <c r="L35" s="645"/>
      <c r="M35" s="645"/>
      <c r="N35" s="645"/>
      <c r="O35" s="645"/>
      <c r="P35" s="645"/>
      <c r="Q35" s="646"/>
      <c r="R35" s="647">
        <v>965794</v>
      </c>
      <c r="S35" s="648"/>
      <c r="T35" s="648"/>
      <c r="U35" s="648"/>
      <c r="V35" s="648"/>
      <c r="W35" s="648"/>
      <c r="X35" s="648"/>
      <c r="Y35" s="649"/>
      <c r="Z35" s="650">
        <v>5.8</v>
      </c>
      <c r="AA35" s="650"/>
      <c r="AB35" s="650"/>
      <c r="AC35" s="650"/>
      <c r="AD35" s="651" t="s">
        <v>240</v>
      </c>
      <c r="AE35" s="651"/>
      <c r="AF35" s="651"/>
      <c r="AG35" s="651"/>
      <c r="AH35" s="651"/>
      <c r="AI35" s="651"/>
      <c r="AJ35" s="651"/>
      <c r="AK35" s="651"/>
      <c r="AL35" s="652" t="s">
        <v>240</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19558</v>
      </c>
      <c r="CS35" s="672"/>
      <c r="CT35" s="672"/>
      <c r="CU35" s="672"/>
      <c r="CV35" s="672"/>
      <c r="CW35" s="672"/>
      <c r="CX35" s="672"/>
      <c r="CY35" s="673"/>
      <c r="CZ35" s="652">
        <v>0.1</v>
      </c>
      <c r="DA35" s="684"/>
      <c r="DB35" s="684"/>
      <c r="DC35" s="686"/>
      <c r="DD35" s="656">
        <v>6094</v>
      </c>
      <c r="DE35" s="672"/>
      <c r="DF35" s="672"/>
      <c r="DG35" s="672"/>
      <c r="DH35" s="672"/>
      <c r="DI35" s="672"/>
      <c r="DJ35" s="672"/>
      <c r="DK35" s="673"/>
      <c r="DL35" s="656">
        <v>6094</v>
      </c>
      <c r="DM35" s="672"/>
      <c r="DN35" s="672"/>
      <c r="DO35" s="672"/>
      <c r="DP35" s="672"/>
      <c r="DQ35" s="672"/>
      <c r="DR35" s="672"/>
      <c r="DS35" s="672"/>
      <c r="DT35" s="672"/>
      <c r="DU35" s="672"/>
      <c r="DV35" s="673"/>
      <c r="DW35" s="652">
        <v>0.1</v>
      </c>
      <c r="DX35" s="684"/>
      <c r="DY35" s="684"/>
      <c r="DZ35" s="684"/>
      <c r="EA35" s="684"/>
      <c r="EB35" s="684"/>
      <c r="EC35" s="685"/>
    </row>
    <row r="36" spans="2:133" ht="11.25" customHeight="1" x14ac:dyDescent="0.15">
      <c r="B36" s="644" t="s">
        <v>328</v>
      </c>
      <c r="C36" s="645"/>
      <c r="D36" s="645"/>
      <c r="E36" s="645"/>
      <c r="F36" s="645"/>
      <c r="G36" s="645"/>
      <c r="H36" s="645"/>
      <c r="I36" s="645"/>
      <c r="J36" s="645"/>
      <c r="K36" s="645"/>
      <c r="L36" s="645"/>
      <c r="M36" s="645"/>
      <c r="N36" s="645"/>
      <c r="O36" s="645"/>
      <c r="P36" s="645"/>
      <c r="Q36" s="646"/>
      <c r="R36" s="647">
        <v>51408</v>
      </c>
      <c r="S36" s="648"/>
      <c r="T36" s="648"/>
      <c r="U36" s="648"/>
      <c r="V36" s="648"/>
      <c r="W36" s="648"/>
      <c r="X36" s="648"/>
      <c r="Y36" s="649"/>
      <c r="Z36" s="650">
        <v>0.3</v>
      </c>
      <c r="AA36" s="650"/>
      <c r="AB36" s="650"/>
      <c r="AC36" s="650"/>
      <c r="AD36" s="651" t="s">
        <v>137</v>
      </c>
      <c r="AE36" s="651"/>
      <c r="AF36" s="651"/>
      <c r="AG36" s="651"/>
      <c r="AH36" s="651"/>
      <c r="AI36" s="651"/>
      <c r="AJ36" s="651"/>
      <c r="AK36" s="651"/>
      <c r="AL36" s="652" t="s">
        <v>137</v>
      </c>
      <c r="AM36" s="653"/>
      <c r="AN36" s="653"/>
      <c r="AO36" s="654"/>
      <c r="AP36" s="235"/>
      <c r="AQ36" s="721" t="s">
        <v>329</v>
      </c>
      <c r="AR36" s="722"/>
      <c r="AS36" s="722"/>
      <c r="AT36" s="722"/>
      <c r="AU36" s="722"/>
      <c r="AV36" s="722"/>
      <c r="AW36" s="722"/>
      <c r="AX36" s="722"/>
      <c r="AY36" s="723"/>
      <c r="AZ36" s="636">
        <v>1960974</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508096</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4182643</v>
      </c>
      <c r="CS36" s="648"/>
      <c r="CT36" s="648"/>
      <c r="CU36" s="648"/>
      <c r="CV36" s="648"/>
      <c r="CW36" s="648"/>
      <c r="CX36" s="648"/>
      <c r="CY36" s="649"/>
      <c r="CZ36" s="652">
        <v>25.6</v>
      </c>
      <c r="DA36" s="684"/>
      <c r="DB36" s="684"/>
      <c r="DC36" s="686"/>
      <c r="DD36" s="656">
        <v>1772283</v>
      </c>
      <c r="DE36" s="648"/>
      <c r="DF36" s="648"/>
      <c r="DG36" s="648"/>
      <c r="DH36" s="648"/>
      <c r="DI36" s="648"/>
      <c r="DJ36" s="648"/>
      <c r="DK36" s="649"/>
      <c r="DL36" s="656">
        <v>990196</v>
      </c>
      <c r="DM36" s="648"/>
      <c r="DN36" s="648"/>
      <c r="DO36" s="648"/>
      <c r="DP36" s="648"/>
      <c r="DQ36" s="648"/>
      <c r="DR36" s="648"/>
      <c r="DS36" s="648"/>
      <c r="DT36" s="648"/>
      <c r="DU36" s="648"/>
      <c r="DV36" s="649"/>
      <c r="DW36" s="652">
        <v>14.2</v>
      </c>
      <c r="DX36" s="684"/>
      <c r="DY36" s="684"/>
      <c r="DZ36" s="684"/>
      <c r="EA36" s="684"/>
      <c r="EB36" s="684"/>
      <c r="EC36" s="685"/>
    </row>
    <row r="37" spans="2:133" ht="11.25" customHeight="1" x14ac:dyDescent="0.15">
      <c r="B37" s="644" t="s">
        <v>332</v>
      </c>
      <c r="C37" s="645"/>
      <c r="D37" s="645"/>
      <c r="E37" s="645"/>
      <c r="F37" s="645"/>
      <c r="G37" s="645"/>
      <c r="H37" s="645"/>
      <c r="I37" s="645"/>
      <c r="J37" s="645"/>
      <c r="K37" s="645"/>
      <c r="L37" s="645"/>
      <c r="M37" s="645"/>
      <c r="N37" s="645"/>
      <c r="O37" s="645"/>
      <c r="P37" s="645"/>
      <c r="Q37" s="646"/>
      <c r="R37" s="647">
        <v>100111</v>
      </c>
      <c r="S37" s="648"/>
      <c r="T37" s="648"/>
      <c r="U37" s="648"/>
      <c r="V37" s="648"/>
      <c r="W37" s="648"/>
      <c r="X37" s="648"/>
      <c r="Y37" s="649"/>
      <c r="Z37" s="650">
        <v>0.6</v>
      </c>
      <c r="AA37" s="650"/>
      <c r="AB37" s="650"/>
      <c r="AC37" s="650"/>
      <c r="AD37" s="651" t="s">
        <v>240</v>
      </c>
      <c r="AE37" s="651"/>
      <c r="AF37" s="651"/>
      <c r="AG37" s="651"/>
      <c r="AH37" s="651"/>
      <c r="AI37" s="651"/>
      <c r="AJ37" s="651"/>
      <c r="AK37" s="651"/>
      <c r="AL37" s="652" t="s">
        <v>240</v>
      </c>
      <c r="AM37" s="653"/>
      <c r="AN37" s="653"/>
      <c r="AO37" s="654"/>
      <c r="AQ37" s="725" t="s">
        <v>333</v>
      </c>
      <c r="AR37" s="726"/>
      <c r="AS37" s="726"/>
      <c r="AT37" s="726"/>
      <c r="AU37" s="726"/>
      <c r="AV37" s="726"/>
      <c r="AW37" s="726"/>
      <c r="AX37" s="726"/>
      <c r="AY37" s="727"/>
      <c r="AZ37" s="647">
        <v>462243</v>
      </c>
      <c r="BA37" s="648"/>
      <c r="BB37" s="648"/>
      <c r="BC37" s="648"/>
      <c r="BD37" s="672"/>
      <c r="BE37" s="672"/>
      <c r="BF37" s="702"/>
      <c r="BG37" s="662" t="s">
        <v>334</v>
      </c>
      <c r="BH37" s="663"/>
      <c r="BI37" s="663"/>
      <c r="BJ37" s="663"/>
      <c r="BK37" s="663"/>
      <c r="BL37" s="663"/>
      <c r="BM37" s="663"/>
      <c r="BN37" s="663"/>
      <c r="BO37" s="663"/>
      <c r="BP37" s="663"/>
      <c r="BQ37" s="663"/>
      <c r="BR37" s="663"/>
      <c r="BS37" s="663"/>
      <c r="BT37" s="663"/>
      <c r="BU37" s="664"/>
      <c r="BV37" s="647">
        <v>429984</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502207</v>
      </c>
      <c r="CS37" s="672"/>
      <c r="CT37" s="672"/>
      <c r="CU37" s="672"/>
      <c r="CV37" s="672"/>
      <c r="CW37" s="672"/>
      <c r="CX37" s="672"/>
      <c r="CY37" s="673"/>
      <c r="CZ37" s="652">
        <v>3.1</v>
      </c>
      <c r="DA37" s="684"/>
      <c r="DB37" s="684"/>
      <c r="DC37" s="686"/>
      <c r="DD37" s="656">
        <v>494494</v>
      </c>
      <c r="DE37" s="672"/>
      <c r="DF37" s="672"/>
      <c r="DG37" s="672"/>
      <c r="DH37" s="672"/>
      <c r="DI37" s="672"/>
      <c r="DJ37" s="672"/>
      <c r="DK37" s="673"/>
      <c r="DL37" s="656">
        <v>420953</v>
      </c>
      <c r="DM37" s="672"/>
      <c r="DN37" s="672"/>
      <c r="DO37" s="672"/>
      <c r="DP37" s="672"/>
      <c r="DQ37" s="672"/>
      <c r="DR37" s="672"/>
      <c r="DS37" s="672"/>
      <c r="DT37" s="672"/>
      <c r="DU37" s="672"/>
      <c r="DV37" s="673"/>
      <c r="DW37" s="652">
        <v>6.1</v>
      </c>
      <c r="DX37" s="684"/>
      <c r="DY37" s="684"/>
      <c r="DZ37" s="684"/>
      <c r="EA37" s="684"/>
      <c r="EB37" s="684"/>
      <c r="EC37" s="685"/>
    </row>
    <row r="38" spans="2:133" ht="11.25" customHeight="1" x14ac:dyDescent="0.15">
      <c r="B38" s="644" t="s">
        <v>336</v>
      </c>
      <c r="C38" s="645"/>
      <c r="D38" s="645"/>
      <c r="E38" s="645"/>
      <c r="F38" s="645"/>
      <c r="G38" s="645"/>
      <c r="H38" s="645"/>
      <c r="I38" s="645"/>
      <c r="J38" s="645"/>
      <c r="K38" s="645"/>
      <c r="L38" s="645"/>
      <c r="M38" s="645"/>
      <c r="N38" s="645"/>
      <c r="O38" s="645"/>
      <c r="P38" s="645"/>
      <c r="Q38" s="646"/>
      <c r="R38" s="647">
        <v>168293</v>
      </c>
      <c r="S38" s="648"/>
      <c r="T38" s="648"/>
      <c r="U38" s="648"/>
      <c r="V38" s="648"/>
      <c r="W38" s="648"/>
      <c r="X38" s="648"/>
      <c r="Y38" s="649"/>
      <c r="Z38" s="650">
        <v>1</v>
      </c>
      <c r="AA38" s="650"/>
      <c r="AB38" s="650"/>
      <c r="AC38" s="650"/>
      <c r="AD38" s="651">
        <v>9091</v>
      </c>
      <c r="AE38" s="651"/>
      <c r="AF38" s="651"/>
      <c r="AG38" s="651"/>
      <c r="AH38" s="651"/>
      <c r="AI38" s="651"/>
      <c r="AJ38" s="651"/>
      <c r="AK38" s="651"/>
      <c r="AL38" s="652">
        <v>0.1</v>
      </c>
      <c r="AM38" s="653"/>
      <c r="AN38" s="653"/>
      <c r="AO38" s="654"/>
      <c r="AQ38" s="725" t="s">
        <v>337</v>
      </c>
      <c r="AR38" s="726"/>
      <c r="AS38" s="726"/>
      <c r="AT38" s="726"/>
      <c r="AU38" s="726"/>
      <c r="AV38" s="726"/>
      <c r="AW38" s="726"/>
      <c r="AX38" s="726"/>
      <c r="AY38" s="727"/>
      <c r="AZ38" s="647">
        <v>228081</v>
      </c>
      <c r="BA38" s="648"/>
      <c r="BB38" s="648"/>
      <c r="BC38" s="648"/>
      <c r="BD38" s="672"/>
      <c r="BE38" s="672"/>
      <c r="BF38" s="702"/>
      <c r="BG38" s="662" t="s">
        <v>338</v>
      </c>
      <c r="BH38" s="663"/>
      <c r="BI38" s="663"/>
      <c r="BJ38" s="663"/>
      <c r="BK38" s="663"/>
      <c r="BL38" s="663"/>
      <c r="BM38" s="663"/>
      <c r="BN38" s="663"/>
      <c r="BO38" s="663"/>
      <c r="BP38" s="663"/>
      <c r="BQ38" s="663"/>
      <c r="BR38" s="663"/>
      <c r="BS38" s="663"/>
      <c r="BT38" s="663"/>
      <c r="BU38" s="664"/>
      <c r="BV38" s="647">
        <v>3853</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1498731</v>
      </c>
      <c r="CS38" s="648"/>
      <c r="CT38" s="648"/>
      <c r="CU38" s="648"/>
      <c r="CV38" s="648"/>
      <c r="CW38" s="648"/>
      <c r="CX38" s="648"/>
      <c r="CY38" s="649"/>
      <c r="CZ38" s="652">
        <v>9.1999999999999993</v>
      </c>
      <c r="DA38" s="684"/>
      <c r="DB38" s="684"/>
      <c r="DC38" s="686"/>
      <c r="DD38" s="656">
        <v>1232220</v>
      </c>
      <c r="DE38" s="648"/>
      <c r="DF38" s="648"/>
      <c r="DG38" s="648"/>
      <c r="DH38" s="648"/>
      <c r="DI38" s="648"/>
      <c r="DJ38" s="648"/>
      <c r="DK38" s="649"/>
      <c r="DL38" s="656">
        <v>1112424</v>
      </c>
      <c r="DM38" s="648"/>
      <c r="DN38" s="648"/>
      <c r="DO38" s="648"/>
      <c r="DP38" s="648"/>
      <c r="DQ38" s="648"/>
      <c r="DR38" s="648"/>
      <c r="DS38" s="648"/>
      <c r="DT38" s="648"/>
      <c r="DU38" s="648"/>
      <c r="DV38" s="649"/>
      <c r="DW38" s="652">
        <v>16</v>
      </c>
      <c r="DX38" s="684"/>
      <c r="DY38" s="684"/>
      <c r="DZ38" s="684"/>
      <c r="EA38" s="684"/>
      <c r="EB38" s="684"/>
      <c r="EC38" s="685"/>
    </row>
    <row r="39" spans="2:133" ht="11.25" customHeight="1" x14ac:dyDescent="0.15">
      <c r="B39" s="644" t="s">
        <v>340</v>
      </c>
      <c r="C39" s="645"/>
      <c r="D39" s="645"/>
      <c r="E39" s="645"/>
      <c r="F39" s="645"/>
      <c r="G39" s="645"/>
      <c r="H39" s="645"/>
      <c r="I39" s="645"/>
      <c r="J39" s="645"/>
      <c r="K39" s="645"/>
      <c r="L39" s="645"/>
      <c r="M39" s="645"/>
      <c r="N39" s="645"/>
      <c r="O39" s="645"/>
      <c r="P39" s="645"/>
      <c r="Q39" s="646"/>
      <c r="R39" s="647">
        <v>1229600</v>
      </c>
      <c r="S39" s="648"/>
      <c r="T39" s="648"/>
      <c r="U39" s="648"/>
      <c r="V39" s="648"/>
      <c r="W39" s="648"/>
      <c r="X39" s="648"/>
      <c r="Y39" s="649"/>
      <c r="Z39" s="650">
        <v>7.4</v>
      </c>
      <c r="AA39" s="650"/>
      <c r="AB39" s="650"/>
      <c r="AC39" s="650"/>
      <c r="AD39" s="651" t="s">
        <v>240</v>
      </c>
      <c r="AE39" s="651"/>
      <c r="AF39" s="651"/>
      <c r="AG39" s="651"/>
      <c r="AH39" s="651"/>
      <c r="AI39" s="651"/>
      <c r="AJ39" s="651"/>
      <c r="AK39" s="651"/>
      <c r="AL39" s="652" t="s">
        <v>183</v>
      </c>
      <c r="AM39" s="653"/>
      <c r="AN39" s="653"/>
      <c r="AO39" s="654"/>
      <c r="AQ39" s="725" t="s">
        <v>341</v>
      </c>
      <c r="AR39" s="726"/>
      <c r="AS39" s="726"/>
      <c r="AT39" s="726"/>
      <c r="AU39" s="726"/>
      <c r="AV39" s="726"/>
      <c r="AW39" s="726"/>
      <c r="AX39" s="726"/>
      <c r="AY39" s="727"/>
      <c r="AZ39" s="647">
        <v>1451</v>
      </c>
      <c r="BA39" s="648"/>
      <c r="BB39" s="648"/>
      <c r="BC39" s="648"/>
      <c r="BD39" s="672"/>
      <c r="BE39" s="672"/>
      <c r="BF39" s="702"/>
      <c r="BG39" s="662" t="s">
        <v>342</v>
      </c>
      <c r="BH39" s="663"/>
      <c r="BI39" s="663"/>
      <c r="BJ39" s="663"/>
      <c r="BK39" s="663"/>
      <c r="BL39" s="663"/>
      <c r="BM39" s="663"/>
      <c r="BN39" s="663"/>
      <c r="BO39" s="663"/>
      <c r="BP39" s="663"/>
      <c r="BQ39" s="663"/>
      <c r="BR39" s="663"/>
      <c r="BS39" s="663"/>
      <c r="BT39" s="663"/>
      <c r="BU39" s="664"/>
      <c r="BV39" s="647">
        <v>6501</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9111</v>
      </c>
      <c r="CS39" s="672"/>
      <c r="CT39" s="672"/>
      <c r="CU39" s="672"/>
      <c r="CV39" s="672"/>
      <c r="CW39" s="672"/>
      <c r="CX39" s="672"/>
      <c r="CY39" s="673"/>
      <c r="CZ39" s="652">
        <v>0.1</v>
      </c>
      <c r="DA39" s="684"/>
      <c r="DB39" s="684"/>
      <c r="DC39" s="686"/>
      <c r="DD39" s="656">
        <v>5352</v>
      </c>
      <c r="DE39" s="672"/>
      <c r="DF39" s="672"/>
      <c r="DG39" s="672"/>
      <c r="DH39" s="672"/>
      <c r="DI39" s="672"/>
      <c r="DJ39" s="672"/>
      <c r="DK39" s="673"/>
      <c r="DL39" s="656" t="s">
        <v>183</v>
      </c>
      <c r="DM39" s="672"/>
      <c r="DN39" s="672"/>
      <c r="DO39" s="672"/>
      <c r="DP39" s="672"/>
      <c r="DQ39" s="672"/>
      <c r="DR39" s="672"/>
      <c r="DS39" s="672"/>
      <c r="DT39" s="672"/>
      <c r="DU39" s="672"/>
      <c r="DV39" s="673"/>
      <c r="DW39" s="652" t="s">
        <v>240</v>
      </c>
      <c r="DX39" s="684"/>
      <c r="DY39" s="684"/>
      <c r="DZ39" s="684"/>
      <c r="EA39" s="684"/>
      <c r="EB39" s="684"/>
      <c r="EC39" s="685"/>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240</v>
      </c>
      <c r="S40" s="648"/>
      <c r="T40" s="648"/>
      <c r="U40" s="648"/>
      <c r="V40" s="648"/>
      <c r="W40" s="648"/>
      <c r="X40" s="648"/>
      <c r="Y40" s="649"/>
      <c r="Z40" s="650" t="s">
        <v>137</v>
      </c>
      <c r="AA40" s="650"/>
      <c r="AB40" s="650"/>
      <c r="AC40" s="650"/>
      <c r="AD40" s="651" t="s">
        <v>240</v>
      </c>
      <c r="AE40" s="651"/>
      <c r="AF40" s="651"/>
      <c r="AG40" s="651"/>
      <c r="AH40" s="651"/>
      <c r="AI40" s="651"/>
      <c r="AJ40" s="651"/>
      <c r="AK40" s="651"/>
      <c r="AL40" s="652" t="s">
        <v>240</v>
      </c>
      <c r="AM40" s="653"/>
      <c r="AN40" s="653"/>
      <c r="AO40" s="654"/>
      <c r="AQ40" s="725" t="s">
        <v>345</v>
      </c>
      <c r="AR40" s="726"/>
      <c r="AS40" s="726"/>
      <c r="AT40" s="726"/>
      <c r="AU40" s="726"/>
      <c r="AV40" s="726"/>
      <c r="AW40" s="726"/>
      <c r="AX40" s="726"/>
      <c r="AY40" s="727"/>
      <c r="AZ40" s="647" t="s">
        <v>240</v>
      </c>
      <c r="BA40" s="648"/>
      <c r="BB40" s="648"/>
      <c r="BC40" s="648"/>
      <c r="BD40" s="672"/>
      <c r="BE40" s="672"/>
      <c r="BF40" s="702"/>
      <c r="BG40" s="728" t="s">
        <v>346</v>
      </c>
      <c r="BH40" s="729"/>
      <c r="BI40" s="729"/>
      <c r="BJ40" s="729"/>
      <c r="BK40" s="729"/>
      <c r="BL40" s="236"/>
      <c r="BM40" s="663" t="s">
        <v>347</v>
      </c>
      <c r="BN40" s="663"/>
      <c r="BO40" s="663"/>
      <c r="BP40" s="663"/>
      <c r="BQ40" s="663"/>
      <c r="BR40" s="663"/>
      <c r="BS40" s="663"/>
      <c r="BT40" s="663"/>
      <c r="BU40" s="664"/>
      <c r="BV40" s="647">
        <v>108</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1000</v>
      </c>
      <c r="CS40" s="648"/>
      <c r="CT40" s="648"/>
      <c r="CU40" s="648"/>
      <c r="CV40" s="648"/>
      <c r="CW40" s="648"/>
      <c r="CX40" s="648"/>
      <c r="CY40" s="649"/>
      <c r="CZ40" s="652">
        <v>0</v>
      </c>
      <c r="DA40" s="684"/>
      <c r="DB40" s="684"/>
      <c r="DC40" s="686"/>
      <c r="DD40" s="656" t="s">
        <v>240</v>
      </c>
      <c r="DE40" s="648"/>
      <c r="DF40" s="648"/>
      <c r="DG40" s="648"/>
      <c r="DH40" s="648"/>
      <c r="DI40" s="648"/>
      <c r="DJ40" s="648"/>
      <c r="DK40" s="649"/>
      <c r="DL40" s="656" t="s">
        <v>240</v>
      </c>
      <c r="DM40" s="648"/>
      <c r="DN40" s="648"/>
      <c r="DO40" s="648"/>
      <c r="DP40" s="648"/>
      <c r="DQ40" s="648"/>
      <c r="DR40" s="648"/>
      <c r="DS40" s="648"/>
      <c r="DT40" s="648"/>
      <c r="DU40" s="648"/>
      <c r="DV40" s="649"/>
      <c r="DW40" s="652" t="s">
        <v>240</v>
      </c>
      <c r="DX40" s="684"/>
      <c r="DY40" s="684"/>
      <c r="DZ40" s="684"/>
      <c r="EA40" s="684"/>
      <c r="EB40" s="684"/>
      <c r="EC40" s="685"/>
    </row>
    <row r="41" spans="2:133" ht="11.25" customHeight="1" x14ac:dyDescent="0.15">
      <c r="B41" s="644" t="s">
        <v>349</v>
      </c>
      <c r="C41" s="645"/>
      <c r="D41" s="645"/>
      <c r="E41" s="645"/>
      <c r="F41" s="645"/>
      <c r="G41" s="645"/>
      <c r="H41" s="645"/>
      <c r="I41" s="645"/>
      <c r="J41" s="645"/>
      <c r="K41" s="645"/>
      <c r="L41" s="645"/>
      <c r="M41" s="645"/>
      <c r="N41" s="645"/>
      <c r="O41" s="645"/>
      <c r="P41" s="645"/>
      <c r="Q41" s="646"/>
      <c r="R41" s="647">
        <v>30000</v>
      </c>
      <c r="S41" s="648"/>
      <c r="T41" s="648"/>
      <c r="U41" s="648"/>
      <c r="V41" s="648"/>
      <c r="W41" s="648"/>
      <c r="X41" s="648"/>
      <c r="Y41" s="649"/>
      <c r="Z41" s="650">
        <v>0.2</v>
      </c>
      <c r="AA41" s="650"/>
      <c r="AB41" s="650"/>
      <c r="AC41" s="650"/>
      <c r="AD41" s="651" t="s">
        <v>240</v>
      </c>
      <c r="AE41" s="651"/>
      <c r="AF41" s="651"/>
      <c r="AG41" s="651"/>
      <c r="AH41" s="651"/>
      <c r="AI41" s="651"/>
      <c r="AJ41" s="651"/>
      <c r="AK41" s="651"/>
      <c r="AL41" s="652" t="s">
        <v>240</v>
      </c>
      <c r="AM41" s="653"/>
      <c r="AN41" s="653"/>
      <c r="AO41" s="654"/>
      <c r="AQ41" s="725" t="s">
        <v>350</v>
      </c>
      <c r="AR41" s="726"/>
      <c r="AS41" s="726"/>
      <c r="AT41" s="726"/>
      <c r="AU41" s="726"/>
      <c r="AV41" s="726"/>
      <c r="AW41" s="726"/>
      <c r="AX41" s="726"/>
      <c r="AY41" s="727"/>
      <c r="AZ41" s="647">
        <v>342662</v>
      </c>
      <c r="BA41" s="648"/>
      <c r="BB41" s="648"/>
      <c r="BC41" s="648"/>
      <c r="BD41" s="672"/>
      <c r="BE41" s="672"/>
      <c r="BF41" s="702"/>
      <c r="BG41" s="728"/>
      <c r="BH41" s="729"/>
      <c r="BI41" s="729"/>
      <c r="BJ41" s="729"/>
      <c r="BK41" s="729"/>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183</v>
      </c>
      <c r="CS41" s="672"/>
      <c r="CT41" s="672"/>
      <c r="CU41" s="672"/>
      <c r="CV41" s="672"/>
      <c r="CW41" s="672"/>
      <c r="CX41" s="672"/>
      <c r="CY41" s="673"/>
      <c r="CZ41" s="652" t="s">
        <v>137</v>
      </c>
      <c r="DA41" s="684"/>
      <c r="DB41" s="684"/>
      <c r="DC41" s="686"/>
      <c r="DD41" s="656" t="s">
        <v>240</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313600</v>
      </c>
      <c r="S42" s="648"/>
      <c r="T42" s="648"/>
      <c r="U42" s="648"/>
      <c r="V42" s="648"/>
      <c r="W42" s="648"/>
      <c r="X42" s="648"/>
      <c r="Y42" s="649"/>
      <c r="Z42" s="650">
        <v>1.9</v>
      </c>
      <c r="AA42" s="650"/>
      <c r="AB42" s="650"/>
      <c r="AC42" s="650"/>
      <c r="AD42" s="651" t="s">
        <v>240</v>
      </c>
      <c r="AE42" s="651"/>
      <c r="AF42" s="651"/>
      <c r="AG42" s="651"/>
      <c r="AH42" s="651"/>
      <c r="AI42" s="651"/>
      <c r="AJ42" s="651"/>
      <c r="AK42" s="651"/>
      <c r="AL42" s="652" t="s">
        <v>240</v>
      </c>
      <c r="AM42" s="653"/>
      <c r="AN42" s="653"/>
      <c r="AO42" s="654"/>
      <c r="AQ42" s="746" t="s">
        <v>354</v>
      </c>
      <c r="AR42" s="747"/>
      <c r="AS42" s="747"/>
      <c r="AT42" s="747"/>
      <c r="AU42" s="747"/>
      <c r="AV42" s="747"/>
      <c r="AW42" s="747"/>
      <c r="AX42" s="747"/>
      <c r="AY42" s="748"/>
      <c r="AZ42" s="738">
        <v>926537</v>
      </c>
      <c r="BA42" s="739"/>
      <c r="BB42" s="739"/>
      <c r="BC42" s="739"/>
      <c r="BD42" s="718"/>
      <c r="BE42" s="718"/>
      <c r="BF42" s="720"/>
      <c r="BG42" s="730"/>
      <c r="BH42" s="731"/>
      <c r="BI42" s="731"/>
      <c r="BJ42" s="731"/>
      <c r="BK42" s="731"/>
      <c r="BL42" s="237"/>
      <c r="BM42" s="675" t="s">
        <v>355</v>
      </c>
      <c r="BN42" s="675"/>
      <c r="BO42" s="675"/>
      <c r="BP42" s="675"/>
      <c r="BQ42" s="675"/>
      <c r="BR42" s="675"/>
      <c r="BS42" s="675"/>
      <c r="BT42" s="675"/>
      <c r="BU42" s="676"/>
      <c r="BV42" s="738">
        <v>324</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1406833</v>
      </c>
      <c r="CS42" s="648"/>
      <c r="CT42" s="648"/>
      <c r="CU42" s="648"/>
      <c r="CV42" s="648"/>
      <c r="CW42" s="648"/>
      <c r="CX42" s="648"/>
      <c r="CY42" s="649"/>
      <c r="CZ42" s="652">
        <v>8.6</v>
      </c>
      <c r="DA42" s="653"/>
      <c r="DB42" s="653"/>
      <c r="DC42" s="665"/>
      <c r="DD42" s="656">
        <v>222559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16674422</v>
      </c>
      <c r="S43" s="739"/>
      <c r="T43" s="739"/>
      <c r="U43" s="739"/>
      <c r="V43" s="739"/>
      <c r="W43" s="739"/>
      <c r="X43" s="739"/>
      <c r="Y43" s="740"/>
      <c r="Z43" s="741">
        <v>100</v>
      </c>
      <c r="AA43" s="741"/>
      <c r="AB43" s="741"/>
      <c r="AC43" s="741"/>
      <c r="AD43" s="742">
        <v>6609121</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82457</v>
      </c>
      <c r="CS43" s="672"/>
      <c r="CT43" s="672"/>
      <c r="CU43" s="672"/>
      <c r="CV43" s="672"/>
      <c r="CW43" s="672"/>
      <c r="CX43" s="672"/>
      <c r="CY43" s="673"/>
      <c r="CZ43" s="652">
        <v>0.5</v>
      </c>
      <c r="DA43" s="684"/>
      <c r="DB43" s="684"/>
      <c r="DC43" s="686"/>
      <c r="DD43" s="656">
        <v>82457</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1386374</v>
      </c>
      <c r="CS44" s="648"/>
      <c r="CT44" s="648"/>
      <c r="CU44" s="648"/>
      <c r="CV44" s="648"/>
      <c r="CW44" s="648"/>
      <c r="CX44" s="648"/>
      <c r="CY44" s="649"/>
      <c r="CZ44" s="652">
        <v>8.5</v>
      </c>
      <c r="DA44" s="653"/>
      <c r="DB44" s="653"/>
      <c r="DC44" s="665"/>
      <c r="DD44" s="656">
        <v>222501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399599</v>
      </c>
      <c r="CS45" s="672"/>
      <c r="CT45" s="672"/>
      <c r="CU45" s="672"/>
      <c r="CV45" s="672"/>
      <c r="CW45" s="672"/>
      <c r="CX45" s="672"/>
      <c r="CY45" s="673"/>
      <c r="CZ45" s="652">
        <v>2.4</v>
      </c>
      <c r="DA45" s="684"/>
      <c r="DB45" s="684"/>
      <c r="DC45" s="686"/>
      <c r="DD45" s="656">
        <v>12598</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980746</v>
      </c>
      <c r="CS46" s="648"/>
      <c r="CT46" s="648"/>
      <c r="CU46" s="648"/>
      <c r="CV46" s="648"/>
      <c r="CW46" s="648"/>
      <c r="CX46" s="648"/>
      <c r="CY46" s="649"/>
      <c r="CZ46" s="652">
        <v>6</v>
      </c>
      <c r="DA46" s="653"/>
      <c r="DB46" s="653"/>
      <c r="DC46" s="665"/>
      <c r="DD46" s="656">
        <v>208617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20459</v>
      </c>
      <c r="CS47" s="672"/>
      <c r="CT47" s="672"/>
      <c r="CU47" s="672"/>
      <c r="CV47" s="672"/>
      <c r="CW47" s="672"/>
      <c r="CX47" s="672"/>
      <c r="CY47" s="673"/>
      <c r="CZ47" s="652">
        <v>0.1</v>
      </c>
      <c r="DA47" s="684"/>
      <c r="DB47" s="684"/>
      <c r="DC47" s="686"/>
      <c r="DD47" s="656">
        <v>58</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183</v>
      </c>
      <c r="CS48" s="648"/>
      <c r="CT48" s="648"/>
      <c r="CU48" s="648"/>
      <c r="CV48" s="648"/>
      <c r="CW48" s="648"/>
      <c r="CX48" s="648"/>
      <c r="CY48" s="649"/>
      <c r="CZ48" s="652" t="s">
        <v>183</v>
      </c>
      <c r="DA48" s="653"/>
      <c r="DB48" s="653"/>
      <c r="DC48" s="665"/>
      <c r="DD48" s="656" t="s">
        <v>183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16321416</v>
      </c>
      <c r="CS49" s="718"/>
      <c r="CT49" s="718"/>
      <c r="CU49" s="718"/>
      <c r="CV49" s="718"/>
      <c r="CW49" s="718"/>
      <c r="CX49" s="718"/>
      <c r="CY49" s="749"/>
      <c r="CZ49" s="743">
        <v>100</v>
      </c>
      <c r="DA49" s="750"/>
      <c r="DB49" s="750"/>
      <c r="DC49" s="751"/>
      <c r="DD49" s="752">
        <v>9558571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TnhZrmRAr+RIP3Sck1rCobGM5NqT1Pi9/nNS8Rumsr/NA/h6rFDNt1YwGpOa/yRwLgLRQdYATGJTdQYCRAEuA==" saltValue="zIc5kNT7buXK1XDlHBucM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16671</v>
      </c>
      <c r="R7" s="783"/>
      <c r="S7" s="783"/>
      <c r="T7" s="783"/>
      <c r="U7" s="783"/>
      <c r="V7" s="783">
        <v>16318</v>
      </c>
      <c r="W7" s="783"/>
      <c r="X7" s="783"/>
      <c r="Y7" s="783"/>
      <c r="Z7" s="783"/>
      <c r="AA7" s="783">
        <v>353</v>
      </c>
      <c r="AB7" s="783"/>
      <c r="AC7" s="783"/>
      <c r="AD7" s="783"/>
      <c r="AE7" s="784"/>
      <c r="AF7" s="785">
        <v>334</v>
      </c>
      <c r="AG7" s="786"/>
      <c r="AH7" s="786"/>
      <c r="AI7" s="786"/>
      <c r="AJ7" s="787"/>
      <c r="AK7" s="822">
        <v>42</v>
      </c>
      <c r="AL7" s="823"/>
      <c r="AM7" s="823"/>
      <c r="AN7" s="823"/>
      <c r="AO7" s="823"/>
      <c r="AP7" s="823">
        <v>13580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599</v>
      </c>
      <c r="BT7" s="827"/>
      <c r="BU7" s="827"/>
      <c r="BV7" s="827"/>
      <c r="BW7" s="827"/>
      <c r="BX7" s="827"/>
      <c r="BY7" s="827"/>
      <c r="BZ7" s="827"/>
      <c r="CA7" s="827"/>
      <c r="CB7" s="827"/>
      <c r="CC7" s="827"/>
      <c r="CD7" s="827"/>
      <c r="CE7" s="827"/>
      <c r="CF7" s="827"/>
      <c r="CG7" s="828"/>
      <c r="CH7" s="819">
        <v>3</v>
      </c>
      <c r="CI7" s="820"/>
      <c r="CJ7" s="820"/>
      <c r="CK7" s="820"/>
      <c r="CL7" s="821"/>
      <c r="CM7" s="819">
        <v>74</v>
      </c>
      <c r="CN7" s="820"/>
      <c r="CO7" s="820"/>
      <c r="CP7" s="820"/>
      <c r="CQ7" s="821"/>
      <c r="CR7" s="819">
        <v>70</v>
      </c>
      <c r="CS7" s="820"/>
      <c r="CT7" s="820"/>
      <c r="CU7" s="820"/>
      <c r="CV7" s="821"/>
      <c r="CW7" s="819" t="s">
        <v>518</v>
      </c>
      <c r="CX7" s="820"/>
      <c r="CY7" s="820"/>
      <c r="CZ7" s="820"/>
      <c r="DA7" s="821"/>
      <c r="DB7" s="819" t="s">
        <v>518</v>
      </c>
      <c r="DC7" s="820"/>
      <c r="DD7" s="820"/>
      <c r="DE7" s="820"/>
      <c r="DF7" s="821"/>
      <c r="DG7" s="819" t="s">
        <v>518</v>
      </c>
      <c r="DH7" s="820"/>
      <c r="DI7" s="820"/>
      <c r="DJ7" s="820"/>
      <c r="DK7" s="821"/>
      <c r="DL7" s="819" t="s">
        <v>518</v>
      </c>
      <c r="DM7" s="820"/>
      <c r="DN7" s="820"/>
      <c r="DO7" s="820"/>
      <c r="DP7" s="821"/>
      <c r="DQ7" s="819" t="s">
        <v>518</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16671</v>
      </c>
      <c r="R23" s="842"/>
      <c r="S23" s="842"/>
      <c r="T23" s="842"/>
      <c r="U23" s="842"/>
      <c r="V23" s="842">
        <v>16318</v>
      </c>
      <c r="W23" s="842"/>
      <c r="X23" s="842"/>
      <c r="Y23" s="842"/>
      <c r="Z23" s="842"/>
      <c r="AA23" s="842">
        <v>353</v>
      </c>
      <c r="AB23" s="842"/>
      <c r="AC23" s="842"/>
      <c r="AD23" s="842"/>
      <c r="AE23" s="843"/>
      <c r="AF23" s="844">
        <v>334</v>
      </c>
      <c r="AG23" s="842"/>
      <c r="AH23" s="842"/>
      <c r="AI23" s="842"/>
      <c r="AJ23" s="845"/>
      <c r="AK23" s="846"/>
      <c r="AL23" s="847"/>
      <c r="AM23" s="847"/>
      <c r="AN23" s="847"/>
      <c r="AO23" s="847"/>
      <c r="AP23" s="842">
        <v>13580</v>
      </c>
      <c r="AQ23" s="842"/>
      <c r="AR23" s="842"/>
      <c r="AS23" s="842"/>
      <c r="AT23" s="842"/>
      <c r="AU23" s="848"/>
      <c r="AV23" s="848"/>
      <c r="AW23" s="848"/>
      <c r="AX23" s="848"/>
      <c r="AY23" s="849"/>
      <c r="AZ23" s="857" t="s">
        <v>183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3670</v>
      </c>
      <c r="R28" s="871"/>
      <c r="S28" s="871"/>
      <c r="T28" s="871"/>
      <c r="U28" s="871"/>
      <c r="V28" s="871">
        <v>3162</v>
      </c>
      <c r="W28" s="871"/>
      <c r="X28" s="871"/>
      <c r="Y28" s="871"/>
      <c r="Z28" s="871"/>
      <c r="AA28" s="871">
        <v>508</v>
      </c>
      <c r="AB28" s="871"/>
      <c r="AC28" s="871"/>
      <c r="AD28" s="871"/>
      <c r="AE28" s="872"/>
      <c r="AF28" s="873">
        <v>508</v>
      </c>
      <c r="AG28" s="871"/>
      <c r="AH28" s="871"/>
      <c r="AI28" s="871"/>
      <c r="AJ28" s="874"/>
      <c r="AK28" s="875">
        <v>343</v>
      </c>
      <c r="AL28" s="866"/>
      <c r="AM28" s="866"/>
      <c r="AN28" s="866"/>
      <c r="AO28" s="866"/>
      <c r="AP28" s="866" t="s">
        <v>518</v>
      </c>
      <c r="AQ28" s="866"/>
      <c r="AR28" s="866"/>
      <c r="AS28" s="866"/>
      <c r="AT28" s="866"/>
      <c r="AU28" s="866" t="s">
        <v>518</v>
      </c>
      <c r="AV28" s="866"/>
      <c r="AW28" s="866"/>
      <c r="AX28" s="866"/>
      <c r="AY28" s="866"/>
      <c r="AZ28" s="867" t="s">
        <v>518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3053</v>
      </c>
      <c r="R29" s="807"/>
      <c r="S29" s="807"/>
      <c r="T29" s="807"/>
      <c r="U29" s="807"/>
      <c r="V29" s="807">
        <v>3034</v>
      </c>
      <c r="W29" s="807"/>
      <c r="X29" s="807"/>
      <c r="Y29" s="807"/>
      <c r="Z29" s="807"/>
      <c r="AA29" s="807">
        <v>19</v>
      </c>
      <c r="AB29" s="807"/>
      <c r="AC29" s="807"/>
      <c r="AD29" s="807"/>
      <c r="AE29" s="808"/>
      <c r="AF29" s="809">
        <v>19</v>
      </c>
      <c r="AG29" s="810"/>
      <c r="AH29" s="810"/>
      <c r="AI29" s="810"/>
      <c r="AJ29" s="811"/>
      <c r="AK29" s="878">
        <v>531</v>
      </c>
      <c r="AL29" s="879"/>
      <c r="AM29" s="879"/>
      <c r="AN29" s="879"/>
      <c r="AO29" s="879"/>
      <c r="AP29" s="879" t="s">
        <v>518</v>
      </c>
      <c r="AQ29" s="879"/>
      <c r="AR29" s="879"/>
      <c r="AS29" s="879"/>
      <c r="AT29" s="879"/>
      <c r="AU29" s="879" t="s">
        <v>518</v>
      </c>
      <c r="AV29" s="879"/>
      <c r="AW29" s="879"/>
      <c r="AX29" s="879"/>
      <c r="AY29" s="879"/>
      <c r="AZ29" s="880" t="s">
        <v>518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643</v>
      </c>
      <c r="R30" s="807"/>
      <c r="S30" s="807"/>
      <c r="T30" s="807"/>
      <c r="U30" s="807"/>
      <c r="V30" s="807">
        <v>635</v>
      </c>
      <c r="W30" s="807"/>
      <c r="X30" s="807"/>
      <c r="Y30" s="807"/>
      <c r="Z30" s="807"/>
      <c r="AA30" s="807">
        <v>8</v>
      </c>
      <c r="AB30" s="807"/>
      <c r="AC30" s="807"/>
      <c r="AD30" s="807"/>
      <c r="AE30" s="808"/>
      <c r="AF30" s="809">
        <v>8</v>
      </c>
      <c r="AG30" s="810"/>
      <c r="AH30" s="810"/>
      <c r="AI30" s="810"/>
      <c r="AJ30" s="811"/>
      <c r="AK30" s="878">
        <v>394</v>
      </c>
      <c r="AL30" s="879"/>
      <c r="AM30" s="879"/>
      <c r="AN30" s="879"/>
      <c r="AO30" s="879"/>
      <c r="AP30" s="879" t="s">
        <v>518</v>
      </c>
      <c r="AQ30" s="879"/>
      <c r="AR30" s="879"/>
      <c r="AS30" s="879"/>
      <c r="AT30" s="879"/>
      <c r="AU30" s="879" t="s">
        <v>518</v>
      </c>
      <c r="AV30" s="879"/>
      <c r="AW30" s="879"/>
      <c r="AX30" s="879"/>
      <c r="AY30" s="879"/>
      <c r="AZ30" s="880" t="s">
        <v>518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462</v>
      </c>
      <c r="R31" s="807"/>
      <c r="S31" s="807"/>
      <c r="T31" s="807"/>
      <c r="U31" s="807"/>
      <c r="V31" s="807">
        <v>390</v>
      </c>
      <c r="W31" s="807"/>
      <c r="X31" s="807"/>
      <c r="Y31" s="807"/>
      <c r="Z31" s="807"/>
      <c r="AA31" s="807">
        <v>72</v>
      </c>
      <c r="AB31" s="807"/>
      <c r="AC31" s="807"/>
      <c r="AD31" s="807"/>
      <c r="AE31" s="808"/>
      <c r="AF31" s="809">
        <v>545</v>
      </c>
      <c r="AG31" s="810"/>
      <c r="AH31" s="810"/>
      <c r="AI31" s="810"/>
      <c r="AJ31" s="811"/>
      <c r="AK31" s="878" t="s">
        <v>518</v>
      </c>
      <c r="AL31" s="879"/>
      <c r="AM31" s="879"/>
      <c r="AN31" s="879"/>
      <c r="AO31" s="879"/>
      <c r="AP31" s="879">
        <v>1558</v>
      </c>
      <c r="AQ31" s="879"/>
      <c r="AR31" s="879"/>
      <c r="AS31" s="879"/>
      <c r="AT31" s="879"/>
      <c r="AU31" s="879" t="s">
        <v>518</v>
      </c>
      <c r="AV31" s="879"/>
      <c r="AW31" s="879"/>
      <c r="AX31" s="879"/>
      <c r="AY31" s="879"/>
      <c r="AZ31" s="879" t="s">
        <v>518</v>
      </c>
      <c r="BA31" s="879"/>
      <c r="BB31" s="879"/>
      <c r="BC31" s="879"/>
      <c r="BD31" s="879"/>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170</v>
      </c>
      <c r="R32" s="807"/>
      <c r="S32" s="807"/>
      <c r="T32" s="807"/>
      <c r="U32" s="807"/>
      <c r="V32" s="807">
        <v>170</v>
      </c>
      <c r="W32" s="807"/>
      <c r="X32" s="807"/>
      <c r="Y32" s="807"/>
      <c r="Z32" s="807"/>
      <c r="AA32" s="807" t="s">
        <v>518</v>
      </c>
      <c r="AB32" s="807"/>
      <c r="AC32" s="807"/>
      <c r="AD32" s="807"/>
      <c r="AE32" s="808"/>
      <c r="AF32" s="809" t="s">
        <v>410</v>
      </c>
      <c r="AG32" s="810"/>
      <c r="AH32" s="810"/>
      <c r="AI32" s="810"/>
      <c r="AJ32" s="811"/>
      <c r="AK32" s="878">
        <v>115</v>
      </c>
      <c r="AL32" s="879"/>
      <c r="AM32" s="879"/>
      <c r="AN32" s="879"/>
      <c r="AO32" s="879"/>
      <c r="AP32" s="879">
        <v>771</v>
      </c>
      <c r="AQ32" s="879"/>
      <c r="AR32" s="879"/>
      <c r="AS32" s="879"/>
      <c r="AT32" s="879"/>
      <c r="AU32" s="879">
        <v>771</v>
      </c>
      <c r="AV32" s="879"/>
      <c r="AW32" s="879"/>
      <c r="AX32" s="879"/>
      <c r="AY32" s="879"/>
      <c r="AZ32" s="879" t="s">
        <v>518</v>
      </c>
      <c r="BA32" s="879"/>
      <c r="BB32" s="879"/>
      <c r="BC32" s="879"/>
      <c r="BD32" s="879"/>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388</v>
      </c>
      <c r="R33" s="807"/>
      <c r="S33" s="807"/>
      <c r="T33" s="807"/>
      <c r="U33" s="807"/>
      <c r="V33" s="807">
        <v>322</v>
      </c>
      <c r="W33" s="807"/>
      <c r="X33" s="807"/>
      <c r="Y33" s="807"/>
      <c r="Z33" s="807"/>
      <c r="AA33" s="807">
        <v>67</v>
      </c>
      <c r="AB33" s="807"/>
      <c r="AC33" s="807"/>
      <c r="AD33" s="807"/>
      <c r="AE33" s="808"/>
      <c r="AF33" s="809">
        <v>59</v>
      </c>
      <c r="AG33" s="810"/>
      <c r="AH33" s="810"/>
      <c r="AI33" s="810"/>
      <c r="AJ33" s="811"/>
      <c r="AK33" s="878">
        <v>113</v>
      </c>
      <c r="AL33" s="879"/>
      <c r="AM33" s="879"/>
      <c r="AN33" s="879"/>
      <c r="AO33" s="879"/>
      <c r="AP33" s="879">
        <v>2134</v>
      </c>
      <c r="AQ33" s="879"/>
      <c r="AR33" s="879"/>
      <c r="AS33" s="879"/>
      <c r="AT33" s="879"/>
      <c r="AU33" s="879">
        <v>1993</v>
      </c>
      <c r="AV33" s="879"/>
      <c r="AW33" s="879"/>
      <c r="AX33" s="879"/>
      <c r="AY33" s="879"/>
      <c r="AZ33" s="879" t="s">
        <v>518</v>
      </c>
      <c r="BA33" s="879"/>
      <c r="BB33" s="879"/>
      <c r="BC33" s="879"/>
      <c r="BD33" s="879"/>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1140</v>
      </c>
      <c r="AG63" s="890"/>
      <c r="AH63" s="890"/>
      <c r="AI63" s="890"/>
      <c r="AJ63" s="891"/>
      <c r="AK63" s="892"/>
      <c r="AL63" s="887"/>
      <c r="AM63" s="887"/>
      <c r="AN63" s="887"/>
      <c r="AO63" s="887"/>
      <c r="AP63" s="890">
        <v>4463</v>
      </c>
      <c r="AQ63" s="890"/>
      <c r="AR63" s="890"/>
      <c r="AS63" s="890"/>
      <c r="AT63" s="890"/>
      <c r="AU63" s="890">
        <v>2765</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588</v>
      </c>
      <c r="C68" s="918"/>
      <c r="D68" s="918"/>
      <c r="E68" s="918"/>
      <c r="F68" s="918"/>
      <c r="G68" s="918"/>
      <c r="H68" s="918"/>
      <c r="I68" s="918"/>
      <c r="J68" s="918"/>
      <c r="K68" s="918"/>
      <c r="L68" s="918"/>
      <c r="M68" s="918"/>
      <c r="N68" s="918"/>
      <c r="O68" s="918"/>
      <c r="P68" s="919"/>
      <c r="Q68" s="920">
        <v>7328</v>
      </c>
      <c r="R68" s="914"/>
      <c r="S68" s="914"/>
      <c r="T68" s="914"/>
      <c r="U68" s="914"/>
      <c r="V68" s="914">
        <v>6372</v>
      </c>
      <c r="W68" s="914"/>
      <c r="X68" s="914"/>
      <c r="Y68" s="914"/>
      <c r="Z68" s="914"/>
      <c r="AA68" s="914">
        <v>956</v>
      </c>
      <c r="AB68" s="914"/>
      <c r="AC68" s="914"/>
      <c r="AD68" s="914"/>
      <c r="AE68" s="914"/>
      <c r="AF68" s="914">
        <v>956</v>
      </c>
      <c r="AG68" s="914"/>
      <c r="AH68" s="914"/>
      <c r="AI68" s="914"/>
      <c r="AJ68" s="914"/>
      <c r="AK68" s="914">
        <v>12</v>
      </c>
      <c r="AL68" s="914"/>
      <c r="AM68" s="914"/>
      <c r="AN68" s="914"/>
      <c r="AO68" s="914"/>
      <c r="AP68" s="914" t="s">
        <v>589</v>
      </c>
      <c r="AQ68" s="914"/>
      <c r="AR68" s="914"/>
      <c r="AS68" s="914"/>
      <c r="AT68" s="914"/>
      <c r="AU68" s="914" t="s">
        <v>589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590</v>
      </c>
      <c r="C69" s="922"/>
      <c r="D69" s="922"/>
      <c r="E69" s="922"/>
      <c r="F69" s="922"/>
      <c r="G69" s="922"/>
      <c r="H69" s="922"/>
      <c r="I69" s="922"/>
      <c r="J69" s="922"/>
      <c r="K69" s="922"/>
      <c r="L69" s="922"/>
      <c r="M69" s="922"/>
      <c r="N69" s="922"/>
      <c r="O69" s="922"/>
      <c r="P69" s="923"/>
      <c r="Q69" s="924">
        <v>126</v>
      </c>
      <c r="R69" s="879"/>
      <c r="S69" s="879"/>
      <c r="T69" s="879"/>
      <c r="U69" s="879"/>
      <c r="V69" s="879">
        <v>119</v>
      </c>
      <c r="W69" s="879"/>
      <c r="X69" s="879"/>
      <c r="Y69" s="879"/>
      <c r="Z69" s="879"/>
      <c r="AA69" s="879">
        <v>6</v>
      </c>
      <c r="AB69" s="879"/>
      <c r="AC69" s="879"/>
      <c r="AD69" s="879"/>
      <c r="AE69" s="879"/>
      <c r="AF69" s="879">
        <v>6</v>
      </c>
      <c r="AG69" s="879"/>
      <c r="AH69" s="879"/>
      <c r="AI69" s="879"/>
      <c r="AJ69" s="879"/>
      <c r="AK69" s="879" t="s">
        <v>589</v>
      </c>
      <c r="AL69" s="879"/>
      <c r="AM69" s="879"/>
      <c r="AN69" s="879"/>
      <c r="AO69" s="879"/>
      <c r="AP69" s="879">
        <v>62</v>
      </c>
      <c r="AQ69" s="879"/>
      <c r="AR69" s="879"/>
      <c r="AS69" s="879"/>
      <c r="AT69" s="879"/>
      <c r="AU69" s="879">
        <v>29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591</v>
      </c>
      <c r="C70" s="922"/>
      <c r="D70" s="922"/>
      <c r="E70" s="922"/>
      <c r="F70" s="922"/>
      <c r="G70" s="922"/>
      <c r="H70" s="922"/>
      <c r="I70" s="922"/>
      <c r="J70" s="922"/>
      <c r="K70" s="922"/>
      <c r="L70" s="922"/>
      <c r="M70" s="922"/>
      <c r="N70" s="922"/>
      <c r="O70" s="922"/>
      <c r="P70" s="923"/>
      <c r="Q70" s="924">
        <v>405</v>
      </c>
      <c r="R70" s="879"/>
      <c r="S70" s="879"/>
      <c r="T70" s="879"/>
      <c r="U70" s="879"/>
      <c r="V70" s="879">
        <v>395</v>
      </c>
      <c r="W70" s="879"/>
      <c r="X70" s="879"/>
      <c r="Y70" s="879"/>
      <c r="Z70" s="879"/>
      <c r="AA70" s="879">
        <v>11</v>
      </c>
      <c r="AB70" s="879"/>
      <c r="AC70" s="879"/>
      <c r="AD70" s="879"/>
      <c r="AE70" s="879"/>
      <c r="AF70" s="879">
        <v>11</v>
      </c>
      <c r="AG70" s="879"/>
      <c r="AH70" s="879"/>
      <c r="AI70" s="879"/>
      <c r="AJ70" s="879"/>
      <c r="AK70" s="879">
        <v>61</v>
      </c>
      <c r="AL70" s="879"/>
      <c r="AM70" s="879"/>
      <c r="AN70" s="879"/>
      <c r="AO70" s="879"/>
      <c r="AP70" s="879">
        <v>54</v>
      </c>
      <c r="AQ70" s="879"/>
      <c r="AR70" s="879"/>
      <c r="AS70" s="879"/>
      <c r="AT70" s="879"/>
      <c r="AU70" s="879">
        <v>17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592</v>
      </c>
      <c r="C71" s="922"/>
      <c r="D71" s="922"/>
      <c r="E71" s="922"/>
      <c r="F71" s="922"/>
      <c r="G71" s="922"/>
      <c r="H71" s="922"/>
      <c r="I71" s="922"/>
      <c r="J71" s="922"/>
      <c r="K71" s="922"/>
      <c r="L71" s="922"/>
      <c r="M71" s="922"/>
      <c r="N71" s="922"/>
      <c r="O71" s="922"/>
      <c r="P71" s="923"/>
      <c r="Q71" s="924">
        <v>1254</v>
      </c>
      <c r="R71" s="879"/>
      <c r="S71" s="879"/>
      <c r="T71" s="879"/>
      <c r="U71" s="879"/>
      <c r="V71" s="879">
        <v>1258</v>
      </c>
      <c r="W71" s="879"/>
      <c r="X71" s="879"/>
      <c r="Y71" s="879"/>
      <c r="Z71" s="879"/>
      <c r="AA71" s="879">
        <v>44</v>
      </c>
      <c r="AB71" s="879"/>
      <c r="AC71" s="879"/>
      <c r="AD71" s="879"/>
      <c r="AE71" s="879"/>
      <c r="AF71" s="879">
        <v>44</v>
      </c>
      <c r="AG71" s="879"/>
      <c r="AH71" s="879"/>
      <c r="AI71" s="879"/>
      <c r="AJ71" s="879"/>
      <c r="AK71" s="879" t="s">
        <v>589</v>
      </c>
      <c r="AL71" s="879"/>
      <c r="AM71" s="879"/>
      <c r="AN71" s="879"/>
      <c r="AO71" s="879"/>
      <c r="AP71" s="879">
        <v>27</v>
      </c>
      <c r="AQ71" s="879"/>
      <c r="AR71" s="879"/>
      <c r="AS71" s="879"/>
      <c r="AT71" s="879"/>
      <c r="AU71" s="879">
        <v>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593</v>
      </c>
      <c r="C72" s="922"/>
      <c r="D72" s="922"/>
      <c r="E72" s="922"/>
      <c r="F72" s="922"/>
      <c r="G72" s="922"/>
      <c r="H72" s="922"/>
      <c r="I72" s="922"/>
      <c r="J72" s="922"/>
      <c r="K72" s="922"/>
      <c r="L72" s="922"/>
      <c r="M72" s="922"/>
      <c r="N72" s="922"/>
      <c r="O72" s="922"/>
      <c r="P72" s="923"/>
      <c r="Q72" s="924">
        <v>1412</v>
      </c>
      <c r="R72" s="879"/>
      <c r="S72" s="879"/>
      <c r="T72" s="879"/>
      <c r="U72" s="879"/>
      <c r="V72" s="879">
        <v>1269</v>
      </c>
      <c r="W72" s="879"/>
      <c r="X72" s="879"/>
      <c r="Y72" s="879"/>
      <c r="Z72" s="879"/>
      <c r="AA72" s="879">
        <v>142</v>
      </c>
      <c r="AB72" s="879"/>
      <c r="AC72" s="879"/>
      <c r="AD72" s="879"/>
      <c r="AE72" s="879"/>
      <c r="AF72" s="879">
        <v>142</v>
      </c>
      <c r="AG72" s="879"/>
      <c r="AH72" s="879"/>
      <c r="AI72" s="879"/>
      <c r="AJ72" s="879"/>
      <c r="AK72" s="879" t="s">
        <v>589</v>
      </c>
      <c r="AL72" s="879"/>
      <c r="AM72" s="879"/>
      <c r="AN72" s="879"/>
      <c r="AO72" s="879"/>
      <c r="AP72" s="879">
        <v>184</v>
      </c>
      <c r="AQ72" s="879"/>
      <c r="AR72" s="879"/>
      <c r="AS72" s="879"/>
      <c r="AT72" s="879"/>
      <c r="AU72" s="879">
        <v>78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594</v>
      </c>
      <c r="C73" s="922"/>
      <c r="D73" s="922"/>
      <c r="E73" s="922"/>
      <c r="F73" s="922"/>
      <c r="G73" s="922"/>
      <c r="H73" s="922"/>
      <c r="I73" s="922"/>
      <c r="J73" s="922"/>
      <c r="K73" s="922"/>
      <c r="L73" s="922"/>
      <c r="M73" s="922"/>
      <c r="N73" s="922"/>
      <c r="O73" s="922"/>
      <c r="P73" s="923"/>
      <c r="Q73" s="924">
        <v>126</v>
      </c>
      <c r="R73" s="879"/>
      <c r="S73" s="879"/>
      <c r="T73" s="879"/>
      <c r="U73" s="879"/>
      <c r="V73" s="879">
        <v>123</v>
      </c>
      <c r="W73" s="879"/>
      <c r="X73" s="879"/>
      <c r="Y73" s="879"/>
      <c r="Z73" s="879"/>
      <c r="AA73" s="879">
        <v>3</v>
      </c>
      <c r="AB73" s="879"/>
      <c r="AC73" s="879"/>
      <c r="AD73" s="879"/>
      <c r="AE73" s="879"/>
      <c r="AF73" s="879">
        <v>3</v>
      </c>
      <c r="AG73" s="879"/>
      <c r="AH73" s="879"/>
      <c r="AI73" s="879"/>
      <c r="AJ73" s="879"/>
      <c r="AK73" s="879">
        <v>26</v>
      </c>
      <c r="AL73" s="879"/>
      <c r="AM73" s="879"/>
      <c r="AN73" s="879"/>
      <c r="AO73" s="879"/>
      <c r="AP73" s="879" t="s">
        <v>589</v>
      </c>
      <c r="AQ73" s="879"/>
      <c r="AR73" s="879"/>
      <c r="AS73" s="879"/>
      <c r="AT73" s="879"/>
      <c r="AU73" s="879" t="s">
        <v>589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595</v>
      </c>
      <c r="C74" s="922"/>
      <c r="D74" s="922"/>
      <c r="E74" s="922"/>
      <c r="F74" s="922"/>
      <c r="G74" s="922"/>
      <c r="H74" s="922"/>
      <c r="I74" s="922"/>
      <c r="J74" s="922"/>
      <c r="K74" s="922"/>
      <c r="L74" s="922"/>
      <c r="M74" s="922"/>
      <c r="N74" s="922"/>
      <c r="O74" s="922"/>
      <c r="P74" s="923"/>
      <c r="Q74" s="924">
        <v>121</v>
      </c>
      <c r="R74" s="879"/>
      <c r="S74" s="879"/>
      <c r="T74" s="879"/>
      <c r="U74" s="879"/>
      <c r="V74" s="879">
        <v>112</v>
      </c>
      <c r="W74" s="879"/>
      <c r="X74" s="879"/>
      <c r="Y74" s="879"/>
      <c r="Z74" s="879"/>
      <c r="AA74" s="879">
        <v>8</v>
      </c>
      <c r="AB74" s="879"/>
      <c r="AC74" s="879"/>
      <c r="AD74" s="879"/>
      <c r="AE74" s="879"/>
      <c r="AF74" s="879">
        <v>8</v>
      </c>
      <c r="AG74" s="879"/>
      <c r="AH74" s="879"/>
      <c r="AI74" s="879"/>
      <c r="AJ74" s="879"/>
      <c r="AK74" s="879">
        <v>11</v>
      </c>
      <c r="AL74" s="879"/>
      <c r="AM74" s="879"/>
      <c r="AN74" s="879"/>
      <c r="AO74" s="879"/>
      <c r="AP74" s="879" t="s">
        <v>589</v>
      </c>
      <c r="AQ74" s="879"/>
      <c r="AR74" s="879"/>
      <c r="AS74" s="879"/>
      <c r="AT74" s="879"/>
      <c r="AU74" s="879" t="s">
        <v>589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596</v>
      </c>
      <c r="C75" s="922"/>
      <c r="D75" s="922"/>
      <c r="E75" s="922"/>
      <c r="F75" s="922"/>
      <c r="G75" s="922"/>
      <c r="H75" s="922"/>
      <c r="I75" s="922"/>
      <c r="J75" s="922"/>
      <c r="K75" s="922"/>
      <c r="L75" s="922"/>
      <c r="M75" s="922"/>
      <c r="N75" s="922"/>
      <c r="O75" s="922"/>
      <c r="P75" s="923"/>
      <c r="Q75" s="927">
        <v>152261</v>
      </c>
      <c r="R75" s="928"/>
      <c r="S75" s="928"/>
      <c r="T75" s="928"/>
      <c r="U75" s="878"/>
      <c r="V75" s="929">
        <v>145343</v>
      </c>
      <c r="W75" s="928"/>
      <c r="X75" s="928"/>
      <c r="Y75" s="928"/>
      <c r="Z75" s="878"/>
      <c r="AA75" s="929">
        <v>6917</v>
      </c>
      <c r="AB75" s="928"/>
      <c r="AC75" s="928"/>
      <c r="AD75" s="928"/>
      <c r="AE75" s="878"/>
      <c r="AF75" s="929">
        <v>6917</v>
      </c>
      <c r="AG75" s="928"/>
      <c r="AH75" s="928"/>
      <c r="AI75" s="928"/>
      <c r="AJ75" s="878"/>
      <c r="AK75" s="929">
        <v>20</v>
      </c>
      <c r="AL75" s="928"/>
      <c r="AM75" s="928"/>
      <c r="AN75" s="928"/>
      <c r="AO75" s="878"/>
      <c r="AP75" s="929" t="s">
        <v>589</v>
      </c>
      <c r="AQ75" s="928"/>
      <c r="AR75" s="928"/>
      <c r="AS75" s="928"/>
      <c r="AT75" s="878"/>
      <c r="AU75" s="929" t="s">
        <v>589</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597</v>
      </c>
      <c r="C76" s="922"/>
      <c r="D76" s="922"/>
      <c r="E76" s="922"/>
      <c r="F76" s="922"/>
      <c r="G76" s="922"/>
      <c r="H76" s="922"/>
      <c r="I76" s="922"/>
      <c r="J76" s="922"/>
      <c r="K76" s="922"/>
      <c r="L76" s="922"/>
      <c r="M76" s="922"/>
      <c r="N76" s="922"/>
      <c r="O76" s="922"/>
      <c r="P76" s="923"/>
      <c r="Q76" s="927">
        <v>245</v>
      </c>
      <c r="R76" s="928"/>
      <c r="S76" s="928"/>
      <c r="T76" s="928"/>
      <c r="U76" s="878"/>
      <c r="V76" s="929">
        <v>219</v>
      </c>
      <c r="W76" s="928"/>
      <c r="X76" s="928"/>
      <c r="Y76" s="928"/>
      <c r="Z76" s="878"/>
      <c r="AA76" s="929">
        <v>26</v>
      </c>
      <c r="AB76" s="928"/>
      <c r="AC76" s="928"/>
      <c r="AD76" s="928"/>
      <c r="AE76" s="878"/>
      <c r="AF76" s="929">
        <v>26</v>
      </c>
      <c r="AG76" s="928"/>
      <c r="AH76" s="928"/>
      <c r="AI76" s="928"/>
      <c r="AJ76" s="878"/>
      <c r="AK76" s="929">
        <v>17</v>
      </c>
      <c r="AL76" s="928"/>
      <c r="AM76" s="928"/>
      <c r="AN76" s="928"/>
      <c r="AO76" s="878"/>
      <c r="AP76" s="929" t="s">
        <v>589</v>
      </c>
      <c r="AQ76" s="928"/>
      <c r="AR76" s="928"/>
      <c r="AS76" s="928"/>
      <c r="AT76" s="878"/>
      <c r="AU76" s="929" t="s">
        <v>589</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598</v>
      </c>
      <c r="C77" s="922"/>
      <c r="D77" s="922"/>
      <c r="E77" s="922"/>
      <c r="F77" s="922"/>
      <c r="G77" s="922"/>
      <c r="H77" s="922"/>
      <c r="I77" s="922"/>
      <c r="J77" s="922"/>
      <c r="K77" s="922"/>
      <c r="L77" s="922"/>
      <c r="M77" s="922"/>
      <c r="N77" s="922"/>
      <c r="O77" s="922"/>
      <c r="P77" s="923"/>
      <c r="Q77" s="927">
        <v>8026</v>
      </c>
      <c r="R77" s="928"/>
      <c r="S77" s="928"/>
      <c r="T77" s="928"/>
      <c r="U77" s="878"/>
      <c r="V77" s="929">
        <v>7537</v>
      </c>
      <c r="W77" s="928"/>
      <c r="X77" s="928"/>
      <c r="Y77" s="928"/>
      <c r="Z77" s="878"/>
      <c r="AA77" s="929">
        <v>489</v>
      </c>
      <c r="AB77" s="928"/>
      <c r="AC77" s="928"/>
      <c r="AD77" s="928"/>
      <c r="AE77" s="878"/>
      <c r="AF77" s="929">
        <v>298</v>
      </c>
      <c r="AG77" s="928"/>
      <c r="AH77" s="928"/>
      <c r="AI77" s="928"/>
      <c r="AJ77" s="878"/>
      <c r="AK77" s="929" t="s">
        <v>589</v>
      </c>
      <c r="AL77" s="928"/>
      <c r="AM77" s="928"/>
      <c r="AN77" s="928"/>
      <c r="AO77" s="878"/>
      <c r="AP77" s="929">
        <v>4042</v>
      </c>
      <c r="AQ77" s="928"/>
      <c r="AR77" s="928"/>
      <c r="AS77" s="928"/>
      <c r="AT77" s="878"/>
      <c r="AU77" s="929">
        <v>1608</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8411</v>
      </c>
      <c r="AG88" s="890"/>
      <c r="AH88" s="890"/>
      <c r="AI88" s="890"/>
      <c r="AJ88" s="890"/>
      <c r="AK88" s="887"/>
      <c r="AL88" s="887"/>
      <c r="AM88" s="887"/>
      <c r="AN88" s="887"/>
      <c r="AO88" s="887"/>
      <c r="AP88" s="890">
        <v>4369</v>
      </c>
      <c r="AQ88" s="890"/>
      <c r="AR88" s="890"/>
      <c r="AS88" s="890"/>
      <c r="AT88" s="890"/>
      <c r="AU88" s="890">
        <v>1740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70</v>
      </c>
      <c r="CS102" s="898"/>
      <c r="CT102" s="898"/>
      <c r="CU102" s="898"/>
      <c r="CV102" s="941"/>
      <c r="CW102" s="940" t="s">
        <v>518</v>
      </c>
      <c r="CX102" s="898"/>
      <c r="CY102" s="898"/>
      <c r="CZ102" s="898"/>
      <c r="DA102" s="941"/>
      <c r="DB102" s="940" t="s">
        <v>518</v>
      </c>
      <c r="DC102" s="898"/>
      <c r="DD102" s="898"/>
      <c r="DE102" s="898"/>
      <c r="DF102" s="941"/>
      <c r="DG102" s="940" t="s">
        <v>518</v>
      </c>
      <c r="DH102" s="898"/>
      <c r="DI102" s="898"/>
      <c r="DJ102" s="898"/>
      <c r="DK102" s="941"/>
      <c r="DL102" s="940" t="s">
        <v>518</v>
      </c>
      <c r="DM102" s="898"/>
      <c r="DN102" s="898"/>
      <c r="DO102" s="898"/>
      <c r="DP102" s="941"/>
      <c r="DQ102" s="940" t="s">
        <v>518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308</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308</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308</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1421522</v>
      </c>
      <c r="AB110" s="950"/>
      <c r="AC110" s="950"/>
      <c r="AD110" s="950"/>
      <c r="AE110" s="951"/>
      <c r="AF110" s="952">
        <v>1412871</v>
      </c>
      <c r="AG110" s="950"/>
      <c r="AH110" s="950"/>
      <c r="AI110" s="950"/>
      <c r="AJ110" s="951"/>
      <c r="AK110" s="952">
        <v>1428639</v>
      </c>
      <c r="AL110" s="950"/>
      <c r="AM110" s="950"/>
      <c r="AN110" s="950"/>
      <c r="AO110" s="951"/>
      <c r="AP110" s="953">
        <v>23.3</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14075512</v>
      </c>
      <c r="BR110" s="985"/>
      <c r="BS110" s="985"/>
      <c r="BT110" s="985"/>
      <c r="BU110" s="985"/>
      <c r="BV110" s="985">
        <v>13694164</v>
      </c>
      <c r="BW110" s="985"/>
      <c r="BX110" s="985"/>
      <c r="BY110" s="985"/>
      <c r="BZ110" s="985"/>
      <c r="CA110" s="985">
        <v>13579937</v>
      </c>
      <c r="CB110" s="985"/>
      <c r="CC110" s="985"/>
      <c r="CD110" s="985"/>
      <c r="CE110" s="985"/>
      <c r="CF110" s="999">
        <v>221.9</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183</v>
      </c>
      <c r="DH110" s="985"/>
      <c r="DI110" s="985"/>
      <c r="DJ110" s="985"/>
      <c r="DK110" s="985"/>
      <c r="DL110" s="985" t="s">
        <v>183</v>
      </c>
      <c r="DM110" s="985"/>
      <c r="DN110" s="985"/>
      <c r="DO110" s="985"/>
      <c r="DP110" s="985"/>
      <c r="DQ110" s="985" t="s">
        <v>183</v>
      </c>
      <c r="DR110" s="985"/>
      <c r="DS110" s="985"/>
      <c r="DT110" s="985"/>
      <c r="DU110" s="985"/>
      <c r="DV110" s="986" t="s">
        <v>183</v>
      </c>
      <c r="DW110" s="986"/>
      <c r="DX110" s="986"/>
      <c r="DY110" s="986"/>
      <c r="DZ110" s="987"/>
    </row>
    <row r="111" spans="1:131" s="248" customFormat="1" ht="26.25" customHeight="1" x14ac:dyDescent="0.15">
      <c r="A111" s="988" t="s">
        <v>443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183</v>
      </c>
      <c r="AB111" s="992"/>
      <c r="AC111" s="992"/>
      <c r="AD111" s="992"/>
      <c r="AE111" s="993"/>
      <c r="AF111" s="994" t="s">
        <v>183</v>
      </c>
      <c r="AG111" s="992"/>
      <c r="AH111" s="992"/>
      <c r="AI111" s="992"/>
      <c r="AJ111" s="993"/>
      <c r="AK111" s="994" t="s">
        <v>183</v>
      </c>
      <c r="AL111" s="992"/>
      <c r="AM111" s="992"/>
      <c r="AN111" s="992"/>
      <c r="AO111" s="993"/>
      <c r="AP111" s="995" t="s">
        <v>183</v>
      </c>
      <c r="AQ111" s="996"/>
      <c r="AR111" s="996"/>
      <c r="AS111" s="996"/>
      <c r="AT111" s="997"/>
      <c r="AU111" s="958"/>
      <c r="AV111" s="959"/>
      <c r="AW111" s="959"/>
      <c r="AX111" s="959"/>
      <c r="AY111" s="959"/>
      <c r="AZ111" s="1007" t="s">
        <v>444</v>
      </c>
      <c r="BA111" s="1008"/>
      <c r="BB111" s="1008"/>
      <c r="BC111" s="1008"/>
      <c r="BD111" s="1008"/>
      <c r="BE111" s="1008"/>
      <c r="BF111" s="1008"/>
      <c r="BG111" s="1008"/>
      <c r="BH111" s="1008"/>
      <c r="BI111" s="1008"/>
      <c r="BJ111" s="1008"/>
      <c r="BK111" s="1008"/>
      <c r="BL111" s="1008"/>
      <c r="BM111" s="1008"/>
      <c r="BN111" s="1008"/>
      <c r="BO111" s="1008"/>
      <c r="BP111" s="1009"/>
      <c r="BQ111" s="977" t="s">
        <v>183</v>
      </c>
      <c r="BR111" s="978"/>
      <c r="BS111" s="978"/>
      <c r="BT111" s="978"/>
      <c r="BU111" s="978"/>
      <c r="BV111" s="978" t="s">
        <v>183</v>
      </c>
      <c r="BW111" s="978"/>
      <c r="BX111" s="978"/>
      <c r="BY111" s="978"/>
      <c r="BZ111" s="978"/>
      <c r="CA111" s="978" t="s">
        <v>183</v>
      </c>
      <c r="CB111" s="978"/>
      <c r="CC111" s="978"/>
      <c r="CD111" s="978"/>
      <c r="CE111" s="978"/>
      <c r="CF111" s="972" t="s">
        <v>183</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183</v>
      </c>
      <c r="DH111" s="978"/>
      <c r="DI111" s="978"/>
      <c r="DJ111" s="978"/>
      <c r="DK111" s="978"/>
      <c r="DL111" s="978" t="s">
        <v>416</v>
      </c>
      <c r="DM111" s="978"/>
      <c r="DN111" s="978"/>
      <c r="DO111" s="978"/>
      <c r="DP111" s="978"/>
      <c r="DQ111" s="978" t="s">
        <v>183</v>
      </c>
      <c r="DR111" s="978"/>
      <c r="DS111" s="978"/>
      <c r="DT111" s="978"/>
      <c r="DU111" s="978"/>
      <c r="DV111" s="979" t="s">
        <v>183</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183</v>
      </c>
      <c r="AB112" s="1017"/>
      <c r="AC112" s="1017"/>
      <c r="AD112" s="1017"/>
      <c r="AE112" s="1018"/>
      <c r="AF112" s="1019" t="s">
        <v>183</v>
      </c>
      <c r="AG112" s="1017"/>
      <c r="AH112" s="1017"/>
      <c r="AI112" s="1017"/>
      <c r="AJ112" s="1018"/>
      <c r="AK112" s="1019" t="s">
        <v>183</v>
      </c>
      <c r="AL112" s="1017"/>
      <c r="AM112" s="1017"/>
      <c r="AN112" s="1017"/>
      <c r="AO112" s="1018"/>
      <c r="AP112" s="1020" t="s">
        <v>183</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2689150</v>
      </c>
      <c r="BR112" s="978"/>
      <c r="BS112" s="978"/>
      <c r="BT112" s="978"/>
      <c r="BU112" s="978"/>
      <c r="BV112" s="978">
        <v>2761579</v>
      </c>
      <c r="BW112" s="978"/>
      <c r="BX112" s="978"/>
      <c r="BY112" s="978"/>
      <c r="BZ112" s="978"/>
      <c r="CA112" s="978">
        <v>2764568</v>
      </c>
      <c r="CB112" s="978"/>
      <c r="CC112" s="978"/>
      <c r="CD112" s="978"/>
      <c r="CE112" s="978"/>
      <c r="CF112" s="972">
        <v>45.2</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183</v>
      </c>
      <c r="DH112" s="978"/>
      <c r="DI112" s="978"/>
      <c r="DJ112" s="978"/>
      <c r="DK112" s="978"/>
      <c r="DL112" s="978" t="s">
        <v>183</v>
      </c>
      <c r="DM112" s="978"/>
      <c r="DN112" s="978"/>
      <c r="DO112" s="978"/>
      <c r="DP112" s="978"/>
      <c r="DQ112" s="978" t="s">
        <v>183</v>
      </c>
      <c r="DR112" s="978"/>
      <c r="DS112" s="978"/>
      <c r="DT112" s="978"/>
      <c r="DU112" s="978"/>
      <c r="DV112" s="979" t="s">
        <v>183</v>
      </c>
      <c r="DW112" s="979"/>
      <c r="DX112" s="979"/>
      <c r="DY112" s="979"/>
      <c r="DZ112" s="980"/>
    </row>
    <row r="113" spans="1:130" s="248" customFormat="1" ht="26.25" customHeight="1" x14ac:dyDescent="0.15">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168463</v>
      </c>
      <c r="AB113" s="992"/>
      <c r="AC113" s="992"/>
      <c r="AD113" s="992"/>
      <c r="AE113" s="993"/>
      <c r="AF113" s="994">
        <v>169768</v>
      </c>
      <c r="AG113" s="992"/>
      <c r="AH113" s="992"/>
      <c r="AI113" s="992"/>
      <c r="AJ113" s="993"/>
      <c r="AK113" s="994">
        <v>176579</v>
      </c>
      <c r="AL113" s="992"/>
      <c r="AM113" s="992"/>
      <c r="AN113" s="992"/>
      <c r="AO113" s="993"/>
      <c r="AP113" s="995">
        <v>2.9</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1842080</v>
      </c>
      <c r="BR113" s="978"/>
      <c r="BS113" s="978"/>
      <c r="BT113" s="978"/>
      <c r="BU113" s="978"/>
      <c r="BV113" s="978">
        <v>1725664</v>
      </c>
      <c r="BW113" s="978"/>
      <c r="BX113" s="978"/>
      <c r="BY113" s="978"/>
      <c r="BZ113" s="978"/>
      <c r="CA113" s="978">
        <v>1738637</v>
      </c>
      <c r="CB113" s="978"/>
      <c r="CC113" s="978"/>
      <c r="CD113" s="978"/>
      <c r="CE113" s="978"/>
      <c r="CF113" s="972">
        <v>28.4</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183</v>
      </c>
      <c r="DH113" s="1017"/>
      <c r="DI113" s="1017"/>
      <c r="DJ113" s="1017"/>
      <c r="DK113" s="1018"/>
      <c r="DL113" s="1019" t="s">
        <v>183</v>
      </c>
      <c r="DM113" s="1017"/>
      <c r="DN113" s="1017"/>
      <c r="DO113" s="1017"/>
      <c r="DP113" s="1018"/>
      <c r="DQ113" s="1019" t="s">
        <v>183</v>
      </c>
      <c r="DR113" s="1017"/>
      <c r="DS113" s="1017"/>
      <c r="DT113" s="1017"/>
      <c r="DU113" s="1018"/>
      <c r="DV113" s="1020" t="s">
        <v>183</v>
      </c>
      <c r="DW113" s="1021"/>
      <c r="DX113" s="1021"/>
      <c r="DY113" s="1021"/>
      <c r="DZ113" s="1022"/>
    </row>
    <row r="114" spans="1:130" s="248" customFormat="1" ht="26.25" customHeight="1" x14ac:dyDescent="0.15">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147082</v>
      </c>
      <c r="AB114" s="1017"/>
      <c r="AC114" s="1017"/>
      <c r="AD114" s="1017"/>
      <c r="AE114" s="1018"/>
      <c r="AF114" s="1019">
        <v>154964</v>
      </c>
      <c r="AG114" s="1017"/>
      <c r="AH114" s="1017"/>
      <c r="AI114" s="1017"/>
      <c r="AJ114" s="1018"/>
      <c r="AK114" s="1019">
        <v>143890</v>
      </c>
      <c r="AL114" s="1017"/>
      <c r="AM114" s="1017"/>
      <c r="AN114" s="1017"/>
      <c r="AO114" s="1018"/>
      <c r="AP114" s="1020">
        <v>2.4</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2103707</v>
      </c>
      <c r="BR114" s="978"/>
      <c r="BS114" s="978"/>
      <c r="BT114" s="978"/>
      <c r="BU114" s="978"/>
      <c r="BV114" s="978">
        <v>2072910</v>
      </c>
      <c r="BW114" s="978"/>
      <c r="BX114" s="978"/>
      <c r="BY114" s="978"/>
      <c r="BZ114" s="978"/>
      <c r="CA114" s="978">
        <v>2184900</v>
      </c>
      <c r="CB114" s="978"/>
      <c r="CC114" s="978"/>
      <c r="CD114" s="978"/>
      <c r="CE114" s="978"/>
      <c r="CF114" s="972">
        <v>35.700000000000003</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183</v>
      </c>
      <c r="DH114" s="1017"/>
      <c r="DI114" s="1017"/>
      <c r="DJ114" s="1017"/>
      <c r="DK114" s="1018"/>
      <c r="DL114" s="1019" t="s">
        <v>183</v>
      </c>
      <c r="DM114" s="1017"/>
      <c r="DN114" s="1017"/>
      <c r="DO114" s="1017"/>
      <c r="DP114" s="1018"/>
      <c r="DQ114" s="1019" t="s">
        <v>183</v>
      </c>
      <c r="DR114" s="1017"/>
      <c r="DS114" s="1017"/>
      <c r="DT114" s="1017"/>
      <c r="DU114" s="1018"/>
      <c r="DV114" s="1020" t="s">
        <v>183</v>
      </c>
      <c r="DW114" s="1021"/>
      <c r="DX114" s="1021"/>
      <c r="DY114" s="1021"/>
      <c r="DZ114" s="1022"/>
    </row>
    <row r="115" spans="1:130" s="248" customFormat="1" ht="26.25" customHeight="1" x14ac:dyDescent="0.15">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183</v>
      </c>
      <c r="AB115" s="992"/>
      <c r="AC115" s="992"/>
      <c r="AD115" s="992"/>
      <c r="AE115" s="993"/>
      <c r="AF115" s="994" t="s">
        <v>183</v>
      </c>
      <c r="AG115" s="992"/>
      <c r="AH115" s="992"/>
      <c r="AI115" s="992"/>
      <c r="AJ115" s="993"/>
      <c r="AK115" s="994" t="s">
        <v>183</v>
      </c>
      <c r="AL115" s="992"/>
      <c r="AM115" s="992"/>
      <c r="AN115" s="992"/>
      <c r="AO115" s="993"/>
      <c r="AP115" s="995" t="s">
        <v>183</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t="s">
        <v>183</v>
      </c>
      <c r="BR115" s="978"/>
      <c r="BS115" s="978"/>
      <c r="BT115" s="978"/>
      <c r="BU115" s="978"/>
      <c r="BV115" s="978" t="s">
        <v>183</v>
      </c>
      <c r="BW115" s="978"/>
      <c r="BX115" s="978"/>
      <c r="BY115" s="978"/>
      <c r="BZ115" s="978"/>
      <c r="CA115" s="978" t="s">
        <v>183</v>
      </c>
      <c r="CB115" s="978"/>
      <c r="CC115" s="978"/>
      <c r="CD115" s="978"/>
      <c r="CE115" s="978"/>
      <c r="CF115" s="972" t="s">
        <v>183</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183</v>
      </c>
      <c r="DH115" s="1017"/>
      <c r="DI115" s="1017"/>
      <c r="DJ115" s="1017"/>
      <c r="DK115" s="1018"/>
      <c r="DL115" s="1019" t="s">
        <v>183</v>
      </c>
      <c r="DM115" s="1017"/>
      <c r="DN115" s="1017"/>
      <c r="DO115" s="1017"/>
      <c r="DP115" s="1018"/>
      <c r="DQ115" s="1019" t="s">
        <v>183</v>
      </c>
      <c r="DR115" s="1017"/>
      <c r="DS115" s="1017"/>
      <c r="DT115" s="1017"/>
      <c r="DU115" s="1018"/>
      <c r="DV115" s="1020" t="s">
        <v>183</v>
      </c>
      <c r="DW115" s="1021"/>
      <c r="DX115" s="1021"/>
      <c r="DY115" s="1021"/>
      <c r="DZ115" s="1022"/>
    </row>
    <row r="116" spans="1:130" s="248" customFormat="1" ht="26.25" customHeight="1" x14ac:dyDescent="0.15">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183</v>
      </c>
      <c r="AB116" s="1017"/>
      <c r="AC116" s="1017"/>
      <c r="AD116" s="1017"/>
      <c r="AE116" s="1018"/>
      <c r="AF116" s="1019" t="s">
        <v>183</v>
      </c>
      <c r="AG116" s="1017"/>
      <c r="AH116" s="1017"/>
      <c r="AI116" s="1017"/>
      <c r="AJ116" s="1018"/>
      <c r="AK116" s="1019" t="s">
        <v>183</v>
      </c>
      <c r="AL116" s="1017"/>
      <c r="AM116" s="1017"/>
      <c r="AN116" s="1017"/>
      <c r="AO116" s="1018"/>
      <c r="AP116" s="1020" t="s">
        <v>183</v>
      </c>
      <c r="AQ116" s="1021"/>
      <c r="AR116" s="1021"/>
      <c r="AS116" s="1021"/>
      <c r="AT116" s="1022"/>
      <c r="AU116" s="958"/>
      <c r="AV116" s="959"/>
      <c r="AW116" s="959"/>
      <c r="AX116" s="959"/>
      <c r="AY116" s="959"/>
      <c r="AZ116" s="1025" t="s">
        <v>460</v>
      </c>
      <c r="BA116" s="1026"/>
      <c r="BB116" s="1026"/>
      <c r="BC116" s="1026"/>
      <c r="BD116" s="1026"/>
      <c r="BE116" s="1026"/>
      <c r="BF116" s="1026"/>
      <c r="BG116" s="1026"/>
      <c r="BH116" s="1026"/>
      <c r="BI116" s="1026"/>
      <c r="BJ116" s="1026"/>
      <c r="BK116" s="1026"/>
      <c r="BL116" s="1026"/>
      <c r="BM116" s="1026"/>
      <c r="BN116" s="1026"/>
      <c r="BO116" s="1026"/>
      <c r="BP116" s="1027"/>
      <c r="BQ116" s="977" t="s">
        <v>416</v>
      </c>
      <c r="BR116" s="978"/>
      <c r="BS116" s="978"/>
      <c r="BT116" s="978"/>
      <c r="BU116" s="978"/>
      <c r="BV116" s="978" t="s">
        <v>183</v>
      </c>
      <c r="BW116" s="978"/>
      <c r="BX116" s="978"/>
      <c r="BY116" s="978"/>
      <c r="BZ116" s="978"/>
      <c r="CA116" s="978" t="s">
        <v>183</v>
      </c>
      <c r="CB116" s="978"/>
      <c r="CC116" s="978"/>
      <c r="CD116" s="978"/>
      <c r="CE116" s="978"/>
      <c r="CF116" s="972" t="s">
        <v>183</v>
      </c>
      <c r="CG116" s="973"/>
      <c r="CH116" s="973"/>
      <c r="CI116" s="973"/>
      <c r="CJ116" s="973"/>
      <c r="CK116" s="1003"/>
      <c r="CL116" s="1004"/>
      <c r="CM116" s="974" t="s">
        <v>461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183</v>
      </c>
      <c r="DH116" s="1017"/>
      <c r="DI116" s="1017"/>
      <c r="DJ116" s="1017"/>
      <c r="DK116" s="1018"/>
      <c r="DL116" s="1019" t="s">
        <v>183</v>
      </c>
      <c r="DM116" s="1017"/>
      <c r="DN116" s="1017"/>
      <c r="DO116" s="1017"/>
      <c r="DP116" s="1018"/>
      <c r="DQ116" s="1019" t="s">
        <v>183</v>
      </c>
      <c r="DR116" s="1017"/>
      <c r="DS116" s="1017"/>
      <c r="DT116" s="1017"/>
      <c r="DU116" s="1018"/>
      <c r="DV116" s="1020" t="s">
        <v>183</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1737067</v>
      </c>
      <c r="AB117" s="1035"/>
      <c r="AC117" s="1035"/>
      <c r="AD117" s="1035"/>
      <c r="AE117" s="1036"/>
      <c r="AF117" s="1037">
        <v>1737603</v>
      </c>
      <c r="AG117" s="1035"/>
      <c r="AH117" s="1035"/>
      <c r="AI117" s="1035"/>
      <c r="AJ117" s="1036"/>
      <c r="AK117" s="1037">
        <v>1749108</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183</v>
      </c>
      <c r="BR117" s="978"/>
      <c r="BS117" s="978"/>
      <c r="BT117" s="978"/>
      <c r="BU117" s="978"/>
      <c r="BV117" s="978" t="s">
        <v>183</v>
      </c>
      <c r="BW117" s="978"/>
      <c r="BX117" s="978"/>
      <c r="BY117" s="978"/>
      <c r="BZ117" s="978"/>
      <c r="CA117" s="978" t="s">
        <v>183</v>
      </c>
      <c r="CB117" s="978"/>
      <c r="CC117" s="978"/>
      <c r="CD117" s="978"/>
      <c r="CE117" s="978"/>
      <c r="CF117" s="972" t="s">
        <v>183</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183</v>
      </c>
      <c r="DH117" s="1017"/>
      <c r="DI117" s="1017"/>
      <c r="DJ117" s="1017"/>
      <c r="DK117" s="1018"/>
      <c r="DL117" s="1019" t="s">
        <v>183</v>
      </c>
      <c r="DM117" s="1017"/>
      <c r="DN117" s="1017"/>
      <c r="DO117" s="1017"/>
      <c r="DP117" s="1018"/>
      <c r="DQ117" s="1019" t="s">
        <v>183</v>
      </c>
      <c r="DR117" s="1017"/>
      <c r="DS117" s="1017"/>
      <c r="DT117" s="1017"/>
      <c r="DU117" s="1018"/>
      <c r="DV117" s="1020" t="s">
        <v>183</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308</v>
      </c>
      <c r="AL118" s="943"/>
      <c r="AM118" s="943"/>
      <c r="AN118" s="943"/>
      <c r="AO118" s="944"/>
      <c r="AP118" s="1029" t="s">
        <v>437</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v>148674</v>
      </c>
      <c r="BR118" s="1056"/>
      <c r="BS118" s="1056"/>
      <c r="BT118" s="1056"/>
      <c r="BU118" s="1056"/>
      <c r="BV118" s="1056">
        <v>223807</v>
      </c>
      <c r="BW118" s="1056"/>
      <c r="BX118" s="1056"/>
      <c r="BY118" s="1056"/>
      <c r="BZ118" s="1056"/>
      <c r="CA118" s="1056" t="s">
        <v>183</v>
      </c>
      <c r="CB118" s="1056"/>
      <c r="CC118" s="1056"/>
      <c r="CD118" s="1056"/>
      <c r="CE118" s="1056"/>
      <c r="CF118" s="972" t="s">
        <v>183</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183</v>
      </c>
      <c r="DH118" s="1017"/>
      <c r="DI118" s="1017"/>
      <c r="DJ118" s="1017"/>
      <c r="DK118" s="1018"/>
      <c r="DL118" s="1019" t="s">
        <v>183</v>
      </c>
      <c r="DM118" s="1017"/>
      <c r="DN118" s="1017"/>
      <c r="DO118" s="1017"/>
      <c r="DP118" s="1018"/>
      <c r="DQ118" s="1019" t="s">
        <v>183</v>
      </c>
      <c r="DR118" s="1017"/>
      <c r="DS118" s="1017"/>
      <c r="DT118" s="1017"/>
      <c r="DU118" s="1018"/>
      <c r="DV118" s="1020" t="s">
        <v>183</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183</v>
      </c>
      <c r="AB119" s="950"/>
      <c r="AC119" s="950"/>
      <c r="AD119" s="950"/>
      <c r="AE119" s="951"/>
      <c r="AF119" s="952" t="s">
        <v>183</v>
      </c>
      <c r="AG119" s="950"/>
      <c r="AH119" s="950"/>
      <c r="AI119" s="950"/>
      <c r="AJ119" s="951"/>
      <c r="AK119" s="952" t="s">
        <v>183</v>
      </c>
      <c r="AL119" s="950"/>
      <c r="AM119" s="950"/>
      <c r="AN119" s="950"/>
      <c r="AO119" s="951"/>
      <c r="AP119" s="953" t="s">
        <v>183</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467</v>
      </c>
      <c r="BP119" s="1064"/>
      <c r="BQ119" s="1055">
        <v>20859123</v>
      </c>
      <c r="BR119" s="1056"/>
      <c r="BS119" s="1056"/>
      <c r="BT119" s="1056"/>
      <c r="BU119" s="1056"/>
      <c r="BV119" s="1056">
        <v>20478124</v>
      </c>
      <c r="BW119" s="1056"/>
      <c r="BX119" s="1056"/>
      <c r="BY119" s="1056"/>
      <c r="BZ119" s="1056"/>
      <c r="CA119" s="1056">
        <v>20268042</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183</v>
      </c>
      <c r="DH119" s="1042"/>
      <c r="DI119" s="1042"/>
      <c r="DJ119" s="1042"/>
      <c r="DK119" s="1043"/>
      <c r="DL119" s="1041" t="s">
        <v>183</v>
      </c>
      <c r="DM119" s="1042"/>
      <c r="DN119" s="1042"/>
      <c r="DO119" s="1042"/>
      <c r="DP119" s="1043"/>
      <c r="DQ119" s="1041" t="s">
        <v>183</v>
      </c>
      <c r="DR119" s="1042"/>
      <c r="DS119" s="1042"/>
      <c r="DT119" s="1042"/>
      <c r="DU119" s="1043"/>
      <c r="DV119" s="1044" t="s">
        <v>183</v>
      </c>
      <c r="DW119" s="1045"/>
      <c r="DX119" s="1045"/>
      <c r="DY119" s="1045"/>
      <c r="DZ119" s="1046"/>
    </row>
    <row r="120" spans="1:130" s="248" customFormat="1" ht="26.25" customHeight="1" x14ac:dyDescent="0.15">
      <c r="A120" s="1117"/>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183</v>
      </c>
      <c r="AB120" s="1017"/>
      <c r="AC120" s="1017"/>
      <c r="AD120" s="1017"/>
      <c r="AE120" s="1018"/>
      <c r="AF120" s="1019" t="s">
        <v>183</v>
      </c>
      <c r="AG120" s="1017"/>
      <c r="AH120" s="1017"/>
      <c r="AI120" s="1017"/>
      <c r="AJ120" s="1018"/>
      <c r="AK120" s="1019" t="s">
        <v>183</v>
      </c>
      <c r="AL120" s="1017"/>
      <c r="AM120" s="1017"/>
      <c r="AN120" s="1017"/>
      <c r="AO120" s="1018"/>
      <c r="AP120" s="1020" t="s">
        <v>183</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3400845</v>
      </c>
      <c r="BR120" s="985"/>
      <c r="BS120" s="985"/>
      <c r="BT120" s="985"/>
      <c r="BU120" s="985"/>
      <c r="BV120" s="985">
        <v>3105245</v>
      </c>
      <c r="BW120" s="985"/>
      <c r="BX120" s="985"/>
      <c r="BY120" s="985"/>
      <c r="BZ120" s="985"/>
      <c r="CA120" s="985">
        <v>3059121</v>
      </c>
      <c r="CB120" s="985"/>
      <c r="CC120" s="985"/>
      <c r="CD120" s="985"/>
      <c r="CE120" s="985"/>
      <c r="CF120" s="999">
        <v>50</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v>1809953</v>
      </c>
      <c r="DH120" s="985"/>
      <c r="DI120" s="985"/>
      <c r="DJ120" s="985"/>
      <c r="DK120" s="985"/>
      <c r="DL120" s="985">
        <v>1914333</v>
      </c>
      <c r="DM120" s="985"/>
      <c r="DN120" s="985"/>
      <c r="DO120" s="985"/>
      <c r="DP120" s="985"/>
      <c r="DQ120" s="985">
        <v>1993353</v>
      </c>
      <c r="DR120" s="985"/>
      <c r="DS120" s="985"/>
      <c r="DT120" s="985"/>
      <c r="DU120" s="985"/>
      <c r="DV120" s="986">
        <v>32.6</v>
      </c>
      <c r="DW120" s="986"/>
      <c r="DX120" s="986"/>
      <c r="DY120" s="986"/>
      <c r="DZ120" s="987"/>
    </row>
    <row r="121" spans="1:130" s="248" customFormat="1" ht="26.25" customHeight="1" x14ac:dyDescent="0.15">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183</v>
      </c>
      <c r="AB121" s="1017"/>
      <c r="AC121" s="1017"/>
      <c r="AD121" s="1017"/>
      <c r="AE121" s="1018"/>
      <c r="AF121" s="1019" t="s">
        <v>183</v>
      </c>
      <c r="AG121" s="1017"/>
      <c r="AH121" s="1017"/>
      <c r="AI121" s="1017"/>
      <c r="AJ121" s="1018"/>
      <c r="AK121" s="1019" t="s">
        <v>183</v>
      </c>
      <c r="AL121" s="1017"/>
      <c r="AM121" s="1017"/>
      <c r="AN121" s="1017"/>
      <c r="AO121" s="1018"/>
      <c r="AP121" s="1020" t="s">
        <v>183</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v>1913081</v>
      </c>
      <c r="BR121" s="978"/>
      <c r="BS121" s="978"/>
      <c r="BT121" s="978"/>
      <c r="BU121" s="978"/>
      <c r="BV121" s="978">
        <v>1891077</v>
      </c>
      <c r="BW121" s="978"/>
      <c r="BX121" s="978"/>
      <c r="BY121" s="978"/>
      <c r="BZ121" s="978"/>
      <c r="CA121" s="978">
        <v>1675683</v>
      </c>
      <c r="CB121" s="978"/>
      <c r="CC121" s="978"/>
      <c r="CD121" s="978"/>
      <c r="CE121" s="978"/>
      <c r="CF121" s="972">
        <v>27.4</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v>879197</v>
      </c>
      <c r="DH121" s="978"/>
      <c r="DI121" s="978"/>
      <c r="DJ121" s="978"/>
      <c r="DK121" s="978"/>
      <c r="DL121" s="978">
        <v>847246</v>
      </c>
      <c r="DM121" s="978"/>
      <c r="DN121" s="978"/>
      <c r="DO121" s="978"/>
      <c r="DP121" s="978"/>
      <c r="DQ121" s="978">
        <v>771215</v>
      </c>
      <c r="DR121" s="978"/>
      <c r="DS121" s="978"/>
      <c r="DT121" s="978"/>
      <c r="DU121" s="978"/>
      <c r="DV121" s="979">
        <v>12.6</v>
      </c>
      <c r="DW121" s="979"/>
      <c r="DX121" s="979"/>
      <c r="DY121" s="979"/>
      <c r="DZ121" s="980"/>
    </row>
    <row r="122" spans="1:130" s="248" customFormat="1" ht="26.25" customHeight="1" x14ac:dyDescent="0.15">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183</v>
      </c>
      <c r="AB122" s="1017"/>
      <c r="AC122" s="1017"/>
      <c r="AD122" s="1017"/>
      <c r="AE122" s="1018"/>
      <c r="AF122" s="1019" t="s">
        <v>183</v>
      </c>
      <c r="AG122" s="1017"/>
      <c r="AH122" s="1017"/>
      <c r="AI122" s="1017"/>
      <c r="AJ122" s="1018"/>
      <c r="AK122" s="1019" t="s">
        <v>183</v>
      </c>
      <c r="AL122" s="1017"/>
      <c r="AM122" s="1017"/>
      <c r="AN122" s="1017"/>
      <c r="AO122" s="1018"/>
      <c r="AP122" s="1020" t="s">
        <v>183</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9326017</v>
      </c>
      <c r="BR122" s="1056"/>
      <c r="BS122" s="1056"/>
      <c r="BT122" s="1056"/>
      <c r="BU122" s="1056"/>
      <c r="BV122" s="1056">
        <v>9376599</v>
      </c>
      <c r="BW122" s="1056"/>
      <c r="BX122" s="1056"/>
      <c r="BY122" s="1056"/>
      <c r="BZ122" s="1056"/>
      <c r="CA122" s="1056">
        <v>9430356</v>
      </c>
      <c r="CB122" s="1056"/>
      <c r="CC122" s="1056"/>
      <c r="CD122" s="1056"/>
      <c r="CE122" s="1056"/>
      <c r="CF122" s="1076">
        <v>154.1</v>
      </c>
      <c r="CG122" s="1077"/>
      <c r="CH122" s="1077"/>
      <c r="CI122" s="1077"/>
      <c r="CJ122" s="1077"/>
      <c r="CK122" s="1068"/>
      <c r="CL122" s="1069"/>
      <c r="CM122" s="1069"/>
      <c r="CN122" s="1069"/>
      <c r="CO122" s="1070"/>
      <c r="CP122" s="1078" t="s">
        <v>477</v>
      </c>
      <c r="CQ122" s="1079"/>
      <c r="CR122" s="1079"/>
      <c r="CS122" s="1079"/>
      <c r="CT122" s="1079"/>
      <c r="CU122" s="1079"/>
      <c r="CV122" s="1079"/>
      <c r="CW122" s="1079"/>
      <c r="CX122" s="1079"/>
      <c r="CY122" s="1079"/>
      <c r="CZ122" s="1079"/>
      <c r="DA122" s="1079"/>
      <c r="DB122" s="1079"/>
      <c r="DC122" s="1079"/>
      <c r="DD122" s="1079"/>
      <c r="DE122" s="1079"/>
      <c r="DF122" s="1080"/>
      <c r="DG122" s="977" t="s">
        <v>183</v>
      </c>
      <c r="DH122" s="978"/>
      <c r="DI122" s="978"/>
      <c r="DJ122" s="978"/>
      <c r="DK122" s="978"/>
      <c r="DL122" s="978" t="s">
        <v>183</v>
      </c>
      <c r="DM122" s="978"/>
      <c r="DN122" s="978"/>
      <c r="DO122" s="978"/>
      <c r="DP122" s="978"/>
      <c r="DQ122" s="978" t="s">
        <v>183</v>
      </c>
      <c r="DR122" s="978"/>
      <c r="DS122" s="978"/>
      <c r="DT122" s="978"/>
      <c r="DU122" s="978"/>
      <c r="DV122" s="979" t="s">
        <v>183</v>
      </c>
      <c r="DW122" s="979"/>
      <c r="DX122" s="979"/>
      <c r="DY122" s="979"/>
      <c r="DZ122" s="980"/>
    </row>
    <row r="123" spans="1:130" s="248" customFormat="1" ht="26.25" customHeight="1" x14ac:dyDescent="0.15">
      <c r="A123" s="1117"/>
      <c r="B123" s="1004"/>
      <c r="C123" s="974" t="s">
        <v>461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183</v>
      </c>
      <c r="AB123" s="1017"/>
      <c r="AC123" s="1017"/>
      <c r="AD123" s="1017"/>
      <c r="AE123" s="1018"/>
      <c r="AF123" s="1019" t="s">
        <v>183</v>
      </c>
      <c r="AG123" s="1017"/>
      <c r="AH123" s="1017"/>
      <c r="AI123" s="1017"/>
      <c r="AJ123" s="1018"/>
      <c r="AK123" s="1019" t="s">
        <v>183</v>
      </c>
      <c r="AL123" s="1017"/>
      <c r="AM123" s="1017"/>
      <c r="AN123" s="1017"/>
      <c r="AO123" s="1018"/>
      <c r="AP123" s="1020" t="s">
        <v>183</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478</v>
      </c>
      <c r="BP123" s="1064"/>
      <c r="BQ123" s="1123">
        <v>14639943</v>
      </c>
      <c r="BR123" s="1124"/>
      <c r="BS123" s="1124"/>
      <c r="BT123" s="1124"/>
      <c r="BU123" s="1124"/>
      <c r="BV123" s="1124">
        <v>14372921</v>
      </c>
      <c r="BW123" s="1124"/>
      <c r="BX123" s="1124"/>
      <c r="BY123" s="1124"/>
      <c r="BZ123" s="1124"/>
      <c r="CA123" s="1124">
        <v>14165160</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183</v>
      </c>
      <c r="DH123" s="1017"/>
      <c r="DI123" s="1017"/>
      <c r="DJ123" s="1017"/>
      <c r="DK123" s="1018"/>
      <c r="DL123" s="1019" t="s">
        <v>183</v>
      </c>
      <c r="DM123" s="1017"/>
      <c r="DN123" s="1017"/>
      <c r="DO123" s="1017"/>
      <c r="DP123" s="1018"/>
      <c r="DQ123" s="1019" t="s">
        <v>183</v>
      </c>
      <c r="DR123" s="1017"/>
      <c r="DS123" s="1017"/>
      <c r="DT123" s="1017"/>
      <c r="DU123" s="1018"/>
      <c r="DV123" s="1020" t="s">
        <v>183</v>
      </c>
      <c r="DW123" s="1021"/>
      <c r="DX123" s="1021"/>
      <c r="DY123" s="1021"/>
      <c r="DZ123" s="1022"/>
    </row>
    <row r="124" spans="1:130" s="248" customFormat="1" ht="26.25" customHeight="1" thickBot="1" x14ac:dyDescent="0.2">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183</v>
      </c>
      <c r="AB124" s="1017"/>
      <c r="AC124" s="1017"/>
      <c r="AD124" s="1017"/>
      <c r="AE124" s="1018"/>
      <c r="AF124" s="1019" t="s">
        <v>183</v>
      </c>
      <c r="AG124" s="1017"/>
      <c r="AH124" s="1017"/>
      <c r="AI124" s="1017"/>
      <c r="AJ124" s="1018"/>
      <c r="AK124" s="1019" t="s">
        <v>183</v>
      </c>
      <c r="AL124" s="1017"/>
      <c r="AM124" s="1017"/>
      <c r="AN124" s="1017"/>
      <c r="AO124" s="1018"/>
      <c r="AP124" s="1020" t="s">
        <v>183</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104.9</v>
      </c>
      <c r="BR124" s="1086"/>
      <c r="BS124" s="1086"/>
      <c r="BT124" s="1086"/>
      <c r="BU124" s="1086"/>
      <c r="BV124" s="1086">
        <v>103.4</v>
      </c>
      <c r="BW124" s="1086"/>
      <c r="BX124" s="1086"/>
      <c r="BY124" s="1086"/>
      <c r="BZ124" s="1086"/>
      <c r="CA124" s="1086">
        <v>99.7</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416</v>
      </c>
      <c r="DH124" s="1042"/>
      <c r="DI124" s="1042"/>
      <c r="DJ124" s="1042"/>
      <c r="DK124" s="1043"/>
      <c r="DL124" s="1041" t="s">
        <v>183</v>
      </c>
      <c r="DM124" s="1042"/>
      <c r="DN124" s="1042"/>
      <c r="DO124" s="1042"/>
      <c r="DP124" s="1043"/>
      <c r="DQ124" s="1041" t="s">
        <v>183</v>
      </c>
      <c r="DR124" s="1042"/>
      <c r="DS124" s="1042"/>
      <c r="DT124" s="1042"/>
      <c r="DU124" s="1043"/>
      <c r="DV124" s="1044" t="s">
        <v>183</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482</v>
      </c>
      <c r="AB125" s="1017"/>
      <c r="AC125" s="1017"/>
      <c r="AD125" s="1017"/>
      <c r="AE125" s="1018"/>
      <c r="AF125" s="1019" t="s">
        <v>183</v>
      </c>
      <c r="AG125" s="1017"/>
      <c r="AH125" s="1017"/>
      <c r="AI125" s="1017"/>
      <c r="AJ125" s="1018"/>
      <c r="AK125" s="1019" t="s">
        <v>183</v>
      </c>
      <c r="AL125" s="1017"/>
      <c r="AM125" s="1017"/>
      <c r="AN125" s="1017"/>
      <c r="AO125" s="1018"/>
      <c r="AP125" s="1020" t="s">
        <v>416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183</v>
      </c>
      <c r="DH125" s="985"/>
      <c r="DI125" s="985"/>
      <c r="DJ125" s="985"/>
      <c r="DK125" s="985"/>
      <c r="DL125" s="985" t="s">
        <v>416</v>
      </c>
      <c r="DM125" s="985"/>
      <c r="DN125" s="985"/>
      <c r="DO125" s="985"/>
      <c r="DP125" s="985"/>
      <c r="DQ125" s="985" t="s">
        <v>183</v>
      </c>
      <c r="DR125" s="985"/>
      <c r="DS125" s="985"/>
      <c r="DT125" s="985"/>
      <c r="DU125" s="985"/>
      <c r="DV125" s="986" t="s">
        <v>183</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183</v>
      </c>
      <c r="AB126" s="1017"/>
      <c r="AC126" s="1017"/>
      <c r="AD126" s="1017"/>
      <c r="AE126" s="1018"/>
      <c r="AF126" s="1019" t="s">
        <v>416</v>
      </c>
      <c r="AG126" s="1017"/>
      <c r="AH126" s="1017"/>
      <c r="AI126" s="1017"/>
      <c r="AJ126" s="1018"/>
      <c r="AK126" s="1019" t="s">
        <v>183</v>
      </c>
      <c r="AL126" s="1017"/>
      <c r="AM126" s="1017"/>
      <c r="AN126" s="1017"/>
      <c r="AO126" s="1018"/>
      <c r="AP126" s="1020" t="s">
        <v>183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183</v>
      </c>
      <c r="DH126" s="978"/>
      <c r="DI126" s="978"/>
      <c r="DJ126" s="978"/>
      <c r="DK126" s="978"/>
      <c r="DL126" s="978" t="s">
        <v>183</v>
      </c>
      <c r="DM126" s="978"/>
      <c r="DN126" s="978"/>
      <c r="DO126" s="978"/>
      <c r="DP126" s="978"/>
      <c r="DQ126" s="978" t="s">
        <v>482</v>
      </c>
      <c r="DR126" s="978"/>
      <c r="DS126" s="978"/>
      <c r="DT126" s="978"/>
      <c r="DU126" s="978"/>
      <c r="DV126" s="979" t="s">
        <v>183</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416</v>
      </c>
      <c r="AB127" s="1017"/>
      <c r="AC127" s="1017"/>
      <c r="AD127" s="1017"/>
      <c r="AE127" s="1018"/>
      <c r="AF127" s="1019" t="s">
        <v>416</v>
      </c>
      <c r="AG127" s="1017"/>
      <c r="AH127" s="1017"/>
      <c r="AI127" s="1017"/>
      <c r="AJ127" s="1018"/>
      <c r="AK127" s="1019" t="s">
        <v>183</v>
      </c>
      <c r="AL127" s="1017"/>
      <c r="AM127" s="1017"/>
      <c r="AN127" s="1017"/>
      <c r="AO127" s="1018"/>
      <c r="AP127" s="1020" t="s">
        <v>183</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183</v>
      </c>
      <c r="DH127" s="978"/>
      <c r="DI127" s="978"/>
      <c r="DJ127" s="978"/>
      <c r="DK127" s="978"/>
      <c r="DL127" s="978" t="s">
        <v>183</v>
      </c>
      <c r="DM127" s="978"/>
      <c r="DN127" s="978"/>
      <c r="DO127" s="978"/>
      <c r="DP127" s="978"/>
      <c r="DQ127" s="978" t="s">
        <v>183</v>
      </c>
      <c r="DR127" s="978"/>
      <c r="DS127" s="978"/>
      <c r="DT127" s="978"/>
      <c r="DU127" s="978"/>
      <c r="DV127" s="979" t="s">
        <v>416</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161960</v>
      </c>
      <c r="AB128" s="1106"/>
      <c r="AC128" s="1106"/>
      <c r="AD128" s="1106"/>
      <c r="AE128" s="1107"/>
      <c r="AF128" s="1108">
        <v>156984</v>
      </c>
      <c r="AG128" s="1106"/>
      <c r="AH128" s="1106"/>
      <c r="AI128" s="1106"/>
      <c r="AJ128" s="1107"/>
      <c r="AK128" s="1108">
        <v>175264</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183</v>
      </c>
      <c r="BG128" s="1113"/>
      <c r="BH128" s="1113"/>
      <c r="BI128" s="1113"/>
      <c r="BJ128" s="1113"/>
      <c r="BK128" s="1113"/>
      <c r="BL128" s="1114"/>
      <c r="BM128" s="1112">
        <v>14.07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416</v>
      </c>
      <c r="DH128" s="1098"/>
      <c r="DI128" s="1098"/>
      <c r="DJ128" s="1098"/>
      <c r="DK128" s="1098"/>
      <c r="DL128" s="1098" t="s">
        <v>183</v>
      </c>
      <c r="DM128" s="1098"/>
      <c r="DN128" s="1098"/>
      <c r="DO128" s="1098"/>
      <c r="DP128" s="1098"/>
      <c r="DQ128" s="1098" t="s">
        <v>416</v>
      </c>
      <c r="DR128" s="1098"/>
      <c r="DS128" s="1098"/>
      <c r="DT128" s="1098"/>
      <c r="DU128" s="1098"/>
      <c r="DV128" s="1099" t="s">
        <v>183</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496</v>
      </c>
      <c r="X129" s="1132"/>
      <c r="Y129" s="1132"/>
      <c r="Z129" s="1133"/>
      <c r="AA129" s="1016">
        <v>6757908</v>
      </c>
      <c r="AB129" s="1017"/>
      <c r="AC129" s="1017"/>
      <c r="AD129" s="1017"/>
      <c r="AE129" s="1018"/>
      <c r="AF129" s="1019">
        <v>6731698</v>
      </c>
      <c r="AG129" s="1017"/>
      <c r="AH129" s="1017"/>
      <c r="AI129" s="1017"/>
      <c r="AJ129" s="1018"/>
      <c r="AK129" s="1019">
        <v>6932605</v>
      </c>
      <c r="AL129" s="1017"/>
      <c r="AM129" s="1017"/>
      <c r="AN129" s="1017"/>
      <c r="AO129" s="1018"/>
      <c r="AP129" s="1134"/>
      <c r="AQ129" s="1135"/>
      <c r="AR129" s="1135"/>
      <c r="AS129" s="1135"/>
      <c r="AT129" s="1136"/>
      <c r="AU129" s="286"/>
      <c r="AV129" s="286"/>
      <c r="AW129" s="286"/>
      <c r="AX129" s="1125" t="s">
        <v>497</v>
      </c>
      <c r="AY129" s="1008"/>
      <c r="AZ129" s="1008"/>
      <c r="BA129" s="1008"/>
      <c r="BB129" s="1008"/>
      <c r="BC129" s="1008"/>
      <c r="BD129" s="1008"/>
      <c r="BE129" s="1009"/>
      <c r="BF129" s="1126" t="s">
        <v>416</v>
      </c>
      <c r="BG129" s="1127"/>
      <c r="BH129" s="1127"/>
      <c r="BI129" s="1127"/>
      <c r="BJ129" s="1127"/>
      <c r="BK129" s="1127"/>
      <c r="BL129" s="1128"/>
      <c r="BM129" s="1126">
        <v>19.07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499</v>
      </c>
      <c r="X130" s="1132"/>
      <c r="Y130" s="1132"/>
      <c r="Z130" s="1133"/>
      <c r="AA130" s="1016">
        <v>829456</v>
      </c>
      <c r="AB130" s="1017"/>
      <c r="AC130" s="1017"/>
      <c r="AD130" s="1017"/>
      <c r="AE130" s="1018"/>
      <c r="AF130" s="1019">
        <v>828581</v>
      </c>
      <c r="AG130" s="1017"/>
      <c r="AH130" s="1017"/>
      <c r="AI130" s="1017"/>
      <c r="AJ130" s="1018"/>
      <c r="AK130" s="1019">
        <v>811392</v>
      </c>
      <c r="AL130" s="1017"/>
      <c r="AM130" s="1017"/>
      <c r="AN130" s="1017"/>
      <c r="AO130" s="1018"/>
      <c r="AP130" s="1134"/>
      <c r="AQ130" s="1135"/>
      <c r="AR130" s="1135"/>
      <c r="AS130" s="1135"/>
      <c r="AT130" s="1136"/>
      <c r="AU130" s="286"/>
      <c r="AV130" s="286"/>
      <c r="AW130" s="286"/>
      <c r="AX130" s="1125" t="s">
        <v>500</v>
      </c>
      <c r="AY130" s="1008"/>
      <c r="AZ130" s="1008"/>
      <c r="BA130" s="1008"/>
      <c r="BB130" s="1008"/>
      <c r="BC130" s="1008"/>
      <c r="BD130" s="1008"/>
      <c r="BE130" s="1009"/>
      <c r="BF130" s="1162">
        <v>12.5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501</v>
      </c>
      <c r="X131" s="1170"/>
      <c r="Y131" s="1170"/>
      <c r="Z131" s="1171"/>
      <c r="AA131" s="1063">
        <v>5928452</v>
      </c>
      <c r="AB131" s="1042"/>
      <c r="AC131" s="1042"/>
      <c r="AD131" s="1042"/>
      <c r="AE131" s="1043"/>
      <c r="AF131" s="1041">
        <v>5903117</v>
      </c>
      <c r="AG131" s="1042"/>
      <c r="AH131" s="1042"/>
      <c r="AI131" s="1042"/>
      <c r="AJ131" s="1043"/>
      <c r="AK131" s="1041">
        <v>6121213</v>
      </c>
      <c r="AL131" s="1042"/>
      <c r="AM131" s="1042"/>
      <c r="AN131" s="1042"/>
      <c r="AO131" s="1043"/>
      <c r="AP131" s="1172"/>
      <c r="AQ131" s="1173"/>
      <c r="AR131" s="1173"/>
      <c r="AS131" s="1173"/>
      <c r="AT131" s="1174"/>
      <c r="AU131" s="286"/>
      <c r="AV131" s="286"/>
      <c r="AW131" s="286"/>
      <c r="AX131" s="1144" t="s">
        <v>502</v>
      </c>
      <c r="AY131" s="1095"/>
      <c r="AZ131" s="1095"/>
      <c r="BA131" s="1095"/>
      <c r="BB131" s="1095"/>
      <c r="BC131" s="1095"/>
      <c r="BD131" s="1095"/>
      <c r="BE131" s="1096"/>
      <c r="BF131" s="1145">
        <v>99.7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504</v>
      </c>
      <c r="W132" s="1155"/>
      <c r="X132" s="1155"/>
      <c r="Y132" s="1155"/>
      <c r="Z132" s="1156"/>
      <c r="AA132" s="1157">
        <v>12.57749915</v>
      </c>
      <c r="AB132" s="1158"/>
      <c r="AC132" s="1158"/>
      <c r="AD132" s="1158"/>
      <c r="AE132" s="1159"/>
      <c r="AF132" s="1160">
        <v>12.739676340000001</v>
      </c>
      <c r="AG132" s="1158"/>
      <c r="AH132" s="1158"/>
      <c r="AI132" s="1158"/>
      <c r="AJ132" s="1159"/>
      <c r="AK132" s="1160">
        <v>12.455892889999999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505</v>
      </c>
      <c r="W133" s="1138"/>
      <c r="X133" s="1138"/>
      <c r="Y133" s="1138"/>
      <c r="Z133" s="1139"/>
      <c r="AA133" s="1140">
        <v>11.9</v>
      </c>
      <c r="AB133" s="1141"/>
      <c r="AC133" s="1141"/>
      <c r="AD133" s="1141"/>
      <c r="AE133" s="1142"/>
      <c r="AF133" s="1140">
        <v>12.5</v>
      </c>
      <c r="AG133" s="1141"/>
      <c r="AH133" s="1141"/>
      <c r="AI133" s="1141"/>
      <c r="AJ133" s="1142"/>
      <c r="AK133" s="1140">
        <v>12.5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ogbrZYiJwngez+jMghqaD0sqB1zSqgQ9o3XbzJIBPlhpD1kr3PqruK/baXPHw8IELw/2DtyllQvCfBigC/j/A==" saltValue="8xFfQS8upuViXYAFkFfQ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rfXHS6RkmMU28A4FxZn7BAVKprqqKR69D3wwD8MebSqBMWbueB2f/fT2AEdN53ISd9GzmaW6X6lksxrZVppIw==" saltValue="9uVEbvpXPnzOCgdeCJJR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2dSFDJkOaekrx/vSRpqKHm40rX81OWLhrAB7cOFlUDNRcFfikOyD2fUie2hKYYFDrLB6dJivyYE/YT6jcopwA==" saltValue="17ii6NlDq8CfvP4FZMHB7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514</v>
      </c>
      <c r="AL9" s="1178"/>
      <c r="AM9" s="1178"/>
      <c r="AN9" s="1179"/>
      <c r="AO9" s="314">
        <v>2647424</v>
      </c>
      <c r="AP9" s="314">
        <v>116334</v>
      </c>
      <c r="AQ9" s="315">
        <v>100177</v>
      </c>
      <c r="AR9" s="316">
        <v>16.100000000000001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515</v>
      </c>
      <c r="AL10" s="1178"/>
      <c r="AM10" s="1178"/>
      <c r="AN10" s="1179"/>
      <c r="AO10" s="317">
        <v>176555</v>
      </c>
      <c r="AP10" s="317">
        <v>7758</v>
      </c>
      <c r="AQ10" s="318">
        <v>9943</v>
      </c>
      <c r="AR10" s="319">
        <v>-22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516</v>
      </c>
      <c r="AL11" s="1178"/>
      <c r="AM11" s="1178"/>
      <c r="AN11" s="1179"/>
      <c r="AO11" s="317">
        <v>231750</v>
      </c>
      <c r="AP11" s="317">
        <v>10184</v>
      </c>
      <c r="AQ11" s="318">
        <v>1487</v>
      </c>
      <c r="AR11" s="319">
        <v>584.9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518</v>
      </c>
      <c r="AP12" s="317" t="s">
        <v>518</v>
      </c>
      <c r="AQ12" s="318">
        <v>23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519</v>
      </c>
      <c r="AL13" s="1178"/>
      <c r="AM13" s="1178"/>
      <c r="AN13" s="1179"/>
      <c r="AO13" s="317">
        <v>140213</v>
      </c>
      <c r="AP13" s="317">
        <v>6161</v>
      </c>
      <c r="AQ13" s="318">
        <v>4025</v>
      </c>
      <c r="AR13" s="319">
        <v>53.1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520</v>
      </c>
      <c r="AL14" s="1178"/>
      <c r="AM14" s="1178"/>
      <c r="AN14" s="1179"/>
      <c r="AO14" s="317">
        <v>82457</v>
      </c>
      <c r="AP14" s="317">
        <v>3623</v>
      </c>
      <c r="AQ14" s="318">
        <v>2366</v>
      </c>
      <c r="AR14" s="319">
        <v>53.1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521</v>
      </c>
      <c r="AL15" s="1184"/>
      <c r="AM15" s="1184"/>
      <c r="AN15" s="1185"/>
      <c r="AO15" s="317">
        <v>-251555</v>
      </c>
      <c r="AP15" s="317">
        <v>-11054</v>
      </c>
      <c r="AQ15" s="318">
        <v>-7732</v>
      </c>
      <c r="AR15" s="319">
        <v>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3026844</v>
      </c>
      <c r="AP16" s="317">
        <v>133007</v>
      </c>
      <c r="AQ16" s="318">
        <v>110288</v>
      </c>
      <c r="AR16" s="319">
        <v>20.6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526</v>
      </c>
      <c r="AL21" s="1187"/>
      <c r="AM21" s="1187"/>
      <c r="AN21" s="1188"/>
      <c r="AO21" s="330">
        <v>11.91</v>
      </c>
      <c r="AP21" s="331">
        <v>10.26</v>
      </c>
      <c r="AQ21" s="332">
        <v>1.65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527</v>
      </c>
      <c r="AL22" s="1187"/>
      <c r="AM22" s="1187"/>
      <c r="AN22" s="1188"/>
      <c r="AO22" s="335">
        <v>98.1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1428639</v>
      </c>
      <c r="AP32" s="345">
        <v>62778</v>
      </c>
      <c r="AQ32" s="346">
        <v>68741</v>
      </c>
      <c r="AR32" s="347">
        <v>-8.6999999999999993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533</v>
      </c>
      <c r="AL34" s="1181"/>
      <c r="AM34" s="1181"/>
      <c r="AN34" s="1182"/>
      <c r="AO34" s="345" t="s">
        <v>518</v>
      </c>
      <c r="AP34" s="345" t="s">
        <v>518</v>
      </c>
      <c r="AQ34" s="346">
        <v>1</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534</v>
      </c>
      <c r="AL35" s="1181"/>
      <c r="AM35" s="1181"/>
      <c r="AN35" s="1182"/>
      <c r="AO35" s="345">
        <v>176579</v>
      </c>
      <c r="AP35" s="345">
        <v>7759</v>
      </c>
      <c r="AQ35" s="346">
        <v>17075</v>
      </c>
      <c r="AR35" s="347">
        <v>-54.6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535</v>
      </c>
      <c r="AL36" s="1181"/>
      <c r="AM36" s="1181"/>
      <c r="AN36" s="1182"/>
      <c r="AO36" s="345">
        <v>143890</v>
      </c>
      <c r="AP36" s="345">
        <v>6323</v>
      </c>
      <c r="AQ36" s="346">
        <v>2445</v>
      </c>
      <c r="AR36" s="347">
        <v>158.6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536</v>
      </c>
      <c r="AL37" s="1181"/>
      <c r="AM37" s="1181"/>
      <c r="AN37" s="1182"/>
      <c r="AO37" s="345" t="s">
        <v>518</v>
      </c>
      <c r="AP37" s="345" t="s">
        <v>518</v>
      </c>
      <c r="AQ37" s="346">
        <v>621</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537</v>
      </c>
      <c r="AL38" s="1190"/>
      <c r="AM38" s="1190"/>
      <c r="AN38" s="1191"/>
      <c r="AO38" s="348" t="s">
        <v>518</v>
      </c>
      <c r="AP38" s="348" t="s">
        <v>518</v>
      </c>
      <c r="AQ38" s="349">
        <v>4</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538</v>
      </c>
      <c r="AL39" s="1190"/>
      <c r="AM39" s="1190"/>
      <c r="AN39" s="1191"/>
      <c r="AO39" s="345">
        <v>-175264</v>
      </c>
      <c r="AP39" s="345">
        <v>-7702</v>
      </c>
      <c r="AQ39" s="346">
        <v>-4161</v>
      </c>
      <c r="AR39" s="347">
        <v>85.1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539</v>
      </c>
      <c r="AL40" s="1181"/>
      <c r="AM40" s="1181"/>
      <c r="AN40" s="1182"/>
      <c r="AO40" s="345">
        <v>-811392</v>
      </c>
      <c r="AP40" s="345">
        <v>-35655</v>
      </c>
      <c r="AQ40" s="346">
        <v>-59663</v>
      </c>
      <c r="AR40" s="347">
        <v>-40.200000000000003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762452</v>
      </c>
      <c r="AP41" s="345">
        <v>33504</v>
      </c>
      <c r="AQ41" s="346">
        <v>25063</v>
      </c>
      <c r="AR41" s="347">
        <v>33.700000000000003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509</v>
      </c>
      <c r="AN49" s="1197" t="s">
        <v>543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1372056</v>
      </c>
      <c r="AN51" s="367">
        <v>56512</v>
      </c>
      <c r="AO51" s="368">
        <v>-35.299999999999997</v>
      </c>
      <c r="AP51" s="369">
        <v>83280</v>
      </c>
      <c r="AQ51" s="370">
        <v>-2.5</v>
      </c>
      <c r="AR51" s="371">
        <v>-32.799999999999997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751801</v>
      </c>
      <c r="AN52" s="375">
        <v>30965</v>
      </c>
      <c r="AO52" s="376">
        <v>-45.5</v>
      </c>
      <c r="AP52" s="377">
        <v>43123</v>
      </c>
      <c r="AQ52" s="378">
        <v>-2.8</v>
      </c>
      <c r="AR52" s="379">
        <v>-42.7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1315458</v>
      </c>
      <c r="AN53" s="367">
        <v>54799</v>
      </c>
      <c r="AO53" s="368">
        <v>-3</v>
      </c>
      <c r="AP53" s="369">
        <v>88968</v>
      </c>
      <c r="AQ53" s="370">
        <v>6.8</v>
      </c>
      <c r="AR53" s="371">
        <v>-9.8000000000000007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700409</v>
      </c>
      <c r="AN54" s="375">
        <v>29178</v>
      </c>
      <c r="AO54" s="376">
        <v>-5.8</v>
      </c>
      <c r="AP54" s="377">
        <v>45482</v>
      </c>
      <c r="AQ54" s="378">
        <v>5.5</v>
      </c>
      <c r="AR54" s="379">
        <v>-11.3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1509301</v>
      </c>
      <c r="AN55" s="367">
        <v>63967</v>
      </c>
      <c r="AO55" s="368">
        <v>16.7</v>
      </c>
      <c r="AP55" s="369">
        <v>85173</v>
      </c>
      <c r="AQ55" s="370">
        <v>-4.3</v>
      </c>
      <c r="AR55" s="371">
        <v>21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783254</v>
      </c>
      <c r="AN56" s="375">
        <v>33196</v>
      </c>
      <c r="AO56" s="376">
        <v>13.8</v>
      </c>
      <c r="AP56" s="377">
        <v>43913</v>
      </c>
      <c r="AQ56" s="378">
        <v>-3.4</v>
      </c>
      <c r="AR56" s="379">
        <v>17.2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1527153</v>
      </c>
      <c r="AN57" s="367">
        <v>66062</v>
      </c>
      <c r="AO57" s="368">
        <v>3.3</v>
      </c>
      <c r="AP57" s="369">
        <v>94081</v>
      </c>
      <c r="AQ57" s="370">
        <v>10.5</v>
      </c>
      <c r="AR57" s="371">
        <v>-7.2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673895</v>
      </c>
      <c r="AN58" s="375">
        <v>29151</v>
      </c>
      <c r="AO58" s="376">
        <v>-12.2</v>
      </c>
      <c r="AP58" s="377">
        <v>48949</v>
      </c>
      <c r="AQ58" s="378">
        <v>11.5</v>
      </c>
      <c r="AR58" s="379">
        <v>-23.7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1386374</v>
      </c>
      <c r="AN59" s="367">
        <v>60921</v>
      </c>
      <c r="AO59" s="368">
        <v>-7.8</v>
      </c>
      <c r="AP59" s="369">
        <v>92632</v>
      </c>
      <c r="AQ59" s="370">
        <v>-1.5</v>
      </c>
      <c r="AR59" s="371">
        <v>-6.3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980746</v>
      </c>
      <c r="AN60" s="375">
        <v>43096</v>
      </c>
      <c r="AO60" s="376">
        <v>47.8</v>
      </c>
      <c r="AP60" s="377">
        <v>47978</v>
      </c>
      <c r="AQ60" s="378">
        <v>-2</v>
      </c>
      <c r="AR60" s="379">
        <v>49.8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1422068</v>
      </c>
      <c r="AN61" s="382">
        <v>60452</v>
      </c>
      <c r="AO61" s="383">
        <v>-5.2</v>
      </c>
      <c r="AP61" s="384">
        <v>88827</v>
      </c>
      <c r="AQ61" s="385">
        <v>1.8</v>
      </c>
      <c r="AR61" s="371">
        <v>-7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778021</v>
      </c>
      <c r="AN62" s="375">
        <v>33117</v>
      </c>
      <c r="AO62" s="376">
        <v>-0.4</v>
      </c>
      <c r="AP62" s="377">
        <v>45889</v>
      </c>
      <c r="AQ62" s="378">
        <v>1.8</v>
      </c>
      <c r="AR62" s="379">
        <v>-2.2000000000000002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zHu8QWFyUa2N5NaqMpsL5Sjkf6eq94JYOEnTS2e/3E9WeT4cKxYDNpdiVv9/sOKWEoUB43ThpCVPAXHsk6L7w==" saltValue="EiHOWJkXUDnphqUjKTVi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HT55Mh/PvzDnI59zLaiJrIxEDq3o30PeEMO9PTbuxz9qw8aoJ0z9e0DHgJ8eNnEunbt1+bRpszJPyWQPdclNDQ==" saltValue="F1pwWfHUst+4VD/PFyyn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nmv/1L2rJy0Z36ELzHYges3JEdyhrvbJi1xThw5nt8j9t0BcxdDOgt4YV/V0zrdYk3ILHm0yz58Zk5z9mupWBg==" saltValue="k4F6fcxX1YJdWqfyuWcb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37.35</v>
      </c>
      <c r="G47" s="12">
        <v>33.15</v>
      </c>
      <c r="H47" s="12">
        <v>26.82</v>
      </c>
      <c r="I47" s="12">
        <v>23.98</v>
      </c>
      <c r="J47" s="13">
        <v>23.3</v>
      </c>
    </row>
    <row r="48" spans="2:10" ht="57.75" customHeight="1" x14ac:dyDescent="0.15">
      <c r="B48" s="14"/>
      <c r="C48" s="1202" t="s">
        <v>4</v>
      </c>
      <c r="D48" s="1202"/>
      <c r="E48" s="1203"/>
      <c r="F48" s="15">
        <v>0.9</v>
      </c>
      <c r="G48" s="16">
        <v>1.0900000000000001</v>
      </c>
      <c r="H48" s="16">
        <v>0.43</v>
      </c>
      <c r="I48" s="16">
        <v>0.23</v>
      </c>
      <c r="J48" s="17">
        <v>4.82</v>
      </c>
    </row>
    <row r="49" spans="2:10" ht="57.75" customHeight="1" thickBot="1" x14ac:dyDescent="0.2">
      <c r="B49" s="18"/>
      <c r="C49" s="1204" t="s">
        <v>5</v>
      </c>
      <c r="D49" s="1204"/>
      <c r="E49" s="1205"/>
      <c r="F49" s="19" t="s">
        <v>564</v>
      </c>
      <c r="G49" s="20" t="s">
        <v>565</v>
      </c>
      <c r="H49" s="20" t="s">
        <v>566</v>
      </c>
      <c r="I49" s="20" t="s">
        <v>567</v>
      </c>
      <c r="J49" s="21">
        <v>4.6100000000000003</v>
      </c>
    </row>
    <row r="50" spans="2:10" ht="13.5" customHeight="1" x14ac:dyDescent="0.15"/>
  </sheetData>
  <sheetProtection algorithmName="SHA-512" hashValue="ek+EuVtFyhvpzE4xS6i3rUKwVMm2Lbo/TjcZS2rEmm59fbCLD8mmuYd0PvGI4w6UFQVcNzBcVp/WONEDFFqcxg==" saltValue="PZH9+HEn8sySOCtiWUzF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zaisei11</dc:creator>
  <cp:lastModifiedBy>132900</cp:lastModifiedBy>
  <cp:lastPrinted>2022-03-16T01:02:06Z</cp:lastPrinted>
  <dcterms:created xsi:type="dcterms:W3CDTF">2022-03-15T05:44:32Z</dcterms:created>
  <dcterms:modified xsi:type="dcterms:W3CDTF">2022-09-23T07:02:47Z</dcterms:modified>
</cp:coreProperties>
</file>