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X:\財政係\ホームページ掲載用\財政状況資料集\R2決算\第2回\"/>
    </mc:Choice>
  </mc:AlternateContent>
  <xr:revisionPtr revIDLastSave="0" documentId="13_ncr:1_{B491F394-5681-456A-9F9D-F2E3C0044F09}"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U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<sst xmlns="http://schemas.openxmlformats.org/spreadsheetml/2006/main" count="1115" uniqueCount="613">
  <si>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</si>
  <si>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</si>
  <si>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</si>
  <si>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</si>
  <si>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</si>
  <si>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</si>
  <si>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</si>
  <si>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</si>
  <si>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</si>
  <si>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</si>
  <si>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</si>
  <si>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</si>
  <si>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</si>
  <si>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</si>
  <si>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</si>
  <si>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</si>
  <si>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</si>
  <si>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</si>
  <si>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</si>
  <si>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</si>
  <si>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</si>
  <si>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</si>
  <si>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</si>
  <si>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</si>
  <si>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</si>
  <si>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</si>
  <si>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</si>
  <si>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</si>
  <si>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</si>
  <si>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</si>
  <si>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</si>
  <si>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</si>
  <si>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</si>
  <si>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</si>
  <si>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</si>
  <si>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</si>
  <si>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</si>
  <si>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</si>
  <si>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</si>
  <si>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</si>
  <si>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</si>
  <si>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</si>
  <si>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</si>
  <si>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</si>
  <si>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</si>
  <si>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</si>
  <si>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</si>
  <si>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</si>
  <si>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</si>
  <si>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</si>
  <si>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</si>
  <si>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</si>
  <si>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</si>
  <si>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</si>
  <si>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</si>
  <si>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</si>
  <si>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</si>
  <si>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</si>
  <si>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</si>
  <si>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</si>
  <si>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</si>
  <si>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</si>
  <si>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</si>
  <si>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</si>
  <si>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</si>
  <si>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</si>
  <si>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</si>
  <si>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</si>
  <si>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</si>
  <si>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</si>
  <si>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</si>
  <si>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</si>
  <si>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</si>
  <si>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</si>
  <si>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</si>
  <si>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</si>
  <si>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</si>
  <si>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</si>
  <si>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</si>
  <si>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</si>
  <si>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</si>
  <si>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</si>
  <si>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</si>
  <si>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</si>
  <si>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</si>
  <si>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</si>
  <si>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</si>
  <si>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</si>
  <si>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</si>
  <si>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</si>
  <si>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</si>
  <si>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</si>
  <si>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</si>
  <si>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</si>
  <si>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</si>
  <si>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</si>
  <si>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</si>
  <si>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</si>
  <si>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</si>
  <si>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</si>
  <si>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</si>
  <si>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</si>
  <si>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</si>
  <si>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</si>
  <si>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</si>
  <si>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</si>
  <si>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</si>
  <si>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</si>
  <si>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</si>
  <si>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</si>
  <si>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</si>
  <si>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</si>
  <si>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</si>
  <si>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</si>
  <si>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</si>
  <si>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</si>
  <si>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</si>
  <si>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</si>
  <si>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</si>
  <si>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</si>
  <si>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</si>
  <si>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</si>
  <si>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</si>
  <si>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</si>
  <si>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</si>
  <si>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</si>
  <si>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</si>
  <si>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</si>
  <si>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</si>
  <si>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</si>
  <si>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</si>
  <si>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</si>
  <si>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</si>
  <si>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</si>
  <si>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</si>
  <si>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</si>
  <si>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</si>
  <si>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</si>
  <si>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</si>
  <si>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</si>
  <si>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</si>
  <si>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</si>
  <si>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</si>
  <si>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</si>
  <si>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</si>
  <si>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</si>
  <si>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</si>
  <si>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</si>
  <si>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</si>
  <si>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</si>
  <si>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</si>
  <si>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</si>
  <si>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</si>
  <si>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</si>
  <si>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</si>
  <si>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</si>
  <si>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</si>
  <si>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</si>
  <si>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</si>
  <si>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</si>
  <si>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</si>
  <si>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</si>
  <si>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</si>
  <si>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</si>
  <si>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</si>
  <si>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</si>
  <si>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</si>
  <si>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</si>
  <si>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</si>
  <si>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</si>
  <si>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</si>
  <si>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</si>
  <si>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</si>
  <si>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</si>
  <si>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</si>
  <si>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</si>
  <si>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</si>
  <si>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</si>
  <si>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</si>
  <si>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</si>
  <si>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</si>
  <si>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</si>
  <si>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</si>
  <si>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</si>
  <si>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</si>
  <si>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</si>
  <si>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</si>
  <si>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</si>
  <si>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</si>
  <si>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</si>
  <si>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</si>
  <si>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</si>
  <si>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</si>
  <si>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</si>
  <si>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</si>
  <si>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</si>
  <si>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</si>
  <si>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</si>
  <si>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</si>
  <si>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</si>
  <si>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</si>
  <si>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</si>
  <si>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</si>
  <si>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</si>
  <si>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</si>
  <si>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</si>
  <si>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</si>
  <si>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</si>
  <si>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</si>
  <si>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</si>
  <si>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</si>
  <si>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</si>
  <si>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</si>
  <si>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</si>
  <si>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和歌山県海南市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</si>
  <si>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</si>
  <si>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</si>
  <si>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</si>
  <si>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</si>
  <si>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</si>
  <si>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</si>
  <si>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</si>
  <si>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</si>
  <si>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</si>
  <si>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</si>
  <si>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</si>
  <si>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</si>
  <si>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</si>
  <si>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</si>
  <si>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</si>
  <si>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</si>
  <si>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</si>
  <si>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</si>
  <si>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</si>
  <si>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</si>
  <si>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</si>
  <si>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</si>
  <si>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</si>
  <si>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</si>
  <si>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</si>
  <si>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</si>
  <si>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</si>
  <si>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</si>
  <si>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</si>
  <si>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</si>
  <si>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</si>
  <si>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</si>
  <si>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</si>
  <si>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</si>
  <si>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</si>
  <si>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</si>
  <si>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</si>
  <si>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</si>
  <si>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</si>
  <si>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</si>
  <si>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</si>
  <si>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</si>
  <si>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</si>
  <si>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</si>
  <si>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</si>
  <si>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</si>
  <si>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</si>
  <si>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</si>
  <si>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</si>
  <si>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</si>
  <si>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</si>
  <si>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</si>
  <si>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</si>
  <si>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</si>
  <si>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</si>
  <si>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</si>
  <si>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</si>
  <si>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</si>
  <si>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</si>
  <si>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</si>
  <si>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</si>
  <si>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</si>
  <si>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</si>
  <si>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</si>
  <si>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</si>
  <si>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</si>
  <si>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</si>
  <si>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</si>
  <si>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</si>
  <si>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</si>
  <si>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</si>
  <si>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</si>
  <si>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</si>
  <si>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</si>
  <si>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</si>
  <si>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</si>
  <si>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</si>
  <si>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</si>
  <si>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</si>
  <si>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</si>
  <si>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</si>
  <si>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</si>
  <si>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</si>
  <si>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</si>
  <si>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</si>
  <si>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</si>
  <si>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</si>
  <si>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</si>
  <si>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</si>
  <si>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</si>
  <si>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</si>
  <si>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</si>
  <si>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</si>
  <si>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</si>
  <si>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</si>
  <si>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</si>
  <si>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</si>
  <si>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</si>
  <si>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</si>
  <si>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</si>
  <si>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</si>
  <si>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</si>
  <si>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</si>
  <si>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</si>
  <si>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</si>
  <si>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</si>
  <si>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</si>
  <si>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</si>
  <si>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</si>
  <si>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</si>
  <si>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</si>
  <si>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</si>
  <si>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</si>
  <si>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</si>
  <si>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</si>
  <si>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</si>
  <si>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</si>
  <si>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</si>
  <si>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</si>
  <si>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</si>
  <si>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</si>
  <si>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</si>
  <si>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</si>
  <si>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</si>
  <si>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</si>
  <si>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</si>
  <si>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</si>
  <si>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</si>
  <si>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</si>
  <si>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</si>
  <si>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</si>
  <si>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</si>
  <si>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</si>
  <si>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</si>
  <si>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</si>
  <si>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</si>
  <si>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</si>
  <si>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</si>
  <si>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</si>
  <si>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</si>
  <si>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</si>
  <si>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</si>
  <si>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</si>
  <si>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</si>
  <si>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</si>
  <si>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</si>
  <si>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</si>
  <si>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</si>
  <si>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</si>
  <si>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</si>
  <si>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</si>
  <si>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</si>
  <si>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</si>
  <si>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</si>
  <si>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</si>
  <si>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和歌山県海南市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</si>
  <si>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</si>
  <si>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</si>
  <si>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</si>
  <si>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</si>
  <si>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</si>
  <si>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</si>
  <si>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</si>
  <si>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</si>
  <si>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</si>
  <si>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</si>
  <si>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</si>
  <si>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</si>
  <si>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</si>
  <si>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</si>
  <si>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</si>
  <si>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</si>
  <si>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</si>
  <si>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</si>
  <si>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</si>
  <si>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</si>
  <si>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地域排水処理事業特別会計</t>
    <phoneticPr fontId="5"/>
  </si>
  <si>
    <t>同和対策住宅資金貸付事業特別会計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</si>
  <si>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</si>
  <si>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</si>
  <si>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</si>
  <si>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</si>
  <si>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</si>
  <si>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</si>
  <si>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</si>
  <si>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</si>
  <si>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</si>
  <si>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</si>
  <si>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</si>
  <si>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</si>
  <si>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</si>
  <si>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</si>
  <si>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</si>
  <si>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</si>
  <si>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</si>
  <si>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</si>
  <si>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</si>
  <si>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港湾施設事業特別会計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</si>
  <si>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</si>
  <si>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</si>
  <si>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</si>
  <si>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</si>
  <si>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</si>
  <si>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</si>
  <si>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</si>
  <si>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</si>
  <si>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</si>
  <si>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</si>
  <si>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</si>
  <si>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</si>
  <si>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</si>
  <si>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</si>
  <si>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</si>
  <si>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</si>
  <si>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</si>
  <si>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</si>
  <si>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</si>
  <si>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</si>
  <si>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</si>
  <si>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</si>
  <si>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</si>
  <si>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</si>
  <si>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</si>
  <si>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</si>
  <si>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</si>
  <si>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</si>
  <si>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</si>
  <si>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</si>
  <si>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</si>
  <si>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</si>
  <si>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</si>
  <si>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</si>
  <si>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</si>
  <si>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</si>
  <si>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</si>
  <si>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</si>
  <si>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</si>
  <si>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</si>
  <si>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</si>
  <si>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</si>
  <si>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</si>
  <si>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</si>
  <si>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</si>
  <si>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</si>
  <si>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</si>
  <si>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</si>
  <si>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</si>
  <si>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</si>
  <si>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</si>
  <si>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</si>
  <si>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</si>
  <si>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</si>
  <si>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</si>
  <si>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</si>
  <si>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</si>
  <si>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</si>
  <si>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</si>
  <si>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</si>
  <si>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</si>
  <si>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</si>
  <si>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</si>
  <si>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</si>
  <si>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</si>
  <si>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</si>
  <si>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</si>
  <si>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</si>
  <si>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</si>
  <si>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</si>
  <si>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</si>
  <si>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</si>
  <si>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</si>
  <si>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</si>
  <si>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</si>
  <si>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</si>
  <si>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</si>
  <si>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</si>
  <si>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</si>
  <si>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</si>
  <si>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</si>
  <si>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</si>
  <si>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</si>
  <si>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</si>
  <si>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</si>
  <si>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</si>
  <si>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</si>
  <si>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</si>
  <si>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</si>
  <si>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</si>
  <si>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</si>
  <si>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</si>
  <si>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</si>
  <si>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</si>
  <si>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</si>
  <si>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</si>
  <si>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</si>
  <si>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</si>
  <si>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</si>
  <si>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</si>
  <si>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</si>
  <si>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</si>
  <si>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</si>
  <si>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</si>
  <si>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</si>
  <si>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</si>
  <si>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</si>
  <si>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</si>
  <si>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</si>
  <si>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</si>
  <si>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</si>
  <si>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</si>
  <si>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</si>
  <si>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</si>
  <si>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</si>
  <si>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</si>
  <si>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</si>
  <si>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</si>
  <si>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</si>
  <si>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</si>
  <si>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</si>
  <si>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</si>
  <si>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</si>
  <si>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</si>
  <si>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</si>
  <si>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</si>
  <si>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</si>
  <si>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</si>
  <si>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</si>
  <si>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</si>
  <si>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</si>
  <si>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</si>
  <si>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</si>
  <si>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</si>
  <si>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</si>
  <si>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</si>
  <si>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</si>
  <si>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</si>
  <si>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</si>
  <si>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</si>
  <si>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</si>
  <si>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</si>
  <si>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</si>
  <si>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</si>
  <si>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</si>
  <si>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</si>
  <si>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</si>
  <si>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</si>
  <si>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</si>
  <si>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1.39</t>
  </si>
  <si>
    <t>▲ 1.70</t>
  </si>
  <si>
    <t>同和対策住宅資金貸付事業特別会計</t>
  </si>
  <si>
    <t>▲ 1.26</t>
  </si>
  <si>
    <t>▲ 1.22</t>
  </si>
  <si>
    <t>▲ 1.23</t>
  </si>
  <si>
    <t>▲ 1.17</t>
  </si>
  <si>
    <t>水道事業会計</t>
  </si>
  <si>
    <t>一般会計</t>
  </si>
  <si>
    <t>病院事業会計</t>
  </si>
  <si>
    <t>▲ 1.74</t>
  </si>
  <si>
    <t>▲ 2.61</t>
  </si>
  <si>
    <t>▲ 0.28</t>
  </si>
  <si>
    <t>介護保険特別会計</t>
  </si>
  <si>
    <t>国民健康保険特別会計</t>
  </si>
  <si>
    <t>港湾施設事業特別会計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</si>
  <si>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</si>
  <si>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</si>
  <si>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</si>
  <si>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</si>
  <si>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</si>
  <si>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</si>
  <si>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</si>
  <si>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</si>
  <si>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</si>
  <si>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県市町村総合事務組合</t>
    <rPh sb="0" eb="1">
      <t>ケン</t>
    </rPh>
    <rPh sb="1" eb="4">
      <t>シチョウソン</t>
    </rPh>
    <rPh sb="4" eb="6">
      <t>ソウゴウ</t>
    </rPh>
    <rPh sb="6" eb="8">
      <t>ジム</t>
    </rPh>
    <rPh sb="8" eb="10">
      <t>クミアイ</t>
    </rPh>
    <phoneticPr fontId="28"/>
  </si>
  <si>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8"/>
  </si>
  <si>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8"/>
  </si>
  <si>
    <t>海南海草環境衛生施設組合</t>
    <rPh sb="0" eb="2">
      <t>カイナン</t>
    </rPh>
    <rPh sb="2" eb="4">
      <t>カイソウ</t>
    </rPh>
    <rPh sb="4" eb="6">
      <t>カンキョウ</t>
    </rPh>
    <rPh sb="6" eb="8">
      <t>エイセイ</t>
    </rPh>
    <rPh sb="8" eb="10">
      <t>シセツ</t>
    </rPh>
    <rPh sb="10" eb="12">
      <t>クミアイ</t>
    </rPh>
    <phoneticPr fontId="28"/>
  </si>
  <si>
    <t>五色台広域施設組合</t>
    <rPh sb="0" eb="2">
      <t>ゴシキ</t>
    </rPh>
    <rPh sb="2" eb="3">
      <t>ダイ</t>
    </rPh>
    <rPh sb="3" eb="5">
      <t>コウイキ</t>
    </rPh>
    <rPh sb="5" eb="7">
      <t>シセツ</t>
    </rPh>
    <rPh sb="7" eb="9">
      <t>クミアイ</t>
    </rPh>
    <phoneticPr fontId="28"/>
  </si>
  <si>
    <t>和歌山地方税回収機構</t>
    <rPh sb="0" eb="3">
      <t>ワカヤマ</t>
    </rPh>
    <rPh sb="3" eb="6">
      <t>チホウゼイ</t>
    </rPh>
    <rPh sb="6" eb="8">
      <t>カイシュウ</t>
    </rPh>
    <rPh sb="8" eb="10">
      <t>キコウ</t>
    </rPh>
    <phoneticPr fontId="28"/>
  </si>
  <si>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8"/>
  </si>
  <si>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8"/>
  </si>
  <si>
    <t>紀の海広域施設組合</t>
    <rPh sb="0" eb="1">
      <t>キ</t>
    </rPh>
    <rPh sb="2" eb="3">
      <t>ウミ</t>
    </rPh>
    <rPh sb="3" eb="5">
      <t>コウイキ</t>
    </rPh>
    <rPh sb="5" eb="7">
      <t>シセツ</t>
    </rPh>
    <rPh sb="7" eb="9">
      <t>クミアイ</t>
    </rPh>
    <phoneticPr fontId="28"/>
  </si>
  <si>
    <t>地域振興基金</t>
  </si>
  <si>
    <t>地域づくり推進基金</t>
  </si>
  <si>
    <t>地域排水処理施設管理基金</t>
  </si>
  <si>
    <t>つり公園ｼﾓﾂﾋﾟｱｰﾗﾝﾄﾞ整備事業基金</t>
  </si>
  <si>
    <t>中山間ふるさと・水と土保全基金</t>
    <rPh sb="0" eb="3">
      <t>チュウサンカン</t>
    </rPh>
    <rPh sb="8" eb="9">
      <t>ミズ</t>
    </rPh>
    <rPh sb="10" eb="11">
      <t>ツチ</t>
    </rPh>
    <rPh sb="11" eb="13">
      <t>ホゼン</t>
    </rPh>
    <rPh sb="13" eb="1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</si>
  <si>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</si>
  <si>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</si>
  <si>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</si>
  <si>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平均より高い水準になっている。事業の選択と集中による地方債の発行抑制を図るとともに、公共施設等総合管理計画に基づき策定した個別施設計画に沿った公共施設の統廃合を適切に推進す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</si>
  <si>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</si>
  <si>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</si>
  <si>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</si>
  <si>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</si>
  <si>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</si>
  <si>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</si>
  <si>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</si>
  <si>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より高い水準になっている。今後、道の駅や（仮称）中央防災公園の整備などの大型事業により地方債現在高が増加する見込みであるが、交付税措置がある有利な地方債の活用や、計画的な繰上償還の実施等により、将来の公債費負担の抑制を図り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</si>
</sst>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9EC734D-932B-4D37-B9BD-62D85CE8738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E868-4F04-87C5-D85B5FB740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89545</c:v>
                </c:pt>
                <c:pt idx="1">
                  <c:v>96122</c:v>
                </c:pt>
                <c:pt idx="2">
                  <c:v>61629</c:v>
                </c:pt>
                <c:pt idx="3">
                  <c:v>114306</c:v>
                </c:pt>
                <c:pt idx="4">
                  <c:v>85963</c:v>
                </c:pt>
              </c:numCache>
            </c:numRef>
          </c:val>
          <c:smooth val="0"/>
          <c:extLst>
            <c:ext xmlns:c16="http://schemas.microsoft.com/office/drawing/2014/chart" uri="{C3380CC4-5D6E-409C-BE32-E72D297353CC}">
              <c16:uniqueId val="{00000001-E868-4F04-87C5-D85B5FB740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4.88</c:v>
                </c:pt>
                <c:pt idx="1">
                  <c:v>4.2300000000000004</c:v>
                </c:pt>
                <c:pt idx="2">
                  <c:v>1.72</c:v>
                </c:pt>
                <c:pt idx="3">
                  <c:v>2.93</c:v>
                </c:pt>
                <c:pt idx="4">
                  <c:v>4.1399999999999997</c:v>
                </c:pt>
              </c:numCache>
            </c:numRef>
          </c:val>
          <c:extLst>
            <c:ext xmlns:c16="http://schemas.microsoft.com/office/drawing/2014/chart" uri="{C3380CC4-5D6E-409C-BE32-E72D297353CC}">
              <c16:uniqueId val="{00000000-F4D8-4F93-B745-52A21E5222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15.89</c:v>
                </c:pt>
                <c:pt idx="1">
                  <c:v>16.079999999999998</c:v>
                </c:pt>
                <c:pt idx="2">
                  <c:v>18.850000000000001</c:v>
                </c:pt>
                <c:pt idx="3">
                  <c:v>18.079999999999998</c:v>
                </c:pt>
                <c:pt idx="4">
                  <c:v>16.52</c:v>
                </c:pt>
              </c:numCache>
            </c:numRef>
          </c:val>
          <c:extLst>
            <c:ext xmlns:c16="http://schemas.microsoft.com/office/drawing/2014/chart" uri="{C3380CC4-5D6E-409C-BE32-E72D297353CC}">
              <c16:uniqueId val="{00000001-F4D8-4F93-B745-52A21E5222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3.79</c:v>
                </c:pt>
                <c:pt idx="1">
                  <c:v>3.29</c:v>
                </c:pt>
                <c:pt idx="2">
                  <c:v>3.07</c:v>
                </c:pt>
                <c:pt idx="3">
                  <c:v>-1.39</c:v>
                </c:pt>
                <c:pt idx="4">
                  <c:v>-1.7</c:v>
                </c:pt>
              </c:numCache>
            </c:numRef>
          </c:val>
          <c:smooth val="0"/>
          <c:extLst>
            <c:ext xmlns:c16="http://schemas.microsoft.com/office/drawing/2014/chart" uri="{C3380CC4-5D6E-409C-BE32-E72D297353CC}">
              <c16:uniqueId val="{00000002-F4D8-4F93-B745-52A21E5222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EEA-4C43-9E5F-517CA4D1B1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EA-4C43-9E5F-517CA4D1B15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c:v>
                </c:pt>
                <c:pt idx="2">
                  <c:v>#N/A</c:v>
                </c:pt>
                <c:pt idx="3">
                  <c:v>0.1</c:v>
                </c:pt>
                <c:pt idx="4">
                  <c:v>#N/A</c:v>
                </c:pt>
                <c:pt idx="5">
                  <c:v>0.11</c:v>
                </c:pt>
                <c:pt idx="6">
                  <c:v>#N/A</c:v>
                </c:pt>
                <c:pt idx="7">
                  <c:v>0.01</c:v>
                </c:pt>
                <c:pt idx="8">
                  <c:v>#N/A</c:v>
                </c:pt>
                <c:pt idx="9">
                  <c:v>0.03</c:v>
                </c:pt>
              </c:numCache>
            </c:numRef>
          </c:val>
          <c:extLst>
            <c:ext xmlns:c16="http://schemas.microsoft.com/office/drawing/2014/chart" uri="{C3380CC4-5D6E-409C-BE32-E72D297353CC}">
              <c16:uniqueId val="{00000002-AEEA-4C43-9E5F-517CA4D1B158}"/>
            </c:ext>
          </c:extLst>
        </c:ser>
        <c:ser>
          <c:idx val="3"/>
          <c:order val="3"/>
          <c:tx>
            <c:strRef>
              <c:f>データシート!$A$30</c:f>
              <c:strCache>
                <c:ptCount val="1"/>
                <c:pt idx="0">
                  <c:v>港湾施設事業特別会計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7.0000000000000007E-2</c:v>
                </c:pt>
                <c:pt idx="4">
                  <c:v>#N/A</c:v>
                </c:pt>
                <c:pt idx="5">
                  <c:v>0.08</c:v>
                </c:pt>
                <c:pt idx="6">
                  <c:v>#N/A</c:v>
                </c:pt>
                <c:pt idx="7">
                  <c:v>0.03</c:v>
                </c:pt>
                <c:pt idx="8">
                  <c:v>#N/A</c:v>
                </c:pt>
                <c:pt idx="9">
                  <c:v>0.05</c:v>
                </c:pt>
              </c:numCache>
            </c:numRef>
          </c:val>
          <c:extLst>
            <c:ext xmlns:c16="http://schemas.microsoft.com/office/drawing/2014/chart" uri="{C3380CC4-5D6E-409C-BE32-E72D297353CC}">
              <c16:uniqueId val="{00000003-AEEA-4C43-9E5F-517CA4D1B15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2.97</c:v>
                </c:pt>
                <c:pt idx="2">
                  <c:v>#N/A</c:v>
                </c:pt>
                <c:pt idx="3">
                  <c:v>3.21</c:v>
                </c:pt>
                <c:pt idx="4">
                  <c:v>#N/A</c:v>
                </c:pt>
                <c:pt idx="5">
                  <c:v>0.77</c:v>
                </c:pt>
                <c:pt idx="6">
                  <c:v>#N/A</c:v>
                </c:pt>
                <c:pt idx="7">
                  <c:v>0.53</c:v>
                </c:pt>
                <c:pt idx="8">
                  <c:v>#N/A</c:v>
                </c:pt>
                <c:pt idx="9">
                  <c:v>0.44</c:v>
                </c:pt>
              </c:numCache>
            </c:numRef>
          </c:val>
          <c:extLst>
            <c:ext xmlns:c16="http://schemas.microsoft.com/office/drawing/2014/chart" uri="{C3380CC4-5D6E-409C-BE32-E72D297353CC}">
              <c16:uniqueId val="{00000004-AEEA-4C43-9E5F-517CA4D1B15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c:v>
                </c:pt>
                <c:pt idx="2">
                  <c:v>#N/A</c:v>
                </c:pt>
                <c:pt idx="3">
                  <c:v>1.42</c:v>
                </c:pt>
                <c:pt idx="4">
                  <c:v>#N/A</c:v>
                </c:pt>
                <c:pt idx="5">
                  <c:v>2.74</c:v>
                </c:pt>
                <c:pt idx="6">
                  <c:v>#N/A</c:v>
                </c:pt>
                <c:pt idx="7">
                  <c:v>2.2200000000000002</c:v>
                </c:pt>
                <c:pt idx="8">
                  <c:v>#N/A</c:v>
                </c:pt>
                <c:pt idx="9">
                  <c:v>3.04</c:v>
                </c:pt>
              </c:numCache>
            </c:numRef>
          </c:val>
          <c:extLst>
            <c:ext xmlns:c16="http://schemas.microsoft.com/office/drawing/2014/chart" uri="{C3380CC4-5D6E-409C-BE32-E72D297353CC}">
              <c16:uniqueId val="{00000005-AEEA-4C43-9E5F-517CA4D1B15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1.74</c:v>
                </c:pt>
                <c:pt idx="1">
                  <c:v>#N/A</c:v>
                </c:pt>
                <c:pt idx="2">
                  <c:v>2.61</c:v>
                </c:pt>
                <c:pt idx="3">
                  <c:v>#N/A</c:v>
                </c:pt>
                <c:pt idx="4">
                  <c:v>0.28000000000000003</c:v>
                </c:pt>
                <c:pt idx="5">
                  <c:v>#N/A</c:v>
                </c:pt>
                <c:pt idx="6">
                  <c:v>#N/A</c:v>
                </c:pt>
                <c:pt idx="7">
                  <c:v>1.93</c:v>
                </c:pt>
                <c:pt idx="8">
                  <c:v>#N/A</c:v>
                </c:pt>
                <c:pt idx="9">
                  <c:v>4.5</c:v>
                </c:pt>
              </c:numCache>
            </c:numRef>
          </c:val>
          <c:extLst>
            <c:ext xmlns:c16="http://schemas.microsoft.com/office/drawing/2014/chart" uri="{C3380CC4-5D6E-409C-BE32-E72D297353CC}">
              <c16:uniqueId val="{00000006-AEEA-4C43-9E5F-517CA4D1B15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6.09</c:v>
                </c:pt>
                <c:pt idx="2">
                  <c:v>#N/A</c:v>
                </c:pt>
                <c:pt idx="3">
                  <c:v>5.48</c:v>
                </c:pt>
                <c:pt idx="4">
                  <c:v>#N/A</c:v>
                </c:pt>
                <c:pt idx="5">
                  <c:v>2.94</c:v>
                </c:pt>
                <c:pt idx="6">
                  <c:v>#N/A</c:v>
                </c:pt>
                <c:pt idx="7">
                  <c:v>4.1500000000000004</c:v>
                </c:pt>
                <c:pt idx="8">
                  <c:v>#N/A</c:v>
                </c:pt>
                <c:pt idx="9">
                  <c:v>5.31</c:v>
                </c:pt>
              </c:numCache>
            </c:numRef>
          </c:val>
          <c:extLst>
            <c:ext xmlns:c16="http://schemas.microsoft.com/office/drawing/2014/chart" uri="{C3380CC4-5D6E-409C-BE32-E72D297353CC}">
              <c16:uniqueId val="{00000007-AEEA-4C43-9E5F-517CA4D1B15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5.92</c:v>
                </c:pt>
                <c:pt idx="2">
                  <c:v>#N/A</c:v>
                </c:pt>
                <c:pt idx="3">
                  <c:v>6.1</c:v>
                </c:pt>
                <c:pt idx="4">
                  <c:v>#N/A</c:v>
                </c:pt>
                <c:pt idx="5">
                  <c:v>6.3</c:v>
                </c:pt>
                <c:pt idx="6">
                  <c:v>#N/A</c:v>
                </c:pt>
                <c:pt idx="7">
                  <c:v>5.82</c:v>
                </c:pt>
                <c:pt idx="8">
                  <c:v>#N/A</c:v>
                </c:pt>
                <c:pt idx="9">
                  <c:v>5.91</c:v>
                </c:pt>
              </c:numCache>
            </c:numRef>
          </c:val>
          <c:extLst>
            <c:ext xmlns:c16="http://schemas.microsoft.com/office/drawing/2014/chart" uri="{C3380CC4-5D6E-409C-BE32-E72D297353CC}">
              <c16:uniqueId val="{00000008-AEEA-4C43-9E5F-517CA4D1B158}"/>
            </c:ext>
          </c:extLst>
        </c:ser>
        <c:ser>
          <c:idx val="9"/>
          <c:order val="9"/>
          <c:tx>
            <c:strRef>
              <c:f>データシート!$A$36</c:f>
              <c:strCache>
                <c:ptCount val="1"/>
                <c:pt idx="0">
                  <c:v>同和対策住宅資金貸付事業特別会計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1.26</c:v>
                </c:pt>
                <c:pt idx="1">
                  <c:v>#N/A</c:v>
                </c:pt>
                <c:pt idx="2">
                  <c:v>1.26</c:v>
                </c:pt>
                <c:pt idx="3">
                  <c:v>#N/A</c:v>
                </c:pt>
                <c:pt idx="4">
                  <c:v>1.22</c:v>
                </c:pt>
                <c:pt idx="5">
                  <c:v>#N/A</c:v>
                </c:pt>
                <c:pt idx="6">
                  <c:v>1.23</c:v>
                </c:pt>
                <c:pt idx="7">
                  <c:v>#N/A</c:v>
                </c:pt>
                <c:pt idx="8">
                  <c:v>1.17</c:v>
                </c:pt>
                <c:pt idx="9">
                  <c:v>#N/A</c:v>
                </c:pt>
              </c:numCache>
            </c:numRef>
          </c:val>
          <c:extLst>
            <c:ext xmlns:c16="http://schemas.microsoft.com/office/drawing/2014/chart" uri="{C3380CC4-5D6E-409C-BE32-E72D297353CC}">
              <c16:uniqueId val="{00000009-AEEA-4C43-9E5F-517CA4D1B1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2232</c:v>
                </c:pt>
                <c:pt idx="5">
                  <c:v>2295</c:v>
                </c:pt>
                <c:pt idx="8">
                  <c:v>2251</c:v>
                </c:pt>
                <c:pt idx="11">
                  <c:v>2298</c:v>
                </c:pt>
                <c:pt idx="14">
                  <c:v>2343</c:v>
                </c:pt>
              </c:numCache>
            </c:numRef>
          </c:val>
          <c:extLst>
            <c:ext xmlns:c16="http://schemas.microsoft.com/office/drawing/2014/chart" uri="{C3380CC4-5D6E-409C-BE32-E72D297353CC}">
              <c16:uniqueId val="{00000000-F683-4473-99A7-6BB54021DF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83-4473-99A7-6BB54021DF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83-4473-99A7-6BB54021DF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65</c:v>
                </c:pt>
                <c:pt idx="3">
                  <c:v>62</c:v>
                </c:pt>
                <c:pt idx="6">
                  <c:v>64</c:v>
                </c:pt>
                <c:pt idx="9">
                  <c:v>51</c:v>
                </c:pt>
                <c:pt idx="12">
                  <c:v>53</c:v>
                </c:pt>
              </c:numCache>
            </c:numRef>
          </c:val>
          <c:extLst>
            <c:ext xmlns:c16="http://schemas.microsoft.com/office/drawing/2014/chart" uri="{C3380CC4-5D6E-409C-BE32-E72D297353CC}">
              <c16:uniqueId val="{00000003-F683-4473-99A7-6BB54021DF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c:v>
                </c:pt>
                <c:pt idx="3">
                  <c:v>165</c:v>
                </c:pt>
                <c:pt idx="6">
                  <c:v>79</c:v>
                </c:pt>
                <c:pt idx="9">
                  <c:v>100</c:v>
                </c:pt>
                <c:pt idx="12">
                  <c:v>161</c:v>
                </c:pt>
              </c:numCache>
            </c:numRef>
          </c:val>
          <c:extLst>
            <c:ext xmlns:c16="http://schemas.microsoft.com/office/drawing/2014/chart" uri="{C3380CC4-5D6E-409C-BE32-E72D297353CC}">
              <c16:uniqueId val="{00000004-F683-4473-99A7-6BB54021DF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83-4473-99A7-6BB54021DF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83-4473-99A7-6BB54021DF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2798</c:v>
                </c:pt>
                <c:pt idx="3">
                  <c:v>2815</c:v>
                </c:pt>
                <c:pt idx="6">
                  <c:v>2860</c:v>
                </c:pt>
                <c:pt idx="9">
                  <c:v>2875</c:v>
                </c:pt>
                <c:pt idx="12">
                  <c:v>3078</c:v>
                </c:pt>
              </c:numCache>
            </c:numRef>
          </c:val>
          <c:extLst>
            <c:ext xmlns:c16="http://schemas.microsoft.com/office/drawing/2014/chart" uri="{C3380CC4-5D6E-409C-BE32-E72D297353CC}">
              <c16:uniqueId val="{00000007-F683-4473-99A7-6BB54021DF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785</c:v>
                </c:pt>
                <c:pt idx="2">
                  <c:v>#N/A</c:v>
                </c:pt>
                <c:pt idx="3">
                  <c:v>#N/A</c:v>
                </c:pt>
                <c:pt idx="4">
                  <c:v>747</c:v>
                </c:pt>
                <c:pt idx="5">
                  <c:v>#N/A</c:v>
                </c:pt>
                <c:pt idx="6">
                  <c:v>#N/A</c:v>
                </c:pt>
                <c:pt idx="7">
                  <c:v>752</c:v>
                </c:pt>
                <c:pt idx="8">
                  <c:v>#N/A</c:v>
                </c:pt>
                <c:pt idx="9">
                  <c:v>#N/A</c:v>
                </c:pt>
                <c:pt idx="10">
                  <c:v>728</c:v>
                </c:pt>
                <c:pt idx="11">
                  <c:v>#N/A</c:v>
                </c:pt>
                <c:pt idx="12">
                  <c:v>#N/A</c:v>
                </c:pt>
                <c:pt idx="13">
                  <c:v>949</c:v>
                </c:pt>
                <c:pt idx="14">
                  <c:v>#N/A</c:v>
                </c:pt>
              </c:numCache>
            </c:numRef>
          </c:val>
          <c:smooth val="0"/>
          <c:extLst>
            <c:ext xmlns:c16="http://schemas.microsoft.com/office/drawing/2014/chart" uri="{C3380CC4-5D6E-409C-BE32-E72D297353CC}">
              <c16:uniqueId val="{00000008-F683-4473-99A7-6BB54021DF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23093</c:v>
                </c:pt>
                <c:pt idx="5">
                  <c:v>23614</c:v>
                </c:pt>
                <c:pt idx="8">
                  <c:v>23563</c:v>
                </c:pt>
                <c:pt idx="11">
                  <c:v>23905</c:v>
                </c:pt>
                <c:pt idx="14">
                  <c:v>24596</c:v>
                </c:pt>
              </c:numCache>
            </c:numRef>
          </c:val>
          <c:extLst>
            <c:ext xmlns:c16="http://schemas.microsoft.com/office/drawing/2014/chart" uri="{C3380CC4-5D6E-409C-BE32-E72D297353CC}">
              <c16:uniqueId val="{00000000-AC5F-4E9B-83EE-8318B42C40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1966</c:v>
                </c:pt>
                <c:pt idx="5">
                  <c:v>2110</c:v>
                </c:pt>
                <c:pt idx="8">
                  <c:v>2158</c:v>
                </c:pt>
                <c:pt idx="11">
                  <c:v>2143</c:v>
                </c:pt>
                <c:pt idx="14">
                  <c:v>1930</c:v>
                </c:pt>
              </c:numCache>
            </c:numRef>
          </c:val>
          <c:extLst>
            <c:ext xmlns:c16="http://schemas.microsoft.com/office/drawing/2014/chart" uri="{C3380CC4-5D6E-409C-BE32-E72D297353CC}">
              <c16:uniqueId val="{00000001-AC5F-4E9B-83EE-8318B42C40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3552</c:v>
                </c:pt>
                <c:pt idx="5">
                  <c:v>3634</c:v>
                </c:pt>
                <c:pt idx="8">
                  <c:v>3576</c:v>
                </c:pt>
                <c:pt idx="11">
                  <c:v>3566</c:v>
                </c:pt>
                <c:pt idx="14">
                  <c:v>3375</c:v>
                </c:pt>
              </c:numCache>
            </c:numRef>
          </c:val>
          <c:extLst>
            <c:ext xmlns:c16="http://schemas.microsoft.com/office/drawing/2014/chart" uri="{C3380CC4-5D6E-409C-BE32-E72D297353CC}">
              <c16:uniqueId val="{00000002-AC5F-4E9B-83EE-8318B42C40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11</c:v>
                </c:pt>
                <c:pt idx="3">
                  <c:v>18</c:v>
                </c:pt>
                <c:pt idx="6">
                  <c:v>4</c:v>
                </c:pt>
                <c:pt idx="9">
                  <c:v>49</c:v>
                </c:pt>
                <c:pt idx="12">
                  <c:v>65</c:v>
                </c:pt>
              </c:numCache>
            </c:numRef>
          </c:val>
          <c:extLst>
            <c:ext xmlns:c16="http://schemas.microsoft.com/office/drawing/2014/chart" uri="{C3380CC4-5D6E-409C-BE32-E72D297353CC}">
              <c16:uniqueId val="{00000003-AC5F-4E9B-83EE-8318B42C40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5F-4E9B-83EE-8318B42C40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5F-4E9B-83EE-8318B42C40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3994</c:v>
                </c:pt>
                <c:pt idx="3">
                  <c:v>3880</c:v>
                </c:pt>
                <c:pt idx="6">
                  <c:v>3571</c:v>
                </c:pt>
                <c:pt idx="9">
                  <c:v>3323</c:v>
                </c:pt>
                <c:pt idx="12">
                  <c:v>3267</c:v>
                </c:pt>
              </c:numCache>
            </c:numRef>
          </c:val>
          <c:extLst>
            <c:ext xmlns:c16="http://schemas.microsoft.com/office/drawing/2014/chart" uri="{C3380CC4-5D6E-409C-BE32-E72D297353CC}">
              <c16:uniqueId val="{00000006-AC5F-4E9B-83EE-8318B42C40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1227</c:v>
                </c:pt>
                <c:pt idx="3">
                  <c:v>1096</c:v>
                </c:pt>
                <c:pt idx="6">
                  <c:v>978</c:v>
                </c:pt>
                <c:pt idx="9">
                  <c:v>930</c:v>
                </c:pt>
                <c:pt idx="12">
                  <c:v>888</c:v>
                </c:pt>
              </c:numCache>
            </c:numRef>
          </c:val>
          <c:extLst>
            <c:ext xmlns:c16="http://schemas.microsoft.com/office/drawing/2014/chart" uri="{C3380CC4-5D6E-409C-BE32-E72D297353CC}">
              <c16:uniqueId val="{00000007-AC5F-4E9B-83EE-8318B42C40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2055</c:v>
                </c:pt>
                <c:pt idx="3">
                  <c:v>1296</c:v>
                </c:pt>
                <c:pt idx="6">
                  <c:v>1374</c:v>
                </c:pt>
                <c:pt idx="9">
                  <c:v>1646</c:v>
                </c:pt>
                <c:pt idx="12">
                  <c:v>1742</c:v>
                </c:pt>
              </c:numCache>
            </c:numRef>
          </c:val>
          <c:extLst>
            <c:ext xmlns:c16="http://schemas.microsoft.com/office/drawing/2014/chart" uri="{C3380CC4-5D6E-409C-BE32-E72D297353CC}">
              <c16:uniqueId val="{00000008-AC5F-4E9B-83EE-8318B42C40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C5F-4E9B-83EE-8318B42C40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32887</c:v>
                </c:pt>
                <c:pt idx="3">
                  <c:v>33560</c:v>
                </c:pt>
                <c:pt idx="6">
                  <c:v>32725</c:v>
                </c:pt>
                <c:pt idx="9">
                  <c:v>33830</c:v>
                </c:pt>
                <c:pt idx="12">
                  <c:v>34156</c:v>
                </c:pt>
              </c:numCache>
            </c:numRef>
          </c:val>
          <c:extLst>
            <c:ext xmlns:c16="http://schemas.microsoft.com/office/drawing/2014/chart" uri="{C3380CC4-5D6E-409C-BE32-E72D297353CC}">
              <c16:uniqueId val="{0000000A-AC5F-4E9B-83EE-8318B42C40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11563</c:v>
                </c:pt>
                <c:pt idx="2">
                  <c:v>#N/A</c:v>
                </c:pt>
                <c:pt idx="3">
                  <c:v>#N/A</c:v>
                </c:pt>
                <c:pt idx="4">
                  <c:v>10493</c:v>
                </c:pt>
                <c:pt idx="5">
                  <c:v>#N/A</c:v>
                </c:pt>
                <c:pt idx="6">
                  <c:v>#N/A</c:v>
                </c:pt>
                <c:pt idx="7">
                  <c:v>9356</c:v>
                </c:pt>
                <c:pt idx="8">
                  <c:v>#N/A</c:v>
                </c:pt>
                <c:pt idx="9">
                  <c:v>#N/A</c:v>
                </c:pt>
                <c:pt idx="10">
                  <c:v>10164</c:v>
                </c:pt>
                <c:pt idx="11">
                  <c:v>#N/A</c:v>
                </c:pt>
                <c:pt idx="12">
                  <c:v>#N/A</c:v>
                </c:pt>
                <c:pt idx="13">
                  <c:v>10216</c:v>
                </c:pt>
                <c:pt idx="14">
                  <c:v>#N/A</c:v>
                </c:pt>
              </c:numCache>
            </c:numRef>
          </c:val>
          <c:smooth val="0"/>
          <c:extLst>
            <c:ext xmlns:c16="http://schemas.microsoft.com/office/drawing/2014/chart" uri="{C3380CC4-5D6E-409C-BE32-E72D297353CC}">
              <c16:uniqueId val="{0000000B-AC5F-4E9B-83EE-8318B42C40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2603</c:v>
                </c:pt>
                <c:pt idx="1">
                  <c:v>2462</c:v>
                </c:pt>
                <c:pt idx="2">
                  <c:v>2327</c:v>
                </c:pt>
              </c:numCache>
            </c:numRef>
          </c:val>
          <c:extLst>
            <c:ext xmlns:c16="http://schemas.microsoft.com/office/drawing/2014/chart" uri="{C3380CC4-5D6E-409C-BE32-E72D297353CC}">
              <c16:uniqueId val="{00000000-43C6-49E4-8C66-F57877B0D1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43C6-49E4-8C66-F57877B0D1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650</c:v>
                </c:pt>
                <c:pt idx="1">
                  <c:v>359</c:v>
                </c:pt>
                <c:pt idx="2">
                  <c:v>373</c:v>
                </c:pt>
              </c:numCache>
            </c:numRef>
          </c:val>
          <c:extLst>
            <c:ext xmlns:c16="http://schemas.microsoft.com/office/drawing/2014/chart" uri="{C3380CC4-5D6E-409C-BE32-E72D297353CC}">
              <c16:uniqueId val="{00000002-43C6-49E4-8C66-F57877B0D1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{3E93027E-F878-4A93-882D-1CF1161A799B}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5A9-4C1E-8492-2C038E709C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{0D092008-0618-4B1D-A1E4-EC5E9931CC8D}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A9-4C1E-8492-2C038E709C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{C3A963D4-B6BB-4B0F-80D7-992C845DC47B}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A9-4C1E-8492-2C038E709C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{166FDFBC-802B-425A-8433-DEABB63A980B}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A9-4C1E-8492-2C038E709C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{16E5FC09-3075-48C8-92C1-C3CE258A5702}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A9-4C1E-8492-2C038E709C93}"/>
                </c:ext>
              </c:extLst>
            </c:dLbl>
            <c:dLbl>
              <c:idx val="8"/>
              <c:layout>
                <c:manualLayout>
                  <c:x val="-3.8584782933475677E-2"/>
                  <c:y val="-5.9288202677658927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{F6EAE414-5CD4-4B0C-A234-994CC1D64C6D}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5A9-4C1E-8492-2C038E709C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{D15F172F-3BF6-4275-A8B4-CDCA02997064}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5A9-4C1E-8492-2C038E709C93}"/>
                </c:ext>
              </c:extLst>
            </c:dLbl>
            <c:dLbl>
              <c:idx val="24"/>
              <c:layout>
                <c:manualLayout>
                  <c:x val="-2.5576168186330923E-2"/>
                  <c:y val="-5.705291269740629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{81348FEB-5D59-45D5-BBFE-6334CEEC2BEC}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5A9-4C1E-8492-2C038E709C93}"/>
                </c:ext>
              </c:extLst>
            </c:dLbl>
            <c:dLbl>
              <c:idx val="32"/>
              <c:layout>
                <c:manualLayout>
                  <c:x val="-3.2015750650234161E-2"/>
                  <c:y val="-7.787618855794400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{BA9FD53C-1E1F-400A-A107-DAE80663DFF2}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5A9-4C1E-8492-2C038E709C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64.3</c:v>
                </c:pt>
                <c:pt idx="16">
                  <c:v>65.099999999999994</c:v>
                </c:pt>
                <c:pt idx="24">
                  <c:v>64.099999999999994</c:v>
                </c:pt>
                <c:pt idx="32">
                  <c:v>64.099999999999994</c:v>
                </c:pt>
              </c:numCache>
            </c:numRef>
          </c:xVal>
          <c:yVal>
            <c:numRef>
              <c:f>公会計指標分析・財政指標組合せ分析表!$BP$51:$DC$51</c:f>
              <c:numCache>
                <c:formatCode>#,##0.0;"▲ "#,##0.0</c:formatCode>
                <c:ptCount val="40"/>
                <c:pt idx="0">
                  <c:v>97.2</c:v>
                </c:pt>
                <c:pt idx="8">
                  <c:v>89.4</c:v>
                </c:pt>
                <c:pt idx="16">
                  <c:v>79.400000000000006</c:v>
                </c:pt>
                <c:pt idx="24">
                  <c:v>88</c:v>
                </c:pt>
                <c:pt idx="32">
                  <c:v>85.4</c:v>
                </c:pt>
              </c:numCache>
            </c:numRef>
          </c:yVal>
          <c:smooth val="0"/>
          <c:extLst>
            <c:ext xmlns:c16="http://schemas.microsoft.com/office/drawing/2014/chart" uri="{C3380CC4-5D6E-409C-BE32-E72D297353CC}">
              <c16:uniqueId val="{00000009-E5A9-4C1E-8492-2C038E709C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{0330F004-D3C3-4E5B-9C6E-E43075E8FFD4}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5A9-4C1E-8492-2C038E709C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{FCE74CCC-4A35-48E7-AB8C-A48267B85882}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A9-4C1E-8492-2C038E709C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{AA93895B-10F2-4E85-80BF-C69B909C4152}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A9-4C1E-8492-2C038E709C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{5993A6CE-B414-47D9-BFA9-481DF979828A}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A9-4C1E-8492-2C038E709C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{2E5D545B-B8F4-4FFE-8C1B-367AC31D6C4B}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A9-4C1E-8492-2C038E709C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{D69E3A2A-CC3D-4D60-AC81-B551C486B4E7}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5A9-4C1E-8492-2C038E709C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{5A7DB9A0-72BC-4225-8738-59236FCA7C7B}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5A9-4C1E-8492-2C038E709C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{415953D5-345F-4860-9A88-F128C0342DF0}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5A9-4C1E-8492-2C038E709C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{74BA7E50-16F4-4F0B-8527-8A8AECD2E8FB}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5A9-4C1E-8492-2C038E709C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E5A9-4C1E-8492-2C038E709C93}"/>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{EC459C58-8C9F-4E7E-89FC-99621D8043D4}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A6A-44BC-B9CB-3F291C19AD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{22008468-CF3C-45E0-A04B-A8B7D8460A89}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6A-44BC-B9CB-3F291C19AD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{9E8E8DD3-6BC3-4529-8853-1F8E7389A855}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6A-44BC-B9CB-3F291C19AD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{9376DD83-357C-4022-80E3-7F543C16FB00}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6A-44BC-B9CB-3F291C19AD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{E0038849-02A4-45CF-93E5-B14E8F024DC8}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6A-44BC-B9CB-3F291C19AD9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{CD05B8F3-BBFF-4D7E-BB83-E161F99CC6AD}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A6A-44BC-B9CB-3F291C19AD9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{D24D4C5F-8785-4855-AC14-C1EDCFAB05F5}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A6A-44BC-B9CB-3F291C19AD9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{47AF698C-C4CA-498F-8E76-562D0A5F5D84}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A6A-44BC-B9CB-3F291C19AD9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{49CBCBD2-F8B3-48CF-B5C6-23B756DC9F85}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A6A-44BC-B9CB-3F291C19AD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7.1</c:v>
                </c:pt>
                <c:pt idx="16">
                  <c:v>6.4</c:v>
                </c:pt>
                <c:pt idx="24">
                  <c:v>6.3</c:v>
                </c:pt>
                <c:pt idx="32">
                  <c:v>6.8</c:v>
                </c:pt>
              </c:numCache>
            </c:numRef>
          </c:xVal>
          <c:yVal>
            <c:numRef>
              <c:f>公会計指標分析・財政指標組合せ分析表!$BP$73:$DC$73</c:f>
              <c:numCache>
                <c:formatCode>#,##0.0;"▲ "#,##0.0</c:formatCode>
                <c:ptCount val="40"/>
                <c:pt idx="0">
                  <c:v>97.2</c:v>
                </c:pt>
                <c:pt idx="8">
                  <c:v>89.4</c:v>
                </c:pt>
                <c:pt idx="16">
                  <c:v>79.400000000000006</c:v>
                </c:pt>
                <c:pt idx="24">
                  <c:v>88</c:v>
                </c:pt>
                <c:pt idx="32">
                  <c:v>85.4</c:v>
                </c:pt>
              </c:numCache>
            </c:numRef>
          </c:yVal>
          <c:smooth val="0"/>
          <c:extLst>
            <c:ext xmlns:c16="http://schemas.microsoft.com/office/drawing/2014/chart" uri="{C3380CC4-5D6E-409C-BE32-E72D297353CC}">
              <c16:uniqueId val="{00000009-BA6A-44BC-B9CB-3F291C19AD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{5B67FAE4-C76C-48E5-A03D-DEECF757ED14}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A6A-44BC-B9CB-3F291C19AD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{F17DE1E2-BC6D-41C4-BDE3-7DABDDBCD484}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6A-44BC-B9CB-3F291C19AD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{D6965981-0340-4A73-9635-604D16ABBBD9}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6A-44BC-B9CB-3F291C19AD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{C0D8B91C-62D3-4C2C-BD4D-0F5A43D9F72E}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6A-44BC-B9CB-3F291C19AD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{BE6908C0-A796-4DEE-BFEF-560D093EECFE}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6A-44BC-B9CB-3F291C19AD9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{A73148AF-2236-4ED0-9B3D-5064505492E5}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A6A-44BC-B9CB-3F291C19AD9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{91367C89-D092-420A-AA8D-B267AE012383}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A6A-44BC-B9CB-3F291C19AD9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{A2383EBB-73BB-4879-8477-FEE534D69FB9}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A6A-44BC-B9CB-3F291C19AD9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{B466A799-EA98-4FF0-BAED-816E377AF181}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A6A-44BC-B9CB-3F291C19AD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BA6A-44BC-B9CB-3F291C19AD92}"/>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年度においては、公共事業等債や緊急防災・減災事業債、臨時財政対策債が増となり、元利償還金が前年度比で約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億円増加したことに加え、医療器具購入に係る企業債の償還が開始したことに伴い、公営企業債の元利償還金に対する繰入金が前年度比で約</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億円増加となったことにより、実質公債費比率の分子は前年度比で約</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億円の増となった。この結果、単年度の実質公債費比率は前年度と比べ</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ポイント、三か年平均では前年度と比べ</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今後、（仮称）中央防災公園の整備や道の駅の整備などの大型事業により地方債現在高が増加する見込みであるが、交付税措置がある有利な地方債の活用や、計画的な繰上償還の実施等により、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満期一括償還地方債の活用なし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財源不足を補うため、財政調整基金を取り崩したことにより充当可能基金が減少したものの、基準財政需要額算入見込額が増加したことにより、充当可能財源等は前年度比で約</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億円の増となっている。</a:t>
          </a:r>
        </a:p>
        <a:p>
          <a:r>
            <a:rPr kumimoji="1" lang="ja-JP" altLang="en-US" sz="1400">
              <a:latin typeface="ＭＳ ゴシック" pitchFamily="49" charset="-128"/>
              <a:ea typeface="ＭＳ ゴシック" pitchFamily="49" charset="-128"/>
            </a:rPr>
            <a:t>　一方で、道の駅整備事業などにより地方債発行額が増加し、地方債の現在高が前年度比で約</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億円の増となっている。　</a:t>
          </a:r>
        </a:p>
        <a:p>
          <a:r>
            <a:rPr kumimoji="1" lang="ja-JP" altLang="en-US" sz="1400">
              <a:latin typeface="ＭＳ ゴシック" pitchFamily="49" charset="-128"/>
              <a:ea typeface="ＭＳ ゴシック" pitchFamily="49" charset="-128"/>
            </a:rPr>
            <a:t>　結果として、将来負担比率の分子は前年度比で約</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億円の増となり、前年度比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今後、（仮称）中央防災公園の整備や道の駅の整備などの大型事業により地方債現在高が増加する見込みであるが、交付税措置がある有利な地方債の活用や、計画的な繰上償還の実施等により、実質公債費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和歌山県海南市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これは、地域づくり推進基金で鈴木屋敷再生・復元等支援事業に係る寄附金を積み立てたことにより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百万円が増加した一方で、財源不足を補うため、財政調整基金での取り崩しにより約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億円が減少したことなどが主な要因である。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財政調整基金においては、大規模災害などの不測の事態が発生した際に備えるため、標準財政規模の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％程度を目標に決算剰余金処分による積立てを行う。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その他の基金においては、それぞれの目的に合わせて活用を行う。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市民の連携の強化又は地域振興に要する経費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個性豊かな地域づくりを推進し、本市の活性化を図るための経費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地域排水処理施設管理基金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本市の地域排水処理施設の管理に要する経費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令和元年度においては、市民交流施設建設事業、（仮称）中央防災公園整備事業、道の駅整備事業に基金を充当したことにより、約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年度においては横ばいとなっている。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鈴木屋敷再生・復元等支援事業に係る寄附金を積み立てたことにより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地域排水処理施設管理基金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赤坂クリーンセンターの動力盤内電気部品の更新工事などの施設整備に基金を充当したことにより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おいては、市民の連携の強化又は地域振興に要する経費、地域づくり推進基金においては、個性豊かな地域づくりを推進し、本市の活性化を図るための経費、地域排水処理施設管理基金においては、本市の地域排水処理施設の管理に要する経費など、それぞれの目的に合わせて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年度は、市税の減少等による財源不足を補うため、約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大規模災害などの不測の事態が発生した際に備えるため、標準財政規模の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％程度を目標に決算剰余金処分による積立てを行う。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繰上償還実施に向けての積立てを検討する。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AE6A134-1E25-414F-AA73-B8C8412AF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051B950-71B3-4D32-8F73-BD3CBE7F2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089121A-20DA-4AE7-948A-CA097A21E9D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8571E9F-C6E6-4D0F-AF14-6257CDC5132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D956E22-6ED9-40DA-AE51-2F5C6C5083E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6C8BE41-6351-43D3-9380-8C20AFE57D2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446E97F-F5E1-4DF5-B0B4-38E22BA05EB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72918E4-6E89-4433-8143-605A769613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72D566C-0544-48AB-BC67-3F4A3AA018D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F0FFA72-9BF4-4723-8AD6-5544CA1A315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81E4673-A75D-479D-A9F3-614F6744FCC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199921E-A0AB-49C1-A257-F29F6A33DF1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49,508
49,256
101.06
31,121,887
30,393,869
583,776
14,085,963
34,155,519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E7B542-984F-4EF9-9793-BFE9CDB8ACD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B2B4EB2-A5A8-468D-AF28-1D1B8EEC87F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52955AD-0E75-4184-A947-D7F6719F6B5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3310A21-BB4E-4B84-9649-90F7661FA59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12D23FB-1F38-4302-B1F4-E0F84545F47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50060F4-DD4B-4FC3-B923-5897EBB8D52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B9C5388-1314-4DC8-B8B7-5AEDF31732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4A935C0-1CD3-4B45-9B3E-6CF1D6FB9B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AA1E34F-A21C-4AF2-9DF2-323F5FC0847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B0F9AC9-2F7C-4461-9743-D6D362ECD03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771E9D1-5448-43B0-9BC9-818897AD073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2A22B31-B69B-4F81-8498-F8A43B3C9CC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3C731F6-8245-4C26-8CF3-CFA05B15837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25E0279-57DE-47E6-9E0D-6FB6B12C61B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DE32C99-0713-438E-A6C5-C3D9EC280D1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DF40169-6D52-4A04-8380-AB700C33481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5E15EB3-B458-48AC-9899-7E7FC719174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46AF2BC-E366-492C-A296-47A89B0F3EB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D8A8057-F16E-4B0F-B055-5EAB701B3A7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EBE5DEB-B771-41D2-B90B-99DF7F35908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067CD7D-30F9-4D55-8D31-11C591EE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688EA36-8CF9-47AB-AC9A-23CB017DA7B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E3F2060-6C12-4578-8922-B78656C74F0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FCD5A57-06C4-475A-BB37-9E3B064D7B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22B3CB8-82B4-41B5-ACE0-C8FEDAF157D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7DB7F8D-1A5A-49B2-8BAB-5B6038F981A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75BA070-CD1D-4806-BD09-750E5C39C91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55E8557-79C7-4A1E-A76D-A0855EEB147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A0F3908-B8D1-4D80-A230-A0711153B0B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A2FF41B-6762-4B7E-9C24-BC21F7FD9B2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2B622F3-DDA7-4B4F-8A9F-CDC53A6D17D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EFF350D-D6B4-4E7A-8B08-9C83C140094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92174B2-4B4F-4D87-B2D7-A769672601B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70A70C0-752B-4E8F-AC64-E8F91895FDD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11709F7-A694-4B8D-BBE6-5A6A813989E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及び和歌山県平均を上回っており、類似団体と比較しても高い水準にある。今後も公共施設等総合管理計画に基づき、公共施設の統廃合も含め、施設保有量の最適化及び施設の適正な維持管理を進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DB1BFFB-CD6C-42AD-921D-B6D077E5D8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32E3404-3C58-4426-B8F0-C51F9ACD6B7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CC04B4A-998C-44C6-BF66-E0E96A2F139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D08B420-3595-4172-87D7-DA88C3F0D4C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7901F84-6CE4-453F-B35F-F08936E1195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FB7E951-EE4A-4804-9ED6-0BBC9204941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B261579-1901-47B3-8FD5-84110EF8003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5E7FFA6E-B18A-45E0-9730-96CF8C76928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A6E6121-95CF-4264-AEC1-E3C5A83903E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1B43D0A9-E3F8-4C79-863B-3B6262DB99B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658E522-CF78-4344-9ED9-3807D268B6D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3172F39-6045-4936-8DA2-BE2D4DA1292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EE3D676-D475-447C-975D-DBBE8F46277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722EA47-00C3-4A22-8A26-D69F9B29851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315304BD-ADD4-44B3-B98D-65297E48BBA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E975230-206B-45ED-94AB-9C9AD7780A0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A58A5ADB-D896-4789-BC32-78FFFB9C657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7F6A9D6-2D18-416A-A26D-E1953229EFF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AEA64ED6-2CF6-450C-920C-FF39ACEC1F94}"/>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E7C97A12-5EE9-4085-925D-481FCBE78407}"/>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BB9313A6-4B5A-434D-B86E-100E790AF423}"/>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BDEFF33E-8063-447B-898D-FABFB1AAD1DB}"/>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A35746F8-8A3F-4DFC-9DD2-51B3C2BE9423}"/>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F82EFC19-E843-491C-B66B-6A346532FE56}"/>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D9C243D7-D257-4ED2-A4D1-D2DF0CAC1F44}"/>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C885C61B-02AD-44A5-807C-F791F4F6621D}"/>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75" name="フローチャート: 判断 74">
          <a:extLst>
            <a:ext uri="{FF2B5EF4-FFF2-40B4-BE49-F238E27FC236}">
              <a16:creationId xmlns:a16="http://schemas.microsoft.com/office/drawing/2014/main" id="{E0760096-4DA1-4588-8FC3-011B85C1654E}"/>
            </a:ext>
          </a:extLst>
        </xdr:cNvPr>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76" name="フローチャート: 判断 75">
          <a:extLst>
            <a:ext uri="{FF2B5EF4-FFF2-40B4-BE49-F238E27FC236}">
              <a16:creationId xmlns:a16="http://schemas.microsoft.com/office/drawing/2014/main" id="{38C9CAB2-8A3F-423A-A5DD-914950C53034}"/>
            </a:ext>
          </a:extLst>
        </xdr:cNvPr>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77" name="フローチャート: 判断 76">
          <a:extLst>
            <a:ext uri="{FF2B5EF4-FFF2-40B4-BE49-F238E27FC236}">
              <a16:creationId xmlns:a16="http://schemas.microsoft.com/office/drawing/2014/main" id="{1DDF1BD1-4F1E-43B6-AE96-D8DDC14695F1}"/>
            </a:ext>
          </a:extLst>
        </xdr:cNvPr>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14B1E24-B5A9-45A4-A96E-5DD684C6859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0051B92-8BD3-4828-BFE7-0377D51BE3A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D27810E-19A3-4365-894E-F5EC24E4196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B9E3D1F-31DE-486A-BE5B-9B0D238FFF5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935A177-0F31-4D75-A3C3-54A247636EA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3" name="楕円 82">
          <a:extLst>
            <a:ext uri="{FF2B5EF4-FFF2-40B4-BE49-F238E27FC236}">
              <a16:creationId xmlns:a16="http://schemas.microsoft.com/office/drawing/2014/main" id="{3B86619B-7FD6-41B0-B230-57D299FD5BA4}"/>
            </a:ext>
          </a:extLst>
        </xdr:cNvPr>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4" name="有形固定資産減価償却率該当値テキスト">
          <a:extLst>
            <a:ext uri="{FF2B5EF4-FFF2-40B4-BE49-F238E27FC236}">
              <a16:creationId xmlns:a16="http://schemas.microsoft.com/office/drawing/2014/main" id="{E2A5967A-D802-41B6-A500-904E42894FFB}"/>
            </a:ext>
          </a:extLst>
        </xdr:cNvPr>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5" name="楕円 84">
          <a:extLst>
            <a:ext uri="{FF2B5EF4-FFF2-40B4-BE49-F238E27FC236}">
              <a16:creationId xmlns:a16="http://schemas.microsoft.com/office/drawing/2014/main" id="{82D52DC0-8542-43B2-ACF8-0AA7DADD9CE4}"/>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55245</xdr:rowOff>
    </xdr:to>
    <xdr:cxnSp macro="">
      <xdr:nvCxnSpPr>
        <xdr:cNvPr id="86" name="直線コネクタ 85">
          <a:extLst>
            <a:ext uri="{FF2B5EF4-FFF2-40B4-BE49-F238E27FC236}">
              <a16:creationId xmlns:a16="http://schemas.microsoft.com/office/drawing/2014/main" id="{6F66A53B-55E5-455E-9EDC-E4A64EEFAAAC}"/>
            </a:ext>
          </a:extLst>
        </xdr:cNvPr>
        <xdr:cNvCxnSpPr/>
      </xdr:nvCxnSpPr>
      <xdr:spPr>
        <a:xfrm>
          <a:off x="4051300" y="631317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35288</xdr:rowOff>
    </xdr:from>
    <xdr:to>
      <xdr:col>15</xdr:col>
      <xdr:colOff>187325</xdr:colOff>
      <xdr:row>32</xdr:row>
      <xdr:rowOff>136888</xdr:rowOff>
    </xdr:to>
    <xdr:sp macro="" textlink="">
      <xdr:nvSpPr>
        <xdr:cNvPr id="87" name="楕円 86">
          <a:extLst>
            <a:ext uri="{FF2B5EF4-FFF2-40B4-BE49-F238E27FC236}">
              <a16:creationId xmlns:a16="http://schemas.microsoft.com/office/drawing/2014/main" id="{B19D9EA3-8BF6-4B6E-92E3-8B7CC470B60A}"/>
            </a:ext>
          </a:extLst>
        </xdr:cNvPr>
        <xdr:cNvSpPr/>
      </xdr:nvSpPr>
      <xdr:spPr>
        <a:xfrm>
          <a:off x="3238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86088</xdr:rowOff>
    </xdr:to>
    <xdr:cxnSp macro="">
      <xdr:nvCxnSpPr>
        <xdr:cNvPr id="88" name="直線コネクタ 87">
          <a:extLst>
            <a:ext uri="{FF2B5EF4-FFF2-40B4-BE49-F238E27FC236}">
              <a16:creationId xmlns:a16="http://schemas.microsoft.com/office/drawing/2014/main" id="{F4520AF4-1919-4158-B245-B86B65C62331}"/>
            </a:ext>
          </a:extLst>
        </xdr:cNvPr>
        <xdr:cNvCxnSpPr/>
      </xdr:nvCxnSpPr>
      <xdr:spPr>
        <a:xfrm flipV="1">
          <a:off x="3289300" y="631317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10614</xdr:rowOff>
    </xdr:from>
    <xdr:to>
      <xdr:col>11</xdr:col>
      <xdr:colOff>187325</xdr:colOff>
      <xdr:row>32</xdr:row>
      <xdr:rowOff>112214</xdr:rowOff>
    </xdr:to>
    <xdr:sp macro="" textlink="">
      <xdr:nvSpPr>
        <xdr:cNvPr id="89" name="楕円 88">
          <a:extLst>
            <a:ext uri="{FF2B5EF4-FFF2-40B4-BE49-F238E27FC236}">
              <a16:creationId xmlns:a16="http://schemas.microsoft.com/office/drawing/2014/main" id="{086ED9EC-0A27-41A4-A070-4EE138A399CE}"/>
            </a:ext>
          </a:extLst>
        </xdr:cNvPr>
        <xdr:cNvSpPr/>
      </xdr:nvSpPr>
      <xdr:spPr>
        <a:xfrm>
          <a:off x="2476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61414</xdr:rowOff>
    </xdr:from>
    <xdr:to>
      <xdr:col>15</xdr:col>
      <xdr:colOff>136525</xdr:colOff>
      <xdr:row>32</xdr:row>
      <xdr:rowOff>86088</xdr:rowOff>
    </xdr:to>
    <xdr:cxnSp macro="">
      <xdr:nvCxnSpPr>
        <xdr:cNvPr id="90" name="直線コネクタ 89">
          <a:extLst>
            <a:ext uri="{FF2B5EF4-FFF2-40B4-BE49-F238E27FC236}">
              <a16:creationId xmlns:a16="http://schemas.microsoft.com/office/drawing/2014/main" id="{9C15A603-2491-4706-9914-0169BA0CE8B1}"/>
            </a:ext>
          </a:extLst>
        </xdr:cNvPr>
        <xdr:cNvCxnSpPr/>
      </xdr:nvCxnSpPr>
      <xdr:spPr>
        <a:xfrm>
          <a:off x="2527300" y="631933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90805</xdr:rowOff>
    </xdr:from>
    <xdr:to>
      <xdr:col>7</xdr:col>
      <xdr:colOff>187325</xdr:colOff>
      <xdr:row>33</xdr:row>
      <xdr:rowOff>20955</xdr:rowOff>
    </xdr:to>
    <xdr:sp macro="" textlink="">
      <xdr:nvSpPr>
        <xdr:cNvPr id="91" name="楕円 90">
          <a:extLst>
            <a:ext uri="{FF2B5EF4-FFF2-40B4-BE49-F238E27FC236}">
              <a16:creationId xmlns:a16="http://schemas.microsoft.com/office/drawing/2014/main" id="{DA6E1414-C004-47E9-A8A1-FC1BEE250834}"/>
            </a:ext>
          </a:extLst>
        </xdr:cNvPr>
        <xdr:cNvSpPr/>
      </xdr:nvSpPr>
      <xdr:spPr>
        <a:xfrm>
          <a:off x="1714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61414</xdr:rowOff>
    </xdr:from>
    <xdr:to>
      <xdr:col>11</xdr:col>
      <xdr:colOff>136525</xdr:colOff>
      <xdr:row>32</xdr:row>
      <xdr:rowOff>141605</xdr:rowOff>
    </xdr:to>
    <xdr:cxnSp macro="">
      <xdr:nvCxnSpPr>
        <xdr:cNvPr id="92" name="直線コネクタ 91">
          <a:extLst>
            <a:ext uri="{FF2B5EF4-FFF2-40B4-BE49-F238E27FC236}">
              <a16:creationId xmlns:a16="http://schemas.microsoft.com/office/drawing/2014/main" id="{6FF75F90-4587-45D8-902A-0F30FF17221B}"/>
            </a:ext>
          </a:extLst>
        </xdr:cNvPr>
        <xdr:cNvCxnSpPr/>
      </xdr:nvCxnSpPr>
      <xdr:spPr>
        <a:xfrm flipV="1">
          <a:off x="1765300" y="6319339"/>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a:extLst>
            <a:ext uri="{FF2B5EF4-FFF2-40B4-BE49-F238E27FC236}">
              <a16:creationId xmlns:a16="http://schemas.microsoft.com/office/drawing/2014/main" id="{47AD91AC-8A88-49FB-9EC4-8D8CC740D4BE}"/>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94" name="n_2aveValue有形固定資産減価償却率">
          <a:extLst>
            <a:ext uri="{FF2B5EF4-FFF2-40B4-BE49-F238E27FC236}">
              <a16:creationId xmlns:a16="http://schemas.microsoft.com/office/drawing/2014/main" id="{64490769-09A8-4715-8F66-CB322AECAD02}"/>
            </a:ext>
          </a:extLst>
        </xdr:cNvPr>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5" name="n_3aveValue有形固定資産減価償却率">
          <a:extLst>
            <a:ext uri="{FF2B5EF4-FFF2-40B4-BE49-F238E27FC236}">
              <a16:creationId xmlns:a16="http://schemas.microsoft.com/office/drawing/2014/main" id="{1252AF66-B0DB-4131-933B-6D6FA3164E4A}"/>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96" name="n_4aveValue有形固定資産減価償却率">
          <a:extLst>
            <a:ext uri="{FF2B5EF4-FFF2-40B4-BE49-F238E27FC236}">
              <a16:creationId xmlns:a16="http://schemas.microsoft.com/office/drawing/2014/main" id="{83D94F09-B90D-430A-BDCD-A87966F103B5}"/>
            </a:ext>
          </a:extLst>
        </xdr:cNvPr>
        <xdr:cNvSpPr txBox="1"/>
      </xdr:nvSpPr>
      <xdr:spPr>
        <a:xfrm>
          <a:off x="1562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7" name="n_1mainValue有形固定資産減価償却率">
          <a:extLst>
            <a:ext uri="{FF2B5EF4-FFF2-40B4-BE49-F238E27FC236}">
              <a16:creationId xmlns:a16="http://schemas.microsoft.com/office/drawing/2014/main" id="{C66D7B01-4C29-4407-866A-96A83903829C}"/>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128015</xdr:rowOff>
    </xdr:from>
    <xdr:ext cx="405111" cy="259045"/>
    <xdr:sp macro="" textlink="">
      <xdr:nvSpPr>
        <xdr:cNvPr id="98" name="n_2mainValue有形固定資産減価償却率">
          <a:extLst>
            <a:ext uri="{FF2B5EF4-FFF2-40B4-BE49-F238E27FC236}">
              <a16:creationId xmlns:a16="http://schemas.microsoft.com/office/drawing/2014/main" id="{11D53EB8-8072-4F57-90A2-14C0B852C96B}"/>
            </a:ext>
          </a:extLst>
        </xdr:cNvPr>
        <xdr:cNvSpPr txBox="1"/>
      </xdr:nvSpPr>
      <xdr:spPr>
        <a:xfrm>
          <a:off x="308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103341</xdr:rowOff>
    </xdr:from>
    <xdr:ext cx="405111" cy="259045"/>
    <xdr:sp macro="" textlink="">
      <xdr:nvSpPr>
        <xdr:cNvPr id="99" name="n_3mainValue有形固定資産減価償却率">
          <a:extLst>
            <a:ext uri="{FF2B5EF4-FFF2-40B4-BE49-F238E27FC236}">
              <a16:creationId xmlns:a16="http://schemas.microsoft.com/office/drawing/2014/main" id="{422C3D26-4E8D-404B-AE38-CF0C0187DD99}"/>
            </a:ext>
          </a:extLst>
        </xdr:cNvPr>
        <xdr:cNvSpPr txBox="1"/>
      </xdr:nvSpPr>
      <xdr:spPr>
        <a:xfrm>
          <a:off x="2324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12082</xdr:rowOff>
    </xdr:from>
    <xdr:ext cx="405111" cy="259045"/>
    <xdr:sp macro="" textlink="">
      <xdr:nvSpPr>
        <xdr:cNvPr id="100" name="n_4mainValue有形固定資産減価償却率">
          <a:extLst>
            <a:ext uri="{FF2B5EF4-FFF2-40B4-BE49-F238E27FC236}">
              <a16:creationId xmlns:a16="http://schemas.microsoft.com/office/drawing/2014/main" id="{A789C821-4CB8-4E98-8939-FA311E91DA7A}"/>
            </a:ext>
          </a:extLst>
        </xdr:cNvPr>
        <xdr:cNvSpPr txBox="1"/>
      </xdr:nvSpPr>
      <xdr:spPr>
        <a:xfrm>
          <a:off x="1562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A675FF4-E8D1-4721-ADA5-3DD16020B01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BE3BD782-3173-462C-8805-AFF66A57119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id="{283BC76A-23D8-4F6C-84DE-B3BFCB888E53}"/>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[ 1,099.8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B665444B-40E9-4142-8372-787FE1F51C4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69D91CB-8292-4D39-AB80-1CFDB0C0954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9319BB3-D9F0-4CDF-95F3-7B96AFE9377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29F52DE-BFEA-4063-93D3-383A9215AD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8D2D121-3BDA-4A87-9B6C-DD02D3595CB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7C5549BD-B1F8-42C3-BE4E-0D2173F5BA7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0C240F0-5DA4-496D-B96B-DCF88E7A869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BD2C238-AAA1-4074-BDAE-260A61435DC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853F605-9A53-4DA5-A97D-B2DE0742A95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CDEE4BB-0443-4D91-86B9-CA8486EC9CA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全国平均及び和歌山県平均を上回っており、類似団体と比較しても高い水準にある。今後も、事業の選択と集中による地方債の発行抑制を図り、健全な財政運営に努める。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8962D113-A142-42DA-9B96-563FD5CD408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7B39E61-5DFA-40BE-84F5-96A0AAC3D9C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56DA53D-43EE-4812-A4A9-F07731399D8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5C3616B5-B0B5-4D9F-B914-EEB54B82512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F5DE795D-9430-4CEC-AC99-B61B65BA326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F6CD4349-467A-480D-8395-45E98CC6CBF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B573D6CC-7F93-460F-86B9-FA3B18835EE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9E03795E-6CAB-470C-A889-289C6019A61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D2D0E0CC-F78B-4409-9F83-E9C531F68CC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19E1BA46-2B67-4D4C-8D22-46EA05AD008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4AE7D180-AD97-4891-87F2-BE15DADBCF7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332D5E6C-2476-41F3-B5AE-060387EB7EE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AF3AF534-6EC6-4B38-B009-C2D035132D9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8D8C57C1-C9FA-494C-8E03-7B6668F474E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CADF144F-EBAC-406B-91F6-047E395FEE41}"/>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CB31656D-ED52-4C96-8FEB-EC1CB94DCA1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AEA42DC0-9B9C-4CEB-82FA-0DC6957DE2E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90419A27-0408-4ED0-B865-6C57F966449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D696D0F0-6CB4-4ED3-A0E8-DDDA6165B85A}"/>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4FA3BCC3-9498-4930-9D3B-D47F6D83A926}"/>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7C73FD63-D759-4871-AD85-A6A6A9D0F507}"/>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E7611D2A-E45B-48AC-89F9-EC51FF26A16D}"/>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8136AC47-F2B4-4773-94C9-9384C703C5A9}"/>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39F9B545-A1DB-4CF7-A961-14E666A8FBEB}"/>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BF320ABC-441D-42ED-855D-F59E7FC88BC5}"/>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39" name="フローチャート: 判断 138">
          <a:extLst>
            <a:ext uri="{FF2B5EF4-FFF2-40B4-BE49-F238E27FC236}">
              <a16:creationId xmlns:a16="http://schemas.microsoft.com/office/drawing/2014/main" id="{F997D588-BD2E-4B61-957C-00928A529F39}"/>
            </a:ext>
          </a:extLst>
        </xdr:cNvPr>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40" name="フローチャート: 判断 139">
          <a:extLst>
            <a:ext uri="{FF2B5EF4-FFF2-40B4-BE49-F238E27FC236}">
              <a16:creationId xmlns:a16="http://schemas.microsoft.com/office/drawing/2014/main" id="{A1A2D9B2-B641-445B-9700-342924F4DF94}"/>
            </a:ext>
          </a:extLst>
        </xdr:cNvPr>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1" name="フローチャート: 判断 140">
          <a:extLst>
            <a:ext uri="{FF2B5EF4-FFF2-40B4-BE49-F238E27FC236}">
              <a16:creationId xmlns:a16="http://schemas.microsoft.com/office/drawing/2014/main" id="{E242B689-7492-4308-8277-135683B913B7}"/>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42" name="フローチャート: 判断 141">
          <a:extLst>
            <a:ext uri="{FF2B5EF4-FFF2-40B4-BE49-F238E27FC236}">
              <a16:creationId xmlns:a16="http://schemas.microsoft.com/office/drawing/2014/main" id="{23B7DB41-7A88-4146-80A1-EF3545E7BF5B}"/>
            </a:ext>
          </a:extLst>
        </xdr:cNvPr>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D74D163-957B-4C4B-9198-C78D7A72ED0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BC75118-6C9E-4DD2-85B3-B399B5E38FD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2DC90B6-9F0D-4E79-A4E7-31DBEAA047C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CDD03F1-3426-49D8-87AF-3C4385D4B4E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170E933-DE2A-48FB-BC09-85C6DA75A54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168873</xdr:rowOff>
    </xdr:from>
    <xdr:to>
      <xdr:col>76</xdr:col>
      <xdr:colOff>73025</xdr:colOff>
      <xdr:row>34</xdr:row>
      <xdr:rowOff>99023</xdr:rowOff>
    </xdr:to>
    <xdr:sp macro="" textlink="">
      <xdr:nvSpPr>
        <xdr:cNvPr id="148" name="楕円 147">
          <a:extLst>
            <a:ext uri="{FF2B5EF4-FFF2-40B4-BE49-F238E27FC236}">
              <a16:creationId xmlns:a16="http://schemas.microsoft.com/office/drawing/2014/main" id="{A3683745-A3A7-428D-B127-6856FF770F5C}"/>
            </a:ext>
          </a:extLst>
        </xdr:cNvPr>
        <xdr:cNvSpPr/>
      </xdr:nvSpPr>
      <xdr:spPr>
        <a:xfrm>
          <a:off x="14744700" y="65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83800</xdr:rowOff>
    </xdr:from>
    <xdr:ext cx="560923" cy="259045"/>
    <xdr:sp macro="" textlink="">
      <xdr:nvSpPr>
        <xdr:cNvPr id="149" name="債務償還比率該当値テキスト">
          <a:extLst>
            <a:ext uri="{FF2B5EF4-FFF2-40B4-BE49-F238E27FC236}">
              <a16:creationId xmlns:a16="http://schemas.microsoft.com/office/drawing/2014/main" id="{E2E039C4-E145-461F-9F93-2D8529A645A8}"/>
            </a:ext>
          </a:extLst>
        </xdr:cNvPr>
        <xdr:cNvSpPr txBox="1"/>
      </xdr:nvSpPr>
      <xdr:spPr>
        <a:xfrm>
          <a:off x="14846300" y="65131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47852</xdr:rowOff>
    </xdr:from>
    <xdr:to>
      <xdr:col>72</xdr:col>
      <xdr:colOff>123825</xdr:colOff>
      <xdr:row>34</xdr:row>
      <xdr:rowOff>149452</xdr:rowOff>
    </xdr:to>
    <xdr:sp macro="" textlink="">
      <xdr:nvSpPr>
        <xdr:cNvPr id="150" name="楕円 149">
          <a:extLst>
            <a:ext uri="{FF2B5EF4-FFF2-40B4-BE49-F238E27FC236}">
              <a16:creationId xmlns:a16="http://schemas.microsoft.com/office/drawing/2014/main" id="{36B52287-78DD-4AF4-8A0B-DB261525A539}"/>
            </a:ext>
          </a:extLst>
        </xdr:cNvPr>
        <xdr:cNvSpPr/>
      </xdr:nvSpPr>
      <xdr:spPr>
        <a:xfrm>
          <a:off x="14033500" y="66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48223</xdr:rowOff>
    </xdr:from>
    <xdr:to>
      <xdr:col>76</xdr:col>
      <xdr:colOff>22225</xdr:colOff>
      <xdr:row>34</xdr:row>
      <xdr:rowOff>98652</xdr:rowOff>
    </xdr:to>
    <xdr:cxnSp macro="">
      <xdr:nvCxnSpPr>
        <xdr:cNvPr id="151" name="直線コネクタ 150">
          <a:extLst>
            <a:ext uri="{FF2B5EF4-FFF2-40B4-BE49-F238E27FC236}">
              <a16:creationId xmlns:a16="http://schemas.microsoft.com/office/drawing/2014/main" id="{EE7033C2-069D-45BA-BC55-4AF5B4EB5462}"/>
            </a:ext>
          </a:extLst>
        </xdr:cNvPr>
        <xdr:cNvCxnSpPr/>
      </xdr:nvCxnSpPr>
      <xdr:spPr>
        <a:xfrm flipV="1">
          <a:off x="14084300" y="6649048"/>
          <a:ext cx="7112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80663</xdr:rowOff>
    </xdr:from>
    <xdr:to>
      <xdr:col>68</xdr:col>
      <xdr:colOff>123825</xdr:colOff>
      <xdr:row>34</xdr:row>
      <xdr:rowOff>10813</xdr:rowOff>
    </xdr:to>
    <xdr:sp macro="" textlink="">
      <xdr:nvSpPr>
        <xdr:cNvPr id="152" name="楕円 151">
          <a:extLst>
            <a:ext uri="{FF2B5EF4-FFF2-40B4-BE49-F238E27FC236}">
              <a16:creationId xmlns:a16="http://schemas.microsoft.com/office/drawing/2014/main" id="{6808C810-51CE-47F0-A0FA-0CD0C7EFA2F2}"/>
            </a:ext>
          </a:extLst>
        </xdr:cNvPr>
        <xdr:cNvSpPr/>
      </xdr:nvSpPr>
      <xdr:spPr>
        <a:xfrm>
          <a:off x="13271500" y="65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131463</xdr:rowOff>
    </xdr:from>
    <xdr:to>
      <xdr:col>72</xdr:col>
      <xdr:colOff>73025</xdr:colOff>
      <xdr:row>34</xdr:row>
      <xdr:rowOff>98652</xdr:rowOff>
    </xdr:to>
    <xdr:cxnSp macro="">
      <xdr:nvCxnSpPr>
        <xdr:cNvPr id="153" name="直線コネクタ 152">
          <a:extLst>
            <a:ext uri="{FF2B5EF4-FFF2-40B4-BE49-F238E27FC236}">
              <a16:creationId xmlns:a16="http://schemas.microsoft.com/office/drawing/2014/main" id="{8AEE054D-A0FB-40BF-B4C4-8D9E52D5E00D}"/>
            </a:ext>
          </a:extLst>
        </xdr:cNvPr>
        <xdr:cNvCxnSpPr/>
      </xdr:nvCxnSpPr>
      <xdr:spPr>
        <a:xfrm>
          <a:off x="13322300" y="6560838"/>
          <a:ext cx="762000" cy="13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144009</xdr:rowOff>
    </xdr:from>
    <xdr:to>
      <xdr:col>64</xdr:col>
      <xdr:colOff>123825</xdr:colOff>
      <xdr:row>33</xdr:row>
      <xdr:rowOff>74159</xdr:rowOff>
    </xdr:to>
    <xdr:sp macro="" textlink="">
      <xdr:nvSpPr>
        <xdr:cNvPr id="154" name="楕円 153">
          <a:extLst>
            <a:ext uri="{FF2B5EF4-FFF2-40B4-BE49-F238E27FC236}">
              <a16:creationId xmlns:a16="http://schemas.microsoft.com/office/drawing/2014/main" id="{39FD7543-ECD5-4E0E-A041-4C50F4595900}"/>
            </a:ext>
          </a:extLst>
        </xdr:cNvPr>
        <xdr:cNvSpPr/>
      </xdr:nvSpPr>
      <xdr:spPr>
        <a:xfrm>
          <a:off x="12509500" y="64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23359</xdr:rowOff>
    </xdr:from>
    <xdr:to>
      <xdr:col>68</xdr:col>
      <xdr:colOff>73025</xdr:colOff>
      <xdr:row>33</xdr:row>
      <xdr:rowOff>131463</xdr:rowOff>
    </xdr:to>
    <xdr:cxnSp macro="">
      <xdr:nvCxnSpPr>
        <xdr:cNvPr id="155" name="直線コネクタ 154">
          <a:extLst>
            <a:ext uri="{FF2B5EF4-FFF2-40B4-BE49-F238E27FC236}">
              <a16:creationId xmlns:a16="http://schemas.microsoft.com/office/drawing/2014/main" id="{058CD424-3015-4E36-A2C8-44231AAF3050}"/>
            </a:ext>
          </a:extLst>
        </xdr:cNvPr>
        <xdr:cNvCxnSpPr/>
      </xdr:nvCxnSpPr>
      <xdr:spPr>
        <a:xfrm>
          <a:off x="12560300" y="6452734"/>
          <a:ext cx="762000" cy="10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96203</xdr:rowOff>
    </xdr:from>
    <xdr:to>
      <xdr:col>60</xdr:col>
      <xdr:colOff>123825</xdr:colOff>
      <xdr:row>33</xdr:row>
      <xdr:rowOff>26353</xdr:rowOff>
    </xdr:to>
    <xdr:sp macro="" textlink="">
      <xdr:nvSpPr>
        <xdr:cNvPr id="156" name="楕円 155">
          <a:extLst>
            <a:ext uri="{FF2B5EF4-FFF2-40B4-BE49-F238E27FC236}">
              <a16:creationId xmlns:a16="http://schemas.microsoft.com/office/drawing/2014/main" id="{851A0D8B-C5D4-400F-BD93-77784E52CC5B}"/>
            </a:ext>
          </a:extLst>
        </xdr:cNvPr>
        <xdr:cNvSpPr/>
      </xdr:nvSpPr>
      <xdr:spPr>
        <a:xfrm>
          <a:off x="11747500" y="63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147003</xdr:rowOff>
    </xdr:from>
    <xdr:to>
      <xdr:col>64</xdr:col>
      <xdr:colOff>73025</xdr:colOff>
      <xdr:row>33</xdr:row>
      <xdr:rowOff>23359</xdr:rowOff>
    </xdr:to>
    <xdr:cxnSp macro="">
      <xdr:nvCxnSpPr>
        <xdr:cNvPr id="157" name="直線コネクタ 156">
          <a:extLst>
            <a:ext uri="{FF2B5EF4-FFF2-40B4-BE49-F238E27FC236}">
              <a16:creationId xmlns:a16="http://schemas.microsoft.com/office/drawing/2014/main" id="{F5E0180C-8B29-4C12-835E-FA5B0416E3A7}"/>
            </a:ext>
          </a:extLst>
        </xdr:cNvPr>
        <xdr:cNvCxnSpPr/>
      </xdr:nvCxnSpPr>
      <xdr:spPr>
        <a:xfrm>
          <a:off x="11798300" y="6404928"/>
          <a:ext cx="762000" cy="4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87184</xdr:rowOff>
    </xdr:from>
    <xdr:ext cx="469744" cy="259045"/>
    <xdr:sp macro="" textlink="">
      <xdr:nvSpPr>
        <xdr:cNvPr id="158" name="n_1aveValue債務償還比率">
          <a:extLst>
            <a:ext uri="{FF2B5EF4-FFF2-40B4-BE49-F238E27FC236}">
              <a16:creationId xmlns:a16="http://schemas.microsoft.com/office/drawing/2014/main" id="{BD35C5DA-C2CD-44E7-8F06-F459C57FBF91}"/>
            </a:ext>
          </a:extLst>
        </xdr:cNvPr>
        <xdr:cNvSpPr txBox="1"/>
      </xdr:nvSpPr>
      <xdr:spPr>
        <a:xfrm>
          <a:off x="13836727" y="56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62818</xdr:rowOff>
    </xdr:from>
    <xdr:ext cx="469744" cy="259045"/>
    <xdr:sp macro="" textlink="">
      <xdr:nvSpPr>
        <xdr:cNvPr id="159" name="n_2aveValue債務償還比率">
          <a:extLst>
            <a:ext uri="{FF2B5EF4-FFF2-40B4-BE49-F238E27FC236}">
              <a16:creationId xmlns:a16="http://schemas.microsoft.com/office/drawing/2014/main" id="{39ABAC03-5664-42A4-B2A5-E8D5AB39EE79}"/>
            </a:ext>
          </a:extLst>
        </xdr:cNvPr>
        <xdr:cNvSpPr txBox="1"/>
      </xdr:nvSpPr>
      <xdr:spPr>
        <a:xfrm>
          <a:off x="13087427" y="56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60" name="n_3aveValue債務償還比率">
          <a:extLst>
            <a:ext uri="{FF2B5EF4-FFF2-40B4-BE49-F238E27FC236}">
              <a16:creationId xmlns:a16="http://schemas.microsoft.com/office/drawing/2014/main" id="{D0E021E9-7047-4E3F-BF2A-8B2B72F4BFD5}"/>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103531</xdr:rowOff>
    </xdr:from>
    <xdr:ext cx="469744" cy="259045"/>
    <xdr:sp macro="" textlink="">
      <xdr:nvSpPr>
        <xdr:cNvPr id="161" name="n_4aveValue債務償還比率">
          <a:extLst>
            <a:ext uri="{FF2B5EF4-FFF2-40B4-BE49-F238E27FC236}">
              <a16:creationId xmlns:a16="http://schemas.microsoft.com/office/drawing/2014/main" id="{1B602BF1-569A-4CA5-BFB0-0289D2F33C39}"/>
            </a:ext>
          </a:extLst>
        </xdr:cNvPr>
        <xdr:cNvSpPr txBox="1"/>
      </xdr:nvSpPr>
      <xdr:spPr>
        <a:xfrm>
          <a:off x="11563427" y="567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140579</xdr:rowOff>
    </xdr:from>
    <xdr:ext cx="560923" cy="259045"/>
    <xdr:sp macro="" textlink="">
      <xdr:nvSpPr>
        <xdr:cNvPr id="162" name="n_1mainValue債務償還比率">
          <a:extLst>
            <a:ext uri="{FF2B5EF4-FFF2-40B4-BE49-F238E27FC236}">
              <a16:creationId xmlns:a16="http://schemas.microsoft.com/office/drawing/2014/main" id="{7B69B3F9-4F9B-4D64-99DF-51D2521A6646}"/>
            </a:ext>
          </a:extLst>
        </xdr:cNvPr>
        <xdr:cNvSpPr txBox="1"/>
      </xdr:nvSpPr>
      <xdr:spPr>
        <a:xfrm>
          <a:off x="13791138" y="67414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1940</xdr:rowOff>
    </xdr:from>
    <xdr:ext cx="560923" cy="259045"/>
    <xdr:sp macro="" textlink="">
      <xdr:nvSpPr>
        <xdr:cNvPr id="163" name="n_2mainValue債務償還比率">
          <a:extLst>
            <a:ext uri="{FF2B5EF4-FFF2-40B4-BE49-F238E27FC236}">
              <a16:creationId xmlns:a16="http://schemas.microsoft.com/office/drawing/2014/main" id="{849C2DC7-B7E9-46B7-8035-97705352BADB}"/>
            </a:ext>
          </a:extLst>
        </xdr:cNvPr>
        <xdr:cNvSpPr txBox="1"/>
      </xdr:nvSpPr>
      <xdr:spPr>
        <a:xfrm>
          <a:off x="13041838" y="66027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65286</xdr:rowOff>
    </xdr:from>
    <xdr:ext cx="469744" cy="259045"/>
    <xdr:sp macro="" textlink="">
      <xdr:nvSpPr>
        <xdr:cNvPr id="164" name="n_3mainValue債務償還比率">
          <a:extLst>
            <a:ext uri="{FF2B5EF4-FFF2-40B4-BE49-F238E27FC236}">
              <a16:creationId xmlns:a16="http://schemas.microsoft.com/office/drawing/2014/main" id="{9302B5F4-6D30-4F34-BFA6-C6C4889AA268}"/>
            </a:ext>
          </a:extLst>
        </xdr:cNvPr>
        <xdr:cNvSpPr txBox="1"/>
      </xdr:nvSpPr>
      <xdr:spPr>
        <a:xfrm>
          <a:off x="12325427" y="649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17480</xdr:rowOff>
    </xdr:from>
    <xdr:ext cx="469744" cy="259045"/>
    <xdr:sp macro="" textlink="">
      <xdr:nvSpPr>
        <xdr:cNvPr id="165" name="n_4mainValue債務償還比率">
          <a:extLst>
            <a:ext uri="{FF2B5EF4-FFF2-40B4-BE49-F238E27FC236}">
              <a16:creationId xmlns:a16="http://schemas.microsoft.com/office/drawing/2014/main" id="{AECFCA7D-FFF6-4CC0-BF80-8268F0B2CD3C}"/>
            </a:ext>
          </a:extLst>
        </xdr:cNvPr>
        <xdr:cNvSpPr txBox="1"/>
      </xdr:nvSpPr>
      <xdr:spPr>
        <a:xfrm>
          <a:off x="11563427" y="6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1A499C22-7CB1-40CE-AEF4-D16F911C981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5D5C00AC-F458-48FA-9E52-335A369E9FC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7AC57C11-150E-49CD-B350-D610E0A3C33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7ADB3DEE-64D3-4FF8-B2C9-B9647AEDFC2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C2D15C4A-52F2-4532-AA6B-486BACCC286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7E7BD0D5-7D4D-4768-9D6A-0B24D889943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801DD7-1ACE-4FE2-A89A-33295C8FF6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09431C-8DF2-4615-BF03-75C450502B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8F5509-450E-4FAF-A5FB-5BDC145BAE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EECD85-0672-4FA7-BB27-74E046202E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3A18E1-A19B-4416-9F87-67518A0A2D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B9F7A9-3170-47D7-8044-B11DA74652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0965EA-5D53-4B2F-8CBA-E11954BF2D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F3EFC5-A553-40B7-8E30-A9B11914A5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F769CB-9A41-42E0-BE80-78B337D75E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9768798-05D8-4A10-B883-75D49625EA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49,508
49,256
101.06
31,121,887
30,393,869
583,776
14,085,963
34,155,519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65394A-303C-462C-A935-30AA3693D89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8336B1-510A-407A-BF69-79CED1E2C1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A9BD7F-1B86-4DB8-ABDB-8EA34A80F3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D07E4E-6E98-4219-8A42-1FD60D55D80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42ACBB-C3C8-44B4-83F9-A1C3E5F967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6BA5221-B0AD-4B57-997C-11819DF3CD3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EBF69F-8D58-4CC9-BCDD-2050B326E9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A34F4F-F663-4B6F-BFE6-4B38EE56D4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9196E3-352E-4249-B116-502C8E1C86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0DD922-6DFB-4EA6-A6B0-4BCD264131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C1FB72-919D-4736-9B01-BB261D2B0B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361E2F-0268-41EE-92C4-EF14CC4E18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936D73-D213-4352-BFC2-208283642D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A6CD08-926C-4BCE-99B8-9C64C79247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1A8E2B-873F-434B-926A-6C0B25134C5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78B64A-2BFA-4345-AF77-D3BBF019215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80C588-C259-4382-A098-CC730B1943F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F2C6A78-3F86-465F-82BC-7B202EB5494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421076-DB34-4F76-85A9-ED40AA1AAC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2024B65-570F-42D5-BB9D-26CB56D4AE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824310-A60A-4374-8099-A06746F83B5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80435F6-E547-4B97-B0C9-8C2514E4FE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2A432E-928E-4039-839B-BE542FB34A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5F4D8F-5ED1-40E9-946F-280D5EDE0C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A3579F-D261-4865-BA6E-17B2F8F2B2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DB30CE-7739-4D58-8360-E1320AB3BE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427B05-CE82-4E5E-B477-D17FF9C565A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345A54-93C5-429B-8536-6FB77D643DB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8C10FB-28C6-4685-A8FE-C4F25D5250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F777513-C512-437F-BF67-C06CE0A07B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B52BA57-2457-46CC-A33E-7DD23D180E9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C8C694-5094-4A0B-91D6-0DDF85111AF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5B220C-193F-447C-98CF-EA170769CFA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A22AF43-949D-47AF-8444-94556FF8396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A17CFC6-CA8A-43D8-87F3-80E585A9591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5CE0AC3-B3D2-4715-9BB8-51B58A06685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E806F79-DBFF-461A-8712-4635F4FC9D1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68B2AC5-72E3-477E-9875-A9A338C73ED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493EE4B-F36A-400C-8A73-F2D714086CE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68C652F-3F7D-4DC0-8094-39E34CECD0D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53102ED-BD3D-429A-A604-3FB79452510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ADFCBF4-DD12-435A-A74E-3DEDACCD194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B737D24-1508-486D-96FD-F829D4A99F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6D6406C-0B12-4466-B6B2-FACDEFC3DA0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CFB375D-D627-4A76-9400-97CAEBBEFE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609250F4-2DAB-49F0-BDDD-F5BAC5438808}"/>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6108CDF5-BCDE-4FE8-A0C3-1D456BC9D568}"/>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35ABFEB4-FF78-4F26-A6CE-F208CE5A34EA}"/>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3972632D-475F-44EB-BE98-A159097B180A}"/>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62FBDCA7-AF73-43A7-8F0E-5CC0CC0EFD9D}"/>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38B00A68-C01D-4CD9-B98C-95F3FC3E45D2}"/>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79639B18-F757-4FF3-B732-29071A6A973F}"/>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7916F02D-89D8-4A06-B29D-A157B8E146C1}"/>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A2A5B623-A5E7-4C15-9E03-42E779739F5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E17793C7-743B-42ED-A0CB-69AFCA145FCD}"/>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CA0D8DE4-1F43-4F11-BA6A-52940EEC8F8F}"/>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AFCF61C-4ECC-4EBB-B7CD-67A266A11AF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84D40F0-0674-4935-B053-21F89BD4E5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0B33DD6-0E98-4C82-9177-DD72623625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D5447BD-BAD7-4AB3-AD9E-D8C782E3AD6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30503A2-67A6-4F1A-9BE5-CD2E2409034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76835</xdr:rowOff>
    </xdr:from>
    <xdr:to>
      <xdr:col>24</xdr:col>
      <xdr:colOff>114300</xdr:colOff>
      <xdr:row>41</xdr:row>
      <xdr:rowOff>6985</xdr:rowOff>
    </xdr:to>
    <xdr:sp macro="" textlink="">
      <xdr:nvSpPr>
        <xdr:cNvPr id="73" name="楕円 72">
          <a:extLst>
            <a:ext uri="{FF2B5EF4-FFF2-40B4-BE49-F238E27FC236}">
              <a16:creationId xmlns:a16="http://schemas.microsoft.com/office/drawing/2014/main" id="{82009B85-4D71-459A-9F52-C4C98C434AC7}"/>
            </a:ext>
          </a:extLst>
        </xdr:cNvPr>
        <xdr:cNvSpPr/>
      </xdr:nvSpPr>
      <xdr:spPr>
        <a:xfrm>
          <a:off x="4584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55262</xdr:rowOff>
    </xdr:from>
    <xdr:ext cx="405111" cy="259045"/>
    <xdr:sp macro="" textlink="">
      <xdr:nvSpPr>
        <xdr:cNvPr id="74" name="【道路】&#10;有形固定資産減価償却率該当値テキスト">
          <a:extLst>
            <a:ext uri="{FF2B5EF4-FFF2-40B4-BE49-F238E27FC236}">
              <a16:creationId xmlns:a16="http://schemas.microsoft.com/office/drawing/2014/main" id="{E165BB69-A2D7-45A5-B318-EE7FDD494FCD}"/>
            </a:ext>
          </a:extLst>
        </xdr:cNvPr>
        <xdr:cNvSpPr txBox="1"/>
      </xdr:nvSpPr>
      <xdr:spPr>
        <a:xfrm>
          <a:off x="4673600"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93980</xdr:rowOff>
    </xdr:from>
    <xdr:to>
      <xdr:col>20</xdr:col>
      <xdr:colOff>38100</xdr:colOff>
      <xdr:row>41</xdr:row>
      <xdr:rowOff>24130</xdr:rowOff>
    </xdr:to>
    <xdr:sp macro="" textlink="">
      <xdr:nvSpPr>
        <xdr:cNvPr id="75" name="楕円 74">
          <a:extLst>
            <a:ext uri="{FF2B5EF4-FFF2-40B4-BE49-F238E27FC236}">
              <a16:creationId xmlns:a16="http://schemas.microsoft.com/office/drawing/2014/main" id="{B710E1D0-9888-4B4F-BD85-E5126EC9C5C6}"/>
            </a:ext>
          </a:extLst>
        </xdr:cNvPr>
        <xdr:cNvSpPr/>
      </xdr:nvSpPr>
      <xdr:spPr>
        <a:xfrm>
          <a:off x="3746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127635</xdr:rowOff>
    </xdr:from>
    <xdr:to>
      <xdr:col>24</xdr:col>
      <xdr:colOff>63500</xdr:colOff>
      <xdr:row>40</xdr:row>
      <xdr:rowOff>144780</xdr:rowOff>
    </xdr:to>
    <xdr:cxnSp macro="">
      <xdr:nvCxnSpPr>
        <xdr:cNvPr id="76" name="直線コネクタ 75">
          <a:extLst>
            <a:ext uri="{FF2B5EF4-FFF2-40B4-BE49-F238E27FC236}">
              <a16:creationId xmlns:a16="http://schemas.microsoft.com/office/drawing/2014/main" id="{076BBE59-4C1E-4B22-8CAA-799D0E3604DB}"/>
            </a:ext>
          </a:extLst>
        </xdr:cNvPr>
        <xdr:cNvCxnSpPr/>
      </xdr:nvCxnSpPr>
      <xdr:spPr>
        <a:xfrm flipV="1">
          <a:off x="3797300" y="69856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88265</xdr:rowOff>
    </xdr:from>
    <xdr:to>
      <xdr:col>15</xdr:col>
      <xdr:colOff>101600</xdr:colOff>
      <xdr:row>41</xdr:row>
      <xdr:rowOff>18415</xdr:rowOff>
    </xdr:to>
    <xdr:sp macro="" textlink="">
      <xdr:nvSpPr>
        <xdr:cNvPr id="77" name="楕円 76">
          <a:extLst>
            <a:ext uri="{FF2B5EF4-FFF2-40B4-BE49-F238E27FC236}">
              <a16:creationId xmlns:a16="http://schemas.microsoft.com/office/drawing/2014/main" id="{A7C020DC-1EE9-4768-B6AB-CA99715926B5}"/>
            </a:ext>
          </a:extLst>
        </xdr:cNvPr>
        <xdr:cNvSpPr/>
      </xdr:nvSpPr>
      <xdr:spPr>
        <a:xfrm>
          <a:off x="2857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139065</xdr:rowOff>
    </xdr:from>
    <xdr:to>
      <xdr:col>19</xdr:col>
      <xdr:colOff>177800</xdr:colOff>
      <xdr:row>40</xdr:row>
      <xdr:rowOff>144780</xdr:rowOff>
    </xdr:to>
    <xdr:cxnSp macro="">
      <xdr:nvCxnSpPr>
        <xdr:cNvPr id="78" name="直線コネクタ 77">
          <a:extLst>
            <a:ext uri="{FF2B5EF4-FFF2-40B4-BE49-F238E27FC236}">
              <a16:creationId xmlns:a16="http://schemas.microsoft.com/office/drawing/2014/main" id="{5783AFD0-F13B-49B8-9F82-52E58427AA08}"/>
            </a:ext>
          </a:extLst>
        </xdr:cNvPr>
        <xdr:cNvCxnSpPr/>
      </xdr:nvCxnSpPr>
      <xdr:spPr>
        <a:xfrm>
          <a:off x="2908300" y="69970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80645</xdr:rowOff>
    </xdr:from>
    <xdr:to>
      <xdr:col>10</xdr:col>
      <xdr:colOff>165100</xdr:colOff>
      <xdr:row>41</xdr:row>
      <xdr:rowOff>10795</xdr:rowOff>
    </xdr:to>
    <xdr:sp macro="" textlink="">
      <xdr:nvSpPr>
        <xdr:cNvPr id="79" name="楕円 78">
          <a:extLst>
            <a:ext uri="{FF2B5EF4-FFF2-40B4-BE49-F238E27FC236}">
              <a16:creationId xmlns:a16="http://schemas.microsoft.com/office/drawing/2014/main" id="{31CFCA18-065C-403A-A865-57B5EC7DFE21}"/>
            </a:ext>
          </a:extLst>
        </xdr:cNvPr>
        <xdr:cNvSpPr/>
      </xdr:nvSpPr>
      <xdr:spPr>
        <a:xfrm>
          <a:off x="1968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131445</xdr:rowOff>
    </xdr:from>
    <xdr:to>
      <xdr:col>15</xdr:col>
      <xdr:colOff>50800</xdr:colOff>
      <xdr:row>40</xdr:row>
      <xdr:rowOff>139065</xdr:rowOff>
    </xdr:to>
    <xdr:cxnSp macro="">
      <xdr:nvCxnSpPr>
        <xdr:cNvPr id="80" name="直線コネクタ 79">
          <a:extLst>
            <a:ext uri="{FF2B5EF4-FFF2-40B4-BE49-F238E27FC236}">
              <a16:creationId xmlns:a16="http://schemas.microsoft.com/office/drawing/2014/main" id="{744EFDD2-5349-4272-A07A-4C02A6D971DC}"/>
            </a:ext>
          </a:extLst>
        </xdr:cNvPr>
        <xdr:cNvCxnSpPr/>
      </xdr:nvCxnSpPr>
      <xdr:spPr>
        <a:xfrm>
          <a:off x="2019300" y="69894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88265</xdr:rowOff>
    </xdr:from>
    <xdr:to>
      <xdr:col>6</xdr:col>
      <xdr:colOff>38100</xdr:colOff>
      <xdr:row>41</xdr:row>
      <xdr:rowOff>18415</xdr:rowOff>
    </xdr:to>
    <xdr:sp macro="" textlink="">
      <xdr:nvSpPr>
        <xdr:cNvPr id="81" name="楕円 80">
          <a:extLst>
            <a:ext uri="{FF2B5EF4-FFF2-40B4-BE49-F238E27FC236}">
              <a16:creationId xmlns:a16="http://schemas.microsoft.com/office/drawing/2014/main" id="{B738FC3B-8526-4C1E-AFEF-58452A1739B0}"/>
            </a:ext>
          </a:extLst>
        </xdr:cNvPr>
        <xdr:cNvSpPr/>
      </xdr:nvSpPr>
      <xdr:spPr>
        <a:xfrm>
          <a:off x="1079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131445</xdr:rowOff>
    </xdr:from>
    <xdr:to>
      <xdr:col>10</xdr:col>
      <xdr:colOff>114300</xdr:colOff>
      <xdr:row>40</xdr:row>
      <xdr:rowOff>139065</xdr:rowOff>
    </xdr:to>
    <xdr:cxnSp macro="">
      <xdr:nvCxnSpPr>
        <xdr:cNvPr id="82" name="直線コネクタ 81">
          <a:extLst>
            <a:ext uri="{FF2B5EF4-FFF2-40B4-BE49-F238E27FC236}">
              <a16:creationId xmlns:a16="http://schemas.microsoft.com/office/drawing/2014/main" id="{C7E25DC2-E499-4415-8B39-1F915F5B2053}"/>
            </a:ext>
          </a:extLst>
        </xdr:cNvPr>
        <xdr:cNvCxnSpPr/>
      </xdr:nvCxnSpPr>
      <xdr:spPr>
        <a:xfrm flipV="1">
          <a:off x="1130300" y="69894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55E40D5E-BB71-49DD-AD91-7CA37BD41DFC}"/>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3B286D8B-9DC9-4451-81DA-2DA9A849BF99}"/>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B378C024-CFB8-4527-92D0-D5BBBF2FA831}"/>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F1CBC216-8A93-4933-A70C-7122B44029BE}"/>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15257</xdr:rowOff>
    </xdr:from>
    <xdr:ext cx="405111" cy="259045"/>
    <xdr:sp macro="" textlink="">
      <xdr:nvSpPr>
        <xdr:cNvPr id="87" name="n_1mainValue【道路】&#10;有形固定資産減価償却率">
          <a:extLst>
            <a:ext uri="{FF2B5EF4-FFF2-40B4-BE49-F238E27FC236}">
              <a16:creationId xmlns:a16="http://schemas.microsoft.com/office/drawing/2014/main" id="{BCD0DFC8-224D-4FF9-BC21-EDACB69457D3}"/>
            </a:ext>
          </a:extLst>
        </xdr:cNvPr>
        <xdr:cNvSpPr txBox="1"/>
      </xdr:nvSpPr>
      <xdr:spPr>
        <a:xfrm>
          <a:off x="3582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9542</xdr:rowOff>
    </xdr:from>
    <xdr:ext cx="405111" cy="259045"/>
    <xdr:sp macro="" textlink="">
      <xdr:nvSpPr>
        <xdr:cNvPr id="88" name="n_2mainValue【道路】&#10;有形固定資産減価償却率">
          <a:extLst>
            <a:ext uri="{FF2B5EF4-FFF2-40B4-BE49-F238E27FC236}">
              <a16:creationId xmlns:a16="http://schemas.microsoft.com/office/drawing/2014/main" id="{402F187F-9EE2-41E7-B7B9-4A8F6080DBAB}"/>
            </a:ext>
          </a:extLst>
        </xdr:cNvPr>
        <xdr:cNvSpPr txBox="1"/>
      </xdr:nvSpPr>
      <xdr:spPr>
        <a:xfrm>
          <a:off x="2705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1922</xdr:rowOff>
    </xdr:from>
    <xdr:ext cx="405111" cy="259045"/>
    <xdr:sp macro="" textlink="">
      <xdr:nvSpPr>
        <xdr:cNvPr id="89" name="n_3mainValue【道路】&#10;有形固定資産減価償却率">
          <a:extLst>
            <a:ext uri="{FF2B5EF4-FFF2-40B4-BE49-F238E27FC236}">
              <a16:creationId xmlns:a16="http://schemas.microsoft.com/office/drawing/2014/main" id="{4EC429C0-4EB6-4DDF-91C9-0575B7F224ED}"/>
            </a:ext>
          </a:extLst>
        </xdr:cNvPr>
        <xdr:cNvSpPr txBox="1"/>
      </xdr:nvSpPr>
      <xdr:spPr>
        <a:xfrm>
          <a:off x="1816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9542</xdr:rowOff>
    </xdr:from>
    <xdr:ext cx="405111" cy="259045"/>
    <xdr:sp macro="" textlink="">
      <xdr:nvSpPr>
        <xdr:cNvPr id="90" name="n_4mainValue【道路】&#10;有形固定資産減価償却率">
          <a:extLst>
            <a:ext uri="{FF2B5EF4-FFF2-40B4-BE49-F238E27FC236}">
              <a16:creationId xmlns:a16="http://schemas.microsoft.com/office/drawing/2014/main" id="{103804B5-C4BF-4BF8-B37B-B28BB6A520E5}"/>
            </a:ext>
          </a:extLst>
        </xdr:cNvPr>
        <xdr:cNvSpPr txBox="1"/>
      </xdr:nvSpPr>
      <xdr:spPr>
        <a:xfrm>
          <a:off x="927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DFC149F-DA46-4CE1-84ED-C2A9FAF6499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58EDBD3-75CC-46D3-A71D-B1376D8FC4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E01C45B-2495-474C-9A34-C05DCD5BD0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30040C1-0B20-40F9-AF6A-A4256085FB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591AA2E-707B-4247-91D1-48750F6BC2B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CF793EB-FE81-4397-8FC2-58B6C69F0B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1C704BA-BC28-4428-8850-CEBEB2E9F8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68641B3-BF57-43CC-845D-C94172150F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FF90A69-1E93-4533-B66C-5427D32EE9B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AFBC111-D4AF-45F3-966B-6E8F4223D9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6101D28-72CC-41F4-93F8-EE75102DC53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090FB06-2576-402F-B405-3621E3F1E10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3267B79-B682-4510-B0ED-3500B232EEB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0F5A781-D9DE-4CAD-A916-3B3B1A44E17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1622B1F-CED1-47C1-9568-9D63C13545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BC727447-BA42-4B72-8D04-E16989E31BB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49FB45B-105C-44F0-9F9B-DB5DCB4A4F9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BDE4D08-95BB-4C19-A908-B5FB1C2E103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DAF7850-96DD-48E6-B583-F9512CF5BCB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2482390-73B5-4C27-B8B1-E9B0721B680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7D978D9-843A-484D-9F03-D307CC57EE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8C07AB35-D61A-492C-936B-E55FE9BD17F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87BB5B7-BD91-4D98-A427-153F55334E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15148740-2466-419A-B115-326CBAB9D2A6}"/>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1AB366A2-9AA3-47D8-8AFA-6F85AF28AF0A}"/>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4B185303-2EE2-4924-9544-11230E5D5698}"/>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45D86D52-43C6-46FC-8997-128C25B74E1A}"/>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1B5A5B4C-F2FB-49B6-B28D-971A6CFC2467}"/>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08294391-739F-413D-B4BF-669B84701CA9}"/>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20CA2734-D12A-4A87-B901-CACF5D131D0A}"/>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a:extLst>
            <a:ext uri="{FF2B5EF4-FFF2-40B4-BE49-F238E27FC236}">
              <a16:creationId xmlns:a16="http://schemas.microsoft.com/office/drawing/2014/main" id="{2AC46064-469F-4EDC-B03B-9E0F7AF90695}"/>
            </a:ext>
          </a:extLst>
        </xdr:cNvPr>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a:extLst>
            <a:ext uri="{FF2B5EF4-FFF2-40B4-BE49-F238E27FC236}">
              <a16:creationId xmlns:a16="http://schemas.microsoft.com/office/drawing/2014/main" id="{4C24F677-2667-4351-9942-6D43ECDA5D51}"/>
            </a:ext>
          </a:extLst>
        </xdr:cNvPr>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a:extLst>
            <a:ext uri="{FF2B5EF4-FFF2-40B4-BE49-F238E27FC236}">
              <a16:creationId xmlns:a16="http://schemas.microsoft.com/office/drawing/2014/main" id="{AD284F9E-82D6-4B68-AA77-89D2DC598252}"/>
            </a:ext>
          </a:extLst>
        </xdr:cNvPr>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a:extLst>
            <a:ext uri="{FF2B5EF4-FFF2-40B4-BE49-F238E27FC236}">
              <a16:creationId xmlns:a16="http://schemas.microsoft.com/office/drawing/2014/main" id="{3224B864-C9E6-49DF-8568-A07E185C687D}"/>
            </a:ext>
          </a:extLst>
        </xdr:cNvPr>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57D20D3-5418-4EE3-A368-2A79835077D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89DBB7E-3E64-453B-8FFF-000F65F83A6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C49AC76-E143-4019-A0C9-57E0E711F8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EEE2D04-1B36-4A00-ADF3-587E8CB9D7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129F5D7-D2F8-4876-BC65-A92FE1891F6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30" name="楕円 129">
          <a:extLst>
            <a:ext uri="{FF2B5EF4-FFF2-40B4-BE49-F238E27FC236}">
              <a16:creationId xmlns:a16="http://schemas.microsoft.com/office/drawing/2014/main" id="{C849AA3B-45C8-4133-A87C-24A45D072452}"/>
            </a:ext>
          </a:extLst>
        </xdr:cNvPr>
        <xdr:cNvSpPr/>
      </xdr:nvSpPr>
      <xdr:spPr>
        <a:xfrm>
          <a:off x="10426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24401</xdr:rowOff>
    </xdr:from>
    <xdr:ext cx="534377" cy="259045"/>
    <xdr:sp macro="" textlink="">
      <xdr:nvSpPr>
        <xdr:cNvPr id="131" name="【道路】&#10;一人当たり延長該当値テキスト">
          <a:extLst>
            <a:ext uri="{FF2B5EF4-FFF2-40B4-BE49-F238E27FC236}">
              <a16:creationId xmlns:a16="http://schemas.microsoft.com/office/drawing/2014/main" id="{D13940D6-9C7F-4A99-8E3B-8C6B9857B1C1}"/>
            </a:ext>
          </a:extLst>
        </xdr:cNvPr>
        <xdr:cNvSpPr txBox="1"/>
      </xdr:nvSpPr>
      <xdr:spPr>
        <a:xfrm>
          <a:off x="10515600" y="67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53213</xdr:rowOff>
    </xdr:from>
    <xdr:to>
      <xdr:col>50</xdr:col>
      <xdr:colOff>165100</xdr:colOff>
      <xdr:row>39</xdr:row>
      <xdr:rowOff>154813</xdr:rowOff>
    </xdr:to>
    <xdr:sp macro="" textlink="">
      <xdr:nvSpPr>
        <xdr:cNvPr id="132" name="楕円 131">
          <a:extLst>
            <a:ext uri="{FF2B5EF4-FFF2-40B4-BE49-F238E27FC236}">
              <a16:creationId xmlns:a16="http://schemas.microsoft.com/office/drawing/2014/main" id="{68FED6D2-3773-4A21-8AD9-80C8B469427F}"/>
            </a:ext>
          </a:extLst>
        </xdr:cNvPr>
        <xdr:cNvSpPr/>
      </xdr:nvSpPr>
      <xdr:spPr>
        <a:xfrm>
          <a:off x="9588500" y="67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96774</xdr:rowOff>
    </xdr:from>
    <xdr:to>
      <xdr:col>55</xdr:col>
      <xdr:colOff>0</xdr:colOff>
      <xdr:row>39</xdr:row>
      <xdr:rowOff>104013</xdr:rowOff>
    </xdr:to>
    <xdr:cxnSp macro="">
      <xdr:nvCxnSpPr>
        <xdr:cNvPr id="133" name="直線コネクタ 132">
          <a:extLst>
            <a:ext uri="{FF2B5EF4-FFF2-40B4-BE49-F238E27FC236}">
              <a16:creationId xmlns:a16="http://schemas.microsoft.com/office/drawing/2014/main" id="{890C6E2B-5261-4369-AE37-7CB4CF71C663}"/>
            </a:ext>
          </a:extLst>
        </xdr:cNvPr>
        <xdr:cNvCxnSpPr/>
      </xdr:nvCxnSpPr>
      <xdr:spPr>
        <a:xfrm flipV="1">
          <a:off x="9639300" y="678332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59995</xdr:rowOff>
    </xdr:from>
    <xdr:to>
      <xdr:col>46</xdr:col>
      <xdr:colOff>38100</xdr:colOff>
      <xdr:row>39</xdr:row>
      <xdr:rowOff>161595</xdr:rowOff>
    </xdr:to>
    <xdr:sp macro="" textlink="">
      <xdr:nvSpPr>
        <xdr:cNvPr id="134" name="楕円 133">
          <a:extLst>
            <a:ext uri="{FF2B5EF4-FFF2-40B4-BE49-F238E27FC236}">
              <a16:creationId xmlns:a16="http://schemas.microsoft.com/office/drawing/2014/main" id="{AC290AC9-7A90-4116-9927-AEDB41BC5AEF}"/>
            </a:ext>
          </a:extLst>
        </xdr:cNvPr>
        <xdr:cNvSpPr/>
      </xdr:nvSpPr>
      <xdr:spPr>
        <a:xfrm>
          <a:off x="8699500" y="67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104013</xdr:rowOff>
    </xdr:from>
    <xdr:to>
      <xdr:col>50</xdr:col>
      <xdr:colOff>114300</xdr:colOff>
      <xdr:row>39</xdr:row>
      <xdr:rowOff>110795</xdr:rowOff>
    </xdr:to>
    <xdr:cxnSp macro="">
      <xdr:nvCxnSpPr>
        <xdr:cNvPr id="135" name="直線コネクタ 134">
          <a:extLst>
            <a:ext uri="{FF2B5EF4-FFF2-40B4-BE49-F238E27FC236}">
              <a16:creationId xmlns:a16="http://schemas.microsoft.com/office/drawing/2014/main" id="{E61DF756-793C-4F36-9E60-F1FB4D30A743}"/>
            </a:ext>
          </a:extLst>
        </xdr:cNvPr>
        <xdr:cNvCxnSpPr/>
      </xdr:nvCxnSpPr>
      <xdr:spPr>
        <a:xfrm flipV="1">
          <a:off x="8750300" y="6790563"/>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66434</xdr:rowOff>
    </xdr:from>
    <xdr:to>
      <xdr:col>41</xdr:col>
      <xdr:colOff>101600</xdr:colOff>
      <xdr:row>39</xdr:row>
      <xdr:rowOff>168034</xdr:rowOff>
    </xdr:to>
    <xdr:sp macro="" textlink="">
      <xdr:nvSpPr>
        <xdr:cNvPr id="136" name="楕円 135">
          <a:extLst>
            <a:ext uri="{FF2B5EF4-FFF2-40B4-BE49-F238E27FC236}">
              <a16:creationId xmlns:a16="http://schemas.microsoft.com/office/drawing/2014/main" id="{B856019E-37AE-4265-BD22-1297AB578D1D}"/>
            </a:ext>
          </a:extLst>
        </xdr:cNvPr>
        <xdr:cNvSpPr/>
      </xdr:nvSpPr>
      <xdr:spPr>
        <a:xfrm>
          <a:off x="7810500" y="67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110795</xdr:rowOff>
    </xdr:from>
    <xdr:to>
      <xdr:col>45</xdr:col>
      <xdr:colOff>177800</xdr:colOff>
      <xdr:row>39</xdr:row>
      <xdr:rowOff>117234</xdr:rowOff>
    </xdr:to>
    <xdr:cxnSp macro="">
      <xdr:nvCxnSpPr>
        <xdr:cNvPr id="137" name="直線コネクタ 136">
          <a:extLst>
            <a:ext uri="{FF2B5EF4-FFF2-40B4-BE49-F238E27FC236}">
              <a16:creationId xmlns:a16="http://schemas.microsoft.com/office/drawing/2014/main" id="{310C4FB5-0AF2-41C4-9175-87878382AA0A}"/>
            </a:ext>
          </a:extLst>
        </xdr:cNvPr>
        <xdr:cNvCxnSpPr/>
      </xdr:nvCxnSpPr>
      <xdr:spPr>
        <a:xfrm flipV="1">
          <a:off x="7861300" y="6797345"/>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106744</xdr:rowOff>
    </xdr:from>
    <xdr:to>
      <xdr:col>36</xdr:col>
      <xdr:colOff>165100</xdr:colOff>
      <xdr:row>40</xdr:row>
      <xdr:rowOff>36894</xdr:rowOff>
    </xdr:to>
    <xdr:sp macro="" textlink="">
      <xdr:nvSpPr>
        <xdr:cNvPr id="138" name="楕円 137">
          <a:extLst>
            <a:ext uri="{FF2B5EF4-FFF2-40B4-BE49-F238E27FC236}">
              <a16:creationId xmlns:a16="http://schemas.microsoft.com/office/drawing/2014/main" id="{E0E08570-3877-4E31-9BF5-EBADF85EDFD0}"/>
            </a:ext>
          </a:extLst>
        </xdr:cNvPr>
        <xdr:cNvSpPr/>
      </xdr:nvSpPr>
      <xdr:spPr>
        <a:xfrm>
          <a:off x="6921500" y="67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117234</xdr:rowOff>
    </xdr:from>
    <xdr:to>
      <xdr:col>41</xdr:col>
      <xdr:colOff>50800</xdr:colOff>
      <xdr:row>39</xdr:row>
      <xdr:rowOff>157544</xdr:rowOff>
    </xdr:to>
    <xdr:cxnSp macro="">
      <xdr:nvCxnSpPr>
        <xdr:cNvPr id="139" name="直線コネクタ 138">
          <a:extLst>
            <a:ext uri="{FF2B5EF4-FFF2-40B4-BE49-F238E27FC236}">
              <a16:creationId xmlns:a16="http://schemas.microsoft.com/office/drawing/2014/main" id="{D9097892-6CD7-4751-9760-5CDCBDA6ABAF}"/>
            </a:ext>
          </a:extLst>
        </xdr:cNvPr>
        <xdr:cNvCxnSpPr/>
      </xdr:nvCxnSpPr>
      <xdr:spPr>
        <a:xfrm flipV="1">
          <a:off x="6972300" y="6803784"/>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101693</xdr:rowOff>
    </xdr:from>
    <xdr:ext cx="534377" cy="259045"/>
    <xdr:sp macro="" textlink="">
      <xdr:nvSpPr>
        <xdr:cNvPr id="140" name="n_1aveValue【道路】&#10;一人当たり延長">
          <a:extLst>
            <a:ext uri="{FF2B5EF4-FFF2-40B4-BE49-F238E27FC236}">
              <a16:creationId xmlns:a16="http://schemas.microsoft.com/office/drawing/2014/main" id="{6A79D0CE-0D5B-4929-86ED-45F81C701CE9}"/>
            </a:ext>
          </a:extLst>
        </xdr:cNvPr>
        <xdr:cNvSpPr txBox="1"/>
      </xdr:nvSpPr>
      <xdr:spPr>
        <a:xfrm>
          <a:off x="93594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102074</xdr:rowOff>
    </xdr:from>
    <xdr:ext cx="534377" cy="259045"/>
    <xdr:sp macro="" textlink="">
      <xdr:nvSpPr>
        <xdr:cNvPr id="141" name="n_2aveValue【道路】&#10;一人当たり延長">
          <a:extLst>
            <a:ext uri="{FF2B5EF4-FFF2-40B4-BE49-F238E27FC236}">
              <a16:creationId xmlns:a16="http://schemas.microsoft.com/office/drawing/2014/main" id="{12CFCC12-9A3E-4EA2-8622-E435EB0862C9}"/>
            </a:ext>
          </a:extLst>
        </xdr:cNvPr>
        <xdr:cNvSpPr txBox="1"/>
      </xdr:nvSpPr>
      <xdr:spPr>
        <a:xfrm>
          <a:off x="8483111" y="64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22179</xdr:rowOff>
    </xdr:from>
    <xdr:ext cx="534377" cy="259045"/>
    <xdr:sp macro="" textlink="">
      <xdr:nvSpPr>
        <xdr:cNvPr id="142" name="n_3aveValue【道路】&#10;一人当たり延長">
          <a:extLst>
            <a:ext uri="{FF2B5EF4-FFF2-40B4-BE49-F238E27FC236}">
              <a16:creationId xmlns:a16="http://schemas.microsoft.com/office/drawing/2014/main" id="{3A02B6D2-47C0-459A-AE9B-C74E08694071}"/>
            </a:ext>
          </a:extLst>
        </xdr:cNvPr>
        <xdr:cNvSpPr txBox="1"/>
      </xdr:nvSpPr>
      <xdr:spPr>
        <a:xfrm>
          <a:off x="7594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88777</xdr:rowOff>
    </xdr:from>
    <xdr:ext cx="534377" cy="259045"/>
    <xdr:sp macro="" textlink="">
      <xdr:nvSpPr>
        <xdr:cNvPr id="143" name="n_4aveValue【道路】&#10;一人当たり延長">
          <a:extLst>
            <a:ext uri="{FF2B5EF4-FFF2-40B4-BE49-F238E27FC236}">
              <a16:creationId xmlns:a16="http://schemas.microsoft.com/office/drawing/2014/main" id="{F0709B44-5012-4499-A6F1-89F881325F47}"/>
            </a:ext>
          </a:extLst>
        </xdr:cNvPr>
        <xdr:cNvSpPr txBox="1"/>
      </xdr:nvSpPr>
      <xdr:spPr>
        <a:xfrm>
          <a:off x="6705111" y="64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145940</xdr:rowOff>
    </xdr:from>
    <xdr:ext cx="534377" cy="259045"/>
    <xdr:sp macro="" textlink="">
      <xdr:nvSpPr>
        <xdr:cNvPr id="144" name="n_1mainValue【道路】&#10;一人当たり延長">
          <a:extLst>
            <a:ext uri="{FF2B5EF4-FFF2-40B4-BE49-F238E27FC236}">
              <a16:creationId xmlns:a16="http://schemas.microsoft.com/office/drawing/2014/main" id="{DD0B461B-9B95-4A47-A215-E729FA21FB25}"/>
            </a:ext>
          </a:extLst>
        </xdr:cNvPr>
        <xdr:cNvSpPr txBox="1"/>
      </xdr:nvSpPr>
      <xdr:spPr>
        <a:xfrm>
          <a:off x="9359411" y="683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152722</xdr:rowOff>
    </xdr:from>
    <xdr:ext cx="534377" cy="259045"/>
    <xdr:sp macro="" textlink="">
      <xdr:nvSpPr>
        <xdr:cNvPr id="145" name="n_2mainValue【道路】&#10;一人当たり延長">
          <a:extLst>
            <a:ext uri="{FF2B5EF4-FFF2-40B4-BE49-F238E27FC236}">
              <a16:creationId xmlns:a16="http://schemas.microsoft.com/office/drawing/2014/main" id="{BD594B98-A64F-4B74-BC71-4787F393A85A}"/>
            </a:ext>
          </a:extLst>
        </xdr:cNvPr>
        <xdr:cNvSpPr txBox="1"/>
      </xdr:nvSpPr>
      <xdr:spPr>
        <a:xfrm>
          <a:off x="8483111" y="68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159161</xdr:rowOff>
    </xdr:from>
    <xdr:ext cx="534377" cy="259045"/>
    <xdr:sp macro="" textlink="">
      <xdr:nvSpPr>
        <xdr:cNvPr id="146" name="n_3mainValue【道路】&#10;一人当たり延長">
          <a:extLst>
            <a:ext uri="{FF2B5EF4-FFF2-40B4-BE49-F238E27FC236}">
              <a16:creationId xmlns:a16="http://schemas.microsoft.com/office/drawing/2014/main" id="{DF341856-7387-4F9A-8AFC-E9149B5A6ED7}"/>
            </a:ext>
          </a:extLst>
        </xdr:cNvPr>
        <xdr:cNvSpPr txBox="1"/>
      </xdr:nvSpPr>
      <xdr:spPr>
        <a:xfrm>
          <a:off x="7594111" y="68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28021</xdr:rowOff>
    </xdr:from>
    <xdr:ext cx="534377" cy="259045"/>
    <xdr:sp macro="" textlink="">
      <xdr:nvSpPr>
        <xdr:cNvPr id="147" name="n_4mainValue【道路】&#10;一人当たり延長">
          <a:extLst>
            <a:ext uri="{FF2B5EF4-FFF2-40B4-BE49-F238E27FC236}">
              <a16:creationId xmlns:a16="http://schemas.microsoft.com/office/drawing/2014/main" id="{AD412359-6969-4889-9772-F32C6AD1ABF1}"/>
            </a:ext>
          </a:extLst>
        </xdr:cNvPr>
        <xdr:cNvSpPr txBox="1"/>
      </xdr:nvSpPr>
      <xdr:spPr>
        <a:xfrm>
          <a:off x="6705111" y="68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3F80F9D-F819-4141-B796-BA3D5B04EC3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FA36F66-B869-44CB-A6F8-1A086FCE5E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9657B99-7EF3-4C5F-AC6B-A924BA9F9AA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FC7DD37-1DE0-43D7-BC24-95E84BB214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0B6C094-9263-4917-BC9C-437D449888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8FE95D2-F597-4524-94CF-F40D2A2F8B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AC33A67-41AD-4A94-8280-E38849429C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F9B5EF8-16DD-42E4-999B-290AF5FBD7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633E3AD-3C04-4448-8BBA-895B84B81A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1A48EBD-131B-4297-A058-911BC75BDB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6443910-C10B-4113-8F6C-84BCC657152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81A9C24-4EDC-4C77-849E-0C2113E0636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97D44DCE-E6F1-42BC-962C-F53F51D7CB4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1901137-E75C-4804-9FB7-9CCB5D2D2C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0FA5CF7-CC3D-44FC-B68D-AF72ED8EC37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DF85773-9CD8-48F7-B066-EF1F716DD89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1BF90FF-741B-470A-8480-922EBD7CB42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47E41B7-133A-4E3D-868D-776EC2188C8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52ED1FE-DAE1-4B96-BA81-264AAC71D7D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1D9BD41-AD95-4EE0-97DF-72BBF09B6DB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0624694-02D5-4EDE-919A-2A9129CE347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C76B589-56CC-4CA3-B736-2162305AE97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413E1B8-98DF-49C1-975A-7BEAAD3AB9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0ABCD6F-DA42-4738-864B-A4057EC8F6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52CAD54-1E78-42F1-8E2F-CDBE893737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847C2AD4-718C-4A59-8D68-4FD60C9F477A}"/>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87612E3-883E-457D-A331-0839FB2F7B64}"/>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48A281F6-C120-4656-98BE-889BBBF0F484}"/>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AEE71440-14C3-4CE3-99B3-D3F9BAF69F93}"/>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1F8545DC-9BF0-4A5F-AB6B-DABCA3375D6F}"/>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47EBFDF-8D34-421E-ACB0-644C4BEA06EC}"/>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608EDE5C-0A66-4519-987F-32E4C02BB85F}"/>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5CAD8FD1-E0A1-400B-BFD5-5747391194E4}"/>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a:extLst>
            <a:ext uri="{FF2B5EF4-FFF2-40B4-BE49-F238E27FC236}">
              <a16:creationId xmlns:a16="http://schemas.microsoft.com/office/drawing/2014/main" id="{AF2A4BDB-A78E-4542-86EB-8090E7285399}"/>
            </a:ext>
          </a:extLst>
        </xdr:cNvPr>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A0ADE326-E986-42D6-ABD5-4787B2D6C079}"/>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A76E85BD-BFBF-4711-93D1-C2761B4E4E23}"/>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3E65D0-2C69-4FE0-94E3-DE2BA5A802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4B0BE77-8890-47FB-A482-BC2DE208444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CC34445-DBB6-465E-A680-98A2EE2F6C3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3ECBBD8-2399-49B0-AED7-49357EAB0B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B2611FD-FBCD-476F-B195-B014B3BC2C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89" name="楕円 188">
          <a:extLst>
            <a:ext uri="{FF2B5EF4-FFF2-40B4-BE49-F238E27FC236}">
              <a16:creationId xmlns:a16="http://schemas.microsoft.com/office/drawing/2014/main" id="{8B3711D2-7497-4B69-8006-E3F382C6FAB5}"/>
            </a:ext>
          </a:extLst>
        </xdr:cNvPr>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25961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B039202-B61E-4D85-8EAD-035E513730D1}"/>
            </a:ext>
          </a:extLst>
        </xdr:cNvPr>
        <xdr:cNvSpPr txBox="1"/>
      </xdr:nvSpPr>
      <xdr:spPr>
        <a:xfrm>
          <a:off x="4673600" y="1031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91" name="楕円 190">
          <a:extLst>
            <a:ext uri="{FF2B5EF4-FFF2-40B4-BE49-F238E27FC236}">
              <a16:creationId xmlns:a16="http://schemas.microsoft.com/office/drawing/2014/main" id="{65752FAA-BD88-4D72-8A1C-8D636661CA1A}"/>
            </a:ext>
          </a:extLst>
        </xdr:cNvPr>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53884</xdr:rowOff>
    </xdr:to>
    <xdr:cxnSp macro="">
      <xdr:nvCxnSpPr>
        <xdr:cNvPr id="192" name="直線コネクタ 191">
          <a:extLst>
            <a:ext uri="{FF2B5EF4-FFF2-40B4-BE49-F238E27FC236}">
              <a16:creationId xmlns:a16="http://schemas.microsoft.com/office/drawing/2014/main" id="{FA63D8E7-7C1A-478C-A42D-32C07F63D819}"/>
            </a:ext>
          </a:extLst>
        </xdr:cNvPr>
        <xdr:cNvCxnSpPr/>
      </xdr:nvCxnSpPr>
      <xdr:spPr>
        <a:xfrm>
          <a:off x="3797300" y="105090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146776</xdr:rowOff>
    </xdr:from>
    <xdr:to>
      <xdr:col>15</xdr:col>
      <xdr:colOff>101600</xdr:colOff>
      <xdr:row>61</xdr:row>
      <xdr:rowOff>76926</xdr:rowOff>
    </xdr:to>
    <xdr:sp macro="" textlink="">
      <xdr:nvSpPr>
        <xdr:cNvPr id="193" name="楕円 192">
          <a:extLst>
            <a:ext uri="{FF2B5EF4-FFF2-40B4-BE49-F238E27FC236}">
              <a16:creationId xmlns:a16="http://schemas.microsoft.com/office/drawing/2014/main" id="{DCB1E09C-4964-4938-B876-170DEDFA878B}"/>
            </a:ext>
          </a:extLst>
        </xdr:cNvPr>
        <xdr:cNvSpPr/>
      </xdr:nvSpPr>
      <xdr:spPr>
        <a:xfrm>
          <a:off x="2857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26126</xdr:rowOff>
    </xdr:from>
    <xdr:to>
      <xdr:col>19</xdr:col>
      <xdr:colOff>177800</xdr:colOff>
      <xdr:row>61</xdr:row>
      <xdr:rowOff>50619</xdr:rowOff>
    </xdr:to>
    <xdr:cxnSp macro="">
      <xdr:nvCxnSpPr>
        <xdr:cNvPr id="194" name="直線コネクタ 193">
          <a:extLst>
            <a:ext uri="{FF2B5EF4-FFF2-40B4-BE49-F238E27FC236}">
              <a16:creationId xmlns:a16="http://schemas.microsoft.com/office/drawing/2014/main" id="{007DAC7F-7AA6-46A7-A268-E0E47C74E4D2}"/>
            </a:ext>
          </a:extLst>
        </xdr:cNvPr>
        <xdr:cNvCxnSpPr/>
      </xdr:nvCxnSpPr>
      <xdr:spPr>
        <a:xfrm>
          <a:off x="2908300" y="104845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195" name="楕円 194">
          <a:extLst>
            <a:ext uri="{FF2B5EF4-FFF2-40B4-BE49-F238E27FC236}">
              <a16:creationId xmlns:a16="http://schemas.microsoft.com/office/drawing/2014/main" id="{786CBE8F-6AF6-474B-A6B9-6129EBED296E}"/>
            </a:ext>
          </a:extLst>
        </xdr:cNvPr>
        <xdr:cNvSpPr/>
      </xdr:nvSpPr>
      <xdr:spPr>
        <a:xfrm>
          <a:off x="196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1633</xdr:rowOff>
    </xdr:from>
    <xdr:to>
      <xdr:col>15</xdr:col>
      <xdr:colOff>50800</xdr:colOff>
      <xdr:row>61</xdr:row>
      <xdr:rowOff>26126</xdr:rowOff>
    </xdr:to>
    <xdr:cxnSp macro="">
      <xdr:nvCxnSpPr>
        <xdr:cNvPr id="196" name="直線コネクタ 195">
          <a:extLst>
            <a:ext uri="{FF2B5EF4-FFF2-40B4-BE49-F238E27FC236}">
              <a16:creationId xmlns:a16="http://schemas.microsoft.com/office/drawing/2014/main" id="{D4D54A64-1181-4C22-B044-C333C6DCDAC2}"/>
            </a:ext>
          </a:extLst>
        </xdr:cNvPr>
        <xdr:cNvCxnSpPr/>
      </xdr:nvCxnSpPr>
      <xdr:spPr>
        <a:xfrm>
          <a:off x="2019300" y="104600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7" name="楕円 196">
          <a:extLst>
            <a:ext uri="{FF2B5EF4-FFF2-40B4-BE49-F238E27FC236}">
              <a16:creationId xmlns:a16="http://schemas.microsoft.com/office/drawing/2014/main" id="{CCB0B883-D643-4D55-B611-4F50B2CB6232}"/>
            </a:ext>
          </a:extLst>
        </xdr:cNvPr>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61</xdr:row>
      <xdr:rowOff>1633</xdr:rowOff>
    </xdr:to>
    <xdr:cxnSp macro="">
      <xdr:nvCxnSpPr>
        <xdr:cNvPr id="198" name="直線コネクタ 197">
          <a:extLst>
            <a:ext uri="{FF2B5EF4-FFF2-40B4-BE49-F238E27FC236}">
              <a16:creationId xmlns:a16="http://schemas.microsoft.com/office/drawing/2014/main" id="{00CF692A-908B-4027-9009-0F56BB5A39EA}"/>
            </a:ext>
          </a:extLst>
        </xdr:cNvPr>
        <xdr:cNvCxnSpPr/>
      </xdr:nvCxnSpPr>
      <xdr:spPr>
        <a:xfrm>
          <a:off x="1130300" y="104339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2EBD5B9-2766-495C-A4A4-679B95B15A5B}"/>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A0D7DEB-E47E-4560-B2C1-529C1D88437E}"/>
            </a:ext>
          </a:extLst>
        </xdr:cNvPr>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82A1D1F-A8F7-4F6A-AD75-8228C62B4E41}"/>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AA86BC8-FDA7-455E-9488-53EBCD9D9A21}"/>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92546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0AB7A2A-D196-4F1F-9BFE-266615170C2F}"/>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15C853B-59E2-4AAB-9737-941D46D42530}"/>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43560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BD03F2C-8EBA-4C93-B1DF-C8A9E13D0DB7}"/>
            </a:ext>
          </a:extLst>
        </xdr:cNvPr>
        <xdr:cNvSpPr txBox="1"/>
      </xdr:nvSpPr>
      <xdr:spPr>
        <a:xfrm>
          <a:off x="1816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2A1377E-C74D-4F84-B044-FD9F8EDFF27B}"/>
            </a:ext>
          </a:extLst>
        </xdr:cNvPr>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1AFF761-8407-4CFE-B023-CF63C658B22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1F18C42-0510-4378-8F87-518926CB6C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667ACB9-F5BB-40FD-B20C-8656C07760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AAE9702-A8B2-4C5C-A2AC-AB33D674E4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765D9A3-C7AD-4FF8-933A-E780131E3F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CBA2E62-489D-4710-A589-8DB395B44F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FCADA5C-6F81-46C0-9049-C04811D50D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0F03649-67E1-41BE-88F7-6118CB3717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1D4EDB7-6C6C-4635-B0C8-FD74657B45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C28434C-DA26-49F1-851F-46F02F2B92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7F152FD3-0922-4D72-9EE5-3ED248D20DD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4464328A-F697-4409-B6ED-B42D27E1718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41DE3FE-88C8-4A5B-BE1B-7CAC8F41979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6C04DEBF-578D-435D-85C6-1A41CCEC075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9843DEAB-6878-43B4-B997-47663F0696A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721397E-E0B4-46BE-8B2D-78A8D38FF9B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5A1DF9BE-46DC-49EC-AE6A-4257BBCB222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D266DBBD-8A22-490C-8DC6-0AF5C31AD0A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359D0BD3-8583-49F7-8CEA-3B7FEE4EA7D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C2856C78-8452-4044-8327-1AEDB0782461}"/>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9D33CD3C-3B63-4EC2-8FE3-273FE96F42B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A7AA93D-9FFC-4547-8C03-EDB1CCF8B2B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6015DA2-D0B0-4221-87E1-44C9745B73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A62E0E85-06B6-45A5-ABE0-5647C16F004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25B6053-6C63-4031-BA0A-4B7821550B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88D37FEB-3E30-4F0D-B81D-4A8B8F4960BF}"/>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C6FBD16F-D715-4DFE-B94C-28A446F910C4}"/>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2C211E5A-0C25-4229-84EC-111850328D56}"/>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6F0A495E-891E-4620-A313-DCD9D0D83159}"/>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CFD28E38-4244-4E53-8F74-9D86BE019D6B}"/>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7D85A99B-F06D-4CBC-A46E-43DBCFBB8C14}"/>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ECA815A1-3F61-4421-816B-DDF7B251FEE9}"/>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a:extLst>
            <a:ext uri="{FF2B5EF4-FFF2-40B4-BE49-F238E27FC236}">
              <a16:creationId xmlns:a16="http://schemas.microsoft.com/office/drawing/2014/main" id="{E7401FA1-76E3-4ECF-8FBF-21A760FC7AD7}"/>
            </a:ext>
          </a:extLst>
        </xdr:cNvPr>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a:extLst>
            <a:ext uri="{FF2B5EF4-FFF2-40B4-BE49-F238E27FC236}">
              <a16:creationId xmlns:a16="http://schemas.microsoft.com/office/drawing/2014/main" id="{C1A07655-16DC-4261-AC2C-954DFFA7DA6D}"/>
            </a:ext>
          </a:extLst>
        </xdr:cNvPr>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a:extLst>
            <a:ext uri="{FF2B5EF4-FFF2-40B4-BE49-F238E27FC236}">
              <a16:creationId xmlns:a16="http://schemas.microsoft.com/office/drawing/2014/main" id="{E6FCECFA-CA0C-4E3D-A827-17FA194769C9}"/>
            </a:ext>
          </a:extLst>
        </xdr:cNvPr>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a:extLst>
            <a:ext uri="{FF2B5EF4-FFF2-40B4-BE49-F238E27FC236}">
              <a16:creationId xmlns:a16="http://schemas.microsoft.com/office/drawing/2014/main" id="{4D6613FA-12B1-4D21-A1F8-85F87C1D7279}"/>
            </a:ext>
          </a:extLst>
        </xdr:cNvPr>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9EFA84A-CC42-4D73-A6B8-746D928A626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E48FE71-50CA-4491-AEA6-D16E6C1923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DCCD93F-D74A-4108-AAE9-656828CFE3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8D7C6C2-29EB-4CFC-864D-2A136B7B14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325DB03-6E7F-4F70-96F8-EE496289DC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90073</xdr:rowOff>
    </xdr:from>
    <xdr:to>
      <xdr:col>55</xdr:col>
      <xdr:colOff>50800</xdr:colOff>
      <xdr:row>64</xdr:row>
      <xdr:rowOff>20223</xdr:rowOff>
    </xdr:to>
    <xdr:sp macro="" textlink="">
      <xdr:nvSpPr>
        <xdr:cNvPr id="248" name="楕円 247">
          <a:extLst>
            <a:ext uri="{FF2B5EF4-FFF2-40B4-BE49-F238E27FC236}">
              <a16:creationId xmlns:a16="http://schemas.microsoft.com/office/drawing/2014/main" id="{E3D6BC08-4A49-4308-9ED3-98D1147C536C}"/>
            </a:ext>
          </a:extLst>
        </xdr:cNvPr>
        <xdr:cNvSpPr/>
      </xdr:nvSpPr>
      <xdr:spPr>
        <a:xfrm>
          <a:off x="10426700" y="108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68500</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87224590-645B-4D3C-B0BE-BDC5377025F8}"/>
            </a:ext>
          </a:extLst>
        </xdr:cNvPr>
        <xdr:cNvSpPr txBox="1"/>
      </xdr:nvSpPr>
      <xdr:spPr>
        <a:xfrm>
          <a:off x="10515600" y="1086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95821</xdr:rowOff>
    </xdr:from>
    <xdr:to>
      <xdr:col>50</xdr:col>
      <xdr:colOff>165100</xdr:colOff>
      <xdr:row>64</xdr:row>
      <xdr:rowOff>25971</xdr:rowOff>
    </xdr:to>
    <xdr:sp macro="" textlink="">
      <xdr:nvSpPr>
        <xdr:cNvPr id="250" name="楕円 249">
          <a:extLst>
            <a:ext uri="{FF2B5EF4-FFF2-40B4-BE49-F238E27FC236}">
              <a16:creationId xmlns:a16="http://schemas.microsoft.com/office/drawing/2014/main" id="{BB65BAB5-7FF5-4176-B212-C6B38A8DC8A6}"/>
            </a:ext>
          </a:extLst>
        </xdr:cNvPr>
        <xdr:cNvSpPr/>
      </xdr:nvSpPr>
      <xdr:spPr>
        <a:xfrm>
          <a:off x="9588500" y="1089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140873</xdr:rowOff>
    </xdr:from>
    <xdr:to>
      <xdr:col>55</xdr:col>
      <xdr:colOff>0</xdr:colOff>
      <xdr:row>63</xdr:row>
      <xdr:rowOff>146621</xdr:rowOff>
    </xdr:to>
    <xdr:cxnSp macro="">
      <xdr:nvCxnSpPr>
        <xdr:cNvPr id="251" name="直線コネクタ 250">
          <a:extLst>
            <a:ext uri="{FF2B5EF4-FFF2-40B4-BE49-F238E27FC236}">
              <a16:creationId xmlns:a16="http://schemas.microsoft.com/office/drawing/2014/main" id="{04B3DADC-C895-4AEA-BB0F-73CA1EF2CE15}"/>
            </a:ext>
          </a:extLst>
        </xdr:cNvPr>
        <xdr:cNvCxnSpPr/>
      </xdr:nvCxnSpPr>
      <xdr:spPr>
        <a:xfrm flipV="1">
          <a:off x="9639300" y="10942223"/>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98171</xdr:rowOff>
    </xdr:from>
    <xdr:to>
      <xdr:col>46</xdr:col>
      <xdr:colOff>38100</xdr:colOff>
      <xdr:row>64</xdr:row>
      <xdr:rowOff>28321</xdr:rowOff>
    </xdr:to>
    <xdr:sp macro="" textlink="">
      <xdr:nvSpPr>
        <xdr:cNvPr id="252" name="楕円 251">
          <a:extLst>
            <a:ext uri="{FF2B5EF4-FFF2-40B4-BE49-F238E27FC236}">
              <a16:creationId xmlns:a16="http://schemas.microsoft.com/office/drawing/2014/main" id="{F1200882-D63A-4458-BE53-11378CDF29A9}"/>
            </a:ext>
          </a:extLst>
        </xdr:cNvPr>
        <xdr:cNvSpPr/>
      </xdr:nvSpPr>
      <xdr:spPr>
        <a:xfrm>
          <a:off x="8699500" y="108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146621</xdr:rowOff>
    </xdr:from>
    <xdr:to>
      <xdr:col>50</xdr:col>
      <xdr:colOff>114300</xdr:colOff>
      <xdr:row>63</xdr:row>
      <xdr:rowOff>148971</xdr:rowOff>
    </xdr:to>
    <xdr:cxnSp macro="">
      <xdr:nvCxnSpPr>
        <xdr:cNvPr id="253" name="直線コネクタ 252">
          <a:extLst>
            <a:ext uri="{FF2B5EF4-FFF2-40B4-BE49-F238E27FC236}">
              <a16:creationId xmlns:a16="http://schemas.microsoft.com/office/drawing/2014/main" id="{33F6CB09-DDAC-4ACD-936C-52AF3ECB7EF7}"/>
            </a:ext>
          </a:extLst>
        </xdr:cNvPr>
        <xdr:cNvCxnSpPr/>
      </xdr:nvCxnSpPr>
      <xdr:spPr>
        <a:xfrm flipV="1">
          <a:off x="8750300" y="10947971"/>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100308</xdr:rowOff>
    </xdr:from>
    <xdr:to>
      <xdr:col>41</xdr:col>
      <xdr:colOff>101600</xdr:colOff>
      <xdr:row>64</xdr:row>
      <xdr:rowOff>30458</xdr:rowOff>
    </xdr:to>
    <xdr:sp macro="" textlink="">
      <xdr:nvSpPr>
        <xdr:cNvPr id="254" name="楕円 253">
          <a:extLst>
            <a:ext uri="{FF2B5EF4-FFF2-40B4-BE49-F238E27FC236}">
              <a16:creationId xmlns:a16="http://schemas.microsoft.com/office/drawing/2014/main" id="{56940884-05A3-427F-8118-17B26F14BC9A}"/>
            </a:ext>
          </a:extLst>
        </xdr:cNvPr>
        <xdr:cNvSpPr/>
      </xdr:nvSpPr>
      <xdr:spPr>
        <a:xfrm>
          <a:off x="7810500" y="109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148971</xdr:rowOff>
    </xdr:from>
    <xdr:to>
      <xdr:col>45</xdr:col>
      <xdr:colOff>177800</xdr:colOff>
      <xdr:row>63</xdr:row>
      <xdr:rowOff>151108</xdr:rowOff>
    </xdr:to>
    <xdr:cxnSp macro="">
      <xdr:nvCxnSpPr>
        <xdr:cNvPr id="255" name="直線コネクタ 254">
          <a:extLst>
            <a:ext uri="{FF2B5EF4-FFF2-40B4-BE49-F238E27FC236}">
              <a16:creationId xmlns:a16="http://schemas.microsoft.com/office/drawing/2014/main" id="{723B09E4-A70E-4F0B-860E-C1CEAB90E303}"/>
            </a:ext>
          </a:extLst>
        </xdr:cNvPr>
        <xdr:cNvCxnSpPr/>
      </xdr:nvCxnSpPr>
      <xdr:spPr>
        <a:xfrm flipV="1">
          <a:off x="7861300" y="10950321"/>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102493</xdr:rowOff>
    </xdr:from>
    <xdr:to>
      <xdr:col>36</xdr:col>
      <xdr:colOff>165100</xdr:colOff>
      <xdr:row>64</xdr:row>
      <xdr:rowOff>32643</xdr:rowOff>
    </xdr:to>
    <xdr:sp macro="" textlink="">
      <xdr:nvSpPr>
        <xdr:cNvPr id="256" name="楕円 255">
          <a:extLst>
            <a:ext uri="{FF2B5EF4-FFF2-40B4-BE49-F238E27FC236}">
              <a16:creationId xmlns:a16="http://schemas.microsoft.com/office/drawing/2014/main" id="{18140CDB-EEEA-4118-A6F5-349EB2CC74FD}"/>
            </a:ext>
          </a:extLst>
        </xdr:cNvPr>
        <xdr:cNvSpPr/>
      </xdr:nvSpPr>
      <xdr:spPr>
        <a:xfrm>
          <a:off x="6921500" y="1090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151108</xdr:rowOff>
    </xdr:from>
    <xdr:to>
      <xdr:col>41</xdr:col>
      <xdr:colOff>50800</xdr:colOff>
      <xdr:row>63</xdr:row>
      <xdr:rowOff>153293</xdr:rowOff>
    </xdr:to>
    <xdr:cxnSp macro="">
      <xdr:nvCxnSpPr>
        <xdr:cNvPr id="257" name="直線コネクタ 256">
          <a:extLst>
            <a:ext uri="{FF2B5EF4-FFF2-40B4-BE49-F238E27FC236}">
              <a16:creationId xmlns:a16="http://schemas.microsoft.com/office/drawing/2014/main" id="{168FD6E8-9D4B-46F4-8B54-EBCBD49B3D90}"/>
            </a:ext>
          </a:extLst>
        </xdr:cNvPr>
        <xdr:cNvCxnSpPr/>
      </xdr:nvCxnSpPr>
      <xdr:spPr>
        <a:xfrm flipV="1">
          <a:off x="6972300" y="10952458"/>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41178</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12C02427-E263-438E-B411-B7EF95585D95}"/>
            </a:ext>
          </a:extLst>
        </xdr:cNvPr>
        <xdr:cNvSpPr txBox="1"/>
      </xdr:nvSpPr>
      <xdr:spPr>
        <a:xfrm>
          <a:off x="9327095" y="1049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39423</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8356FFF4-5EEC-4B15-B521-1945217361D8}"/>
            </a:ext>
          </a:extLst>
        </xdr:cNvPr>
        <xdr:cNvSpPr txBox="1"/>
      </xdr:nvSpPr>
      <xdr:spPr>
        <a:xfrm>
          <a:off x="8450795" y="104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50588</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F07740AB-D4A4-4E33-94D5-705C74C437C5}"/>
            </a:ext>
          </a:extLst>
        </xdr:cNvPr>
        <xdr:cNvSpPr txBox="1"/>
      </xdr:nvSpPr>
      <xdr:spPr>
        <a:xfrm>
          <a:off x="7561795" y="1050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64250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C2CF2006-1A5D-45A4-837F-F1A9A31A3871}"/>
            </a:ext>
          </a:extLst>
        </xdr:cNvPr>
        <xdr:cNvSpPr txBox="1"/>
      </xdr:nvSpPr>
      <xdr:spPr>
        <a:xfrm>
          <a:off x="6672795" y="1052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17098</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4347308B-6E2E-4B00-BF6E-AC80D633BC0C}"/>
            </a:ext>
          </a:extLst>
        </xdr:cNvPr>
        <xdr:cNvSpPr txBox="1"/>
      </xdr:nvSpPr>
      <xdr:spPr>
        <a:xfrm>
          <a:off x="9359411" y="1098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19448</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2269B713-F5D2-408E-BB09-9CA04FAA0715}"/>
            </a:ext>
          </a:extLst>
        </xdr:cNvPr>
        <xdr:cNvSpPr txBox="1"/>
      </xdr:nvSpPr>
      <xdr:spPr>
        <a:xfrm>
          <a:off x="8483111" y="10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21585</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EC2D1AB3-1099-4CC7-91E8-5E8D324EB04B}"/>
            </a:ext>
          </a:extLst>
        </xdr:cNvPr>
        <xdr:cNvSpPr txBox="1"/>
      </xdr:nvSpPr>
      <xdr:spPr>
        <a:xfrm>
          <a:off x="7594111" y="109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23770</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24D8A016-11CE-4361-AC18-57948A12B0A7}"/>
            </a:ext>
          </a:extLst>
        </xdr:cNvPr>
        <xdr:cNvSpPr txBox="1"/>
      </xdr:nvSpPr>
      <xdr:spPr>
        <a:xfrm>
          <a:off x="6705111" y="109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6EE2ADD-85E2-478B-91D2-F3E7499F05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61057BC-08DA-4588-A7A0-C65D94506C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5DAB7DF7-8B44-4D29-82C6-30BD864B15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F6666EE-82D2-4865-9D32-02942B8DC6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0CED1F0-78F2-4704-A749-E44E3ED2AB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613FB80-ED64-4EAE-BE47-910063A8AFF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A7B2EEA5-606D-41E7-A840-EA7AD4E108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32FD185-A716-4CF9-88E5-16548282B12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3E821E0-80D7-46B8-A26C-0A61A494528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AB3EE82-FB65-4044-A2BC-CF8111C498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64E67892-72B2-4E0F-8083-71A69A385AF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BC50593D-D344-47AB-9E40-2464879DFB9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6CB95B91-5B2B-4656-9489-CCB61CE6DA8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3291A406-1E3F-4E08-8FE4-02367BA1251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BEC2DA4D-1A0D-4FA0-8D25-FCEC6A1B133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C7C69C8-5F3B-4631-BEEC-1598E0A0CE9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24067C89-63D4-4216-A64A-8D3391248A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BE35A24E-0FCC-4F64-91EF-462DF94CAE0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9C92C657-C6EF-4732-9CEA-382DD96AC80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DD728D01-33A4-4297-9B33-16B93DECF59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34B5A65-A83F-4AAD-AD47-3135795C25D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BF9CA59-46B7-455E-A53C-85800267026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13836080-CA22-4959-8B73-DC5A5623ADF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C335ACC2-0CDE-4AAA-99D2-1FED6ACEA3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6F0758A5-25D3-41A9-B1FC-BB0B2E1F4521}"/>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64AF53CC-5AAF-4872-A764-4977AC9DA81E}"/>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52302FC9-7F14-4084-91DF-0D12A4F4AC86}"/>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BDFC577B-2E1F-4113-A718-ECCC9D9B4761}"/>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F01C5105-8B45-4428-AE76-AE1C86979008}"/>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7CBE1F6-3163-49CF-9182-752588ED6EDA}"/>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E6FE7980-65E9-4989-AC70-1BE3F1198966}"/>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a:extLst>
            <a:ext uri="{FF2B5EF4-FFF2-40B4-BE49-F238E27FC236}">
              <a16:creationId xmlns:a16="http://schemas.microsoft.com/office/drawing/2014/main" id="{62BFD3E4-0315-47E4-A9A3-84F2FC4D3522}"/>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a:extLst>
            <a:ext uri="{FF2B5EF4-FFF2-40B4-BE49-F238E27FC236}">
              <a16:creationId xmlns:a16="http://schemas.microsoft.com/office/drawing/2014/main" id="{8A4C9BB3-7AB2-4186-BAAC-E75351A7D1B0}"/>
            </a:ext>
          </a:extLst>
        </xdr:cNvPr>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a:extLst>
            <a:ext uri="{FF2B5EF4-FFF2-40B4-BE49-F238E27FC236}">
              <a16:creationId xmlns:a16="http://schemas.microsoft.com/office/drawing/2014/main" id="{F86B38BE-2EDE-4617-A876-7D842A150B57}"/>
            </a:ext>
          </a:extLst>
        </xdr:cNvPr>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a:extLst>
            <a:ext uri="{FF2B5EF4-FFF2-40B4-BE49-F238E27FC236}">
              <a16:creationId xmlns:a16="http://schemas.microsoft.com/office/drawing/2014/main" id="{507394D9-A92E-41BB-93D6-CABAFBF2E0CD}"/>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B2A396E-43F5-4ED7-8367-5871BF1389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0993957-B34D-4261-9A75-5FC670FFD5F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8E52A98-A2B2-48CC-8593-917CAF9AF76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B164399-C977-4C85-B3D5-BA71A7A3AD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4F3404B-FAA9-449F-B4CC-40C811D527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50164</xdr:rowOff>
    </xdr:from>
    <xdr:to>
      <xdr:col>24</xdr:col>
      <xdr:colOff>114300</xdr:colOff>
      <xdr:row>85</xdr:row>
      <xdr:rowOff>151764</xdr:rowOff>
    </xdr:to>
    <xdr:sp macro="" textlink="">
      <xdr:nvSpPr>
        <xdr:cNvPr id="306" name="楕円 305">
          <a:extLst>
            <a:ext uri="{FF2B5EF4-FFF2-40B4-BE49-F238E27FC236}">
              <a16:creationId xmlns:a16="http://schemas.microsoft.com/office/drawing/2014/main" id="{88B51BC3-BA13-4870-9DDA-D57A9B78298E}"/>
            </a:ext>
          </a:extLst>
        </xdr:cNvPr>
        <xdr:cNvSpPr/>
      </xdr:nvSpPr>
      <xdr:spPr>
        <a:xfrm>
          <a:off x="4584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28591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E7FF6E6F-44D5-43EF-B06C-A616AE4DEBCE}"/>
            </a:ext>
          </a:extLst>
        </xdr:cNvPr>
        <xdr:cNvSpPr txBox="1"/>
      </xdr:nvSpPr>
      <xdr:spPr>
        <a:xfrm>
          <a:off x="4673600"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17780</xdr:rowOff>
    </xdr:from>
    <xdr:to>
      <xdr:col>20</xdr:col>
      <xdr:colOff>38100</xdr:colOff>
      <xdr:row>85</xdr:row>
      <xdr:rowOff>119380</xdr:rowOff>
    </xdr:to>
    <xdr:sp macro="" textlink="">
      <xdr:nvSpPr>
        <xdr:cNvPr id="308" name="楕円 307">
          <a:extLst>
            <a:ext uri="{FF2B5EF4-FFF2-40B4-BE49-F238E27FC236}">
              <a16:creationId xmlns:a16="http://schemas.microsoft.com/office/drawing/2014/main" id="{1E2333CA-71EA-4F5C-92F7-CB64C6B6C7A1}"/>
            </a:ext>
          </a:extLst>
        </xdr:cNvPr>
        <xdr:cNvSpPr/>
      </xdr:nvSpPr>
      <xdr:spPr>
        <a:xfrm>
          <a:off x="3746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68580</xdr:rowOff>
    </xdr:from>
    <xdr:to>
      <xdr:col>24</xdr:col>
      <xdr:colOff>63500</xdr:colOff>
      <xdr:row>85</xdr:row>
      <xdr:rowOff>100964</xdr:rowOff>
    </xdr:to>
    <xdr:cxnSp macro="">
      <xdr:nvCxnSpPr>
        <xdr:cNvPr id="309" name="直線コネクタ 308">
          <a:extLst>
            <a:ext uri="{FF2B5EF4-FFF2-40B4-BE49-F238E27FC236}">
              <a16:creationId xmlns:a16="http://schemas.microsoft.com/office/drawing/2014/main" id="{7623529F-43C5-4DA7-BE02-AF7F893BD7E7}"/>
            </a:ext>
          </a:extLst>
        </xdr:cNvPr>
        <xdr:cNvCxnSpPr/>
      </xdr:nvCxnSpPr>
      <xdr:spPr>
        <a:xfrm>
          <a:off x="3797300" y="146418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145414</xdr:rowOff>
    </xdr:from>
    <xdr:to>
      <xdr:col>15</xdr:col>
      <xdr:colOff>101600</xdr:colOff>
      <xdr:row>85</xdr:row>
      <xdr:rowOff>75564</xdr:rowOff>
    </xdr:to>
    <xdr:sp macro="" textlink="">
      <xdr:nvSpPr>
        <xdr:cNvPr id="310" name="楕円 309">
          <a:extLst>
            <a:ext uri="{FF2B5EF4-FFF2-40B4-BE49-F238E27FC236}">
              <a16:creationId xmlns:a16="http://schemas.microsoft.com/office/drawing/2014/main" id="{EFE80459-D314-4D9D-B192-BA57B420CB17}"/>
            </a:ext>
          </a:extLst>
        </xdr:cNvPr>
        <xdr:cNvSpPr/>
      </xdr:nvSpPr>
      <xdr:spPr>
        <a:xfrm>
          <a:off x="2857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24764</xdr:rowOff>
    </xdr:from>
    <xdr:to>
      <xdr:col>19</xdr:col>
      <xdr:colOff>177800</xdr:colOff>
      <xdr:row>85</xdr:row>
      <xdr:rowOff>68580</xdr:rowOff>
    </xdr:to>
    <xdr:cxnSp macro="">
      <xdr:nvCxnSpPr>
        <xdr:cNvPr id="311" name="直線コネクタ 310">
          <a:extLst>
            <a:ext uri="{FF2B5EF4-FFF2-40B4-BE49-F238E27FC236}">
              <a16:creationId xmlns:a16="http://schemas.microsoft.com/office/drawing/2014/main" id="{8D593B94-18E8-4D90-A98A-34ED8D7AB6D9}"/>
            </a:ext>
          </a:extLst>
        </xdr:cNvPr>
        <xdr:cNvCxnSpPr/>
      </xdr:nvCxnSpPr>
      <xdr:spPr>
        <a:xfrm>
          <a:off x="2908300" y="145980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101600</xdr:rowOff>
    </xdr:from>
    <xdr:to>
      <xdr:col>10</xdr:col>
      <xdr:colOff>165100</xdr:colOff>
      <xdr:row>85</xdr:row>
      <xdr:rowOff>31750</xdr:rowOff>
    </xdr:to>
    <xdr:sp macro="" textlink="">
      <xdr:nvSpPr>
        <xdr:cNvPr id="312" name="楕円 311">
          <a:extLst>
            <a:ext uri="{FF2B5EF4-FFF2-40B4-BE49-F238E27FC236}">
              <a16:creationId xmlns:a16="http://schemas.microsoft.com/office/drawing/2014/main" id="{A5ABF0FE-355D-4C9D-8C9E-F9724BC0BD98}"/>
            </a:ext>
          </a:extLst>
        </xdr:cNvPr>
        <xdr:cNvSpPr/>
      </xdr:nvSpPr>
      <xdr:spPr>
        <a:xfrm>
          <a:off x="196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152400</xdr:rowOff>
    </xdr:from>
    <xdr:to>
      <xdr:col>15</xdr:col>
      <xdr:colOff>50800</xdr:colOff>
      <xdr:row>85</xdr:row>
      <xdr:rowOff>24764</xdr:rowOff>
    </xdr:to>
    <xdr:cxnSp macro="">
      <xdr:nvCxnSpPr>
        <xdr:cNvPr id="313" name="直線コネクタ 312">
          <a:extLst>
            <a:ext uri="{FF2B5EF4-FFF2-40B4-BE49-F238E27FC236}">
              <a16:creationId xmlns:a16="http://schemas.microsoft.com/office/drawing/2014/main" id="{CB6EED78-1D9A-47C8-8B3B-BB6ADAD57224}"/>
            </a:ext>
          </a:extLst>
        </xdr:cNvPr>
        <xdr:cNvCxnSpPr/>
      </xdr:nvCxnSpPr>
      <xdr:spPr>
        <a:xfrm>
          <a:off x="2019300" y="145542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52070</xdr:rowOff>
    </xdr:from>
    <xdr:to>
      <xdr:col>6</xdr:col>
      <xdr:colOff>38100</xdr:colOff>
      <xdr:row>84</xdr:row>
      <xdr:rowOff>153670</xdr:rowOff>
    </xdr:to>
    <xdr:sp macro="" textlink="">
      <xdr:nvSpPr>
        <xdr:cNvPr id="314" name="楕円 313">
          <a:extLst>
            <a:ext uri="{FF2B5EF4-FFF2-40B4-BE49-F238E27FC236}">
              <a16:creationId xmlns:a16="http://schemas.microsoft.com/office/drawing/2014/main" id="{EE4AE79F-67EF-4C69-9D78-78E56048AB6F}"/>
            </a:ext>
          </a:extLst>
        </xdr:cNvPr>
        <xdr:cNvSpPr/>
      </xdr:nvSpPr>
      <xdr:spPr>
        <a:xfrm>
          <a:off x="1079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102870</xdr:rowOff>
    </xdr:from>
    <xdr:to>
      <xdr:col>10</xdr:col>
      <xdr:colOff>114300</xdr:colOff>
      <xdr:row>84</xdr:row>
      <xdr:rowOff>152400</xdr:rowOff>
    </xdr:to>
    <xdr:cxnSp macro="">
      <xdr:nvCxnSpPr>
        <xdr:cNvPr id="315" name="直線コネクタ 314">
          <a:extLst>
            <a:ext uri="{FF2B5EF4-FFF2-40B4-BE49-F238E27FC236}">
              <a16:creationId xmlns:a16="http://schemas.microsoft.com/office/drawing/2014/main" id="{E7D8F7BE-DA99-487B-AD8D-7E55A911E836}"/>
            </a:ext>
          </a:extLst>
        </xdr:cNvPr>
        <xdr:cNvCxnSpPr/>
      </xdr:nvCxnSpPr>
      <xdr:spPr>
        <a:xfrm>
          <a:off x="1130300" y="14504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6" name="n_1aveValue【公営住宅】&#10;有形固定資産減価償却率">
          <a:extLst>
            <a:ext uri="{FF2B5EF4-FFF2-40B4-BE49-F238E27FC236}">
              <a16:creationId xmlns:a16="http://schemas.microsoft.com/office/drawing/2014/main" id="{714454A5-6B8E-40DE-95D1-DFA6AAB7DE4C}"/>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17" name="n_2aveValue【公営住宅】&#10;有形固定資産減価償却率">
          <a:extLst>
            <a:ext uri="{FF2B5EF4-FFF2-40B4-BE49-F238E27FC236}">
              <a16:creationId xmlns:a16="http://schemas.microsoft.com/office/drawing/2014/main" id="{7DFE42D0-B95E-47E6-A924-1712874EB52E}"/>
            </a:ext>
          </a:extLst>
        </xdr:cNvPr>
        <xdr:cNvSpPr txBox="1"/>
      </xdr:nvSpPr>
      <xdr:spPr>
        <a:xfrm>
          <a:off x="2705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18" name="n_3aveValue【公営住宅】&#10;有形固定資産減価償却率">
          <a:extLst>
            <a:ext uri="{FF2B5EF4-FFF2-40B4-BE49-F238E27FC236}">
              <a16:creationId xmlns:a16="http://schemas.microsoft.com/office/drawing/2014/main" id="{513D1573-6EB5-4A01-A4F8-FF296A89C139}"/>
            </a:ext>
          </a:extLst>
        </xdr:cNvPr>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9" name="n_4aveValue【公営住宅】&#10;有形固定資産減価償却率">
          <a:extLst>
            <a:ext uri="{FF2B5EF4-FFF2-40B4-BE49-F238E27FC236}">
              <a16:creationId xmlns:a16="http://schemas.microsoft.com/office/drawing/2014/main" id="{06180D26-EB22-4C76-B384-86C4EFDCF640}"/>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110507</xdr:rowOff>
    </xdr:from>
    <xdr:ext cx="405111" cy="259045"/>
    <xdr:sp macro="" textlink="">
      <xdr:nvSpPr>
        <xdr:cNvPr id="320" name="n_1mainValue【公営住宅】&#10;有形固定資産減価償却率">
          <a:extLst>
            <a:ext uri="{FF2B5EF4-FFF2-40B4-BE49-F238E27FC236}">
              <a16:creationId xmlns:a16="http://schemas.microsoft.com/office/drawing/2014/main" id="{11813FCF-5CF1-4FD1-94B1-F7EAE5F6F459}"/>
            </a:ext>
          </a:extLst>
        </xdr:cNvPr>
        <xdr:cNvSpPr txBox="1"/>
      </xdr:nvSpPr>
      <xdr:spPr>
        <a:xfrm>
          <a:off x="35820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66691</xdr:rowOff>
    </xdr:from>
    <xdr:ext cx="405111" cy="259045"/>
    <xdr:sp macro="" textlink="">
      <xdr:nvSpPr>
        <xdr:cNvPr id="321" name="n_2mainValue【公営住宅】&#10;有形固定資産減価償却率">
          <a:extLst>
            <a:ext uri="{FF2B5EF4-FFF2-40B4-BE49-F238E27FC236}">
              <a16:creationId xmlns:a16="http://schemas.microsoft.com/office/drawing/2014/main" id="{8932DAA4-DFBF-440E-BAEA-6876926DB43B}"/>
            </a:ext>
          </a:extLst>
        </xdr:cNvPr>
        <xdr:cNvSpPr txBox="1"/>
      </xdr:nvSpPr>
      <xdr:spPr>
        <a:xfrm>
          <a:off x="2705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22877</xdr:rowOff>
    </xdr:from>
    <xdr:ext cx="405111" cy="259045"/>
    <xdr:sp macro="" textlink="">
      <xdr:nvSpPr>
        <xdr:cNvPr id="322" name="n_3mainValue【公営住宅】&#10;有形固定資産減価償却率">
          <a:extLst>
            <a:ext uri="{FF2B5EF4-FFF2-40B4-BE49-F238E27FC236}">
              <a16:creationId xmlns:a16="http://schemas.microsoft.com/office/drawing/2014/main" id="{D78DEF19-741E-4838-AFD6-8A9E93FD2864}"/>
            </a:ext>
          </a:extLst>
        </xdr:cNvPr>
        <xdr:cNvSpPr txBox="1"/>
      </xdr:nvSpPr>
      <xdr:spPr>
        <a:xfrm>
          <a:off x="1816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144797</xdr:rowOff>
    </xdr:from>
    <xdr:ext cx="405111" cy="259045"/>
    <xdr:sp macro="" textlink="">
      <xdr:nvSpPr>
        <xdr:cNvPr id="323" name="n_4mainValue【公営住宅】&#10;有形固定資産減価償却率">
          <a:extLst>
            <a:ext uri="{FF2B5EF4-FFF2-40B4-BE49-F238E27FC236}">
              <a16:creationId xmlns:a16="http://schemas.microsoft.com/office/drawing/2014/main" id="{DA9912B4-A370-4277-AC66-F9302413A86D}"/>
            </a:ext>
          </a:extLst>
        </xdr:cNvPr>
        <xdr:cNvSpPr txBox="1"/>
      </xdr:nvSpPr>
      <xdr:spPr>
        <a:xfrm>
          <a:off x="927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3EF1685-DF82-41FF-B320-35BDD0224C0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D62F8D9-DFD5-4D31-AB5F-C490C4A021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C9E39A77-04B4-432C-B320-B61AC3B582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23F7ABD-EB78-40CE-B274-6495A40FB5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29BD287-BCC2-4FF1-B1EC-2242F4566F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B7954B8-2A34-4FE1-A787-83740CC2347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D21E49C-6699-47EE-A035-1DF2C7FB0D8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49E0DC7-4257-42F1-9FB7-5D49EA6125D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81C88B72-10A3-45AC-8EB4-2D9E733CD0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C056A48F-2B7E-43FA-BCE5-8778FAB545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6175CAFD-216D-47F4-803B-74BFB0A6DBB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8D25F811-D9E0-490A-A75E-F23DA12885F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BD5B4679-CDCD-42FC-A32F-86A2D8A44CE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F1A154CA-64A7-4F21-BC21-FC7F375858F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9A98EAC9-FF7D-465A-B7E5-118D4CB8BA8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DCCBBF25-0FB0-4F4C-ADE4-3F08DAA38A6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3458B19A-3423-40A1-BAD7-C65166402B0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FC2946C-A40E-4E9C-BE04-10340F4EA31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AAFD00D0-F703-4A73-BC4E-E92F47B9192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E6B9553B-C435-48D2-B110-E8EFBBDAECB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CF1FBFF-4316-49C8-A139-A6AE454F3AD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5C21504-8AA9-4C05-98C6-F79402D111C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CFBC2675-06B7-4441-A287-15CC0C2C65D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FB2BE2F9-A31D-4784-AABB-591C9D045DDC}"/>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315FCBB7-2509-44C7-BF8A-C48E9345C167}"/>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2E38E9A5-2277-4863-9367-BCD0C17E5168}"/>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12723674-ED1A-49FF-A4E9-73CA82EAA0AF}"/>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17C4F825-37D2-43CD-8C67-3226B55384D3}"/>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2AF9894D-BDCA-45E1-8522-8C7FD9440ED3}"/>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7EEDCF8C-168E-44BA-A88C-7EE85690CB5E}"/>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a:extLst>
            <a:ext uri="{FF2B5EF4-FFF2-40B4-BE49-F238E27FC236}">
              <a16:creationId xmlns:a16="http://schemas.microsoft.com/office/drawing/2014/main" id="{52C2C404-6399-40F9-94A7-E3B5647BF401}"/>
            </a:ext>
          </a:extLst>
        </xdr:cNvPr>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a:extLst>
            <a:ext uri="{FF2B5EF4-FFF2-40B4-BE49-F238E27FC236}">
              <a16:creationId xmlns:a16="http://schemas.microsoft.com/office/drawing/2014/main" id="{98125CFC-EF72-4A20-9A2F-29E8C8BF81EF}"/>
            </a:ext>
          </a:extLst>
        </xdr:cNvPr>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a:extLst>
            <a:ext uri="{FF2B5EF4-FFF2-40B4-BE49-F238E27FC236}">
              <a16:creationId xmlns:a16="http://schemas.microsoft.com/office/drawing/2014/main" id="{E2669660-DA88-4B79-87C9-0C5553BD7D06}"/>
            </a:ext>
          </a:extLst>
        </xdr:cNvPr>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a:extLst>
            <a:ext uri="{FF2B5EF4-FFF2-40B4-BE49-F238E27FC236}">
              <a16:creationId xmlns:a16="http://schemas.microsoft.com/office/drawing/2014/main" id="{8F58E72A-2D97-4B01-BF5F-571B54CFCCEA}"/>
            </a:ext>
          </a:extLst>
        </xdr:cNvPr>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F74E130-54C7-4968-8B41-34E5D5917D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2391E8E-3A98-47AC-989C-E7EFA4909D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5D2954E-A868-493C-B6BA-BC8311A4B0F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9A6DB68-8492-4506-B3FB-E75187EE211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187749E-A168-4565-9A7D-62982E041A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168656</xdr:rowOff>
    </xdr:from>
    <xdr:to>
      <xdr:col>55</xdr:col>
      <xdr:colOff>50800</xdr:colOff>
      <xdr:row>85</xdr:row>
      <xdr:rowOff>98806</xdr:rowOff>
    </xdr:to>
    <xdr:sp macro="" textlink="">
      <xdr:nvSpPr>
        <xdr:cNvPr id="363" name="楕円 362">
          <a:extLst>
            <a:ext uri="{FF2B5EF4-FFF2-40B4-BE49-F238E27FC236}">
              <a16:creationId xmlns:a16="http://schemas.microsoft.com/office/drawing/2014/main" id="{90433A80-D591-4215-AB9D-6102AF9E94F8}"/>
            </a:ext>
          </a:extLst>
        </xdr:cNvPr>
        <xdr:cNvSpPr/>
      </xdr:nvSpPr>
      <xdr:spPr>
        <a:xfrm>
          <a:off x="10426700" y="145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147083</xdr:rowOff>
    </xdr:from>
    <xdr:ext cx="469744" cy="259045"/>
    <xdr:sp macro="" textlink="">
      <xdr:nvSpPr>
        <xdr:cNvPr id="364" name="【公営住宅】&#10;一人当たり面積該当値テキスト">
          <a:extLst>
            <a:ext uri="{FF2B5EF4-FFF2-40B4-BE49-F238E27FC236}">
              <a16:creationId xmlns:a16="http://schemas.microsoft.com/office/drawing/2014/main" id="{20D2824B-ED56-429A-B0B8-3D506FE2C611}"/>
            </a:ext>
          </a:extLst>
        </xdr:cNvPr>
        <xdr:cNvSpPr txBox="1"/>
      </xdr:nvSpPr>
      <xdr:spPr>
        <a:xfrm>
          <a:off x="10515600" y="1454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365" name="楕円 364">
          <a:extLst>
            <a:ext uri="{FF2B5EF4-FFF2-40B4-BE49-F238E27FC236}">
              <a16:creationId xmlns:a16="http://schemas.microsoft.com/office/drawing/2014/main" id="{B886DCA0-F2B6-45EE-8D0E-4F58BBDE2CE8}"/>
            </a:ext>
          </a:extLst>
        </xdr:cNvPr>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48006</xdr:rowOff>
    </xdr:from>
    <xdr:to>
      <xdr:col>55</xdr:col>
      <xdr:colOff>0</xdr:colOff>
      <xdr:row>85</xdr:row>
      <xdr:rowOff>51815</xdr:rowOff>
    </xdr:to>
    <xdr:cxnSp macro="">
      <xdr:nvCxnSpPr>
        <xdr:cNvPr id="366" name="直線コネクタ 365">
          <a:extLst>
            <a:ext uri="{FF2B5EF4-FFF2-40B4-BE49-F238E27FC236}">
              <a16:creationId xmlns:a16="http://schemas.microsoft.com/office/drawing/2014/main" id="{4FDFC914-5E6B-4A35-9D72-5C2E9EE3ABE9}"/>
            </a:ext>
          </a:extLst>
        </xdr:cNvPr>
        <xdr:cNvCxnSpPr/>
      </xdr:nvCxnSpPr>
      <xdr:spPr>
        <a:xfrm flipV="1">
          <a:off x="9639300" y="1462125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xdr:rowOff>
    </xdr:from>
    <xdr:to>
      <xdr:col>46</xdr:col>
      <xdr:colOff>38100</xdr:colOff>
      <xdr:row>85</xdr:row>
      <xdr:rowOff>106045</xdr:rowOff>
    </xdr:to>
    <xdr:sp macro="" textlink="">
      <xdr:nvSpPr>
        <xdr:cNvPr id="367" name="楕円 366">
          <a:extLst>
            <a:ext uri="{FF2B5EF4-FFF2-40B4-BE49-F238E27FC236}">
              <a16:creationId xmlns:a16="http://schemas.microsoft.com/office/drawing/2014/main" id="{FF970953-2054-44D2-9FDC-1F6DF3688407}"/>
            </a:ext>
          </a:extLst>
        </xdr:cNvPr>
        <xdr:cNvSpPr/>
      </xdr:nvSpPr>
      <xdr:spPr>
        <a:xfrm>
          <a:off x="8699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55245</xdr:rowOff>
    </xdr:to>
    <xdr:cxnSp macro="">
      <xdr:nvCxnSpPr>
        <xdr:cNvPr id="368" name="直線コネクタ 367">
          <a:extLst>
            <a:ext uri="{FF2B5EF4-FFF2-40B4-BE49-F238E27FC236}">
              <a16:creationId xmlns:a16="http://schemas.microsoft.com/office/drawing/2014/main" id="{909FE16F-2B48-447F-B8F9-ABC55CFCE1C4}"/>
            </a:ext>
          </a:extLst>
        </xdr:cNvPr>
        <xdr:cNvCxnSpPr/>
      </xdr:nvCxnSpPr>
      <xdr:spPr>
        <a:xfrm flipV="1">
          <a:off x="8750300" y="1462506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369" name="楕円 368">
          <a:extLst>
            <a:ext uri="{FF2B5EF4-FFF2-40B4-BE49-F238E27FC236}">
              <a16:creationId xmlns:a16="http://schemas.microsoft.com/office/drawing/2014/main" id="{159565A6-77EF-470A-80FF-A193A6367BB4}"/>
            </a:ext>
          </a:extLst>
        </xdr:cNvPr>
        <xdr:cNvSpPr/>
      </xdr:nvSpPr>
      <xdr:spPr>
        <a:xfrm>
          <a:off x="781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55245</xdr:rowOff>
    </xdr:from>
    <xdr:to>
      <xdr:col>45</xdr:col>
      <xdr:colOff>177800</xdr:colOff>
      <xdr:row>85</xdr:row>
      <xdr:rowOff>58674</xdr:rowOff>
    </xdr:to>
    <xdr:cxnSp macro="">
      <xdr:nvCxnSpPr>
        <xdr:cNvPr id="370" name="直線コネクタ 369">
          <a:extLst>
            <a:ext uri="{FF2B5EF4-FFF2-40B4-BE49-F238E27FC236}">
              <a16:creationId xmlns:a16="http://schemas.microsoft.com/office/drawing/2014/main" id="{E9F53650-2C04-4353-9CAF-236414FC4706}"/>
            </a:ext>
          </a:extLst>
        </xdr:cNvPr>
        <xdr:cNvCxnSpPr/>
      </xdr:nvCxnSpPr>
      <xdr:spPr>
        <a:xfrm flipV="1">
          <a:off x="7861300" y="146284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10922</xdr:rowOff>
    </xdr:from>
    <xdr:to>
      <xdr:col>36</xdr:col>
      <xdr:colOff>165100</xdr:colOff>
      <xdr:row>85</xdr:row>
      <xdr:rowOff>112522</xdr:rowOff>
    </xdr:to>
    <xdr:sp macro="" textlink="">
      <xdr:nvSpPr>
        <xdr:cNvPr id="371" name="楕円 370">
          <a:extLst>
            <a:ext uri="{FF2B5EF4-FFF2-40B4-BE49-F238E27FC236}">
              <a16:creationId xmlns:a16="http://schemas.microsoft.com/office/drawing/2014/main" id="{96611449-10F8-417B-A4A9-E9BC91909A6B}"/>
            </a:ext>
          </a:extLst>
        </xdr:cNvPr>
        <xdr:cNvSpPr/>
      </xdr:nvSpPr>
      <xdr:spPr>
        <a:xfrm>
          <a:off x="6921500" y="145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58674</xdr:rowOff>
    </xdr:from>
    <xdr:to>
      <xdr:col>41</xdr:col>
      <xdr:colOff>50800</xdr:colOff>
      <xdr:row>85</xdr:row>
      <xdr:rowOff>61722</xdr:rowOff>
    </xdr:to>
    <xdr:cxnSp macro="">
      <xdr:nvCxnSpPr>
        <xdr:cNvPr id="372" name="直線コネクタ 371">
          <a:extLst>
            <a:ext uri="{FF2B5EF4-FFF2-40B4-BE49-F238E27FC236}">
              <a16:creationId xmlns:a16="http://schemas.microsoft.com/office/drawing/2014/main" id="{C49AB44D-82D1-44EA-82FB-BC5BAC9C5192}"/>
            </a:ext>
          </a:extLst>
        </xdr:cNvPr>
        <xdr:cNvCxnSpPr/>
      </xdr:nvCxnSpPr>
      <xdr:spPr>
        <a:xfrm flipV="1">
          <a:off x="6972300" y="146319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73" name="n_1aveValue【公営住宅】&#10;一人当たり面積">
          <a:extLst>
            <a:ext uri="{FF2B5EF4-FFF2-40B4-BE49-F238E27FC236}">
              <a16:creationId xmlns:a16="http://schemas.microsoft.com/office/drawing/2014/main" id="{7C04A013-54E7-4510-B3F7-4F72282E2BE7}"/>
            </a:ext>
          </a:extLst>
        </xdr:cNvPr>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74" name="n_2aveValue【公営住宅】&#10;一人当たり面積">
          <a:extLst>
            <a:ext uri="{FF2B5EF4-FFF2-40B4-BE49-F238E27FC236}">
              <a16:creationId xmlns:a16="http://schemas.microsoft.com/office/drawing/2014/main" id="{B845092A-B1E2-4E7E-AE89-20F70FB34561}"/>
            </a:ext>
          </a:extLst>
        </xdr:cNvPr>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aveValue【公営住宅】&#10;一人当たり面積">
          <a:extLst>
            <a:ext uri="{FF2B5EF4-FFF2-40B4-BE49-F238E27FC236}">
              <a16:creationId xmlns:a16="http://schemas.microsoft.com/office/drawing/2014/main" id="{E97159CC-0002-4FF6-9346-58AE29D93B50}"/>
            </a:ext>
          </a:extLst>
        </xdr:cNvPr>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76" name="n_4aveValue【公営住宅】&#10;一人当たり面積">
          <a:extLst>
            <a:ext uri="{FF2B5EF4-FFF2-40B4-BE49-F238E27FC236}">
              <a16:creationId xmlns:a16="http://schemas.microsoft.com/office/drawing/2014/main" id="{49B22A0A-5FE0-45F2-9405-8E8D7AE42049}"/>
            </a:ext>
          </a:extLst>
        </xdr:cNvPr>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119142</xdr:rowOff>
    </xdr:from>
    <xdr:ext cx="469744" cy="259045"/>
    <xdr:sp macro="" textlink="">
      <xdr:nvSpPr>
        <xdr:cNvPr id="377" name="n_1mainValue【公営住宅】&#10;一人当たり面積">
          <a:extLst>
            <a:ext uri="{FF2B5EF4-FFF2-40B4-BE49-F238E27FC236}">
              <a16:creationId xmlns:a16="http://schemas.microsoft.com/office/drawing/2014/main" id="{85FFF475-FD92-4305-913E-C6E243DEE7AA}"/>
            </a:ext>
          </a:extLst>
        </xdr:cNvPr>
        <xdr:cNvSpPr txBox="1"/>
      </xdr:nvSpPr>
      <xdr:spPr>
        <a:xfrm>
          <a:off x="9391727" y="143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122572</xdr:rowOff>
    </xdr:from>
    <xdr:ext cx="469744" cy="259045"/>
    <xdr:sp macro="" textlink="">
      <xdr:nvSpPr>
        <xdr:cNvPr id="378" name="n_2mainValue【公営住宅】&#10;一人当たり面積">
          <a:extLst>
            <a:ext uri="{FF2B5EF4-FFF2-40B4-BE49-F238E27FC236}">
              <a16:creationId xmlns:a16="http://schemas.microsoft.com/office/drawing/2014/main" id="{03C47EC7-13E7-4530-825C-5126C2E2FDD6}"/>
            </a:ext>
          </a:extLst>
        </xdr:cNvPr>
        <xdr:cNvSpPr txBox="1"/>
      </xdr:nvSpPr>
      <xdr:spPr>
        <a:xfrm>
          <a:off x="8515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126001</xdr:rowOff>
    </xdr:from>
    <xdr:ext cx="469744" cy="259045"/>
    <xdr:sp macro="" textlink="">
      <xdr:nvSpPr>
        <xdr:cNvPr id="379" name="n_3mainValue【公営住宅】&#10;一人当たり面積">
          <a:extLst>
            <a:ext uri="{FF2B5EF4-FFF2-40B4-BE49-F238E27FC236}">
              <a16:creationId xmlns:a16="http://schemas.microsoft.com/office/drawing/2014/main" id="{E3E96F53-0737-4391-9F2F-14387F3D5BCF}"/>
            </a:ext>
          </a:extLst>
        </xdr:cNvPr>
        <xdr:cNvSpPr txBox="1"/>
      </xdr:nvSpPr>
      <xdr:spPr>
        <a:xfrm>
          <a:off x="7626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129049</xdr:rowOff>
    </xdr:from>
    <xdr:ext cx="469744" cy="259045"/>
    <xdr:sp macro="" textlink="">
      <xdr:nvSpPr>
        <xdr:cNvPr id="380" name="n_4mainValue【公営住宅】&#10;一人当たり面積">
          <a:extLst>
            <a:ext uri="{FF2B5EF4-FFF2-40B4-BE49-F238E27FC236}">
              <a16:creationId xmlns:a16="http://schemas.microsoft.com/office/drawing/2014/main" id="{FBA25401-CBA7-47DF-8890-99E9CDE297B3}"/>
            </a:ext>
          </a:extLst>
        </xdr:cNvPr>
        <xdr:cNvSpPr txBox="1"/>
      </xdr:nvSpPr>
      <xdr:spPr>
        <a:xfrm>
          <a:off x="6737427" y="1435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33D76763-CE66-472A-BA12-4AF2CE2F9E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5CAFAB71-AB17-4819-AD8C-B6B73F060DA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38B074A1-11CC-4EF6-AFAF-415B462BC3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90185715-966F-4D35-9AD2-00DF6C7FEA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FF52F577-483F-4556-94E3-13BE6F38B2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8D9ACDF8-2CA8-42A9-BA1F-3DBAE274EFE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92DA4FB-B8E2-40BD-B558-6EBA451ABAE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BFFC5787-D696-4975-B4B5-0ED8FA2B1A8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6A1D8A0D-8F90-4883-987A-9A87AE6C3D2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9165C637-93B4-404D-AB97-434BC627171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C25EF2D5-457B-4E4A-9E60-A4BB22D10DF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B5E0BF81-803C-41F8-81F1-A6487813D1F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C10C69F9-BC6F-494B-A3FE-C7DD10F1B28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41E342CB-60DE-4593-8F63-780CA4EEAC4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BA930E4D-6137-4AB2-B546-44395939D60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4638EEF4-EF5B-4FEA-89D9-B669A46D880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D298974E-31D8-46B9-8A29-73006F78CB5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5D136316-ADAF-49C7-A4B7-B2A4A4BE5AE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D5F54BEE-438A-45A8-A501-60810FC4AFD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8EC2CC1C-2199-4F1D-BBEB-AF7D861BB07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a:extLst>
            <a:ext uri="{FF2B5EF4-FFF2-40B4-BE49-F238E27FC236}">
              <a16:creationId xmlns:a16="http://schemas.microsoft.com/office/drawing/2014/main" id="{C290BCE9-D09D-405F-96AC-1F75F8227E82}"/>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6932591C-1213-4358-9D7F-6B00D0D263A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38D8FFED-3D09-4FCB-A009-020019D1182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a:extLst>
            <a:ext uri="{FF2B5EF4-FFF2-40B4-BE49-F238E27FC236}">
              <a16:creationId xmlns:a16="http://schemas.microsoft.com/office/drawing/2014/main" id="{B80C3CB9-230C-4B8C-B7DA-502F177DCBAE}"/>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D426F802-812D-4B69-BC90-07EB66712E06}"/>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a:extLst>
            <a:ext uri="{FF2B5EF4-FFF2-40B4-BE49-F238E27FC236}">
              <a16:creationId xmlns:a16="http://schemas.microsoft.com/office/drawing/2014/main" id="{440976DE-A8C4-4224-8EF1-50BA281EF417}"/>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9FC147B0-4CD7-4388-BC9D-3956A8CB0BD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a:extLst>
            <a:ext uri="{FF2B5EF4-FFF2-40B4-BE49-F238E27FC236}">
              <a16:creationId xmlns:a16="http://schemas.microsoft.com/office/drawing/2014/main" id="{E913066E-A594-4576-BEE3-A6CD95D0333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18608792-82C9-4A37-A019-254775C4ADC0}"/>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a:extLst>
            <a:ext uri="{FF2B5EF4-FFF2-40B4-BE49-F238E27FC236}">
              <a16:creationId xmlns:a16="http://schemas.microsoft.com/office/drawing/2014/main" id="{C31D6D32-DCC1-49DE-B181-A8D11F8CBEEE}"/>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140970</xdr:rowOff>
    </xdr:from>
    <xdr:to>
      <xdr:col>20</xdr:col>
      <xdr:colOff>38100</xdr:colOff>
      <xdr:row>104</xdr:row>
      <xdr:rowOff>71120</xdr:rowOff>
    </xdr:to>
    <xdr:sp macro="" textlink="">
      <xdr:nvSpPr>
        <xdr:cNvPr id="411" name="フローチャート: 判断 410">
          <a:extLst>
            <a:ext uri="{FF2B5EF4-FFF2-40B4-BE49-F238E27FC236}">
              <a16:creationId xmlns:a16="http://schemas.microsoft.com/office/drawing/2014/main" id="{AF08C37E-861F-488B-84F2-310AE8E29888}"/>
            </a:ext>
          </a:extLst>
        </xdr:cNvPr>
        <xdr:cNvSpPr/>
      </xdr:nvSpPr>
      <xdr:spPr>
        <a:xfrm>
          <a:off x="3746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66039</xdr:rowOff>
    </xdr:from>
    <xdr:to>
      <xdr:col>15</xdr:col>
      <xdr:colOff>101600</xdr:colOff>
      <xdr:row>104</xdr:row>
      <xdr:rowOff>167639</xdr:rowOff>
    </xdr:to>
    <xdr:sp macro="" textlink="">
      <xdr:nvSpPr>
        <xdr:cNvPr id="412" name="フローチャート: 判断 411">
          <a:extLst>
            <a:ext uri="{FF2B5EF4-FFF2-40B4-BE49-F238E27FC236}">
              <a16:creationId xmlns:a16="http://schemas.microsoft.com/office/drawing/2014/main" id="{FC1C4AE0-1487-47ED-B187-6ADAFF6F5CBA}"/>
            </a:ext>
          </a:extLst>
        </xdr:cNvPr>
        <xdr:cNvSpPr/>
      </xdr:nvSpPr>
      <xdr:spPr>
        <a:xfrm>
          <a:off x="2857500" y="17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46989</xdr:rowOff>
    </xdr:from>
    <xdr:to>
      <xdr:col>10</xdr:col>
      <xdr:colOff>165100</xdr:colOff>
      <xdr:row>104</xdr:row>
      <xdr:rowOff>148589</xdr:rowOff>
    </xdr:to>
    <xdr:sp macro="" textlink="">
      <xdr:nvSpPr>
        <xdr:cNvPr id="413" name="フローチャート: 判断 412">
          <a:extLst>
            <a:ext uri="{FF2B5EF4-FFF2-40B4-BE49-F238E27FC236}">
              <a16:creationId xmlns:a16="http://schemas.microsoft.com/office/drawing/2014/main" id="{9961A314-1948-4880-BF1F-6975F3610C51}"/>
            </a:ext>
          </a:extLst>
        </xdr:cNvPr>
        <xdr:cNvSpPr/>
      </xdr:nvSpPr>
      <xdr:spPr>
        <a:xfrm>
          <a:off x="1968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0</xdr:rowOff>
    </xdr:from>
    <xdr:to>
      <xdr:col>6</xdr:col>
      <xdr:colOff>38100</xdr:colOff>
      <xdr:row>104</xdr:row>
      <xdr:rowOff>101600</xdr:rowOff>
    </xdr:to>
    <xdr:sp macro="" textlink="">
      <xdr:nvSpPr>
        <xdr:cNvPr id="414" name="フローチャート: 判断 413">
          <a:extLst>
            <a:ext uri="{FF2B5EF4-FFF2-40B4-BE49-F238E27FC236}">
              <a16:creationId xmlns:a16="http://schemas.microsoft.com/office/drawing/2014/main" id="{BCB0A751-9840-4A41-9196-0C75D40CAA24}"/>
            </a:ext>
          </a:extLst>
        </xdr:cNvPr>
        <xdr:cNvSpPr/>
      </xdr:nvSpPr>
      <xdr:spPr>
        <a:xfrm>
          <a:off x="1079500" y="1783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DBFA3D5-7B3B-414D-8CE1-F83A4AC2EDE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14E3935-ADE0-48E3-ADA8-60285C79005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25AD214-6BF6-4BC9-8501-FC0211B152F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0CA997C-0FC6-4FF9-9C1F-E86394CC72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1786CA5-5E79-496D-B92C-7F5776C64C1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99061</xdr:rowOff>
    </xdr:from>
    <xdr:to>
      <xdr:col>24</xdr:col>
      <xdr:colOff>114300</xdr:colOff>
      <xdr:row>104</xdr:row>
      <xdr:rowOff>29211</xdr:rowOff>
    </xdr:to>
    <xdr:sp macro="" textlink="">
      <xdr:nvSpPr>
        <xdr:cNvPr id="420" name="楕円 419">
          <a:extLst>
            <a:ext uri="{FF2B5EF4-FFF2-40B4-BE49-F238E27FC236}">
              <a16:creationId xmlns:a16="http://schemas.microsoft.com/office/drawing/2014/main" id="{DF409BEF-5023-4619-B8D9-6D4418EA5EA9}"/>
            </a:ext>
          </a:extLst>
        </xdr:cNvPr>
        <xdr:cNvSpPr/>
      </xdr:nvSpPr>
      <xdr:spPr>
        <a:xfrm>
          <a:off x="45847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121938</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596560B3-D600-478E-9828-F86708959613}"/>
            </a:ext>
          </a:extLst>
        </xdr:cNvPr>
        <xdr:cNvSpPr txBox="1"/>
      </xdr:nvSpPr>
      <xdr:spPr>
        <a:xfrm>
          <a:off x="4673600"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68580</xdr:rowOff>
    </xdr:from>
    <xdr:to>
      <xdr:col>20</xdr:col>
      <xdr:colOff>38100</xdr:colOff>
      <xdr:row>103</xdr:row>
      <xdr:rowOff>170180</xdr:rowOff>
    </xdr:to>
    <xdr:sp macro="" textlink="">
      <xdr:nvSpPr>
        <xdr:cNvPr id="422" name="楕円 421">
          <a:extLst>
            <a:ext uri="{FF2B5EF4-FFF2-40B4-BE49-F238E27FC236}">
              <a16:creationId xmlns:a16="http://schemas.microsoft.com/office/drawing/2014/main" id="{BA11D5E8-D572-4813-A4F8-E2D6D893701E}"/>
            </a:ext>
          </a:extLst>
        </xdr:cNvPr>
        <xdr:cNvSpPr/>
      </xdr:nvSpPr>
      <xdr:spPr>
        <a:xfrm>
          <a:off x="3746500" y="17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119380</xdr:rowOff>
    </xdr:from>
    <xdr:to>
      <xdr:col>24</xdr:col>
      <xdr:colOff>63500</xdr:colOff>
      <xdr:row>103</xdr:row>
      <xdr:rowOff>149861</xdr:rowOff>
    </xdr:to>
    <xdr:cxnSp macro="">
      <xdr:nvCxnSpPr>
        <xdr:cNvPr id="423" name="直線コネクタ 422">
          <a:extLst>
            <a:ext uri="{FF2B5EF4-FFF2-40B4-BE49-F238E27FC236}">
              <a16:creationId xmlns:a16="http://schemas.microsoft.com/office/drawing/2014/main" id="{7B034FE1-9FC1-4752-B6C1-381CAE0CCFB4}"/>
            </a:ext>
          </a:extLst>
        </xdr:cNvPr>
        <xdr:cNvCxnSpPr/>
      </xdr:nvCxnSpPr>
      <xdr:spPr>
        <a:xfrm>
          <a:off x="3797300" y="177787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69850</xdr:rowOff>
    </xdr:from>
    <xdr:to>
      <xdr:col>15</xdr:col>
      <xdr:colOff>101600</xdr:colOff>
      <xdr:row>104</xdr:row>
      <xdr:rowOff>0</xdr:rowOff>
    </xdr:to>
    <xdr:sp macro="" textlink="">
      <xdr:nvSpPr>
        <xdr:cNvPr id="424" name="楕円 423">
          <a:extLst>
            <a:ext uri="{FF2B5EF4-FFF2-40B4-BE49-F238E27FC236}">
              <a16:creationId xmlns:a16="http://schemas.microsoft.com/office/drawing/2014/main" id="{6FE72E26-794F-4625-8E8E-F89136B749AC}"/>
            </a:ext>
          </a:extLst>
        </xdr:cNvPr>
        <xdr:cNvSpPr/>
      </xdr:nvSpPr>
      <xdr:spPr>
        <a:xfrm>
          <a:off x="2857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119380</xdr:rowOff>
    </xdr:from>
    <xdr:to>
      <xdr:col>19</xdr:col>
      <xdr:colOff>177800</xdr:colOff>
      <xdr:row>103</xdr:row>
      <xdr:rowOff>120650</xdr:rowOff>
    </xdr:to>
    <xdr:cxnSp macro="">
      <xdr:nvCxnSpPr>
        <xdr:cNvPr id="425" name="直線コネクタ 424">
          <a:extLst>
            <a:ext uri="{FF2B5EF4-FFF2-40B4-BE49-F238E27FC236}">
              <a16:creationId xmlns:a16="http://schemas.microsoft.com/office/drawing/2014/main" id="{C3296B46-4A62-4A83-905A-AD6A28D18035}"/>
            </a:ext>
          </a:extLst>
        </xdr:cNvPr>
        <xdr:cNvCxnSpPr/>
      </xdr:nvCxnSpPr>
      <xdr:spPr>
        <a:xfrm flipV="1">
          <a:off x="2908300" y="17778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16511</xdr:rowOff>
    </xdr:from>
    <xdr:to>
      <xdr:col>10</xdr:col>
      <xdr:colOff>165100</xdr:colOff>
      <xdr:row>104</xdr:row>
      <xdr:rowOff>118111</xdr:rowOff>
    </xdr:to>
    <xdr:sp macro="" textlink="">
      <xdr:nvSpPr>
        <xdr:cNvPr id="426" name="楕円 425">
          <a:extLst>
            <a:ext uri="{FF2B5EF4-FFF2-40B4-BE49-F238E27FC236}">
              <a16:creationId xmlns:a16="http://schemas.microsoft.com/office/drawing/2014/main" id="{AB8DE94F-A1B2-44E9-93DF-BF84CC731F77}"/>
            </a:ext>
          </a:extLst>
        </xdr:cNvPr>
        <xdr:cNvSpPr/>
      </xdr:nvSpPr>
      <xdr:spPr>
        <a:xfrm>
          <a:off x="1968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120650</xdr:rowOff>
    </xdr:from>
    <xdr:to>
      <xdr:col>15</xdr:col>
      <xdr:colOff>50800</xdr:colOff>
      <xdr:row>104</xdr:row>
      <xdr:rowOff>67311</xdr:rowOff>
    </xdr:to>
    <xdr:cxnSp macro="">
      <xdr:nvCxnSpPr>
        <xdr:cNvPr id="427" name="直線コネクタ 426">
          <a:extLst>
            <a:ext uri="{FF2B5EF4-FFF2-40B4-BE49-F238E27FC236}">
              <a16:creationId xmlns:a16="http://schemas.microsoft.com/office/drawing/2014/main" id="{DE3517AD-7AB4-473D-8CE3-E8D4315F1FE2}"/>
            </a:ext>
          </a:extLst>
        </xdr:cNvPr>
        <xdr:cNvCxnSpPr/>
      </xdr:nvCxnSpPr>
      <xdr:spPr>
        <a:xfrm flipV="1">
          <a:off x="2019300" y="177800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152400</xdr:rowOff>
    </xdr:from>
    <xdr:to>
      <xdr:col>6</xdr:col>
      <xdr:colOff>38100</xdr:colOff>
      <xdr:row>104</xdr:row>
      <xdr:rowOff>82550</xdr:rowOff>
    </xdr:to>
    <xdr:sp macro="" textlink="">
      <xdr:nvSpPr>
        <xdr:cNvPr id="428" name="楕円 427">
          <a:extLst>
            <a:ext uri="{FF2B5EF4-FFF2-40B4-BE49-F238E27FC236}">
              <a16:creationId xmlns:a16="http://schemas.microsoft.com/office/drawing/2014/main" id="{6F8A8321-639C-403C-9A2C-280FF1FBDA22}"/>
            </a:ext>
          </a:extLst>
        </xdr:cNvPr>
        <xdr:cNvSpPr/>
      </xdr:nvSpPr>
      <xdr:spPr>
        <a:xfrm>
          <a:off x="10795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31750</xdr:rowOff>
    </xdr:from>
    <xdr:to>
      <xdr:col>10</xdr:col>
      <xdr:colOff>114300</xdr:colOff>
      <xdr:row>104</xdr:row>
      <xdr:rowOff>67311</xdr:rowOff>
    </xdr:to>
    <xdr:cxnSp macro="">
      <xdr:nvCxnSpPr>
        <xdr:cNvPr id="429" name="直線コネクタ 428">
          <a:extLst>
            <a:ext uri="{FF2B5EF4-FFF2-40B4-BE49-F238E27FC236}">
              <a16:creationId xmlns:a16="http://schemas.microsoft.com/office/drawing/2014/main" id="{277A1D4C-E37D-4ED7-8E73-0B7D09CFE466}"/>
            </a:ext>
          </a:extLst>
        </xdr:cNvPr>
        <xdr:cNvCxnSpPr/>
      </xdr:nvCxnSpPr>
      <xdr:spPr>
        <a:xfrm>
          <a:off x="1130300" y="17862550"/>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62247</xdr:rowOff>
    </xdr:from>
    <xdr:ext cx="405111" cy="259045"/>
    <xdr:sp macro="" textlink="">
      <xdr:nvSpPr>
        <xdr:cNvPr id="430" name="n_1aveValue【港湾・漁港】&#10;有形固定資産減価償却率">
          <a:extLst>
            <a:ext uri="{FF2B5EF4-FFF2-40B4-BE49-F238E27FC236}">
              <a16:creationId xmlns:a16="http://schemas.microsoft.com/office/drawing/2014/main" id="{B8BD0372-F245-480E-8F62-D3242DD2B30E}"/>
            </a:ext>
          </a:extLst>
        </xdr:cNvPr>
        <xdr:cNvSpPr txBox="1"/>
      </xdr:nvSpPr>
      <xdr:spPr>
        <a:xfrm>
          <a:off x="3582044" y="178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158766</xdr:rowOff>
    </xdr:from>
    <xdr:ext cx="405111" cy="259045"/>
    <xdr:sp macro="" textlink="">
      <xdr:nvSpPr>
        <xdr:cNvPr id="431" name="n_2aveValue【港湾・漁港】&#10;有形固定資産減価償却率">
          <a:extLst>
            <a:ext uri="{FF2B5EF4-FFF2-40B4-BE49-F238E27FC236}">
              <a16:creationId xmlns:a16="http://schemas.microsoft.com/office/drawing/2014/main" id="{898AC1E1-EAFB-4349-91FB-30291188D8CA}"/>
            </a:ext>
          </a:extLst>
        </xdr:cNvPr>
        <xdr:cNvSpPr txBox="1"/>
      </xdr:nvSpPr>
      <xdr:spPr>
        <a:xfrm>
          <a:off x="27057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139716</xdr:rowOff>
    </xdr:from>
    <xdr:ext cx="405111" cy="259045"/>
    <xdr:sp macro="" textlink="">
      <xdr:nvSpPr>
        <xdr:cNvPr id="432" name="n_3aveValue【港湾・漁港】&#10;有形固定資産減価償却率">
          <a:extLst>
            <a:ext uri="{FF2B5EF4-FFF2-40B4-BE49-F238E27FC236}">
              <a16:creationId xmlns:a16="http://schemas.microsoft.com/office/drawing/2014/main" id="{BE5C4039-E64B-4FEA-8E73-67B7C648A810}"/>
            </a:ext>
          </a:extLst>
        </xdr:cNvPr>
        <xdr:cNvSpPr txBox="1"/>
      </xdr:nvSpPr>
      <xdr:spPr>
        <a:xfrm>
          <a:off x="1816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92727</xdr:rowOff>
    </xdr:from>
    <xdr:ext cx="405111" cy="259045"/>
    <xdr:sp macro="" textlink="">
      <xdr:nvSpPr>
        <xdr:cNvPr id="433" name="n_4aveValue【港湾・漁港】&#10;有形固定資産減価償却率">
          <a:extLst>
            <a:ext uri="{FF2B5EF4-FFF2-40B4-BE49-F238E27FC236}">
              <a16:creationId xmlns:a16="http://schemas.microsoft.com/office/drawing/2014/main" id="{EECEA07D-58E9-4384-80E8-E19446BD6657}"/>
            </a:ext>
          </a:extLst>
        </xdr:cNvPr>
        <xdr:cNvSpPr txBox="1"/>
      </xdr:nvSpPr>
      <xdr:spPr>
        <a:xfrm>
          <a:off x="9277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15257</xdr:rowOff>
    </xdr:from>
    <xdr:ext cx="405111" cy="259045"/>
    <xdr:sp macro="" textlink="">
      <xdr:nvSpPr>
        <xdr:cNvPr id="434" name="n_1mainValue【港湾・漁港】&#10;有形固定資産減価償却率">
          <a:extLst>
            <a:ext uri="{FF2B5EF4-FFF2-40B4-BE49-F238E27FC236}">
              <a16:creationId xmlns:a16="http://schemas.microsoft.com/office/drawing/2014/main" id="{6546FC74-29EC-4632-B3CF-F4649EE96E33}"/>
            </a:ext>
          </a:extLst>
        </xdr:cNvPr>
        <xdr:cNvSpPr txBox="1"/>
      </xdr:nvSpPr>
      <xdr:spPr>
        <a:xfrm>
          <a:off x="35820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16527</xdr:rowOff>
    </xdr:from>
    <xdr:ext cx="405111" cy="259045"/>
    <xdr:sp macro="" textlink="">
      <xdr:nvSpPr>
        <xdr:cNvPr id="435" name="n_2mainValue【港湾・漁港】&#10;有形固定資産減価償却率">
          <a:extLst>
            <a:ext uri="{FF2B5EF4-FFF2-40B4-BE49-F238E27FC236}">
              <a16:creationId xmlns:a16="http://schemas.microsoft.com/office/drawing/2014/main" id="{8E799850-6D55-42FF-B790-9BA08E5B8362}"/>
            </a:ext>
          </a:extLst>
        </xdr:cNvPr>
        <xdr:cNvSpPr txBox="1"/>
      </xdr:nvSpPr>
      <xdr:spPr>
        <a:xfrm>
          <a:off x="2705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134638</xdr:rowOff>
    </xdr:from>
    <xdr:ext cx="405111" cy="259045"/>
    <xdr:sp macro="" textlink="">
      <xdr:nvSpPr>
        <xdr:cNvPr id="436" name="n_3mainValue【港湾・漁港】&#10;有形固定資産減価償却率">
          <a:extLst>
            <a:ext uri="{FF2B5EF4-FFF2-40B4-BE49-F238E27FC236}">
              <a16:creationId xmlns:a16="http://schemas.microsoft.com/office/drawing/2014/main" id="{9A36B7AF-F917-4067-A6FB-AA51E50AC475}"/>
            </a:ext>
          </a:extLst>
        </xdr:cNvPr>
        <xdr:cNvSpPr txBox="1"/>
      </xdr:nvSpPr>
      <xdr:spPr>
        <a:xfrm>
          <a:off x="1816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99077</xdr:rowOff>
    </xdr:from>
    <xdr:ext cx="405111" cy="259045"/>
    <xdr:sp macro="" textlink="">
      <xdr:nvSpPr>
        <xdr:cNvPr id="437" name="n_4mainValue【港湾・漁港】&#10;有形固定資産減価償却率">
          <a:extLst>
            <a:ext uri="{FF2B5EF4-FFF2-40B4-BE49-F238E27FC236}">
              <a16:creationId xmlns:a16="http://schemas.microsoft.com/office/drawing/2014/main" id="{721EACE4-C612-4A34-BCD0-BAAC04C90557}"/>
            </a:ext>
          </a:extLst>
        </xdr:cNvPr>
        <xdr:cNvSpPr txBox="1"/>
      </xdr:nvSpPr>
      <xdr:spPr>
        <a:xfrm>
          <a:off x="927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582B6D6B-362B-4F8D-A6E6-8257FC415C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6D563067-8B16-4A36-B005-E8E70938F2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49075B55-16BD-4A3A-8F7C-9899995A30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CD741B7B-436C-4659-AF0B-6A9E08A0AE6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CC764051-B027-42E3-8BC0-230F025E6A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BE85788C-D5B0-4569-952E-4663F76F1B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F43A8A9D-B3B4-46CE-9940-900CB1FF01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26395CCE-5988-44A3-AECA-BAF04FBCCC9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26DD0EC8-3B73-4F80-9EEC-45F783EE8FC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6C2E1D62-D103-4C06-BB4F-047597D632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407A0E09-CF62-418C-95ED-901DB62085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7FB3372B-6E43-4E14-B28F-809075B77D3C}"/>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AC546665-7483-4E29-82DF-EC8BF56256A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a16="http://schemas.microsoft.com/office/drawing/2014/main" id="{7B10EF0A-0655-4ACC-B6CD-5294B5F134B7}"/>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61805526-B6A3-4013-A74B-C54BFC78550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6796685E-A225-4FB9-BA6A-AE827B7D9781}"/>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91388FB7-35AF-45AE-80CB-EBBC207E81F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0C143F29-F8F4-41D6-B970-AAB431907D41}"/>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D07D6AAA-C5EE-4C31-B2EC-BBD784BA88D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D113032B-0CEB-4449-8DFE-36917FEA4A7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4A564E16-D906-47D6-A6D1-F588C55678D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a:extLst>
            <a:ext uri="{FF2B5EF4-FFF2-40B4-BE49-F238E27FC236}">
              <a16:creationId xmlns:a16="http://schemas.microsoft.com/office/drawing/2014/main" id="{81F24655-98A7-471A-92C5-46086E62FB28}"/>
            </a:ext>
          </a:extLst>
        </xdr:cNvPr>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a:extLst>
            <a:ext uri="{FF2B5EF4-FFF2-40B4-BE49-F238E27FC236}">
              <a16:creationId xmlns:a16="http://schemas.microsoft.com/office/drawing/2014/main" id="{7AE40247-1056-465A-A899-D1883D0253BF}"/>
            </a:ext>
          </a:extLst>
        </xdr:cNvPr>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a:extLst>
            <a:ext uri="{FF2B5EF4-FFF2-40B4-BE49-F238E27FC236}">
              <a16:creationId xmlns:a16="http://schemas.microsoft.com/office/drawing/2014/main" id="{BC282661-0722-4E9B-8723-8B94DCBD9F23}"/>
            </a:ext>
          </a:extLst>
        </xdr:cNvPr>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1EBC2B14-C356-49BA-AE91-D73E01DED0E1}"/>
            </a:ext>
          </a:extLst>
        </xdr:cNvPr>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a:extLst>
            <a:ext uri="{FF2B5EF4-FFF2-40B4-BE49-F238E27FC236}">
              <a16:creationId xmlns:a16="http://schemas.microsoft.com/office/drawing/2014/main" id="{67141E78-988C-4133-AD7F-00A061B472BF}"/>
            </a:ext>
          </a:extLst>
        </xdr:cNvPr>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210656DD-5C04-46B2-B8CB-D5AEB59D87B7}"/>
            </a:ext>
          </a:extLst>
        </xdr:cNvPr>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a:extLst>
            <a:ext uri="{FF2B5EF4-FFF2-40B4-BE49-F238E27FC236}">
              <a16:creationId xmlns:a16="http://schemas.microsoft.com/office/drawing/2014/main" id="{628FE41C-000F-44B7-A15A-22973AAE8E89}"/>
            </a:ext>
          </a:extLst>
        </xdr:cNvPr>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51259</xdr:rowOff>
    </xdr:from>
    <xdr:to>
      <xdr:col>50</xdr:col>
      <xdr:colOff>165100</xdr:colOff>
      <xdr:row>107</xdr:row>
      <xdr:rowOff>152859</xdr:rowOff>
    </xdr:to>
    <xdr:sp macro="" textlink="">
      <xdr:nvSpPr>
        <xdr:cNvPr id="466" name="フローチャート: 判断 465">
          <a:extLst>
            <a:ext uri="{FF2B5EF4-FFF2-40B4-BE49-F238E27FC236}">
              <a16:creationId xmlns:a16="http://schemas.microsoft.com/office/drawing/2014/main" id="{FD63A114-2F31-49AF-B1A8-E9213DEE03A5}"/>
            </a:ext>
          </a:extLst>
        </xdr:cNvPr>
        <xdr:cNvSpPr/>
      </xdr:nvSpPr>
      <xdr:spPr>
        <a:xfrm>
          <a:off x="9588500" y="1839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86156</xdr:rowOff>
    </xdr:from>
    <xdr:to>
      <xdr:col>46</xdr:col>
      <xdr:colOff>38100</xdr:colOff>
      <xdr:row>108</xdr:row>
      <xdr:rowOff>16306</xdr:rowOff>
    </xdr:to>
    <xdr:sp macro="" textlink="">
      <xdr:nvSpPr>
        <xdr:cNvPr id="467" name="フローチャート: 判断 466">
          <a:extLst>
            <a:ext uri="{FF2B5EF4-FFF2-40B4-BE49-F238E27FC236}">
              <a16:creationId xmlns:a16="http://schemas.microsoft.com/office/drawing/2014/main" id="{F5712F73-99AF-47FF-B56D-1813122C9A9B}"/>
            </a:ext>
          </a:extLst>
        </xdr:cNvPr>
        <xdr:cNvSpPr/>
      </xdr:nvSpPr>
      <xdr:spPr>
        <a:xfrm>
          <a:off x="8699500" y="184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88574</xdr:rowOff>
    </xdr:from>
    <xdr:to>
      <xdr:col>41</xdr:col>
      <xdr:colOff>101600</xdr:colOff>
      <xdr:row>108</xdr:row>
      <xdr:rowOff>18724</xdr:rowOff>
    </xdr:to>
    <xdr:sp macro="" textlink="">
      <xdr:nvSpPr>
        <xdr:cNvPr id="468" name="フローチャート: 判断 467">
          <a:extLst>
            <a:ext uri="{FF2B5EF4-FFF2-40B4-BE49-F238E27FC236}">
              <a16:creationId xmlns:a16="http://schemas.microsoft.com/office/drawing/2014/main" id="{D8CF350F-3861-429E-9812-4F80FE66ADAB}"/>
            </a:ext>
          </a:extLst>
        </xdr:cNvPr>
        <xdr:cNvSpPr/>
      </xdr:nvSpPr>
      <xdr:spPr>
        <a:xfrm>
          <a:off x="7810500" y="1843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85275</xdr:rowOff>
    </xdr:from>
    <xdr:to>
      <xdr:col>36</xdr:col>
      <xdr:colOff>165100</xdr:colOff>
      <xdr:row>108</xdr:row>
      <xdr:rowOff>15425</xdr:rowOff>
    </xdr:to>
    <xdr:sp macro="" textlink="">
      <xdr:nvSpPr>
        <xdr:cNvPr id="469" name="フローチャート: 判断 468">
          <a:extLst>
            <a:ext uri="{FF2B5EF4-FFF2-40B4-BE49-F238E27FC236}">
              <a16:creationId xmlns:a16="http://schemas.microsoft.com/office/drawing/2014/main" id="{620A9C15-0571-4C10-9E65-FDDEAC08556E}"/>
            </a:ext>
          </a:extLst>
        </xdr:cNvPr>
        <xdr:cNvSpPr/>
      </xdr:nvSpPr>
      <xdr:spPr>
        <a:xfrm>
          <a:off x="6921500" y="1843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28D4BF3-F122-4866-A9A9-F6499F3C275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90498DC-7546-40F2-BA79-6BBDADA907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3C2BA0A-5805-4E7F-9D1A-E597317E945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AFDF418-55F6-4B1C-942F-A7D7FC6510C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85AFF6F-BFB8-42AD-BB3C-3660FF1B7EF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78031</xdr:rowOff>
    </xdr:from>
    <xdr:to>
      <xdr:col>55</xdr:col>
      <xdr:colOff>50800</xdr:colOff>
      <xdr:row>108</xdr:row>
      <xdr:rowOff>8181</xdr:rowOff>
    </xdr:to>
    <xdr:sp macro="" textlink="">
      <xdr:nvSpPr>
        <xdr:cNvPr id="475" name="楕円 474">
          <a:extLst>
            <a:ext uri="{FF2B5EF4-FFF2-40B4-BE49-F238E27FC236}">
              <a16:creationId xmlns:a16="http://schemas.microsoft.com/office/drawing/2014/main" id="{4622C30C-98B3-4382-A00F-E2024EB7928B}"/>
            </a:ext>
          </a:extLst>
        </xdr:cNvPr>
        <xdr:cNvSpPr/>
      </xdr:nvSpPr>
      <xdr:spPr>
        <a:xfrm>
          <a:off x="10426700" y="184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164408</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56451675-68A6-4B6F-9C0F-BB60CC1B2953}"/>
            </a:ext>
          </a:extLst>
        </xdr:cNvPr>
        <xdr:cNvSpPr txBox="1"/>
      </xdr:nvSpPr>
      <xdr:spPr>
        <a:xfrm>
          <a:off x="10515600" y="1833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79918</xdr:rowOff>
    </xdr:from>
    <xdr:to>
      <xdr:col>50</xdr:col>
      <xdr:colOff>165100</xdr:colOff>
      <xdr:row>108</xdr:row>
      <xdr:rowOff>10068</xdr:rowOff>
    </xdr:to>
    <xdr:sp macro="" textlink="">
      <xdr:nvSpPr>
        <xdr:cNvPr id="477" name="楕円 476">
          <a:extLst>
            <a:ext uri="{FF2B5EF4-FFF2-40B4-BE49-F238E27FC236}">
              <a16:creationId xmlns:a16="http://schemas.microsoft.com/office/drawing/2014/main" id="{CCAB8B25-31EA-4153-AA44-58871EB64142}"/>
            </a:ext>
          </a:extLst>
        </xdr:cNvPr>
        <xdr:cNvSpPr/>
      </xdr:nvSpPr>
      <xdr:spPr>
        <a:xfrm>
          <a:off x="9588500" y="184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128831</xdr:rowOff>
    </xdr:from>
    <xdr:to>
      <xdr:col>55</xdr:col>
      <xdr:colOff>0</xdr:colOff>
      <xdr:row>107</xdr:row>
      <xdr:rowOff>130718</xdr:rowOff>
    </xdr:to>
    <xdr:cxnSp macro="">
      <xdr:nvCxnSpPr>
        <xdr:cNvPr id="478" name="直線コネクタ 477">
          <a:extLst>
            <a:ext uri="{FF2B5EF4-FFF2-40B4-BE49-F238E27FC236}">
              <a16:creationId xmlns:a16="http://schemas.microsoft.com/office/drawing/2014/main" id="{8F0643BE-3ED4-47B0-B184-0D44C0633CF0}"/>
            </a:ext>
          </a:extLst>
        </xdr:cNvPr>
        <xdr:cNvCxnSpPr/>
      </xdr:nvCxnSpPr>
      <xdr:spPr>
        <a:xfrm flipV="1">
          <a:off x="9639300" y="18473981"/>
          <a:ext cx="8382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87852</xdr:rowOff>
    </xdr:from>
    <xdr:to>
      <xdr:col>46</xdr:col>
      <xdr:colOff>38100</xdr:colOff>
      <xdr:row>108</xdr:row>
      <xdr:rowOff>18002</xdr:rowOff>
    </xdr:to>
    <xdr:sp macro="" textlink="">
      <xdr:nvSpPr>
        <xdr:cNvPr id="479" name="楕円 478">
          <a:extLst>
            <a:ext uri="{FF2B5EF4-FFF2-40B4-BE49-F238E27FC236}">
              <a16:creationId xmlns:a16="http://schemas.microsoft.com/office/drawing/2014/main" id="{FA04674E-DE94-47EF-ABAC-FFEB9944261C}"/>
            </a:ext>
          </a:extLst>
        </xdr:cNvPr>
        <xdr:cNvSpPr/>
      </xdr:nvSpPr>
      <xdr:spPr>
        <a:xfrm>
          <a:off x="8699500" y="1843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130718</xdr:rowOff>
    </xdr:from>
    <xdr:to>
      <xdr:col>50</xdr:col>
      <xdr:colOff>114300</xdr:colOff>
      <xdr:row>107</xdr:row>
      <xdr:rowOff>138652</xdr:rowOff>
    </xdr:to>
    <xdr:cxnSp macro="">
      <xdr:nvCxnSpPr>
        <xdr:cNvPr id="480" name="直線コネクタ 479">
          <a:extLst>
            <a:ext uri="{FF2B5EF4-FFF2-40B4-BE49-F238E27FC236}">
              <a16:creationId xmlns:a16="http://schemas.microsoft.com/office/drawing/2014/main" id="{2189629F-15E2-413E-9F48-108BAD61BCA9}"/>
            </a:ext>
          </a:extLst>
        </xdr:cNvPr>
        <xdr:cNvCxnSpPr/>
      </xdr:nvCxnSpPr>
      <xdr:spPr>
        <a:xfrm flipV="1">
          <a:off x="8750300" y="18475868"/>
          <a:ext cx="8890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111004</xdr:rowOff>
    </xdr:from>
    <xdr:to>
      <xdr:col>41</xdr:col>
      <xdr:colOff>101600</xdr:colOff>
      <xdr:row>108</xdr:row>
      <xdr:rowOff>41154</xdr:rowOff>
    </xdr:to>
    <xdr:sp macro="" textlink="">
      <xdr:nvSpPr>
        <xdr:cNvPr id="481" name="楕円 480">
          <a:extLst>
            <a:ext uri="{FF2B5EF4-FFF2-40B4-BE49-F238E27FC236}">
              <a16:creationId xmlns:a16="http://schemas.microsoft.com/office/drawing/2014/main" id="{6654CC26-7013-4377-8347-6608AB0CF69C}"/>
            </a:ext>
          </a:extLst>
        </xdr:cNvPr>
        <xdr:cNvSpPr/>
      </xdr:nvSpPr>
      <xdr:spPr>
        <a:xfrm>
          <a:off x="7810500" y="18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138652</xdr:rowOff>
    </xdr:from>
    <xdr:to>
      <xdr:col>45</xdr:col>
      <xdr:colOff>177800</xdr:colOff>
      <xdr:row>107</xdr:row>
      <xdr:rowOff>161804</xdr:rowOff>
    </xdr:to>
    <xdr:cxnSp macro="">
      <xdr:nvCxnSpPr>
        <xdr:cNvPr id="482" name="直線コネクタ 481">
          <a:extLst>
            <a:ext uri="{FF2B5EF4-FFF2-40B4-BE49-F238E27FC236}">
              <a16:creationId xmlns:a16="http://schemas.microsoft.com/office/drawing/2014/main" id="{65BB00B2-4B4E-4F05-95C6-4A747AA19D95}"/>
            </a:ext>
          </a:extLst>
        </xdr:cNvPr>
        <xdr:cNvCxnSpPr/>
      </xdr:nvCxnSpPr>
      <xdr:spPr>
        <a:xfrm flipV="1">
          <a:off x="7861300" y="18483802"/>
          <a:ext cx="8890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112246</xdr:rowOff>
    </xdr:from>
    <xdr:to>
      <xdr:col>36</xdr:col>
      <xdr:colOff>165100</xdr:colOff>
      <xdr:row>108</xdr:row>
      <xdr:rowOff>42396</xdr:rowOff>
    </xdr:to>
    <xdr:sp macro="" textlink="">
      <xdr:nvSpPr>
        <xdr:cNvPr id="483" name="楕円 482">
          <a:extLst>
            <a:ext uri="{FF2B5EF4-FFF2-40B4-BE49-F238E27FC236}">
              <a16:creationId xmlns:a16="http://schemas.microsoft.com/office/drawing/2014/main" id="{1E1A11CA-C078-42EB-855F-A65DAFC25F5F}"/>
            </a:ext>
          </a:extLst>
        </xdr:cNvPr>
        <xdr:cNvSpPr/>
      </xdr:nvSpPr>
      <xdr:spPr>
        <a:xfrm>
          <a:off x="6921500" y="184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161804</xdr:rowOff>
    </xdr:from>
    <xdr:to>
      <xdr:col>41</xdr:col>
      <xdr:colOff>50800</xdr:colOff>
      <xdr:row>107</xdr:row>
      <xdr:rowOff>163046</xdr:rowOff>
    </xdr:to>
    <xdr:cxnSp macro="">
      <xdr:nvCxnSpPr>
        <xdr:cNvPr id="484" name="直線コネクタ 483">
          <a:extLst>
            <a:ext uri="{FF2B5EF4-FFF2-40B4-BE49-F238E27FC236}">
              <a16:creationId xmlns:a16="http://schemas.microsoft.com/office/drawing/2014/main" id="{3EB794E3-3EA1-48F2-BA64-2B6E7EF26379}"/>
            </a:ext>
          </a:extLst>
        </xdr:cNvPr>
        <xdr:cNvCxnSpPr/>
      </xdr:nvCxnSpPr>
      <xdr:spPr>
        <a:xfrm flipV="1">
          <a:off x="6972300" y="18506954"/>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169386</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5CB6C6BD-3C13-4AEF-B31A-E0DD92480A3A}"/>
            </a:ext>
          </a:extLst>
        </xdr:cNvPr>
        <xdr:cNvSpPr txBox="1"/>
      </xdr:nvSpPr>
      <xdr:spPr>
        <a:xfrm>
          <a:off x="9327095" y="1817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32833</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B49ACEBE-806F-4E31-BD56-54921799C9B1}"/>
            </a:ext>
          </a:extLst>
        </xdr:cNvPr>
        <xdr:cNvSpPr txBox="1"/>
      </xdr:nvSpPr>
      <xdr:spPr>
        <a:xfrm>
          <a:off x="8450795" y="1820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35251</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A5DEF7CC-DBAD-4AF3-BB3B-81B456538AA1}"/>
            </a:ext>
          </a:extLst>
        </xdr:cNvPr>
        <xdr:cNvSpPr txBox="1"/>
      </xdr:nvSpPr>
      <xdr:spPr>
        <a:xfrm>
          <a:off x="7561795" y="1820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31952</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EA0FB24B-5145-4AC2-AD9A-621ECE13A197}"/>
            </a:ext>
          </a:extLst>
        </xdr:cNvPr>
        <xdr:cNvSpPr txBox="1"/>
      </xdr:nvSpPr>
      <xdr:spPr>
        <a:xfrm>
          <a:off x="6672795" y="1820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1195</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AA970A12-BEFD-45E6-86F3-D0B857EB3557}"/>
            </a:ext>
          </a:extLst>
        </xdr:cNvPr>
        <xdr:cNvSpPr txBox="1"/>
      </xdr:nvSpPr>
      <xdr:spPr>
        <a:xfrm>
          <a:off x="9327095" y="1851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9129</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FD6838D7-6BF0-4C0B-8678-D9D2CA78C05E}"/>
            </a:ext>
          </a:extLst>
        </xdr:cNvPr>
        <xdr:cNvSpPr txBox="1"/>
      </xdr:nvSpPr>
      <xdr:spPr>
        <a:xfrm>
          <a:off x="8450795" y="1852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32281</xdr:rowOff>
    </xdr:from>
    <xdr:ext cx="534377" cy="259045"/>
    <xdr:sp macro="" textlink="">
      <xdr:nvSpPr>
        <xdr:cNvPr id="491" name="n_3mainValue【港湾・漁港】&#10;一人当たり有形固定資産（償却資産）額">
          <a:extLst>
            <a:ext uri="{FF2B5EF4-FFF2-40B4-BE49-F238E27FC236}">
              <a16:creationId xmlns:a16="http://schemas.microsoft.com/office/drawing/2014/main" id="{B091EA99-192E-4C1E-AC48-AA935A2C0F7E}"/>
            </a:ext>
          </a:extLst>
        </xdr:cNvPr>
        <xdr:cNvSpPr txBox="1"/>
      </xdr:nvSpPr>
      <xdr:spPr>
        <a:xfrm>
          <a:off x="7594111" y="185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33523</xdr:rowOff>
    </xdr:from>
    <xdr:ext cx="534377" cy="259045"/>
    <xdr:sp macro="" textlink="">
      <xdr:nvSpPr>
        <xdr:cNvPr id="492" name="n_4mainValue【港湾・漁港】&#10;一人当たり有形固定資産（償却資産）額">
          <a:extLst>
            <a:ext uri="{FF2B5EF4-FFF2-40B4-BE49-F238E27FC236}">
              <a16:creationId xmlns:a16="http://schemas.microsoft.com/office/drawing/2014/main" id="{751CC2A5-7AB4-4107-8D03-85B518C29511}"/>
            </a:ext>
          </a:extLst>
        </xdr:cNvPr>
        <xdr:cNvSpPr txBox="1"/>
      </xdr:nvSpPr>
      <xdr:spPr>
        <a:xfrm>
          <a:off x="6705111" y="185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C9B7013A-9C5F-422B-B584-B42DE64DE0F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4D69F6FF-1B67-4A32-81A6-0695DD87B3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AA9604C7-47D7-4142-8263-64CEBE4023A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ADF8B648-71F0-4386-B0B7-33D12DA457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B7F425B6-737E-4A5F-A4F1-8F1B3E1F3C1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15AE116C-BEE7-441E-A293-8218C1DAC0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B8730202-40EC-4C7C-AA16-9C6C57969E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3128BB62-2A43-4441-A081-1C6B90D6782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DD4544C3-184A-4DFD-81AD-798B7069FD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F9CA30EF-08F7-4D28-BBBA-73EAF94DDEC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5639CD77-E6E6-4B79-BAEA-EEE294766ED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8D498B3B-D169-4476-9E56-7D9B7D89074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DE1BDA66-4CC4-4735-B9DC-4BE0D878FFB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E9242D1-C49F-4DEB-9289-434823FD419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D53E382B-59CF-45A3-9827-5DD831C1B9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4C144B3D-79D2-4A4D-94F8-723FE3B33EE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9F45BE3E-6FF6-4EA5-9FD3-910163EFCA1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E47050EB-C787-422F-96EB-AD2F659B1E7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48F09ECB-960B-46E4-9F47-2D25E97B48D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4AFBB5F6-4D21-4056-B576-F84BD155D77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9105BB6E-B746-446B-81CB-8B503AAEC66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FF360271-4D71-445D-8435-B4FD8D652D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52AA834C-65BE-4281-9F4E-1EDA6772D04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4D959CB9-D612-4186-936B-C6DA147B03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44C92952-C1C0-4887-9898-11EF9E92E386}"/>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AD1DCF33-7A88-4110-B363-239BF2A28E0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170B9F8E-48C8-44E9-A635-A5299987734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862B9609-74E1-49A2-AEEB-53EEE0C805EE}"/>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a:extLst>
            <a:ext uri="{FF2B5EF4-FFF2-40B4-BE49-F238E27FC236}">
              <a16:creationId xmlns:a16="http://schemas.microsoft.com/office/drawing/2014/main" id="{E01308F4-732F-43B0-9646-9B27BEF7DE1B}"/>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E3060AA3-FAD0-4BBD-A079-388AD5E30F22}"/>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a:extLst>
            <a:ext uri="{FF2B5EF4-FFF2-40B4-BE49-F238E27FC236}">
              <a16:creationId xmlns:a16="http://schemas.microsoft.com/office/drawing/2014/main" id="{E1A50384-9B66-4085-BB6C-598FEA6948F5}"/>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4" name="フローチャート: 判断 523">
          <a:extLst>
            <a:ext uri="{FF2B5EF4-FFF2-40B4-BE49-F238E27FC236}">
              <a16:creationId xmlns:a16="http://schemas.microsoft.com/office/drawing/2014/main" id="{ED19AFFE-0DD1-4FF9-BFD5-21E9E4558284}"/>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5" name="フローチャート: 判断 524">
          <a:extLst>
            <a:ext uri="{FF2B5EF4-FFF2-40B4-BE49-F238E27FC236}">
              <a16:creationId xmlns:a16="http://schemas.microsoft.com/office/drawing/2014/main" id="{656282AF-8BB3-4290-804C-F71CF060414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6" name="フローチャート: 判断 525">
          <a:extLst>
            <a:ext uri="{FF2B5EF4-FFF2-40B4-BE49-F238E27FC236}">
              <a16:creationId xmlns:a16="http://schemas.microsoft.com/office/drawing/2014/main" id="{7D6BAB27-6189-49BC-B78D-CD79C19D587F}"/>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7" name="フローチャート: 判断 526">
          <a:extLst>
            <a:ext uri="{FF2B5EF4-FFF2-40B4-BE49-F238E27FC236}">
              <a16:creationId xmlns:a16="http://schemas.microsoft.com/office/drawing/2014/main" id="{33026FD9-55A9-4E5C-9547-EE715D68FA68}"/>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196FE88-5C6A-439A-BE9E-1161B8408F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5597C98-C7B0-4F3D-9494-8F62D33FC3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BB90C95-AA3D-4FC1-9E65-C94A0CF2BF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B020646-79FD-4938-ADB5-6453227327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243E3DD-1759-45A2-B87E-78A2745684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97790</xdr:rowOff>
    </xdr:from>
    <xdr:to>
      <xdr:col>85</xdr:col>
      <xdr:colOff>177800</xdr:colOff>
      <xdr:row>35</xdr:row>
      <xdr:rowOff>27940</xdr:rowOff>
    </xdr:to>
    <xdr:sp macro="" textlink="">
      <xdr:nvSpPr>
        <xdr:cNvPr id="533" name="楕円 532">
          <a:extLst>
            <a:ext uri="{FF2B5EF4-FFF2-40B4-BE49-F238E27FC236}">
              <a16:creationId xmlns:a16="http://schemas.microsoft.com/office/drawing/2014/main" id="{01839D33-5DA5-4169-8832-CDAFB3B802E1}"/>
            </a:ext>
          </a:extLst>
        </xdr:cNvPr>
        <xdr:cNvSpPr/>
      </xdr:nvSpPr>
      <xdr:spPr>
        <a:xfrm>
          <a:off x="16268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120667</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A649A31D-185A-4210-AE43-E03FB60DB6C2}"/>
            </a:ext>
          </a:extLst>
        </xdr:cNvPr>
        <xdr:cNvSpPr txBox="1"/>
      </xdr:nvSpPr>
      <xdr:spPr>
        <a:xfrm>
          <a:off x="16357600"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33020</xdr:rowOff>
    </xdr:from>
    <xdr:to>
      <xdr:col>81</xdr:col>
      <xdr:colOff>101600</xdr:colOff>
      <xdr:row>34</xdr:row>
      <xdr:rowOff>134620</xdr:rowOff>
    </xdr:to>
    <xdr:sp macro="" textlink="">
      <xdr:nvSpPr>
        <xdr:cNvPr id="535" name="楕円 534">
          <a:extLst>
            <a:ext uri="{FF2B5EF4-FFF2-40B4-BE49-F238E27FC236}">
              <a16:creationId xmlns:a16="http://schemas.microsoft.com/office/drawing/2014/main" id="{D5F509D9-6C0F-4F01-9ED2-C1E9A2E9740A}"/>
            </a:ext>
          </a:extLst>
        </xdr:cNvPr>
        <xdr:cNvSpPr/>
      </xdr:nvSpPr>
      <xdr:spPr>
        <a:xfrm>
          <a:off x="15430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34</xdr:row>
      <xdr:rowOff>148590</xdr:rowOff>
    </xdr:to>
    <xdr:cxnSp macro="">
      <xdr:nvCxnSpPr>
        <xdr:cNvPr id="536" name="直線コネクタ 535">
          <a:extLst>
            <a:ext uri="{FF2B5EF4-FFF2-40B4-BE49-F238E27FC236}">
              <a16:creationId xmlns:a16="http://schemas.microsoft.com/office/drawing/2014/main" id="{85D87AEC-D31C-4232-8D84-5E1FC52B2663}"/>
            </a:ext>
          </a:extLst>
        </xdr:cNvPr>
        <xdr:cNvCxnSpPr/>
      </xdr:nvCxnSpPr>
      <xdr:spPr>
        <a:xfrm>
          <a:off x="15481300" y="59131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12065</xdr:rowOff>
    </xdr:from>
    <xdr:to>
      <xdr:col>76</xdr:col>
      <xdr:colOff>165100</xdr:colOff>
      <xdr:row>34</xdr:row>
      <xdr:rowOff>113665</xdr:rowOff>
    </xdr:to>
    <xdr:sp macro="" textlink="">
      <xdr:nvSpPr>
        <xdr:cNvPr id="537" name="楕円 536">
          <a:extLst>
            <a:ext uri="{FF2B5EF4-FFF2-40B4-BE49-F238E27FC236}">
              <a16:creationId xmlns:a16="http://schemas.microsoft.com/office/drawing/2014/main" id="{9FFB9FB8-F522-4504-BC7C-9FC46B18AE7C}"/>
            </a:ext>
          </a:extLst>
        </xdr:cNvPr>
        <xdr:cNvSpPr/>
      </xdr:nvSpPr>
      <xdr:spPr>
        <a:xfrm>
          <a:off x="14541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62865</xdr:rowOff>
    </xdr:from>
    <xdr:to>
      <xdr:col>81</xdr:col>
      <xdr:colOff>50800</xdr:colOff>
      <xdr:row>34</xdr:row>
      <xdr:rowOff>83820</xdr:rowOff>
    </xdr:to>
    <xdr:cxnSp macro="">
      <xdr:nvCxnSpPr>
        <xdr:cNvPr id="538" name="直線コネクタ 537">
          <a:extLst>
            <a:ext uri="{FF2B5EF4-FFF2-40B4-BE49-F238E27FC236}">
              <a16:creationId xmlns:a16="http://schemas.microsoft.com/office/drawing/2014/main" id="{F700C609-C5A0-4A72-9D52-D16205D9A47D}"/>
            </a:ext>
          </a:extLst>
        </xdr:cNvPr>
        <xdr:cNvCxnSpPr/>
      </xdr:nvCxnSpPr>
      <xdr:spPr>
        <a:xfrm>
          <a:off x="14592300" y="5892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122555</xdr:rowOff>
    </xdr:from>
    <xdr:to>
      <xdr:col>72</xdr:col>
      <xdr:colOff>38100</xdr:colOff>
      <xdr:row>34</xdr:row>
      <xdr:rowOff>52705</xdr:rowOff>
    </xdr:to>
    <xdr:sp macro="" textlink="">
      <xdr:nvSpPr>
        <xdr:cNvPr id="539" name="楕円 538">
          <a:extLst>
            <a:ext uri="{FF2B5EF4-FFF2-40B4-BE49-F238E27FC236}">
              <a16:creationId xmlns:a16="http://schemas.microsoft.com/office/drawing/2014/main" id="{5226F4AE-295B-4859-A006-C4CCC51F9635}"/>
            </a:ext>
          </a:extLst>
        </xdr:cNvPr>
        <xdr:cNvSpPr/>
      </xdr:nvSpPr>
      <xdr:spPr>
        <a:xfrm>
          <a:off x="13652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1905</xdr:rowOff>
    </xdr:from>
    <xdr:to>
      <xdr:col>76</xdr:col>
      <xdr:colOff>114300</xdr:colOff>
      <xdr:row>34</xdr:row>
      <xdr:rowOff>62865</xdr:rowOff>
    </xdr:to>
    <xdr:cxnSp macro="">
      <xdr:nvCxnSpPr>
        <xdr:cNvPr id="540" name="直線コネクタ 539">
          <a:extLst>
            <a:ext uri="{FF2B5EF4-FFF2-40B4-BE49-F238E27FC236}">
              <a16:creationId xmlns:a16="http://schemas.microsoft.com/office/drawing/2014/main" id="{35AADD69-0C16-4357-8264-F5DA4B0E4F7C}"/>
            </a:ext>
          </a:extLst>
        </xdr:cNvPr>
        <xdr:cNvCxnSpPr/>
      </xdr:nvCxnSpPr>
      <xdr:spPr>
        <a:xfrm>
          <a:off x="13703300" y="58312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84455</xdr:rowOff>
    </xdr:from>
    <xdr:to>
      <xdr:col>67</xdr:col>
      <xdr:colOff>101600</xdr:colOff>
      <xdr:row>37</xdr:row>
      <xdr:rowOff>14605</xdr:rowOff>
    </xdr:to>
    <xdr:sp macro="" textlink="">
      <xdr:nvSpPr>
        <xdr:cNvPr id="541" name="楕円 540">
          <a:extLst>
            <a:ext uri="{FF2B5EF4-FFF2-40B4-BE49-F238E27FC236}">
              <a16:creationId xmlns:a16="http://schemas.microsoft.com/office/drawing/2014/main" id="{65DCE272-0FE5-4A16-B019-DB8F33BD2EB4}"/>
            </a:ext>
          </a:extLst>
        </xdr:cNvPr>
        <xdr:cNvSpPr/>
      </xdr:nvSpPr>
      <xdr:spPr>
        <a:xfrm>
          <a:off x="12763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1905</xdr:rowOff>
    </xdr:from>
    <xdr:to>
      <xdr:col>71</xdr:col>
      <xdr:colOff>177800</xdr:colOff>
      <xdr:row>36</xdr:row>
      <xdr:rowOff>135255</xdr:rowOff>
    </xdr:to>
    <xdr:cxnSp macro="">
      <xdr:nvCxnSpPr>
        <xdr:cNvPr id="542" name="直線コネクタ 541">
          <a:extLst>
            <a:ext uri="{FF2B5EF4-FFF2-40B4-BE49-F238E27FC236}">
              <a16:creationId xmlns:a16="http://schemas.microsoft.com/office/drawing/2014/main" id="{B6AC3F38-6DFE-485C-823F-1D23CC83A97C}"/>
            </a:ext>
          </a:extLst>
        </xdr:cNvPr>
        <xdr:cNvCxnSpPr/>
      </xdr:nvCxnSpPr>
      <xdr:spPr>
        <a:xfrm flipV="1">
          <a:off x="12814300" y="5831205"/>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876629F8-EA70-4B09-92F6-7986C1E0425E}"/>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C9706F3F-211F-416D-B35F-74C1933EDA37}"/>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D600EF17-A0E1-4561-9816-E62DA88EE1AE}"/>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B921D184-B29A-47AF-B531-B04D09485B10}"/>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151147</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26767C0A-B3E5-4DE5-AB35-5782E6E8BEA0}"/>
            </a:ext>
          </a:extLst>
        </xdr:cNvPr>
        <xdr:cNvSpPr txBox="1"/>
      </xdr:nvSpPr>
      <xdr:spPr>
        <a:xfrm>
          <a:off x="152660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130192</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75D5D737-CE2A-474B-BCD0-DBF96F535061}"/>
            </a:ext>
          </a:extLst>
        </xdr:cNvPr>
        <xdr:cNvSpPr txBox="1"/>
      </xdr:nvSpPr>
      <xdr:spPr>
        <a:xfrm>
          <a:off x="14389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69232</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4496B9C3-E68F-4D49-AE6D-88F75BFD0A6D}"/>
            </a:ext>
          </a:extLst>
        </xdr:cNvPr>
        <xdr:cNvSpPr txBox="1"/>
      </xdr:nvSpPr>
      <xdr:spPr>
        <a:xfrm>
          <a:off x="135007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7D154784-AEE9-43AC-8FAF-BB45AE66EFA6}"/>
            </a:ext>
          </a:extLst>
        </xdr:cNvPr>
        <xdr:cNvSpPr txBox="1"/>
      </xdr:nvSpPr>
      <xdr:spPr>
        <a:xfrm>
          <a:off x="12611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903CD18A-85A5-4B76-81CB-535CFC3DD7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89FA66A3-1446-4EFC-A8FA-291554BC01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7558FFFD-29EC-4B98-9C13-8B1216F05F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E4C95AC2-7588-40F0-B322-B9808900FB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603CDC11-6261-4871-8132-F7412744EE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C8D84B24-366D-45A1-9C68-421924A1862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AC83B179-22C1-4F2E-A1B2-96799F1DC9F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36EAD1C4-2AE4-4028-980A-3F9AB7C86F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1A5B3A15-934D-439D-8B96-B33FB2B0CA6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ABA5571B-505A-40E1-87A6-D7A1FBE3467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63DAF21-0DC4-4DD7-A467-9674373CB3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25D6399E-A3CF-4CC2-B315-8A4956AB8D6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B9BB2F76-B493-4257-9399-311B9BF716B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3CE73AD3-E434-4CA9-9701-A99ED8AEFA1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FF542987-3527-4FC4-8BA0-9F3753E287B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F2DFC83C-DDC2-45D1-BF3F-08D78F448C8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A8793DF1-40C8-44FD-94D3-BBDC00BB3F5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00D0628A-FD2B-4C5A-A67E-1DF76AAD7CB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6DAAAD6C-D846-478F-A78C-4F5CDC42044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286D57B7-E48C-4808-9BE6-7CF366247C4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F999E589-20FE-4104-B6AF-2ACB44CA6F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a:extLst>
            <a:ext uri="{FF2B5EF4-FFF2-40B4-BE49-F238E27FC236}">
              <a16:creationId xmlns:a16="http://schemas.microsoft.com/office/drawing/2014/main" id="{D2CCB308-6C04-4100-8962-78409FEB2616}"/>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204DCB61-BABB-4D71-BD46-117B3537FD5D}"/>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a:extLst>
            <a:ext uri="{FF2B5EF4-FFF2-40B4-BE49-F238E27FC236}">
              <a16:creationId xmlns:a16="http://schemas.microsoft.com/office/drawing/2014/main" id="{225FE131-74D1-4F94-9984-13A1B8A1226D}"/>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ED5A36A9-6A3F-4A06-9492-CD47876C061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a:extLst>
            <a:ext uri="{FF2B5EF4-FFF2-40B4-BE49-F238E27FC236}">
              <a16:creationId xmlns:a16="http://schemas.microsoft.com/office/drawing/2014/main" id="{342D93A8-35F7-4CA6-9481-8D8D7BF127D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43B0D87E-C990-4BE2-B3B9-4C37847FFA09}"/>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a:extLst>
            <a:ext uri="{FF2B5EF4-FFF2-40B4-BE49-F238E27FC236}">
              <a16:creationId xmlns:a16="http://schemas.microsoft.com/office/drawing/2014/main" id="{FD8C26F5-F87F-465D-8C02-F962B19778C2}"/>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579" name="フローチャート: 判断 578">
          <a:extLst>
            <a:ext uri="{FF2B5EF4-FFF2-40B4-BE49-F238E27FC236}">
              <a16:creationId xmlns:a16="http://schemas.microsoft.com/office/drawing/2014/main" id="{D0EEE2EA-2A0D-48DC-B739-536E4ED5B856}"/>
            </a:ext>
          </a:extLst>
        </xdr:cNvPr>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580" name="フローチャート: 判断 579">
          <a:extLst>
            <a:ext uri="{FF2B5EF4-FFF2-40B4-BE49-F238E27FC236}">
              <a16:creationId xmlns:a16="http://schemas.microsoft.com/office/drawing/2014/main" id="{287CB08C-91FA-479D-9CE8-B7BCB6EF443C}"/>
            </a:ext>
          </a:extLst>
        </xdr:cNvPr>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81" name="フローチャート: 判断 580">
          <a:extLst>
            <a:ext uri="{FF2B5EF4-FFF2-40B4-BE49-F238E27FC236}">
              <a16:creationId xmlns:a16="http://schemas.microsoft.com/office/drawing/2014/main" id="{399FD9A0-BBE0-487F-AEEB-F561DD15F75E}"/>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582" name="フローチャート: 判断 581">
          <a:extLst>
            <a:ext uri="{FF2B5EF4-FFF2-40B4-BE49-F238E27FC236}">
              <a16:creationId xmlns:a16="http://schemas.microsoft.com/office/drawing/2014/main" id="{8649E221-34C9-4AE4-8A6D-CD97DC413B41}"/>
            </a:ext>
          </a:extLst>
        </xdr:cNvPr>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3736FBAB-9AD5-41FE-83BB-1E0B3CD2893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17ADC872-737D-4C9D-A07F-F021E23726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AE4BDFE-4038-4033-A9E3-D5CB64A62F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904DCC3-46A9-4303-AB8E-2CF038C70B1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38185F9-02AC-478A-B0F4-E0BCBA674F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588" name="楕円 587">
          <a:extLst>
            <a:ext uri="{FF2B5EF4-FFF2-40B4-BE49-F238E27FC236}">
              <a16:creationId xmlns:a16="http://schemas.microsoft.com/office/drawing/2014/main" id="{71AE8541-9DB7-49D6-AFA1-2C1D96EB08EB}"/>
            </a:ext>
          </a:extLst>
        </xdr:cNvPr>
        <xdr:cNvSpPr/>
      </xdr:nvSpPr>
      <xdr:spPr>
        <a:xfrm>
          <a:off x="22110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13987</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67EE949F-BA77-4B19-AEC3-A9F94978D5F2}"/>
            </a:ext>
          </a:extLst>
        </xdr:cNvPr>
        <xdr:cNvSpPr txBox="1"/>
      </xdr:nvSpPr>
      <xdr:spPr>
        <a:xfrm>
          <a:off x="221996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590" name="楕円 589">
          <a:extLst>
            <a:ext uri="{FF2B5EF4-FFF2-40B4-BE49-F238E27FC236}">
              <a16:creationId xmlns:a16="http://schemas.microsoft.com/office/drawing/2014/main" id="{B79E5535-0844-42E0-B7BC-EFA128101532}"/>
            </a:ext>
          </a:extLst>
        </xdr:cNvPr>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41910</xdr:rowOff>
    </xdr:from>
    <xdr:to>
      <xdr:col>116</xdr:col>
      <xdr:colOff>63500</xdr:colOff>
      <xdr:row>38</xdr:row>
      <xdr:rowOff>53340</xdr:rowOff>
    </xdr:to>
    <xdr:cxnSp macro="">
      <xdr:nvCxnSpPr>
        <xdr:cNvPr id="591" name="直線コネクタ 590">
          <a:extLst>
            <a:ext uri="{FF2B5EF4-FFF2-40B4-BE49-F238E27FC236}">
              <a16:creationId xmlns:a16="http://schemas.microsoft.com/office/drawing/2014/main" id="{B56FC636-A98F-4190-A4F7-2B07B7153FD4}"/>
            </a:ext>
          </a:extLst>
        </xdr:cNvPr>
        <xdr:cNvCxnSpPr/>
      </xdr:nvCxnSpPr>
      <xdr:spPr>
        <a:xfrm flipV="1">
          <a:off x="21323300" y="65570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146558</xdr:rowOff>
    </xdr:from>
    <xdr:to>
      <xdr:col>107</xdr:col>
      <xdr:colOff>101600</xdr:colOff>
      <xdr:row>38</xdr:row>
      <xdr:rowOff>76708</xdr:rowOff>
    </xdr:to>
    <xdr:sp macro="" textlink="">
      <xdr:nvSpPr>
        <xdr:cNvPr id="592" name="楕円 591">
          <a:extLst>
            <a:ext uri="{FF2B5EF4-FFF2-40B4-BE49-F238E27FC236}">
              <a16:creationId xmlns:a16="http://schemas.microsoft.com/office/drawing/2014/main" id="{96866C02-A998-4510-B7D5-4997E7BB670C}"/>
            </a:ext>
          </a:extLst>
        </xdr:cNvPr>
        <xdr:cNvSpPr/>
      </xdr:nvSpPr>
      <xdr:spPr>
        <a:xfrm>
          <a:off x="20383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25908</xdr:rowOff>
    </xdr:from>
    <xdr:to>
      <xdr:col>111</xdr:col>
      <xdr:colOff>177800</xdr:colOff>
      <xdr:row>38</xdr:row>
      <xdr:rowOff>53340</xdr:rowOff>
    </xdr:to>
    <xdr:cxnSp macro="">
      <xdr:nvCxnSpPr>
        <xdr:cNvPr id="593" name="直線コネクタ 592">
          <a:extLst>
            <a:ext uri="{FF2B5EF4-FFF2-40B4-BE49-F238E27FC236}">
              <a16:creationId xmlns:a16="http://schemas.microsoft.com/office/drawing/2014/main" id="{B157D687-5514-4050-A7A2-F8069254B98C}"/>
            </a:ext>
          </a:extLst>
        </xdr:cNvPr>
        <xdr:cNvCxnSpPr/>
      </xdr:nvCxnSpPr>
      <xdr:spPr>
        <a:xfrm>
          <a:off x="20434300" y="65410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153416</xdr:rowOff>
    </xdr:from>
    <xdr:to>
      <xdr:col>102</xdr:col>
      <xdr:colOff>165100</xdr:colOff>
      <xdr:row>38</xdr:row>
      <xdr:rowOff>83565</xdr:rowOff>
    </xdr:to>
    <xdr:sp macro="" textlink="">
      <xdr:nvSpPr>
        <xdr:cNvPr id="594" name="楕円 593">
          <a:extLst>
            <a:ext uri="{FF2B5EF4-FFF2-40B4-BE49-F238E27FC236}">
              <a16:creationId xmlns:a16="http://schemas.microsoft.com/office/drawing/2014/main" id="{40CCE5DD-F0A1-4506-9295-766C27F36A41}"/>
            </a:ext>
          </a:extLst>
        </xdr:cNvPr>
        <xdr:cNvSpPr/>
      </xdr:nvSpPr>
      <xdr:spPr>
        <a:xfrm>
          <a:off x="19494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25908</xdr:rowOff>
    </xdr:from>
    <xdr:to>
      <xdr:col>107</xdr:col>
      <xdr:colOff>50800</xdr:colOff>
      <xdr:row>38</xdr:row>
      <xdr:rowOff>32766</xdr:rowOff>
    </xdr:to>
    <xdr:cxnSp macro="">
      <xdr:nvCxnSpPr>
        <xdr:cNvPr id="595" name="直線コネクタ 594">
          <a:extLst>
            <a:ext uri="{FF2B5EF4-FFF2-40B4-BE49-F238E27FC236}">
              <a16:creationId xmlns:a16="http://schemas.microsoft.com/office/drawing/2014/main" id="{350A8B2E-32F8-49E9-B7C1-379F9D696E54}"/>
            </a:ext>
          </a:extLst>
        </xdr:cNvPr>
        <xdr:cNvCxnSpPr/>
      </xdr:nvCxnSpPr>
      <xdr:spPr>
        <a:xfrm flipV="1">
          <a:off x="19545300" y="65410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132842</xdr:rowOff>
    </xdr:from>
    <xdr:to>
      <xdr:col>98</xdr:col>
      <xdr:colOff>38100</xdr:colOff>
      <xdr:row>39</xdr:row>
      <xdr:rowOff>62992</xdr:rowOff>
    </xdr:to>
    <xdr:sp macro="" textlink="">
      <xdr:nvSpPr>
        <xdr:cNvPr id="596" name="楕円 595">
          <a:extLst>
            <a:ext uri="{FF2B5EF4-FFF2-40B4-BE49-F238E27FC236}">
              <a16:creationId xmlns:a16="http://schemas.microsoft.com/office/drawing/2014/main" id="{14B25386-B069-4163-B648-8D4B79440783}"/>
            </a:ext>
          </a:extLst>
        </xdr:cNvPr>
        <xdr:cNvSpPr/>
      </xdr:nvSpPr>
      <xdr:spPr>
        <a:xfrm>
          <a:off x="18605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32766</xdr:rowOff>
    </xdr:from>
    <xdr:to>
      <xdr:col>102</xdr:col>
      <xdr:colOff>114300</xdr:colOff>
      <xdr:row>39</xdr:row>
      <xdr:rowOff>12192</xdr:rowOff>
    </xdr:to>
    <xdr:cxnSp macro="">
      <xdr:nvCxnSpPr>
        <xdr:cNvPr id="597" name="直線コネクタ 596">
          <a:extLst>
            <a:ext uri="{FF2B5EF4-FFF2-40B4-BE49-F238E27FC236}">
              <a16:creationId xmlns:a16="http://schemas.microsoft.com/office/drawing/2014/main" id="{97BB2505-0AE3-4F5D-AB43-0EE6459E8231}"/>
            </a:ext>
          </a:extLst>
        </xdr:cNvPr>
        <xdr:cNvCxnSpPr/>
      </xdr:nvCxnSpPr>
      <xdr:spPr>
        <a:xfrm flipV="1">
          <a:off x="18656300" y="654786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967B230B-A445-4632-8114-80761891CD98}"/>
            </a:ext>
          </a:extLst>
        </xdr:cNvPr>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90FD478A-02D3-4FFB-838F-F69E49A65A56}"/>
            </a:ext>
          </a:extLst>
        </xdr:cNvPr>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15467E09-EC44-42EB-AD27-30066D46E1EF}"/>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9000C892-5F03-4F05-BEAE-DBC0566E0B66}"/>
            </a:ext>
          </a:extLst>
        </xdr:cNvPr>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A1F4E786-6B18-4BE4-B31A-A573E68152F2}"/>
            </a:ext>
          </a:extLst>
        </xdr:cNvPr>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93235</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7254BFC6-4EF2-4532-87A8-BE84D2076FE9}"/>
            </a:ext>
          </a:extLst>
        </xdr:cNvPr>
        <xdr:cNvSpPr txBox="1"/>
      </xdr:nvSpPr>
      <xdr:spPr>
        <a:xfrm>
          <a:off x="20199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100093</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CAECB308-9386-4A43-A7E8-32318FC46B77}"/>
            </a:ext>
          </a:extLst>
        </xdr:cNvPr>
        <xdr:cNvSpPr txBox="1"/>
      </xdr:nvSpPr>
      <xdr:spPr>
        <a:xfrm>
          <a:off x="19310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79519</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E97A2496-6479-4ACC-A5A5-81E71003E420}"/>
            </a:ext>
          </a:extLst>
        </xdr:cNvPr>
        <xdr:cNvSpPr txBox="1"/>
      </xdr:nvSpPr>
      <xdr:spPr>
        <a:xfrm>
          <a:off x="18421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1E1AD8A7-5D7B-47C4-A00F-B8E0928EBF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893C0D2B-7FF9-4F07-AF73-E0EA986DDE0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7DEDBD1B-19A5-413D-B8A8-D5077915B23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FE5E8B6F-B218-4ABE-9CB7-13C707E569D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F1962F02-8DD8-4B54-B923-A61F20E3E9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6EAB309F-D8BF-4ED7-BE17-68C423992A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9DE93B8-F42B-476B-AB76-E826EBE91B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A7817721-047D-40AD-937C-CBCECF8007D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6FD2807D-EA4B-445F-BF63-7091D6F3D3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B39C5B7F-9C14-40B1-9E83-B7EFC327B0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7DF2362E-B7C1-4D95-B8B6-BF786DA809C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C634A4D4-F64C-47BC-8871-3BCEEA76871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C85E61D3-5C54-4E0A-965B-7966F46190E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EDCC4BD9-4BA1-40CB-8083-43F2DF78C60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1D9AC5AE-9A09-43EF-8B10-9FE7DA3237D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469294CB-0578-4941-9B57-275A79A5D4A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2BA55743-7E72-4837-A19E-1B6339E5319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3E6B1400-ED82-4C4F-B3DE-A4C4D0B8AD4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82F79774-9857-4F7B-8AA4-901A8538AE3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F3071ECA-9699-43FD-9113-E7F7067017A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0BC11595-74BE-46D3-9B08-68852C15A9A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C9F75C65-C6B5-4535-A928-5BA574B93C4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61E45F14-9A24-4DC2-BB7D-CBCE82F8EE8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E4598F64-38B9-40FA-B230-2209AB0323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a:extLst>
            <a:ext uri="{FF2B5EF4-FFF2-40B4-BE49-F238E27FC236}">
              <a16:creationId xmlns:a16="http://schemas.microsoft.com/office/drawing/2014/main" id="{509537A6-5DFA-4998-97DA-2C5439A04E22}"/>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927FE838-FD7B-4FDE-9BA1-2113FE17EF03}"/>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a:extLst>
            <a:ext uri="{FF2B5EF4-FFF2-40B4-BE49-F238E27FC236}">
              <a16:creationId xmlns:a16="http://schemas.microsoft.com/office/drawing/2014/main" id="{B1977117-CC87-4C80-A318-1E1CE00FE6FB}"/>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13309D77-6F94-4E30-91D4-72191D01A402}"/>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a:extLst>
            <a:ext uri="{FF2B5EF4-FFF2-40B4-BE49-F238E27FC236}">
              <a16:creationId xmlns:a16="http://schemas.microsoft.com/office/drawing/2014/main" id="{D4E0073D-C83B-48EF-9AD9-3A4A27C08F92}"/>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B2F43198-92EA-42A3-B9C8-FC4D2489F7D7}"/>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a:extLst>
            <a:ext uri="{FF2B5EF4-FFF2-40B4-BE49-F238E27FC236}">
              <a16:creationId xmlns:a16="http://schemas.microsoft.com/office/drawing/2014/main" id="{764002EB-9B34-494B-801F-CEF150047ED4}"/>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637" name="フローチャート: 判断 636">
          <a:extLst>
            <a:ext uri="{FF2B5EF4-FFF2-40B4-BE49-F238E27FC236}">
              <a16:creationId xmlns:a16="http://schemas.microsoft.com/office/drawing/2014/main" id="{BBB2904B-E6BB-4294-AFF9-A6CDE2BB9F9C}"/>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638" name="フローチャート: 判断 637">
          <a:extLst>
            <a:ext uri="{FF2B5EF4-FFF2-40B4-BE49-F238E27FC236}">
              <a16:creationId xmlns:a16="http://schemas.microsoft.com/office/drawing/2014/main" id="{6D833409-536A-43E0-AF16-1C3C8746BFA3}"/>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639" name="フローチャート: 判断 638">
          <a:extLst>
            <a:ext uri="{FF2B5EF4-FFF2-40B4-BE49-F238E27FC236}">
              <a16:creationId xmlns:a16="http://schemas.microsoft.com/office/drawing/2014/main" id="{527B6B74-671F-4F9E-B01C-FD95C81A4656}"/>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40" name="フローチャート: 判断 639">
          <a:extLst>
            <a:ext uri="{FF2B5EF4-FFF2-40B4-BE49-F238E27FC236}">
              <a16:creationId xmlns:a16="http://schemas.microsoft.com/office/drawing/2014/main" id="{AB17074C-1782-429D-AF9A-1EFFCA08658C}"/>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32FEE517-80D7-4952-A703-945268F923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14EB408-0C6A-41E6-A199-103A94387A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1F18670-542D-4A0C-8278-AD004B106D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CFFABB7-9FF7-4312-BCE7-BBACF7DCB0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AA8794E-89F1-47B8-B2A4-B3795764E3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95885</xdr:rowOff>
    </xdr:from>
    <xdr:to>
      <xdr:col>85</xdr:col>
      <xdr:colOff>177800</xdr:colOff>
      <xdr:row>62</xdr:row>
      <xdr:rowOff>26035</xdr:rowOff>
    </xdr:to>
    <xdr:sp macro="" textlink="">
      <xdr:nvSpPr>
        <xdr:cNvPr id="646" name="楕円 645">
          <a:extLst>
            <a:ext uri="{FF2B5EF4-FFF2-40B4-BE49-F238E27FC236}">
              <a16:creationId xmlns:a16="http://schemas.microsoft.com/office/drawing/2014/main" id="{D3DC9544-189D-45AB-9F28-214A03D83B64}"/>
            </a:ext>
          </a:extLst>
        </xdr:cNvPr>
        <xdr:cNvSpPr/>
      </xdr:nvSpPr>
      <xdr:spPr>
        <a:xfrm>
          <a:off x="16268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74312</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78586546-00D4-4DDF-A256-EC35ED116655}"/>
            </a:ext>
          </a:extLst>
        </xdr:cNvPr>
        <xdr:cNvSpPr txBox="1"/>
      </xdr:nvSpPr>
      <xdr:spPr>
        <a:xfrm>
          <a:off x="16357600"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648" name="楕円 647">
          <a:extLst>
            <a:ext uri="{FF2B5EF4-FFF2-40B4-BE49-F238E27FC236}">
              <a16:creationId xmlns:a16="http://schemas.microsoft.com/office/drawing/2014/main" id="{79FBE788-FD59-4039-98C1-0FA7E04214DE}"/>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61</xdr:row>
      <xdr:rowOff>146685</xdr:rowOff>
    </xdr:to>
    <xdr:cxnSp macro="">
      <xdr:nvCxnSpPr>
        <xdr:cNvPr id="649" name="直線コネクタ 648">
          <a:extLst>
            <a:ext uri="{FF2B5EF4-FFF2-40B4-BE49-F238E27FC236}">
              <a16:creationId xmlns:a16="http://schemas.microsoft.com/office/drawing/2014/main" id="{6125C9E9-5B30-4642-906B-1F216CDABE88}"/>
            </a:ext>
          </a:extLst>
        </xdr:cNvPr>
        <xdr:cNvCxnSpPr/>
      </xdr:nvCxnSpPr>
      <xdr:spPr>
        <a:xfrm>
          <a:off x="15481300" y="105918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650" name="楕円 649">
          <a:extLst>
            <a:ext uri="{FF2B5EF4-FFF2-40B4-BE49-F238E27FC236}">
              <a16:creationId xmlns:a16="http://schemas.microsoft.com/office/drawing/2014/main" id="{10B472B0-AA7B-4C5C-A4C3-CB870D663294}"/>
            </a:ext>
          </a:extLst>
        </xdr:cNvPr>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133350</xdr:rowOff>
    </xdr:to>
    <xdr:cxnSp macro="">
      <xdr:nvCxnSpPr>
        <xdr:cNvPr id="651" name="直線コネクタ 650">
          <a:extLst>
            <a:ext uri="{FF2B5EF4-FFF2-40B4-BE49-F238E27FC236}">
              <a16:creationId xmlns:a16="http://schemas.microsoft.com/office/drawing/2014/main" id="{7FA1CF29-3545-4F9F-8E4D-94310E388D2D}"/>
            </a:ext>
          </a:extLst>
        </xdr:cNvPr>
        <xdr:cNvCxnSpPr/>
      </xdr:nvCxnSpPr>
      <xdr:spPr>
        <a:xfrm>
          <a:off x="14592300" y="10572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34925</xdr:rowOff>
    </xdr:from>
    <xdr:to>
      <xdr:col>72</xdr:col>
      <xdr:colOff>38100</xdr:colOff>
      <xdr:row>61</xdr:row>
      <xdr:rowOff>136525</xdr:rowOff>
    </xdr:to>
    <xdr:sp macro="" textlink="">
      <xdr:nvSpPr>
        <xdr:cNvPr id="652" name="楕円 651">
          <a:extLst>
            <a:ext uri="{FF2B5EF4-FFF2-40B4-BE49-F238E27FC236}">
              <a16:creationId xmlns:a16="http://schemas.microsoft.com/office/drawing/2014/main" id="{D5708C91-A385-4AFE-965E-DB45F1437730}"/>
            </a:ext>
          </a:extLst>
        </xdr:cNvPr>
        <xdr:cNvSpPr/>
      </xdr:nvSpPr>
      <xdr:spPr>
        <a:xfrm>
          <a:off x="13652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85725</xdr:rowOff>
    </xdr:from>
    <xdr:to>
      <xdr:col>76</xdr:col>
      <xdr:colOff>114300</xdr:colOff>
      <xdr:row>61</xdr:row>
      <xdr:rowOff>114300</xdr:rowOff>
    </xdr:to>
    <xdr:cxnSp macro="">
      <xdr:nvCxnSpPr>
        <xdr:cNvPr id="653" name="直線コネクタ 652">
          <a:extLst>
            <a:ext uri="{FF2B5EF4-FFF2-40B4-BE49-F238E27FC236}">
              <a16:creationId xmlns:a16="http://schemas.microsoft.com/office/drawing/2014/main" id="{E0B337D5-B0C6-4358-9656-DADCAD7165DC}"/>
            </a:ext>
          </a:extLst>
        </xdr:cNvPr>
        <xdr:cNvCxnSpPr/>
      </xdr:nvCxnSpPr>
      <xdr:spPr>
        <a:xfrm>
          <a:off x="13703300" y="10544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34925</xdr:rowOff>
    </xdr:from>
    <xdr:to>
      <xdr:col>67</xdr:col>
      <xdr:colOff>101600</xdr:colOff>
      <xdr:row>61</xdr:row>
      <xdr:rowOff>136525</xdr:rowOff>
    </xdr:to>
    <xdr:sp macro="" textlink="">
      <xdr:nvSpPr>
        <xdr:cNvPr id="654" name="楕円 653">
          <a:extLst>
            <a:ext uri="{FF2B5EF4-FFF2-40B4-BE49-F238E27FC236}">
              <a16:creationId xmlns:a16="http://schemas.microsoft.com/office/drawing/2014/main" id="{EC39E7A3-5B7B-45A6-8F5B-9304535BFC91}"/>
            </a:ext>
          </a:extLst>
        </xdr:cNvPr>
        <xdr:cNvSpPr/>
      </xdr:nvSpPr>
      <xdr:spPr>
        <a:xfrm>
          <a:off x="12763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85725</xdr:rowOff>
    </xdr:from>
    <xdr:to>
      <xdr:col>71</xdr:col>
      <xdr:colOff>177800</xdr:colOff>
      <xdr:row>61</xdr:row>
      <xdr:rowOff>85725</xdr:rowOff>
    </xdr:to>
    <xdr:cxnSp macro="">
      <xdr:nvCxnSpPr>
        <xdr:cNvPr id="655" name="直線コネクタ 654">
          <a:extLst>
            <a:ext uri="{FF2B5EF4-FFF2-40B4-BE49-F238E27FC236}">
              <a16:creationId xmlns:a16="http://schemas.microsoft.com/office/drawing/2014/main" id="{689326F2-B7E2-4D55-A94B-24E7F18C26B0}"/>
            </a:ext>
          </a:extLst>
        </xdr:cNvPr>
        <xdr:cNvCxnSpPr/>
      </xdr:nvCxnSpPr>
      <xdr:spPr>
        <a:xfrm>
          <a:off x="12814300" y="1054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656" name="n_1aveValue【学校施設】&#10;有形固定資産減価償却率">
          <a:extLst>
            <a:ext uri="{FF2B5EF4-FFF2-40B4-BE49-F238E27FC236}">
              <a16:creationId xmlns:a16="http://schemas.microsoft.com/office/drawing/2014/main" id="{DE4AB407-FD7E-4F9F-B707-C794092F7557}"/>
            </a:ext>
          </a:extLst>
        </xdr:cNvPr>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57" name="n_2aveValue【学校施設】&#10;有形固定資産減価償却率">
          <a:extLst>
            <a:ext uri="{FF2B5EF4-FFF2-40B4-BE49-F238E27FC236}">
              <a16:creationId xmlns:a16="http://schemas.microsoft.com/office/drawing/2014/main" id="{A4464CBE-C2FA-4781-8092-1481C59F43FB}"/>
            </a:ext>
          </a:extLst>
        </xdr:cNvPr>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658" name="n_3aveValue【学校施設】&#10;有形固定資産減価償却率">
          <a:extLst>
            <a:ext uri="{FF2B5EF4-FFF2-40B4-BE49-F238E27FC236}">
              <a16:creationId xmlns:a16="http://schemas.microsoft.com/office/drawing/2014/main" id="{FA54F1F9-D3F6-439A-99DC-602A730FE5A5}"/>
            </a:ext>
          </a:extLst>
        </xdr:cNvPr>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659" name="n_4aveValue【学校施設】&#10;有形固定資産減価償却率">
          <a:extLst>
            <a:ext uri="{FF2B5EF4-FFF2-40B4-BE49-F238E27FC236}">
              <a16:creationId xmlns:a16="http://schemas.microsoft.com/office/drawing/2014/main" id="{FF9379FF-6985-4955-A6FA-F03A269009D5}"/>
            </a:ext>
          </a:extLst>
        </xdr:cNvPr>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660" name="n_1mainValue【学校施設】&#10;有形固定資産減価償却率">
          <a:extLst>
            <a:ext uri="{FF2B5EF4-FFF2-40B4-BE49-F238E27FC236}">
              <a16:creationId xmlns:a16="http://schemas.microsoft.com/office/drawing/2014/main" id="{6F45E072-8F07-413B-8D0F-12483AE91F96}"/>
            </a:ext>
          </a:extLst>
        </xdr:cNvPr>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661" name="n_2mainValue【学校施設】&#10;有形固定資産減価償却率">
          <a:extLst>
            <a:ext uri="{FF2B5EF4-FFF2-40B4-BE49-F238E27FC236}">
              <a16:creationId xmlns:a16="http://schemas.microsoft.com/office/drawing/2014/main" id="{F1B60D18-5F9F-4B06-A579-E7DC63A62024}"/>
            </a:ext>
          </a:extLst>
        </xdr:cNvPr>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127652</xdr:rowOff>
    </xdr:from>
    <xdr:ext cx="405111" cy="259045"/>
    <xdr:sp macro="" textlink="">
      <xdr:nvSpPr>
        <xdr:cNvPr id="662" name="n_3mainValue【学校施設】&#10;有形固定資産減価償却率">
          <a:extLst>
            <a:ext uri="{FF2B5EF4-FFF2-40B4-BE49-F238E27FC236}">
              <a16:creationId xmlns:a16="http://schemas.microsoft.com/office/drawing/2014/main" id="{121809EC-368D-4D5D-B1ED-FAEBBE139CD3}"/>
            </a:ext>
          </a:extLst>
        </xdr:cNvPr>
        <xdr:cNvSpPr txBox="1"/>
      </xdr:nvSpPr>
      <xdr:spPr>
        <a:xfrm>
          <a:off x="13500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127652</xdr:rowOff>
    </xdr:from>
    <xdr:ext cx="405111" cy="259045"/>
    <xdr:sp macro="" textlink="">
      <xdr:nvSpPr>
        <xdr:cNvPr id="663" name="n_4mainValue【学校施設】&#10;有形固定資産減価償却率">
          <a:extLst>
            <a:ext uri="{FF2B5EF4-FFF2-40B4-BE49-F238E27FC236}">
              <a16:creationId xmlns:a16="http://schemas.microsoft.com/office/drawing/2014/main" id="{BADC11E8-4B0D-4A8A-801F-72B22C5B79DB}"/>
            </a:ext>
          </a:extLst>
        </xdr:cNvPr>
        <xdr:cNvSpPr txBox="1"/>
      </xdr:nvSpPr>
      <xdr:spPr>
        <a:xfrm>
          <a:off x="12611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408BAB07-F4C0-4CCD-B71C-B1F849D6AA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22123419-E39C-4781-99E4-DC74448CA1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43DB6D7-0528-4715-939E-9F6E7D4C123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8510AFF3-47FE-44EE-ADCC-DA135B86E78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48541BD7-8C20-4ABC-AA14-79392B4B564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AE69B467-D817-453D-9906-FEE1A24601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D41A3A31-9239-4220-AFED-1AF3810EAF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3A4A5FC9-F811-4AC3-8170-3E23AB5340B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1B2665E5-CD16-4384-876E-461919D8276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AEC9378F-08DC-4454-8BCC-8EB0003DB9D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FFB68A20-1BE4-4601-8913-3193A725C08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5B0B4077-04AC-4F5A-A1FF-B5CB515080F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338134EF-C457-4BC7-9E43-648D3B9E355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4B732B20-F6EA-477B-98F1-13C75FF0E74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4D67711C-5D56-4C95-9D7D-09C43322A0A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AF24B97D-16E1-4484-8C5E-1C5EB1A9B96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8DBE658F-1819-4CEF-B108-E0873796934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CF6E0812-3160-4A35-8C35-918B84ABF1E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85089DD0-6F4D-4DCE-A60B-6041D172C36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a16="http://schemas.microsoft.com/office/drawing/2014/main" id="{6138E52E-6F84-4291-9873-20DC9A71C48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6AB10001-DD34-4AB9-90B6-9B253E47788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6B6A6552-29E2-4ACA-8F86-987063B6D76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8ABD5DAB-B6F8-4CA9-840A-D753B925F8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a:extLst>
            <a:ext uri="{FF2B5EF4-FFF2-40B4-BE49-F238E27FC236}">
              <a16:creationId xmlns:a16="http://schemas.microsoft.com/office/drawing/2014/main" id="{26A3B5E2-D20E-4907-B1CD-486BFE41623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a:extLst>
            <a:ext uri="{FF2B5EF4-FFF2-40B4-BE49-F238E27FC236}">
              <a16:creationId xmlns:a16="http://schemas.microsoft.com/office/drawing/2014/main" id="{C34FE5A7-5BD3-4764-B09E-8763908781C8}"/>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a:extLst>
            <a:ext uri="{FF2B5EF4-FFF2-40B4-BE49-F238E27FC236}">
              <a16:creationId xmlns:a16="http://schemas.microsoft.com/office/drawing/2014/main" id="{0B145C00-1D9A-43B3-BC93-CE75635A1864}"/>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a:extLst>
            <a:ext uri="{FF2B5EF4-FFF2-40B4-BE49-F238E27FC236}">
              <a16:creationId xmlns:a16="http://schemas.microsoft.com/office/drawing/2014/main" id="{2290E2EB-23BD-454D-904F-2F54EE4D3D6F}"/>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a:extLst>
            <a:ext uri="{FF2B5EF4-FFF2-40B4-BE49-F238E27FC236}">
              <a16:creationId xmlns:a16="http://schemas.microsoft.com/office/drawing/2014/main" id="{4CF8D806-21F8-4432-B6B5-9A54EF9385E3}"/>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a:extLst>
            <a:ext uri="{FF2B5EF4-FFF2-40B4-BE49-F238E27FC236}">
              <a16:creationId xmlns:a16="http://schemas.microsoft.com/office/drawing/2014/main" id="{C472DB04-CA45-487A-B23A-3627DDA54E20}"/>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a:extLst>
            <a:ext uri="{FF2B5EF4-FFF2-40B4-BE49-F238E27FC236}">
              <a16:creationId xmlns:a16="http://schemas.microsoft.com/office/drawing/2014/main" id="{E1C015CE-913E-46FA-8D9E-911AD18DAB1F}"/>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694" name="フローチャート: 判断 693">
          <a:extLst>
            <a:ext uri="{FF2B5EF4-FFF2-40B4-BE49-F238E27FC236}">
              <a16:creationId xmlns:a16="http://schemas.microsoft.com/office/drawing/2014/main" id="{84473A2D-A15A-409D-BE39-759C0DCE5765}"/>
            </a:ext>
          </a:extLst>
        </xdr:cNvPr>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695" name="フローチャート: 判断 694">
          <a:extLst>
            <a:ext uri="{FF2B5EF4-FFF2-40B4-BE49-F238E27FC236}">
              <a16:creationId xmlns:a16="http://schemas.microsoft.com/office/drawing/2014/main" id="{46273EC0-375B-4D4E-BA06-7EE4F295DC23}"/>
            </a:ext>
          </a:extLst>
        </xdr:cNvPr>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96" name="フローチャート: 判断 695">
          <a:extLst>
            <a:ext uri="{FF2B5EF4-FFF2-40B4-BE49-F238E27FC236}">
              <a16:creationId xmlns:a16="http://schemas.microsoft.com/office/drawing/2014/main" id="{C6B11AA3-62AF-4246-A1E1-E02097397255}"/>
            </a:ext>
          </a:extLst>
        </xdr:cNvPr>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97" name="フローチャート: 判断 696">
          <a:extLst>
            <a:ext uri="{FF2B5EF4-FFF2-40B4-BE49-F238E27FC236}">
              <a16:creationId xmlns:a16="http://schemas.microsoft.com/office/drawing/2014/main" id="{F45C0D17-17C7-4031-AD34-55B41A4CC0D2}"/>
            </a:ext>
          </a:extLst>
        </xdr:cNvPr>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EDC4DF4-2B4E-4F7F-B140-91B35F2D26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ED91C356-CEA1-4B6E-A83A-66119F13DB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07FB162-C7B7-4B87-9165-609E370F64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3ED64DF-A1AF-410D-BE29-3AAFAAFFD39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2763D72-5F2A-4469-9236-095EBE2D2F0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141478</xdr:rowOff>
    </xdr:from>
    <xdr:to>
      <xdr:col>116</xdr:col>
      <xdr:colOff>114300</xdr:colOff>
      <xdr:row>63</xdr:row>
      <xdr:rowOff>71628</xdr:rowOff>
    </xdr:to>
    <xdr:sp macro="" textlink="">
      <xdr:nvSpPr>
        <xdr:cNvPr id="703" name="楕円 702">
          <a:extLst>
            <a:ext uri="{FF2B5EF4-FFF2-40B4-BE49-F238E27FC236}">
              <a16:creationId xmlns:a16="http://schemas.microsoft.com/office/drawing/2014/main" id="{B80DD11D-C133-4650-958C-7D6B27C7CEC1}"/>
            </a:ext>
          </a:extLst>
        </xdr:cNvPr>
        <xdr:cNvSpPr/>
      </xdr:nvSpPr>
      <xdr:spPr>
        <a:xfrm>
          <a:off x="22110700" y="107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704" name="【学校施設】&#10;一人当たり面積該当値テキスト">
          <a:extLst>
            <a:ext uri="{FF2B5EF4-FFF2-40B4-BE49-F238E27FC236}">
              <a16:creationId xmlns:a16="http://schemas.microsoft.com/office/drawing/2014/main" id="{258B2BD0-AA7E-4F1D-91D4-D51DE148473B}"/>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144780</xdr:rowOff>
    </xdr:from>
    <xdr:to>
      <xdr:col>112</xdr:col>
      <xdr:colOff>38100</xdr:colOff>
      <xdr:row>63</xdr:row>
      <xdr:rowOff>74930</xdr:rowOff>
    </xdr:to>
    <xdr:sp macro="" textlink="">
      <xdr:nvSpPr>
        <xdr:cNvPr id="705" name="楕円 704">
          <a:extLst>
            <a:ext uri="{FF2B5EF4-FFF2-40B4-BE49-F238E27FC236}">
              <a16:creationId xmlns:a16="http://schemas.microsoft.com/office/drawing/2014/main" id="{30929F5D-EC36-4EB2-9A26-2B3B566FBFFB}"/>
            </a:ext>
          </a:extLst>
        </xdr:cNvPr>
        <xdr:cNvSpPr/>
      </xdr:nvSpPr>
      <xdr:spPr>
        <a:xfrm>
          <a:off x="21272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20828</xdr:rowOff>
    </xdr:from>
    <xdr:to>
      <xdr:col>116</xdr:col>
      <xdr:colOff>63500</xdr:colOff>
      <xdr:row>63</xdr:row>
      <xdr:rowOff>24130</xdr:rowOff>
    </xdr:to>
    <xdr:cxnSp macro="">
      <xdr:nvCxnSpPr>
        <xdr:cNvPr id="706" name="直線コネクタ 705">
          <a:extLst>
            <a:ext uri="{FF2B5EF4-FFF2-40B4-BE49-F238E27FC236}">
              <a16:creationId xmlns:a16="http://schemas.microsoft.com/office/drawing/2014/main" id="{9B710666-9C30-440D-A1CB-8EDD851AFD44}"/>
            </a:ext>
          </a:extLst>
        </xdr:cNvPr>
        <xdr:cNvCxnSpPr/>
      </xdr:nvCxnSpPr>
      <xdr:spPr>
        <a:xfrm flipV="1">
          <a:off x="21323300" y="10822178"/>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147574</xdr:rowOff>
    </xdr:from>
    <xdr:to>
      <xdr:col>107</xdr:col>
      <xdr:colOff>101600</xdr:colOff>
      <xdr:row>63</xdr:row>
      <xdr:rowOff>77724</xdr:rowOff>
    </xdr:to>
    <xdr:sp macro="" textlink="">
      <xdr:nvSpPr>
        <xdr:cNvPr id="707" name="楕円 706">
          <a:extLst>
            <a:ext uri="{FF2B5EF4-FFF2-40B4-BE49-F238E27FC236}">
              <a16:creationId xmlns:a16="http://schemas.microsoft.com/office/drawing/2014/main" id="{B2A428F4-E39B-4979-92EE-8F24C8A4E333}"/>
            </a:ext>
          </a:extLst>
        </xdr:cNvPr>
        <xdr:cNvSpPr/>
      </xdr:nvSpPr>
      <xdr:spPr>
        <a:xfrm>
          <a:off x="20383500" y="1077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24130</xdr:rowOff>
    </xdr:from>
    <xdr:to>
      <xdr:col>111</xdr:col>
      <xdr:colOff>177800</xdr:colOff>
      <xdr:row>63</xdr:row>
      <xdr:rowOff>26924</xdr:rowOff>
    </xdr:to>
    <xdr:cxnSp macro="">
      <xdr:nvCxnSpPr>
        <xdr:cNvPr id="708" name="直線コネクタ 707">
          <a:extLst>
            <a:ext uri="{FF2B5EF4-FFF2-40B4-BE49-F238E27FC236}">
              <a16:creationId xmlns:a16="http://schemas.microsoft.com/office/drawing/2014/main" id="{B45EDAC8-2DC8-4BC9-B304-7CC171505242}"/>
            </a:ext>
          </a:extLst>
        </xdr:cNvPr>
        <xdr:cNvCxnSpPr/>
      </xdr:nvCxnSpPr>
      <xdr:spPr>
        <a:xfrm flipV="1">
          <a:off x="20434300" y="10825480"/>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149987</xdr:rowOff>
    </xdr:from>
    <xdr:to>
      <xdr:col>102</xdr:col>
      <xdr:colOff>165100</xdr:colOff>
      <xdr:row>63</xdr:row>
      <xdr:rowOff>80137</xdr:rowOff>
    </xdr:to>
    <xdr:sp macro="" textlink="">
      <xdr:nvSpPr>
        <xdr:cNvPr id="709" name="楕円 708">
          <a:extLst>
            <a:ext uri="{FF2B5EF4-FFF2-40B4-BE49-F238E27FC236}">
              <a16:creationId xmlns:a16="http://schemas.microsoft.com/office/drawing/2014/main" id="{0F81A6E8-DACC-46B4-B9D7-E0FEB738C8C7}"/>
            </a:ext>
          </a:extLst>
        </xdr:cNvPr>
        <xdr:cNvSpPr/>
      </xdr:nvSpPr>
      <xdr:spPr>
        <a:xfrm>
          <a:off x="194945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26924</xdr:rowOff>
    </xdr:from>
    <xdr:to>
      <xdr:col>107</xdr:col>
      <xdr:colOff>50800</xdr:colOff>
      <xdr:row>63</xdr:row>
      <xdr:rowOff>29337</xdr:rowOff>
    </xdr:to>
    <xdr:cxnSp macro="">
      <xdr:nvCxnSpPr>
        <xdr:cNvPr id="710" name="直線コネクタ 709">
          <a:extLst>
            <a:ext uri="{FF2B5EF4-FFF2-40B4-BE49-F238E27FC236}">
              <a16:creationId xmlns:a16="http://schemas.microsoft.com/office/drawing/2014/main" id="{1E0E3266-FF35-49F1-AA0C-7ABBA4A55351}"/>
            </a:ext>
          </a:extLst>
        </xdr:cNvPr>
        <xdr:cNvCxnSpPr/>
      </xdr:nvCxnSpPr>
      <xdr:spPr>
        <a:xfrm flipV="1">
          <a:off x="19545300" y="1082827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153162</xdr:rowOff>
    </xdr:from>
    <xdr:to>
      <xdr:col>98</xdr:col>
      <xdr:colOff>38100</xdr:colOff>
      <xdr:row>63</xdr:row>
      <xdr:rowOff>83312</xdr:rowOff>
    </xdr:to>
    <xdr:sp macro="" textlink="">
      <xdr:nvSpPr>
        <xdr:cNvPr id="711" name="楕円 710">
          <a:extLst>
            <a:ext uri="{FF2B5EF4-FFF2-40B4-BE49-F238E27FC236}">
              <a16:creationId xmlns:a16="http://schemas.microsoft.com/office/drawing/2014/main" id="{B1750200-E1B1-4945-A664-97F55FEB814B}"/>
            </a:ext>
          </a:extLst>
        </xdr:cNvPr>
        <xdr:cNvSpPr/>
      </xdr:nvSpPr>
      <xdr:spPr>
        <a:xfrm>
          <a:off x="18605500" y="107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29337</xdr:rowOff>
    </xdr:from>
    <xdr:to>
      <xdr:col>102</xdr:col>
      <xdr:colOff>114300</xdr:colOff>
      <xdr:row>63</xdr:row>
      <xdr:rowOff>32512</xdr:rowOff>
    </xdr:to>
    <xdr:cxnSp macro="">
      <xdr:nvCxnSpPr>
        <xdr:cNvPr id="712" name="直線コネクタ 711">
          <a:extLst>
            <a:ext uri="{FF2B5EF4-FFF2-40B4-BE49-F238E27FC236}">
              <a16:creationId xmlns:a16="http://schemas.microsoft.com/office/drawing/2014/main" id="{B65010DC-A86C-4F8D-987B-225B6E432C45}"/>
            </a:ext>
          </a:extLst>
        </xdr:cNvPr>
        <xdr:cNvCxnSpPr/>
      </xdr:nvCxnSpPr>
      <xdr:spPr>
        <a:xfrm flipV="1">
          <a:off x="18656300" y="1083068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713" name="n_1aveValue【学校施設】&#10;一人当たり面積">
          <a:extLst>
            <a:ext uri="{FF2B5EF4-FFF2-40B4-BE49-F238E27FC236}">
              <a16:creationId xmlns:a16="http://schemas.microsoft.com/office/drawing/2014/main" id="{EDFFB568-930C-451D-ADA4-AE60DEC27330}"/>
            </a:ext>
          </a:extLst>
        </xdr:cNvPr>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714" name="n_2aveValue【学校施設】&#10;一人当たり面積">
          <a:extLst>
            <a:ext uri="{FF2B5EF4-FFF2-40B4-BE49-F238E27FC236}">
              <a16:creationId xmlns:a16="http://schemas.microsoft.com/office/drawing/2014/main" id="{24AC4D50-6468-4707-AF8D-5F3E1F41C72A}"/>
            </a:ext>
          </a:extLst>
        </xdr:cNvPr>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715" name="n_3aveValue【学校施設】&#10;一人当たり面積">
          <a:extLst>
            <a:ext uri="{FF2B5EF4-FFF2-40B4-BE49-F238E27FC236}">
              <a16:creationId xmlns:a16="http://schemas.microsoft.com/office/drawing/2014/main" id="{472BA0EA-4C43-4926-8BA1-6F97A7B8C0B8}"/>
            </a:ext>
          </a:extLst>
        </xdr:cNvPr>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91076</xdr:rowOff>
    </xdr:from>
    <xdr:ext cx="469744" cy="259045"/>
    <xdr:sp macro="" textlink="">
      <xdr:nvSpPr>
        <xdr:cNvPr id="716" name="n_4aveValue【学校施設】&#10;一人当たり面積">
          <a:extLst>
            <a:ext uri="{FF2B5EF4-FFF2-40B4-BE49-F238E27FC236}">
              <a16:creationId xmlns:a16="http://schemas.microsoft.com/office/drawing/2014/main" id="{AD6DE556-EE88-49BC-A820-CDA46A2387E7}"/>
            </a:ext>
          </a:extLst>
        </xdr:cNvPr>
        <xdr:cNvSpPr txBox="1"/>
      </xdr:nvSpPr>
      <xdr:spPr>
        <a:xfrm>
          <a:off x="18421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91457</xdr:rowOff>
    </xdr:from>
    <xdr:ext cx="469744" cy="259045"/>
    <xdr:sp macro="" textlink="">
      <xdr:nvSpPr>
        <xdr:cNvPr id="717" name="n_1mainValue【学校施設】&#10;一人当たり面積">
          <a:extLst>
            <a:ext uri="{FF2B5EF4-FFF2-40B4-BE49-F238E27FC236}">
              <a16:creationId xmlns:a16="http://schemas.microsoft.com/office/drawing/2014/main" id="{A709F284-1D32-4694-9E66-541DC63CCA8B}"/>
            </a:ext>
          </a:extLst>
        </xdr:cNvPr>
        <xdr:cNvSpPr txBox="1"/>
      </xdr:nvSpPr>
      <xdr:spPr>
        <a:xfrm>
          <a:off x="210757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94251</xdr:rowOff>
    </xdr:from>
    <xdr:ext cx="469744" cy="259045"/>
    <xdr:sp macro="" textlink="">
      <xdr:nvSpPr>
        <xdr:cNvPr id="718" name="n_2mainValue【学校施設】&#10;一人当たり面積">
          <a:extLst>
            <a:ext uri="{FF2B5EF4-FFF2-40B4-BE49-F238E27FC236}">
              <a16:creationId xmlns:a16="http://schemas.microsoft.com/office/drawing/2014/main" id="{5449C9E2-C5D3-4BFC-8430-3E15E380962A}"/>
            </a:ext>
          </a:extLst>
        </xdr:cNvPr>
        <xdr:cNvSpPr txBox="1"/>
      </xdr:nvSpPr>
      <xdr:spPr>
        <a:xfrm>
          <a:off x="20199427" y="1055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96664</xdr:rowOff>
    </xdr:from>
    <xdr:ext cx="469744" cy="259045"/>
    <xdr:sp macro="" textlink="">
      <xdr:nvSpPr>
        <xdr:cNvPr id="719" name="n_3mainValue【学校施設】&#10;一人当たり面積">
          <a:extLst>
            <a:ext uri="{FF2B5EF4-FFF2-40B4-BE49-F238E27FC236}">
              <a16:creationId xmlns:a16="http://schemas.microsoft.com/office/drawing/2014/main" id="{E2AB709E-B024-421C-9919-CB5EE978E955}"/>
            </a:ext>
          </a:extLst>
        </xdr:cNvPr>
        <xdr:cNvSpPr txBox="1"/>
      </xdr:nvSpPr>
      <xdr:spPr>
        <a:xfrm>
          <a:off x="19310427" y="1055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99839</xdr:rowOff>
    </xdr:from>
    <xdr:ext cx="469744" cy="259045"/>
    <xdr:sp macro="" textlink="">
      <xdr:nvSpPr>
        <xdr:cNvPr id="720" name="n_4mainValue【学校施設】&#10;一人当たり面積">
          <a:extLst>
            <a:ext uri="{FF2B5EF4-FFF2-40B4-BE49-F238E27FC236}">
              <a16:creationId xmlns:a16="http://schemas.microsoft.com/office/drawing/2014/main" id="{5C73B90C-64B6-433B-9AE4-54AC22012B90}"/>
            </a:ext>
          </a:extLst>
        </xdr:cNvPr>
        <xdr:cNvSpPr txBox="1"/>
      </xdr:nvSpPr>
      <xdr:spPr>
        <a:xfrm>
          <a:off x="18421427" y="105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AD6B5F8A-5061-4A89-B688-1FF685845C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C8E40578-41C2-4E57-956C-A359F64225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C6EC2A62-C111-4E75-9764-FD2BEBC0F01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77B0562A-D890-4737-A6D9-819EB60D0D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8D65F141-F20B-40C7-AFCB-D6BD969F44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CC617666-106A-42CF-87FD-1D56E9CD1C8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84384B4B-EE41-424F-8293-1A9E8BF68B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7C106213-3430-4929-8D94-8992863F28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7D69C173-E42A-4D5C-92D0-643B66B4F6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C925C172-5A26-470F-8137-74C6B5CAA5F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9F6397B9-E65F-4879-B9BD-CAA4680B3F3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5E2D07A6-AD93-4CD8-94BD-FB8BD1230B0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A905E83C-955A-4E38-9CF4-C8CDB7D28D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71667C3C-C7BB-451D-94E9-1D3A6631B67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E61C4F0B-EDA3-4F48-A8A2-A2F85952B52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CA3108A4-E1DA-43F7-B614-8F10427D4CC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330D02EB-5834-4796-AEEA-9D9DF17F4D0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0A1BCA95-B594-4B1C-94B7-1B44B075F4F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F696F83C-6690-4852-AEBD-76FBFFE1735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B8FC267C-5EE4-4A48-AA94-20B692EB346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03D1C268-210C-41AA-8292-64E2F146BD4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BA2B9295-0F68-4496-90DF-1991E3D0A7B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C73E997D-D09B-40D4-A094-625DCC83933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A316DE57-9A55-4145-B1C5-6CFC2A19111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2C9AA37D-5242-4757-BB1A-EDABF48F4F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a:extLst>
            <a:ext uri="{FF2B5EF4-FFF2-40B4-BE49-F238E27FC236}">
              <a16:creationId xmlns:a16="http://schemas.microsoft.com/office/drawing/2014/main" id="{BD3D47B4-BC32-4AEC-83BC-52DD1F41D6BC}"/>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a16="http://schemas.microsoft.com/office/drawing/2014/main" id="{2862420B-10EA-4BC2-9D97-CC848D11F87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a16="http://schemas.microsoft.com/office/drawing/2014/main" id="{2CDFACC6-E9E3-4EF4-BCE1-5E6F31DE2B5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a:extLst>
            <a:ext uri="{FF2B5EF4-FFF2-40B4-BE49-F238E27FC236}">
              <a16:creationId xmlns:a16="http://schemas.microsoft.com/office/drawing/2014/main" id="{FC826A8D-3750-451E-AE0D-B4C4B349CD48}"/>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a:extLst>
            <a:ext uri="{FF2B5EF4-FFF2-40B4-BE49-F238E27FC236}">
              <a16:creationId xmlns:a16="http://schemas.microsoft.com/office/drawing/2014/main" id="{2965939F-3CE7-4676-8701-0CAD1723DEAD}"/>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a:extLst>
            <a:ext uri="{FF2B5EF4-FFF2-40B4-BE49-F238E27FC236}">
              <a16:creationId xmlns:a16="http://schemas.microsoft.com/office/drawing/2014/main" id="{8E6840E9-5EAE-428E-9053-539728A5DF24}"/>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a:extLst>
            <a:ext uri="{FF2B5EF4-FFF2-40B4-BE49-F238E27FC236}">
              <a16:creationId xmlns:a16="http://schemas.microsoft.com/office/drawing/2014/main" id="{B0894312-E7CE-40F0-BCFA-6029D69AD352}"/>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753" name="フローチャート: 判断 752">
          <a:extLst>
            <a:ext uri="{FF2B5EF4-FFF2-40B4-BE49-F238E27FC236}">
              <a16:creationId xmlns:a16="http://schemas.microsoft.com/office/drawing/2014/main" id="{444FBD87-C6CE-439E-9C02-1E61F9A44E0D}"/>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754" name="フローチャート: 判断 753">
          <a:extLst>
            <a:ext uri="{FF2B5EF4-FFF2-40B4-BE49-F238E27FC236}">
              <a16:creationId xmlns:a16="http://schemas.microsoft.com/office/drawing/2014/main" id="{DF847F5E-884B-42EA-B7D9-A919EE61BEC6}"/>
            </a:ext>
          </a:extLst>
        </xdr:cNvPr>
        <xdr:cNvSpPr/>
      </xdr:nvSpPr>
      <xdr:spPr>
        <a:xfrm>
          <a:off x="14541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755" name="フローチャート: 判断 754">
          <a:extLst>
            <a:ext uri="{FF2B5EF4-FFF2-40B4-BE49-F238E27FC236}">
              <a16:creationId xmlns:a16="http://schemas.microsoft.com/office/drawing/2014/main" id="{C806B991-073F-47B3-A613-B714A145C7E5}"/>
            </a:ext>
          </a:extLst>
        </xdr:cNvPr>
        <xdr:cNvSpPr/>
      </xdr:nvSpPr>
      <xdr:spPr>
        <a:xfrm>
          <a:off x="13652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756" name="フローチャート: 判断 755">
          <a:extLst>
            <a:ext uri="{FF2B5EF4-FFF2-40B4-BE49-F238E27FC236}">
              <a16:creationId xmlns:a16="http://schemas.microsoft.com/office/drawing/2014/main" id="{FD29E3D9-CC22-4B2A-8E65-577DC7669DA0}"/>
            </a:ext>
          </a:extLst>
        </xdr:cNvPr>
        <xdr:cNvSpPr/>
      </xdr:nvSpPr>
      <xdr:spPr>
        <a:xfrm>
          <a:off x="12763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03D214F-9D46-4DBD-BBAF-61B41392F4F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BA0310B-F683-43C3-A621-3F2704259F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EDAFBF85-A471-418C-BC91-DB7C1FEFEEF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AEA9B684-4AF3-4D9B-AD59-CD562464D5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E9AC1663-9E82-429F-96D4-11806387AC9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46082</xdr:rowOff>
    </xdr:from>
    <xdr:to>
      <xdr:col>85</xdr:col>
      <xdr:colOff>177800</xdr:colOff>
      <xdr:row>86</xdr:row>
      <xdr:rowOff>147682</xdr:rowOff>
    </xdr:to>
    <xdr:sp macro="" textlink="">
      <xdr:nvSpPr>
        <xdr:cNvPr id="762" name="楕円 761">
          <a:extLst>
            <a:ext uri="{FF2B5EF4-FFF2-40B4-BE49-F238E27FC236}">
              <a16:creationId xmlns:a16="http://schemas.microsoft.com/office/drawing/2014/main" id="{0E0D461F-D93D-490D-BA87-B79070746C1D}"/>
            </a:ext>
          </a:extLst>
        </xdr:cNvPr>
        <xdr:cNvSpPr/>
      </xdr:nvSpPr>
      <xdr:spPr>
        <a:xfrm>
          <a:off x="16268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132459</xdr:rowOff>
    </xdr:from>
    <xdr:ext cx="405111" cy="259045"/>
    <xdr:sp macro="" textlink="">
      <xdr:nvSpPr>
        <xdr:cNvPr id="763" name="【児童館】&#10;有形固定資産減価償却率該当値テキスト">
          <a:extLst>
            <a:ext uri="{FF2B5EF4-FFF2-40B4-BE49-F238E27FC236}">
              <a16:creationId xmlns:a16="http://schemas.microsoft.com/office/drawing/2014/main" id="{6F4B56BA-A38B-4049-8C35-F95817892019}"/>
            </a:ext>
          </a:extLst>
        </xdr:cNvPr>
        <xdr:cNvSpPr txBox="1"/>
      </xdr:nvSpPr>
      <xdr:spPr>
        <a:xfrm>
          <a:off x="16357600" y="1470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37919</xdr:rowOff>
    </xdr:from>
    <xdr:to>
      <xdr:col>81</xdr:col>
      <xdr:colOff>101600</xdr:colOff>
      <xdr:row>86</xdr:row>
      <xdr:rowOff>139519</xdr:rowOff>
    </xdr:to>
    <xdr:sp macro="" textlink="">
      <xdr:nvSpPr>
        <xdr:cNvPr id="764" name="楕円 763">
          <a:extLst>
            <a:ext uri="{FF2B5EF4-FFF2-40B4-BE49-F238E27FC236}">
              <a16:creationId xmlns:a16="http://schemas.microsoft.com/office/drawing/2014/main" id="{DA4364F0-F9C1-4280-8269-DBDAA092C3C0}"/>
            </a:ext>
          </a:extLst>
        </xdr:cNvPr>
        <xdr:cNvSpPr/>
      </xdr:nvSpPr>
      <xdr:spPr>
        <a:xfrm>
          <a:off x="15430500" y="147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88719</xdr:rowOff>
    </xdr:from>
    <xdr:to>
      <xdr:col>85</xdr:col>
      <xdr:colOff>127000</xdr:colOff>
      <xdr:row>86</xdr:row>
      <xdr:rowOff>96882</xdr:rowOff>
    </xdr:to>
    <xdr:cxnSp macro="">
      <xdr:nvCxnSpPr>
        <xdr:cNvPr id="765" name="直線コネクタ 764">
          <a:extLst>
            <a:ext uri="{FF2B5EF4-FFF2-40B4-BE49-F238E27FC236}">
              <a16:creationId xmlns:a16="http://schemas.microsoft.com/office/drawing/2014/main" id="{03AE1A8E-1FB2-46D3-A03B-CB74A93C75CD}"/>
            </a:ext>
          </a:extLst>
        </xdr:cNvPr>
        <xdr:cNvCxnSpPr/>
      </xdr:nvCxnSpPr>
      <xdr:spPr>
        <a:xfrm>
          <a:off x="15481300" y="14833419"/>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39551</xdr:rowOff>
    </xdr:from>
    <xdr:to>
      <xdr:col>76</xdr:col>
      <xdr:colOff>165100</xdr:colOff>
      <xdr:row>86</xdr:row>
      <xdr:rowOff>141151</xdr:rowOff>
    </xdr:to>
    <xdr:sp macro="" textlink="">
      <xdr:nvSpPr>
        <xdr:cNvPr id="766" name="楕円 765">
          <a:extLst>
            <a:ext uri="{FF2B5EF4-FFF2-40B4-BE49-F238E27FC236}">
              <a16:creationId xmlns:a16="http://schemas.microsoft.com/office/drawing/2014/main" id="{AC5FE88C-2FB4-4ED8-B3BF-B9E87570C6C4}"/>
            </a:ext>
          </a:extLst>
        </xdr:cNvPr>
        <xdr:cNvSpPr/>
      </xdr:nvSpPr>
      <xdr:spPr>
        <a:xfrm>
          <a:off x="14541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88719</xdr:rowOff>
    </xdr:from>
    <xdr:to>
      <xdr:col>81</xdr:col>
      <xdr:colOff>50800</xdr:colOff>
      <xdr:row>86</xdr:row>
      <xdr:rowOff>90351</xdr:rowOff>
    </xdr:to>
    <xdr:cxnSp macro="">
      <xdr:nvCxnSpPr>
        <xdr:cNvPr id="767" name="直線コネクタ 766">
          <a:extLst>
            <a:ext uri="{FF2B5EF4-FFF2-40B4-BE49-F238E27FC236}">
              <a16:creationId xmlns:a16="http://schemas.microsoft.com/office/drawing/2014/main" id="{F38180BA-9367-48EB-8632-9F18EF78F96A}"/>
            </a:ext>
          </a:extLst>
        </xdr:cNvPr>
        <xdr:cNvCxnSpPr/>
      </xdr:nvCxnSpPr>
      <xdr:spPr>
        <a:xfrm flipV="1">
          <a:off x="14592300" y="148334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29755</xdr:rowOff>
    </xdr:from>
    <xdr:to>
      <xdr:col>72</xdr:col>
      <xdr:colOff>38100</xdr:colOff>
      <xdr:row>86</xdr:row>
      <xdr:rowOff>131355</xdr:rowOff>
    </xdr:to>
    <xdr:sp macro="" textlink="">
      <xdr:nvSpPr>
        <xdr:cNvPr id="768" name="楕円 767">
          <a:extLst>
            <a:ext uri="{FF2B5EF4-FFF2-40B4-BE49-F238E27FC236}">
              <a16:creationId xmlns:a16="http://schemas.microsoft.com/office/drawing/2014/main" id="{8EEC7984-6116-4570-B11D-89B1D925507C}"/>
            </a:ext>
          </a:extLst>
        </xdr:cNvPr>
        <xdr:cNvSpPr/>
      </xdr:nvSpPr>
      <xdr:spPr>
        <a:xfrm>
          <a:off x="13652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80555</xdr:rowOff>
    </xdr:from>
    <xdr:to>
      <xdr:col>76</xdr:col>
      <xdr:colOff>114300</xdr:colOff>
      <xdr:row>86</xdr:row>
      <xdr:rowOff>90351</xdr:rowOff>
    </xdr:to>
    <xdr:cxnSp macro="">
      <xdr:nvCxnSpPr>
        <xdr:cNvPr id="769" name="直線コネクタ 768">
          <a:extLst>
            <a:ext uri="{FF2B5EF4-FFF2-40B4-BE49-F238E27FC236}">
              <a16:creationId xmlns:a16="http://schemas.microsoft.com/office/drawing/2014/main" id="{D1AC16CD-A546-4633-9D3E-55BD7E08EB81}"/>
            </a:ext>
          </a:extLst>
        </xdr:cNvPr>
        <xdr:cNvCxnSpPr/>
      </xdr:nvCxnSpPr>
      <xdr:spPr>
        <a:xfrm>
          <a:off x="13703300" y="148252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19957</xdr:rowOff>
    </xdr:from>
    <xdr:to>
      <xdr:col>67</xdr:col>
      <xdr:colOff>101600</xdr:colOff>
      <xdr:row>86</xdr:row>
      <xdr:rowOff>121557</xdr:rowOff>
    </xdr:to>
    <xdr:sp macro="" textlink="">
      <xdr:nvSpPr>
        <xdr:cNvPr id="770" name="楕円 769">
          <a:extLst>
            <a:ext uri="{FF2B5EF4-FFF2-40B4-BE49-F238E27FC236}">
              <a16:creationId xmlns:a16="http://schemas.microsoft.com/office/drawing/2014/main" id="{34D7C229-2AF0-4BE4-8B5B-F2902012B979}"/>
            </a:ext>
          </a:extLst>
        </xdr:cNvPr>
        <xdr:cNvSpPr/>
      </xdr:nvSpPr>
      <xdr:spPr>
        <a:xfrm>
          <a:off x="1276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70757</xdr:rowOff>
    </xdr:from>
    <xdr:to>
      <xdr:col>71</xdr:col>
      <xdr:colOff>177800</xdr:colOff>
      <xdr:row>86</xdr:row>
      <xdr:rowOff>80555</xdr:rowOff>
    </xdr:to>
    <xdr:cxnSp macro="">
      <xdr:nvCxnSpPr>
        <xdr:cNvPr id="771" name="直線コネクタ 770">
          <a:extLst>
            <a:ext uri="{FF2B5EF4-FFF2-40B4-BE49-F238E27FC236}">
              <a16:creationId xmlns:a16="http://schemas.microsoft.com/office/drawing/2014/main" id="{0C00EFAB-0BC3-4021-B0A6-2F7F5945CD1A}"/>
            </a:ext>
          </a:extLst>
        </xdr:cNvPr>
        <xdr:cNvCxnSpPr/>
      </xdr:nvCxnSpPr>
      <xdr:spPr>
        <a:xfrm>
          <a:off x="12814300" y="148154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772" name="n_1aveValue【児童館】&#10;有形固定資産減価償却率">
          <a:extLst>
            <a:ext uri="{FF2B5EF4-FFF2-40B4-BE49-F238E27FC236}">
              <a16:creationId xmlns:a16="http://schemas.microsoft.com/office/drawing/2014/main" id="{918A9621-BA06-4D1C-A7FE-6A12D716B2F8}"/>
            </a:ext>
          </a:extLst>
        </xdr:cNvPr>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147882</xdr:rowOff>
    </xdr:from>
    <xdr:ext cx="405111" cy="259045"/>
    <xdr:sp macro="" textlink="">
      <xdr:nvSpPr>
        <xdr:cNvPr id="773" name="n_2aveValue【児童館】&#10;有形固定資産減価償却率">
          <a:extLst>
            <a:ext uri="{FF2B5EF4-FFF2-40B4-BE49-F238E27FC236}">
              <a16:creationId xmlns:a16="http://schemas.microsoft.com/office/drawing/2014/main" id="{93E4EAC5-6E2D-4693-81DE-169BEAAD5202}"/>
            </a:ext>
          </a:extLst>
        </xdr:cNvPr>
        <xdr:cNvSpPr txBox="1"/>
      </xdr:nvSpPr>
      <xdr:spPr>
        <a:xfrm>
          <a:off x="14389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134819</xdr:rowOff>
    </xdr:from>
    <xdr:ext cx="405111" cy="259045"/>
    <xdr:sp macro="" textlink="">
      <xdr:nvSpPr>
        <xdr:cNvPr id="774" name="n_3aveValue【児童館】&#10;有形固定資産減価償却率">
          <a:extLst>
            <a:ext uri="{FF2B5EF4-FFF2-40B4-BE49-F238E27FC236}">
              <a16:creationId xmlns:a16="http://schemas.microsoft.com/office/drawing/2014/main" id="{DF45085B-B7C5-4E79-99F3-521B54A9603E}"/>
            </a:ext>
          </a:extLst>
        </xdr:cNvPr>
        <xdr:cNvSpPr txBox="1"/>
      </xdr:nvSpPr>
      <xdr:spPr>
        <a:xfrm>
          <a:off x="13500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113591</xdr:rowOff>
    </xdr:from>
    <xdr:ext cx="405111" cy="259045"/>
    <xdr:sp macro="" textlink="">
      <xdr:nvSpPr>
        <xdr:cNvPr id="775" name="n_4aveValue【児童館】&#10;有形固定資産減価償却率">
          <a:extLst>
            <a:ext uri="{FF2B5EF4-FFF2-40B4-BE49-F238E27FC236}">
              <a16:creationId xmlns:a16="http://schemas.microsoft.com/office/drawing/2014/main" id="{3003CE0C-AA94-4A2B-AF35-92F9AABDD3AA}"/>
            </a:ext>
          </a:extLst>
        </xdr:cNvPr>
        <xdr:cNvSpPr txBox="1"/>
      </xdr:nvSpPr>
      <xdr:spPr>
        <a:xfrm>
          <a:off x="12611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130646</xdr:rowOff>
    </xdr:from>
    <xdr:ext cx="405111" cy="259045"/>
    <xdr:sp macro="" textlink="">
      <xdr:nvSpPr>
        <xdr:cNvPr id="776" name="n_1mainValue【児童館】&#10;有形固定資産減価償却率">
          <a:extLst>
            <a:ext uri="{FF2B5EF4-FFF2-40B4-BE49-F238E27FC236}">
              <a16:creationId xmlns:a16="http://schemas.microsoft.com/office/drawing/2014/main" id="{C63D0567-F493-47EA-86DC-4A6D7A3E197F}"/>
            </a:ext>
          </a:extLst>
        </xdr:cNvPr>
        <xdr:cNvSpPr txBox="1"/>
      </xdr:nvSpPr>
      <xdr:spPr>
        <a:xfrm>
          <a:off x="15266044" y="1487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132278</xdr:rowOff>
    </xdr:from>
    <xdr:ext cx="405111" cy="259045"/>
    <xdr:sp macro="" textlink="">
      <xdr:nvSpPr>
        <xdr:cNvPr id="777" name="n_2mainValue【児童館】&#10;有形固定資産減価償却率">
          <a:extLst>
            <a:ext uri="{FF2B5EF4-FFF2-40B4-BE49-F238E27FC236}">
              <a16:creationId xmlns:a16="http://schemas.microsoft.com/office/drawing/2014/main" id="{CE6DA3BE-ED70-4E3A-8D78-E092480B8897}"/>
            </a:ext>
          </a:extLst>
        </xdr:cNvPr>
        <xdr:cNvSpPr txBox="1"/>
      </xdr:nvSpPr>
      <xdr:spPr>
        <a:xfrm>
          <a:off x="14389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122482</xdr:rowOff>
    </xdr:from>
    <xdr:ext cx="405111" cy="259045"/>
    <xdr:sp macro="" textlink="">
      <xdr:nvSpPr>
        <xdr:cNvPr id="778" name="n_3mainValue【児童館】&#10;有形固定資産減価償却率">
          <a:extLst>
            <a:ext uri="{FF2B5EF4-FFF2-40B4-BE49-F238E27FC236}">
              <a16:creationId xmlns:a16="http://schemas.microsoft.com/office/drawing/2014/main" id="{29D34E3C-67CC-4A7C-BAC3-BE34EACAD5E4}"/>
            </a:ext>
          </a:extLst>
        </xdr:cNvPr>
        <xdr:cNvSpPr txBox="1"/>
      </xdr:nvSpPr>
      <xdr:spPr>
        <a:xfrm>
          <a:off x="13500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112684</xdr:rowOff>
    </xdr:from>
    <xdr:ext cx="405111" cy="259045"/>
    <xdr:sp macro="" textlink="">
      <xdr:nvSpPr>
        <xdr:cNvPr id="779" name="n_4mainValue【児童館】&#10;有形固定資産減価償却率">
          <a:extLst>
            <a:ext uri="{FF2B5EF4-FFF2-40B4-BE49-F238E27FC236}">
              <a16:creationId xmlns:a16="http://schemas.microsoft.com/office/drawing/2014/main" id="{F68A0019-B18F-4A6F-939F-E9E35CDD7A62}"/>
            </a:ext>
          </a:extLst>
        </xdr:cNvPr>
        <xdr:cNvSpPr txBox="1"/>
      </xdr:nvSpPr>
      <xdr:spPr>
        <a:xfrm>
          <a:off x="1261174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F9702CAC-BB30-45C6-9CB0-49675D699A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C1353275-4D90-4838-B1AE-284F223FA3D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2B7995A2-3CA6-4DC6-AAA2-E304D201D0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BC267FCB-73F0-4228-93F9-B174C71E7B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2DB60C26-0D28-4AB7-B8B0-BF9A72A3530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7D89CA98-A63A-49A2-AF8D-093CEA20D6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1E07849F-3229-49FD-B582-8AC026B26D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4BE0EA13-0C59-4F1A-B767-38E54E204A6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91D89B2E-78BC-4413-BF39-B501F79B8C7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E7EA0EB6-CC22-425B-BC7A-232803169DB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C6B691DC-1346-4166-A503-987FD819208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48EF4298-F4E3-4D54-A6C5-F1C4EC689A3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D6707D49-6DC4-4544-ABE8-649D8EAB3A9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B3054D2E-C5FC-4D10-96AD-C20342EA751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4327B32D-0CDB-4DF6-BB88-F567ED7D4D4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502B63EA-AAE4-4DBC-9E63-F6EADE27034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DFF67A9F-ABAB-402E-A2A9-23915538E52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012D98D0-C90C-4391-BBA3-76F1EC25138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D962FD56-9793-4F8A-BA7B-56C5A2FF01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2111512D-B4CE-4EE3-947F-C88388E79D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387E8644-D1B0-4082-9351-FA8720A8ED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a:extLst>
            <a:ext uri="{FF2B5EF4-FFF2-40B4-BE49-F238E27FC236}">
              <a16:creationId xmlns:a16="http://schemas.microsoft.com/office/drawing/2014/main" id="{89E8636C-8958-406A-BDFF-1702FFAC7C00}"/>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a:extLst>
            <a:ext uri="{FF2B5EF4-FFF2-40B4-BE49-F238E27FC236}">
              <a16:creationId xmlns:a16="http://schemas.microsoft.com/office/drawing/2014/main" id="{43A28E03-B925-4959-96A0-35764623EEEA}"/>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a:extLst>
            <a:ext uri="{FF2B5EF4-FFF2-40B4-BE49-F238E27FC236}">
              <a16:creationId xmlns:a16="http://schemas.microsoft.com/office/drawing/2014/main" id="{3363866C-4BDD-4130-8833-F604C2958CB7}"/>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a:extLst>
            <a:ext uri="{FF2B5EF4-FFF2-40B4-BE49-F238E27FC236}">
              <a16:creationId xmlns:a16="http://schemas.microsoft.com/office/drawing/2014/main" id="{E5EA0F40-25FC-4AB5-8E7F-3710FB44E5B5}"/>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a:extLst>
            <a:ext uri="{FF2B5EF4-FFF2-40B4-BE49-F238E27FC236}">
              <a16:creationId xmlns:a16="http://schemas.microsoft.com/office/drawing/2014/main" id="{29E25A7B-7CB1-442F-8295-208EDC63A202}"/>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806" name="【児童館】&#10;一人当たり面積平均値テキスト">
          <a:extLst>
            <a:ext uri="{FF2B5EF4-FFF2-40B4-BE49-F238E27FC236}">
              <a16:creationId xmlns:a16="http://schemas.microsoft.com/office/drawing/2014/main" id="{54450888-BFE6-4793-9053-A28A4F21D11C}"/>
            </a:ext>
          </a:extLst>
        </xdr:cNvPr>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a:extLst>
            <a:ext uri="{FF2B5EF4-FFF2-40B4-BE49-F238E27FC236}">
              <a16:creationId xmlns:a16="http://schemas.microsoft.com/office/drawing/2014/main" id="{55AD7DE7-5094-4977-8C1E-16CA22DAFA85}"/>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808" name="フローチャート: 判断 807">
          <a:extLst>
            <a:ext uri="{FF2B5EF4-FFF2-40B4-BE49-F238E27FC236}">
              <a16:creationId xmlns:a16="http://schemas.microsoft.com/office/drawing/2014/main" id="{69A298E7-A181-4B49-B7E4-2B35975EA35B}"/>
            </a:ext>
          </a:extLst>
        </xdr:cNvPr>
        <xdr:cNvSpPr/>
      </xdr:nvSpPr>
      <xdr:spPr>
        <a:xfrm>
          <a:off x="21272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809" name="フローチャート: 判断 808">
          <a:extLst>
            <a:ext uri="{FF2B5EF4-FFF2-40B4-BE49-F238E27FC236}">
              <a16:creationId xmlns:a16="http://schemas.microsoft.com/office/drawing/2014/main" id="{68560AC9-B0E5-48BB-AB4C-0CFC452F4B48}"/>
            </a:ext>
          </a:extLst>
        </xdr:cNvPr>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0" name="フローチャート: 判断 809">
          <a:extLst>
            <a:ext uri="{FF2B5EF4-FFF2-40B4-BE49-F238E27FC236}">
              <a16:creationId xmlns:a16="http://schemas.microsoft.com/office/drawing/2014/main" id="{BAB37541-DA3D-42BE-BA8F-C05ADD78BC4C}"/>
            </a:ext>
          </a:extLst>
        </xdr:cNvPr>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811" name="フローチャート: 判断 810">
          <a:extLst>
            <a:ext uri="{FF2B5EF4-FFF2-40B4-BE49-F238E27FC236}">
              <a16:creationId xmlns:a16="http://schemas.microsoft.com/office/drawing/2014/main" id="{C1529F81-8989-4972-B29C-7E7731CEB6AF}"/>
            </a:ext>
          </a:extLst>
        </xdr:cNvPr>
        <xdr:cNvSpPr/>
      </xdr:nvSpPr>
      <xdr:spPr>
        <a:xfrm>
          <a:off x="18605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8EE1ABC1-419A-4538-8789-F4CC095C66D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9343D9BD-6329-46BF-A125-541D06FB8D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41305FF8-83EE-4A97-AF06-D228A690A0D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0147C45-97C7-4335-8E69-290127F7155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9FDF179-B7C0-46B4-9878-1F3A4E65C30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17" name="楕円 816">
          <a:extLst>
            <a:ext uri="{FF2B5EF4-FFF2-40B4-BE49-F238E27FC236}">
              <a16:creationId xmlns:a16="http://schemas.microsoft.com/office/drawing/2014/main" id="{3218FF3C-5F77-48CB-965B-1C4467BCEAAE}"/>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129049</xdr:rowOff>
    </xdr:from>
    <xdr:ext cx="469744" cy="259045"/>
    <xdr:sp macro="" textlink="">
      <xdr:nvSpPr>
        <xdr:cNvPr id="818" name="【児童館】&#10;一人当たり面積該当値テキスト">
          <a:extLst>
            <a:ext uri="{FF2B5EF4-FFF2-40B4-BE49-F238E27FC236}">
              <a16:creationId xmlns:a16="http://schemas.microsoft.com/office/drawing/2014/main" id="{66CB174C-3EB2-4352-A5F3-5DEF5EA7862B}"/>
            </a:ext>
          </a:extLst>
        </xdr:cNvPr>
        <xdr:cNvSpPr txBox="1"/>
      </xdr:nvSpPr>
      <xdr:spPr>
        <a:xfrm>
          <a:off x="22199600" y="1435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19" name="楕円 818">
          <a:extLst>
            <a:ext uri="{FF2B5EF4-FFF2-40B4-BE49-F238E27FC236}">
              <a16:creationId xmlns:a16="http://schemas.microsoft.com/office/drawing/2014/main" id="{4FEA3F5C-2613-4CB9-9F6B-28A1C6528F31}"/>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820" name="直線コネクタ 819">
          <a:extLst>
            <a:ext uri="{FF2B5EF4-FFF2-40B4-BE49-F238E27FC236}">
              <a16:creationId xmlns:a16="http://schemas.microsoft.com/office/drawing/2014/main" id="{EBE4F7E0-3132-4FDD-89FC-BC38A4F25A91}"/>
            </a:ext>
          </a:extLst>
        </xdr:cNvPr>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821" name="楕円 820">
          <a:extLst>
            <a:ext uri="{FF2B5EF4-FFF2-40B4-BE49-F238E27FC236}">
              <a16:creationId xmlns:a16="http://schemas.microsoft.com/office/drawing/2014/main" id="{06C5C7B8-6D02-41A0-9EAD-A34C98C35D86}"/>
            </a:ext>
          </a:extLst>
        </xdr:cNvPr>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161544</xdr:rowOff>
    </xdr:to>
    <xdr:cxnSp macro="">
      <xdr:nvCxnSpPr>
        <xdr:cNvPr id="822" name="直線コネクタ 821">
          <a:extLst>
            <a:ext uri="{FF2B5EF4-FFF2-40B4-BE49-F238E27FC236}">
              <a16:creationId xmlns:a16="http://schemas.microsoft.com/office/drawing/2014/main" id="{1CE8EDAB-E725-4DDD-B5E3-8633985397E5}"/>
            </a:ext>
          </a:extLst>
        </xdr:cNvPr>
        <xdr:cNvCxnSpPr/>
      </xdr:nvCxnSpPr>
      <xdr:spPr>
        <a:xfrm flipV="1">
          <a:off x="20434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823" name="楕円 822">
          <a:extLst>
            <a:ext uri="{FF2B5EF4-FFF2-40B4-BE49-F238E27FC236}">
              <a16:creationId xmlns:a16="http://schemas.microsoft.com/office/drawing/2014/main" id="{39F53F8A-C000-4673-91A0-4B4AAF7901A5}"/>
            </a:ext>
          </a:extLst>
        </xdr:cNvPr>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166115</xdr:rowOff>
    </xdr:to>
    <xdr:cxnSp macro="">
      <xdr:nvCxnSpPr>
        <xdr:cNvPr id="824" name="直線コネクタ 823">
          <a:extLst>
            <a:ext uri="{FF2B5EF4-FFF2-40B4-BE49-F238E27FC236}">
              <a16:creationId xmlns:a16="http://schemas.microsoft.com/office/drawing/2014/main" id="{38093BF0-48DF-4CB7-B48A-5023034AF2D7}"/>
            </a:ext>
          </a:extLst>
        </xdr:cNvPr>
        <xdr:cNvCxnSpPr/>
      </xdr:nvCxnSpPr>
      <xdr:spPr>
        <a:xfrm flipV="1">
          <a:off x="19545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825" name="楕円 824">
          <a:extLst>
            <a:ext uri="{FF2B5EF4-FFF2-40B4-BE49-F238E27FC236}">
              <a16:creationId xmlns:a16="http://schemas.microsoft.com/office/drawing/2014/main" id="{6BA3A653-2C1E-4C0F-9464-EBC920292E6D}"/>
            </a:ext>
          </a:extLst>
        </xdr:cNvPr>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166115</xdr:rowOff>
    </xdr:from>
    <xdr:to>
      <xdr:col>102</xdr:col>
      <xdr:colOff>114300</xdr:colOff>
      <xdr:row>84</xdr:row>
      <xdr:rowOff>166115</xdr:rowOff>
    </xdr:to>
    <xdr:cxnSp macro="">
      <xdr:nvCxnSpPr>
        <xdr:cNvPr id="826" name="直線コネクタ 825">
          <a:extLst>
            <a:ext uri="{FF2B5EF4-FFF2-40B4-BE49-F238E27FC236}">
              <a16:creationId xmlns:a16="http://schemas.microsoft.com/office/drawing/2014/main" id="{391637DC-2973-42E7-BABE-2F250298F2E2}"/>
            </a:ext>
          </a:extLst>
        </xdr:cNvPr>
        <xdr:cNvCxnSpPr/>
      </xdr:nvCxnSpPr>
      <xdr:spPr>
        <a:xfrm>
          <a:off x="18656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141749</xdr:rowOff>
    </xdr:from>
    <xdr:ext cx="469744" cy="259045"/>
    <xdr:sp macro="" textlink="">
      <xdr:nvSpPr>
        <xdr:cNvPr id="827" name="n_1aveValue【児童館】&#10;一人当たり面積">
          <a:extLst>
            <a:ext uri="{FF2B5EF4-FFF2-40B4-BE49-F238E27FC236}">
              <a16:creationId xmlns:a16="http://schemas.microsoft.com/office/drawing/2014/main" id="{6F51DC04-BE2E-49BF-988F-368D83BBF429}"/>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828" name="n_2aveValue【児童館】&#10;一人当たり面積">
          <a:extLst>
            <a:ext uri="{FF2B5EF4-FFF2-40B4-BE49-F238E27FC236}">
              <a16:creationId xmlns:a16="http://schemas.microsoft.com/office/drawing/2014/main" id="{58C1B561-72ED-4DD1-A522-0423494B3614}"/>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29" name="n_3aveValue【児童館】&#10;一人当たり面積">
          <a:extLst>
            <a:ext uri="{FF2B5EF4-FFF2-40B4-BE49-F238E27FC236}">
              <a16:creationId xmlns:a16="http://schemas.microsoft.com/office/drawing/2014/main" id="{81A3927D-EE84-482D-8C51-E99FF2575669}"/>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830" name="n_4aveValue【児童館】&#10;一人当たり面積">
          <a:extLst>
            <a:ext uri="{FF2B5EF4-FFF2-40B4-BE49-F238E27FC236}">
              <a16:creationId xmlns:a16="http://schemas.microsoft.com/office/drawing/2014/main" id="{9358F2DD-CD3E-4F3A-B52B-7E53B82414BA}"/>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52849</xdr:rowOff>
    </xdr:from>
    <xdr:ext cx="469744" cy="259045"/>
    <xdr:sp macro="" textlink="">
      <xdr:nvSpPr>
        <xdr:cNvPr id="831" name="n_1mainValue【児童館】&#10;一人当たり面積">
          <a:extLst>
            <a:ext uri="{FF2B5EF4-FFF2-40B4-BE49-F238E27FC236}">
              <a16:creationId xmlns:a16="http://schemas.microsoft.com/office/drawing/2014/main" id="{EEFA938E-8C7F-4D4B-BC94-B2366AE0BD41}"/>
            </a:ext>
          </a:extLst>
        </xdr:cNvPr>
        <xdr:cNvSpPr txBox="1"/>
      </xdr:nvSpPr>
      <xdr:spPr>
        <a:xfrm>
          <a:off x="210757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832" name="n_2mainValue【児童館】&#10;一人当たり面積">
          <a:extLst>
            <a:ext uri="{FF2B5EF4-FFF2-40B4-BE49-F238E27FC236}">
              <a16:creationId xmlns:a16="http://schemas.microsoft.com/office/drawing/2014/main" id="{B6A5B336-FDFB-4E1E-B6CC-B905E90B515A}"/>
            </a:ext>
          </a:extLst>
        </xdr:cNvPr>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61992</xdr:rowOff>
    </xdr:from>
    <xdr:ext cx="469744" cy="259045"/>
    <xdr:sp macro="" textlink="">
      <xdr:nvSpPr>
        <xdr:cNvPr id="833" name="n_3mainValue【児童館】&#10;一人当たり面積">
          <a:extLst>
            <a:ext uri="{FF2B5EF4-FFF2-40B4-BE49-F238E27FC236}">
              <a16:creationId xmlns:a16="http://schemas.microsoft.com/office/drawing/2014/main" id="{700B5748-D293-469C-94B4-341B19B815A1}"/>
            </a:ext>
          </a:extLst>
        </xdr:cNvPr>
        <xdr:cNvSpPr txBox="1"/>
      </xdr:nvSpPr>
      <xdr:spPr>
        <a:xfrm>
          <a:off x="19310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61992</xdr:rowOff>
    </xdr:from>
    <xdr:ext cx="469744" cy="259045"/>
    <xdr:sp macro="" textlink="">
      <xdr:nvSpPr>
        <xdr:cNvPr id="834" name="n_4mainValue【児童館】&#10;一人当たり面積">
          <a:extLst>
            <a:ext uri="{FF2B5EF4-FFF2-40B4-BE49-F238E27FC236}">
              <a16:creationId xmlns:a16="http://schemas.microsoft.com/office/drawing/2014/main" id="{0262F950-78D2-4D69-8193-152C4B842A4F}"/>
            </a:ext>
          </a:extLst>
        </xdr:cNvPr>
        <xdr:cNvSpPr txBox="1"/>
      </xdr:nvSpPr>
      <xdr:spPr>
        <a:xfrm>
          <a:off x="18421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59F85810-934C-4E4F-8E9A-3953B61B14E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6233BD9D-10D1-4A2E-8768-76ED1DFA49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3BD8E152-1F21-4C15-BE55-DAD56FB7EC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8F42A0A4-38F7-4F4F-B53A-E8CE2C75ED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7ED4C569-395D-4A71-A3F1-91C3DCACB0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4816D958-36B0-40FA-99DA-C5C990E510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3999EB8E-2D25-4BDA-8CA1-96FB5D27AC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1771A74D-A6A7-4705-B5E5-99CAC955D3A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86D3AF0C-FB88-4F0F-8001-8E6CD2EB86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A51F4C14-BF56-4B4B-AE66-6387E433105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934D9255-154D-4EBB-AEB5-3F139FD90B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48EADDC7-4AD0-41B5-BDE3-9B22C7BA5B1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D5FBC966-DE1C-49F9-B733-FFDE22D8F83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EE1A59F2-3AF5-4AD0-BB3A-BBFAF6FE15F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4EF12846-62F4-4F70-B62F-EBCC006E85A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425586B6-8EE6-40FE-B266-E3D1EB3CC90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5A59CA26-C058-4982-9649-8ACA054AE4A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257C0ECD-1377-4B3C-9B1D-51C22C726D6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EF678C41-E9F6-4882-9AF8-749CF7050EA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B803545E-FEAB-433A-A0CE-ECFC55CFFFE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B978A2D8-D8FA-456C-A947-30F02568115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9B647DA-AA1C-40A7-BCED-B945BDA775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2AC510B2-4972-4CA2-8AB1-470BFB7B71A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EEA8944-0E6E-4EE9-AFDF-5421C78F20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a:extLst>
            <a:ext uri="{FF2B5EF4-FFF2-40B4-BE49-F238E27FC236}">
              <a16:creationId xmlns:a16="http://schemas.microsoft.com/office/drawing/2014/main" id="{92DAC9DC-F04C-45E7-9381-FE56E95ACCEF}"/>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a:extLst>
            <a:ext uri="{FF2B5EF4-FFF2-40B4-BE49-F238E27FC236}">
              <a16:creationId xmlns:a16="http://schemas.microsoft.com/office/drawing/2014/main" id="{9B27023D-E23A-4837-BA26-9AE8DF4D9524}"/>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a:extLst>
            <a:ext uri="{FF2B5EF4-FFF2-40B4-BE49-F238E27FC236}">
              <a16:creationId xmlns:a16="http://schemas.microsoft.com/office/drawing/2014/main" id="{3EADB61E-B108-4FAA-BC0A-4FC1049CC084}"/>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a:extLst>
            <a:ext uri="{FF2B5EF4-FFF2-40B4-BE49-F238E27FC236}">
              <a16:creationId xmlns:a16="http://schemas.microsoft.com/office/drawing/2014/main" id="{0A840158-C0E3-449D-8154-95E1BFBDA5A8}"/>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a:extLst>
            <a:ext uri="{FF2B5EF4-FFF2-40B4-BE49-F238E27FC236}">
              <a16:creationId xmlns:a16="http://schemas.microsoft.com/office/drawing/2014/main" id="{D61AC6BB-F9E6-4D94-9F69-672015FD9C49}"/>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864" name="【公民館】&#10;有形固定資産減価償却率平均値テキスト">
          <a:extLst>
            <a:ext uri="{FF2B5EF4-FFF2-40B4-BE49-F238E27FC236}">
              <a16:creationId xmlns:a16="http://schemas.microsoft.com/office/drawing/2014/main" id="{CE564EAB-12C5-44D0-88C9-8384981230C9}"/>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a:extLst>
            <a:ext uri="{FF2B5EF4-FFF2-40B4-BE49-F238E27FC236}">
              <a16:creationId xmlns:a16="http://schemas.microsoft.com/office/drawing/2014/main" id="{E0F45C64-B256-4287-9FF8-F3FBBF11EC0D}"/>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a:extLst>
            <a:ext uri="{FF2B5EF4-FFF2-40B4-BE49-F238E27FC236}">
              <a16:creationId xmlns:a16="http://schemas.microsoft.com/office/drawing/2014/main" id="{AB4327D6-C866-4416-8EBB-9639128A111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a:extLst>
            <a:ext uri="{FF2B5EF4-FFF2-40B4-BE49-F238E27FC236}">
              <a16:creationId xmlns:a16="http://schemas.microsoft.com/office/drawing/2014/main" id="{5214B3AA-42C0-4DC0-8EEE-561BA6C20368}"/>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a:extLst>
            <a:ext uri="{FF2B5EF4-FFF2-40B4-BE49-F238E27FC236}">
              <a16:creationId xmlns:a16="http://schemas.microsoft.com/office/drawing/2014/main" id="{1A17DBA1-1499-4305-8209-6AC20BC02EE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a:extLst>
            <a:ext uri="{FF2B5EF4-FFF2-40B4-BE49-F238E27FC236}">
              <a16:creationId xmlns:a16="http://schemas.microsoft.com/office/drawing/2014/main" id="{D47D10B4-5005-4110-BDA9-4EB8C7291A36}"/>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E02AFF6B-9BAB-4459-A9A8-60210CDC20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676CD694-A2FA-4DCD-A363-02863AE497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5DA471E0-E6F7-47FE-AA2E-78E2DE87F6A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917F74E7-C1EF-4C28-BBCE-A0D2C13880B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B38C41E-CBEF-454E-AB52-3733C6FCB0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50164</xdr:rowOff>
    </xdr:from>
    <xdr:to>
      <xdr:col>85</xdr:col>
      <xdr:colOff>177800</xdr:colOff>
      <xdr:row>106</xdr:row>
      <xdr:rowOff>151764</xdr:rowOff>
    </xdr:to>
    <xdr:sp macro="" textlink="">
      <xdr:nvSpPr>
        <xdr:cNvPr id="875" name="楕円 874">
          <a:extLst>
            <a:ext uri="{FF2B5EF4-FFF2-40B4-BE49-F238E27FC236}">
              <a16:creationId xmlns:a16="http://schemas.microsoft.com/office/drawing/2014/main" id="{DC7F5738-07EF-42EE-9158-5E674B49D890}"/>
            </a:ext>
          </a:extLst>
        </xdr:cNvPr>
        <xdr:cNvSpPr/>
      </xdr:nvSpPr>
      <xdr:spPr>
        <a:xfrm>
          <a:off x="162687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28591</xdr:rowOff>
    </xdr:from>
    <xdr:ext cx="405111" cy="259045"/>
    <xdr:sp macro="" textlink="">
      <xdr:nvSpPr>
        <xdr:cNvPr id="876" name="【公民館】&#10;有形固定資産減価償却率該当値テキスト">
          <a:extLst>
            <a:ext uri="{FF2B5EF4-FFF2-40B4-BE49-F238E27FC236}">
              <a16:creationId xmlns:a16="http://schemas.microsoft.com/office/drawing/2014/main" id="{E7C753D1-B8D3-422C-960A-6C256D12BFCE}"/>
            </a:ext>
          </a:extLst>
        </xdr:cNvPr>
        <xdr:cNvSpPr txBox="1"/>
      </xdr:nvSpPr>
      <xdr:spPr>
        <a:xfrm>
          <a:off x="16357600"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12064</xdr:rowOff>
    </xdr:from>
    <xdr:to>
      <xdr:col>81</xdr:col>
      <xdr:colOff>101600</xdr:colOff>
      <xdr:row>106</xdr:row>
      <xdr:rowOff>113664</xdr:rowOff>
    </xdr:to>
    <xdr:sp macro="" textlink="">
      <xdr:nvSpPr>
        <xdr:cNvPr id="877" name="楕円 876">
          <a:extLst>
            <a:ext uri="{FF2B5EF4-FFF2-40B4-BE49-F238E27FC236}">
              <a16:creationId xmlns:a16="http://schemas.microsoft.com/office/drawing/2014/main" id="{4590ECC2-BB1E-4518-87C8-BC85AF9E6355}"/>
            </a:ext>
          </a:extLst>
        </xdr:cNvPr>
        <xdr:cNvSpPr/>
      </xdr:nvSpPr>
      <xdr:spPr>
        <a:xfrm>
          <a:off x="15430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62864</xdr:rowOff>
    </xdr:from>
    <xdr:to>
      <xdr:col>85</xdr:col>
      <xdr:colOff>127000</xdr:colOff>
      <xdr:row>106</xdr:row>
      <xdr:rowOff>100964</xdr:rowOff>
    </xdr:to>
    <xdr:cxnSp macro="">
      <xdr:nvCxnSpPr>
        <xdr:cNvPr id="878" name="直線コネクタ 877">
          <a:extLst>
            <a:ext uri="{FF2B5EF4-FFF2-40B4-BE49-F238E27FC236}">
              <a16:creationId xmlns:a16="http://schemas.microsoft.com/office/drawing/2014/main" id="{6E65C85B-1057-48ED-A67F-D84DBD3D9A1F}"/>
            </a:ext>
          </a:extLst>
        </xdr:cNvPr>
        <xdr:cNvCxnSpPr/>
      </xdr:nvCxnSpPr>
      <xdr:spPr>
        <a:xfrm>
          <a:off x="15481300" y="182365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879" name="楕円 878">
          <a:extLst>
            <a:ext uri="{FF2B5EF4-FFF2-40B4-BE49-F238E27FC236}">
              <a16:creationId xmlns:a16="http://schemas.microsoft.com/office/drawing/2014/main" id="{CA290C13-9A60-4542-8267-D2D626DC2FF7}"/>
            </a:ext>
          </a:extLst>
        </xdr:cNvPr>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22861</xdr:rowOff>
    </xdr:from>
    <xdr:to>
      <xdr:col>81</xdr:col>
      <xdr:colOff>50800</xdr:colOff>
      <xdr:row>106</xdr:row>
      <xdr:rowOff>62864</xdr:rowOff>
    </xdr:to>
    <xdr:cxnSp macro="">
      <xdr:nvCxnSpPr>
        <xdr:cNvPr id="880" name="直線コネクタ 879">
          <a:extLst>
            <a:ext uri="{FF2B5EF4-FFF2-40B4-BE49-F238E27FC236}">
              <a16:creationId xmlns:a16="http://schemas.microsoft.com/office/drawing/2014/main" id="{C51B1659-A5B3-4BF4-90C5-559A4AF02FDB}"/>
            </a:ext>
          </a:extLst>
        </xdr:cNvPr>
        <xdr:cNvCxnSpPr/>
      </xdr:nvCxnSpPr>
      <xdr:spPr>
        <a:xfrm>
          <a:off x="14592300" y="18196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101600</xdr:rowOff>
    </xdr:from>
    <xdr:to>
      <xdr:col>72</xdr:col>
      <xdr:colOff>38100</xdr:colOff>
      <xdr:row>106</xdr:row>
      <xdr:rowOff>31750</xdr:rowOff>
    </xdr:to>
    <xdr:sp macro="" textlink="">
      <xdr:nvSpPr>
        <xdr:cNvPr id="881" name="楕円 880">
          <a:extLst>
            <a:ext uri="{FF2B5EF4-FFF2-40B4-BE49-F238E27FC236}">
              <a16:creationId xmlns:a16="http://schemas.microsoft.com/office/drawing/2014/main" id="{134E673F-2DBF-45DB-80DB-586A6F777419}"/>
            </a:ext>
          </a:extLst>
        </xdr:cNvPr>
        <xdr:cNvSpPr/>
      </xdr:nvSpPr>
      <xdr:spPr>
        <a:xfrm>
          <a:off x="1365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152400</xdr:rowOff>
    </xdr:from>
    <xdr:to>
      <xdr:col>76</xdr:col>
      <xdr:colOff>114300</xdr:colOff>
      <xdr:row>106</xdr:row>
      <xdr:rowOff>22861</xdr:rowOff>
    </xdr:to>
    <xdr:cxnSp macro="">
      <xdr:nvCxnSpPr>
        <xdr:cNvPr id="882" name="直線コネクタ 881">
          <a:extLst>
            <a:ext uri="{FF2B5EF4-FFF2-40B4-BE49-F238E27FC236}">
              <a16:creationId xmlns:a16="http://schemas.microsoft.com/office/drawing/2014/main" id="{24B7EC3A-EA3B-4198-AD15-63351A90A581}"/>
            </a:ext>
          </a:extLst>
        </xdr:cNvPr>
        <xdr:cNvCxnSpPr/>
      </xdr:nvCxnSpPr>
      <xdr:spPr>
        <a:xfrm>
          <a:off x="13703300" y="18154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97789</xdr:rowOff>
    </xdr:from>
    <xdr:to>
      <xdr:col>67</xdr:col>
      <xdr:colOff>101600</xdr:colOff>
      <xdr:row>106</xdr:row>
      <xdr:rowOff>27939</xdr:rowOff>
    </xdr:to>
    <xdr:sp macro="" textlink="">
      <xdr:nvSpPr>
        <xdr:cNvPr id="883" name="楕円 882">
          <a:extLst>
            <a:ext uri="{FF2B5EF4-FFF2-40B4-BE49-F238E27FC236}">
              <a16:creationId xmlns:a16="http://schemas.microsoft.com/office/drawing/2014/main" id="{D5CC663A-1514-4C95-A07F-E50836FDA51E}"/>
            </a:ext>
          </a:extLst>
        </xdr:cNvPr>
        <xdr:cNvSpPr/>
      </xdr:nvSpPr>
      <xdr:spPr>
        <a:xfrm>
          <a:off x="1276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148589</xdr:rowOff>
    </xdr:from>
    <xdr:to>
      <xdr:col>71</xdr:col>
      <xdr:colOff>177800</xdr:colOff>
      <xdr:row>105</xdr:row>
      <xdr:rowOff>152400</xdr:rowOff>
    </xdr:to>
    <xdr:cxnSp macro="">
      <xdr:nvCxnSpPr>
        <xdr:cNvPr id="884" name="直線コネクタ 883">
          <a:extLst>
            <a:ext uri="{FF2B5EF4-FFF2-40B4-BE49-F238E27FC236}">
              <a16:creationId xmlns:a16="http://schemas.microsoft.com/office/drawing/2014/main" id="{3F7AF813-2B35-4071-BA73-A6A2CB2BC084}"/>
            </a:ext>
          </a:extLst>
        </xdr:cNvPr>
        <xdr:cNvCxnSpPr/>
      </xdr:nvCxnSpPr>
      <xdr:spPr>
        <a:xfrm>
          <a:off x="12814300" y="18150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a:extLst>
            <a:ext uri="{FF2B5EF4-FFF2-40B4-BE49-F238E27FC236}">
              <a16:creationId xmlns:a16="http://schemas.microsoft.com/office/drawing/2014/main" id="{B20483EB-3077-49F3-AB96-7F90711F8132}"/>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a:extLst>
            <a:ext uri="{FF2B5EF4-FFF2-40B4-BE49-F238E27FC236}">
              <a16:creationId xmlns:a16="http://schemas.microsoft.com/office/drawing/2014/main" id="{3D0B862B-E010-4BDE-A749-B9D09D8EE9BE}"/>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a:extLst>
            <a:ext uri="{FF2B5EF4-FFF2-40B4-BE49-F238E27FC236}">
              <a16:creationId xmlns:a16="http://schemas.microsoft.com/office/drawing/2014/main" id="{CF8EB6C6-18C1-4A27-850D-80F79FFB9E9A}"/>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a:extLst>
            <a:ext uri="{FF2B5EF4-FFF2-40B4-BE49-F238E27FC236}">
              <a16:creationId xmlns:a16="http://schemas.microsoft.com/office/drawing/2014/main" id="{AA1CE925-FCAA-4D90-9F6A-D27A57268AB9}"/>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104791</xdr:rowOff>
    </xdr:from>
    <xdr:ext cx="405111" cy="259045"/>
    <xdr:sp macro="" textlink="">
      <xdr:nvSpPr>
        <xdr:cNvPr id="889" name="n_1mainValue【公民館】&#10;有形固定資産減価償却率">
          <a:extLst>
            <a:ext uri="{FF2B5EF4-FFF2-40B4-BE49-F238E27FC236}">
              <a16:creationId xmlns:a16="http://schemas.microsoft.com/office/drawing/2014/main" id="{4F94FAE0-32C3-4600-9196-57C2BAA37837}"/>
            </a:ext>
          </a:extLst>
        </xdr:cNvPr>
        <xdr:cNvSpPr txBox="1"/>
      </xdr:nvSpPr>
      <xdr:spPr>
        <a:xfrm>
          <a:off x="152660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890" name="n_2mainValue【公民館】&#10;有形固定資産減価償却率">
          <a:extLst>
            <a:ext uri="{FF2B5EF4-FFF2-40B4-BE49-F238E27FC236}">
              <a16:creationId xmlns:a16="http://schemas.microsoft.com/office/drawing/2014/main" id="{344691A4-72FA-4D00-9B37-41494C3F0F80}"/>
            </a:ext>
          </a:extLst>
        </xdr:cNvPr>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22877</xdr:rowOff>
    </xdr:from>
    <xdr:ext cx="405111" cy="259045"/>
    <xdr:sp macro="" textlink="">
      <xdr:nvSpPr>
        <xdr:cNvPr id="891" name="n_3mainValue【公民館】&#10;有形固定資産減価償却率">
          <a:extLst>
            <a:ext uri="{FF2B5EF4-FFF2-40B4-BE49-F238E27FC236}">
              <a16:creationId xmlns:a16="http://schemas.microsoft.com/office/drawing/2014/main" id="{DC09B928-1128-4B54-B4D5-5111E59F1DAB}"/>
            </a:ext>
          </a:extLst>
        </xdr:cNvPr>
        <xdr:cNvSpPr txBox="1"/>
      </xdr:nvSpPr>
      <xdr:spPr>
        <a:xfrm>
          <a:off x="13500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19066</xdr:rowOff>
    </xdr:from>
    <xdr:ext cx="405111" cy="259045"/>
    <xdr:sp macro="" textlink="">
      <xdr:nvSpPr>
        <xdr:cNvPr id="892" name="n_4mainValue【公民館】&#10;有形固定資産減価償却率">
          <a:extLst>
            <a:ext uri="{FF2B5EF4-FFF2-40B4-BE49-F238E27FC236}">
              <a16:creationId xmlns:a16="http://schemas.microsoft.com/office/drawing/2014/main" id="{F6BFEABC-7FDF-420B-8AED-DD03B673D35D}"/>
            </a:ext>
          </a:extLst>
        </xdr:cNvPr>
        <xdr:cNvSpPr txBox="1"/>
      </xdr:nvSpPr>
      <xdr:spPr>
        <a:xfrm>
          <a:off x="12611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9AC1F04F-D996-4519-9DE9-5C61384F7A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EE9BBB54-5285-4600-9C2B-91DEDF2B32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3562DFF5-1454-4E70-96C9-CD2BBEBD13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7F24508A-E39F-4C2E-B54A-DD7CB957C7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C02495BF-F063-4AE8-9F7B-ACCB0F4952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A7EE86B7-965D-4E07-A1BF-2D117675D1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7D022CA0-BD74-4061-A402-9E47196008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C55302E5-F342-46D6-8C06-74E654C1BA1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ADF4A2F5-B778-4267-AC97-11B57D8D23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A67EC00B-55B3-443F-83E7-4EA252389F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9DD94FE5-1961-47F8-AEC7-E32ECED9F9D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600ACCA3-CAB4-46D0-801C-C9EB2D6B0A4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59C2D8E2-735F-4957-B0DF-36D6B0C1CF7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51FF0DD4-0527-4EE2-9DB0-2E62951940F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237F4039-7132-4F5B-B545-4008052D052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38B89A58-C096-4145-8679-57CD22CF9B4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9E62A751-0247-4B14-93E2-C2728CEDC4B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1167636F-C595-4AEC-9D50-8A2CAEF05CB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427F98B5-665B-49E9-AE8E-DA0854142CA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BA60F01F-7ED5-41A4-9840-3845CAE96D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7345065F-9527-457C-94FB-D418CFFB51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a:extLst>
            <a:ext uri="{FF2B5EF4-FFF2-40B4-BE49-F238E27FC236}">
              <a16:creationId xmlns:a16="http://schemas.microsoft.com/office/drawing/2014/main" id="{ACBD0692-3902-427D-9723-4BEFA64777B7}"/>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a:extLst>
            <a:ext uri="{FF2B5EF4-FFF2-40B4-BE49-F238E27FC236}">
              <a16:creationId xmlns:a16="http://schemas.microsoft.com/office/drawing/2014/main" id="{4C158F86-1C6E-47CB-9BA1-098BAC9C05B3}"/>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a:extLst>
            <a:ext uri="{FF2B5EF4-FFF2-40B4-BE49-F238E27FC236}">
              <a16:creationId xmlns:a16="http://schemas.microsoft.com/office/drawing/2014/main" id="{EE01975A-90D6-4216-B31F-142541E382E1}"/>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a:extLst>
            <a:ext uri="{FF2B5EF4-FFF2-40B4-BE49-F238E27FC236}">
              <a16:creationId xmlns:a16="http://schemas.microsoft.com/office/drawing/2014/main" id="{B41D1762-8CDD-4D89-A3AE-63143B85BAE3}"/>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a:extLst>
            <a:ext uri="{FF2B5EF4-FFF2-40B4-BE49-F238E27FC236}">
              <a16:creationId xmlns:a16="http://schemas.microsoft.com/office/drawing/2014/main" id="{D7C6ABA2-99ED-4252-8343-728D5717E611}"/>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919" name="【公民館】&#10;一人当たり面積平均値テキスト">
          <a:extLst>
            <a:ext uri="{FF2B5EF4-FFF2-40B4-BE49-F238E27FC236}">
              <a16:creationId xmlns:a16="http://schemas.microsoft.com/office/drawing/2014/main" id="{AE87B6EC-1017-44E4-8242-510F0610B236}"/>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a:extLst>
            <a:ext uri="{FF2B5EF4-FFF2-40B4-BE49-F238E27FC236}">
              <a16:creationId xmlns:a16="http://schemas.microsoft.com/office/drawing/2014/main" id="{F679D592-B09E-4B48-BFAA-2F05D7C8A03B}"/>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a:extLst>
            <a:ext uri="{FF2B5EF4-FFF2-40B4-BE49-F238E27FC236}">
              <a16:creationId xmlns:a16="http://schemas.microsoft.com/office/drawing/2014/main" id="{AEC5835D-E838-434B-9CB2-BAE6E74CCB65}"/>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a:extLst>
            <a:ext uri="{FF2B5EF4-FFF2-40B4-BE49-F238E27FC236}">
              <a16:creationId xmlns:a16="http://schemas.microsoft.com/office/drawing/2014/main" id="{5DF87284-F841-460C-AEC3-E6A1031AD44D}"/>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a:extLst>
            <a:ext uri="{FF2B5EF4-FFF2-40B4-BE49-F238E27FC236}">
              <a16:creationId xmlns:a16="http://schemas.microsoft.com/office/drawing/2014/main" id="{498B56CD-6A53-4882-B1F5-4C14A6D5404A}"/>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a:extLst>
            <a:ext uri="{FF2B5EF4-FFF2-40B4-BE49-F238E27FC236}">
              <a16:creationId xmlns:a16="http://schemas.microsoft.com/office/drawing/2014/main" id="{B208D21B-EBAA-4CA7-923E-2B94590FEEF8}"/>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ED945A14-0368-48CE-AC0F-5D004BCE40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4C27D84D-41B3-4C7C-B196-8B49C0FB09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9A92D254-3A9E-44C5-9A5B-7DC6EEBF2BB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5F24951A-145D-4586-B008-272F57A9E6E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3B18254-EB9F-46DA-86C2-8AE6F592D7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930" name="楕円 929">
          <a:extLst>
            <a:ext uri="{FF2B5EF4-FFF2-40B4-BE49-F238E27FC236}">
              <a16:creationId xmlns:a16="http://schemas.microsoft.com/office/drawing/2014/main" id="{BED8CAD9-7D6B-42AD-AC88-1394A6929F9A}"/>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931" name="【公民館】&#10;一人当たり面積該当値テキスト">
          <a:extLst>
            <a:ext uri="{FF2B5EF4-FFF2-40B4-BE49-F238E27FC236}">
              <a16:creationId xmlns:a16="http://schemas.microsoft.com/office/drawing/2014/main" id="{70BD96BF-6DF8-475D-A018-CA52894986CE}"/>
            </a:ext>
          </a:extLst>
        </xdr:cNvPr>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164846</xdr:rowOff>
    </xdr:from>
    <xdr:to>
      <xdr:col>112</xdr:col>
      <xdr:colOff>38100</xdr:colOff>
      <xdr:row>107</xdr:row>
      <xdr:rowOff>94996</xdr:rowOff>
    </xdr:to>
    <xdr:sp macro="" textlink="">
      <xdr:nvSpPr>
        <xdr:cNvPr id="932" name="楕円 931">
          <a:extLst>
            <a:ext uri="{FF2B5EF4-FFF2-40B4-BE49-F238E27FC236}">
              <a16:creationId xmlns:a16="http://schemas.microsoft.com/office/drawing/2014/main" id="{E7D653B7-5EB4-4712-A7DD-E45627F792E5}"/>
            </a:ext>
          </a:extLst>
        </xdr:cNvPr>
        <xdr:cNvSpPr/>
      </xdr:nvSpPr>
      <xdr:spPr>
        <a:xfrm>
          <a:off x="21272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44196</xdr:rowOff>
    </xdr:to>
    <xdr:cxnSp macro="">
      <xdr:nvCxnSpPr>
        <xdr:cNvPr id="933" name="直線コネクタ 932">
          <a:extLst>
            <a:ext uri="{FF2B5EF4-FFF2-40B4-BE49-F238E27FC236}">
              <a16:creationId xmlns:a16="http://schemas.microsoft.com/office/drawing/2014/main" id="{FB6CC0EC-EC1F-4F52-90DC-47369F114D3C}"/>
            </a:ext>
          </a:extLst>
        </xdr:cNvPr>
        <xdr:cNvCxnSpPr/>
      </xdr:nvCxnSpPr>
      <xdr:spPr>
        <a:xfrm flipV="1">
          <a:off x="21323300" y="183870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167132</xdr:rowOff>
    </xdr:from>
    <xdr:to>
      <xdr:col>107</xdr:col>
      <xdr:colOff>101600</xdr:colOff>
      <xdr:row>107</xdr:row>
      <xdr:rowOff>97282</xdr:rowOff>
    </xdr:to>
    <xdr:sp macro="" textlink="">
      <xdr:nvSpPr>
        <xdr:cNvPr id="934" name="楕円 933">
          <a:extLst>
            <a:ext uri="{FF2B5EF4-FFF2-40B4-BE49-F238E27FC236}">
              <a16:creationId xmlns:a16="http://schemas.microsoft.com/office/drawing/2014/main" id="{5C85C4CB-9CC5-499F-895F-7B2C0F20A686}"/>
            </a:ext>
          </a:extLst>
        </xdr:cNvPr>
        <xdr:cNvSpPr/>
      </xdr:nvSpPr>
      <xdr:spPr>
        <a:xfrm>
          <a:off x="20383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44196</xdr:rowOff>
    </xdr:from>
    <xdr:to>
      <xdr:col>111</xdr:col>
      <xdr:colOff>177800</xdr:colOff>
      <xdr:row>107</xdr:row>
      <xdr:rowOff>46482</xdr:rowOff>
    </xdr:to>
    <xdr:cxnSp macro="">
      <xdr:nvCxnSpPr>
        <xdr:cNvPr id="935" name="直線コネクタ 934">
          <a:extLst>
            <a:ext uri="{FF2B5EF4-FFF2-40B4-BE49-F238E27FC236}">
              <a16:creationId xmlns:a16="http://schemas.microsoft.com/office/drawing/2014/main" id="{A44F1E91-B0C8-41D9-A6A3-F142D08F23FC}"/>
            </a:ext>
          </a:extLst>
        </xdr:cNvPr>
        <xdr:cNvCxnSpPr/>
      </xdr:nvCxnSpPr>
      <xdr:spPr>
        <a:xfrm flipV="1">
          <a:off x="20434300" y="1838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936" name="楕円 935">
          <a:extLst>
            <a:ext uri="{FF2B5EF4-FFF2-40B4-BE49-F238E27FC236}">
              <a16:creationId xmlns:a16="http://schemas.microsoft.com/office/drawing/2014/main" id="{CF6E5D9A-A921-4CE6-A986-7E4FABAEC31F}"/>
            </a:ext>
          </a:extLst>
        </xdr:cNvPr>
        <xdr:cNvSpPr/>
      </xdr:nvSpPr>
      <xdr:spPr>
        <a:xfrm>
          <a:off x="19494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46482</xdr:rowOff>
    </xdr:from>
    <xdr:to>
      <xdr:col>107</xdr:col>
      <xdr:colOff>50800</xdr:colOff>
      <xdr:row>107</xdr:row>
      <xdr:rowOff>51054</xdr:rowOff>
    </xdr:to>
    <xdr:cxnSp macro="">
      <xdr:nvCxnSpPr>
        <xdr:cNvPr id="937" name="直線コネクタ 936">
          <a:extLst>
            <a:ext uri="{FF2B5EF4-FFF2-40B4-BE49-F238E27FC236}">
              <a16:creationId xmlns:a16="http://schemas.microsoft.com/office/drawing/2014/main" id="{844AA7FC-1D04-40AE-B914-877F6BA89BA9}"/>
            </a:ext>
          </a:extLst>
        </xdr:cNvPr>
        <xdr:cNvCxnSpPr/>
      </xdr:nvCxnSpPr>
      <xdr:spPr>
        <a:xfrm flipV="1">
          <a:off x="19545300" y="1839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938" name="楕円 937">
          <a:extLst>
            <a:ext uri="{FF2B5EF4-FFF2-40B4-BE49-F238E27FC236}">
              <a16:creationId xmlns:a16="http://schemas.microsoft.com/office/drawing/2014/main" id="{4B5ED97B-18F8-44AD-81B7-A8B5CF1D383C}"/>
            </a:ext>
          </a:extLst>
        </xdr:cNvPr>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51054</xdr:rowOff>
    </xdr:from>
    <xdr:to>
      <xdr:col>102</xdr:col>
      <xdr:colOff>114300</xdr:colOff>
      <xdr:row>107</xdr:row>
      <xdr:rowOff>53339</xdr:rowOff>
    </xdr:to>
    <xdr:cxnSp macro="">
      <xdr:nvCxnSpPr>
        <xdr:cNvPr id="939" name="直線コネクタ 938">
          <a:extLst>
            <a:ext uri="{FF2B5EF4-FFF2-40B4-BE49-F238E27FC236}">
              <a16:creationId xmlns:a16="http://schemas.microsoft.com/office/drawing/2014/main" id="{0227B5F9-84AA-4508-A034-9FC98252A03D}"/>
            </a:ext>
          </a:extLst>
        </xdr:cNvPr>
        <xdr:cNvCxnSpPr/>
      </xdr:nvCxnSpPr>
      <xdr:spPr>
        <a:xfrm flipV="1">
          <a:off x="18656300" y="183962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940" name="n_1aveValue【公民館】&#10;一人当たり面積">
          <a:extLst>
            <a:ext uri="{FF2B5EF4-FFF2-40B4-BE49-F238E27FC236}">
              <a16:creationId xmlns:a16="http://schemas.microsoft.com/office/drawing/2014/main" id="{0ED965F1-AE6A-4CFE-9B40-2F3CCD0446E9}"/>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941" name="n_2aveValue【公民館】&#10;一人当たり面積">
          <a:extLst>
            <a:ext uri="{FF2B5EF4-FFF2-40B4-BE49-F238E27FC236}">
              <a16:creationId xmlns:a16="http://schemas.microsoft.com/office/drawing/2014/main" id="{DC4458CF-6927-4ACD-AC54-3909050D95D5}"/>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942" name="n_3aveValue【公民館】&#10;一人当たり面積">
          <a:extLst>
            <a:ext uri="{FF2B5EF4-FFF2-40B4-BE49-F238E27FC236}">
              <a16:creationId xmlns:a16="http://schemas.microsoft.com/office/drawing/2014/main" id="{4FDF762D-6E89-438B-BD17-32724F79CC25}"/>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943" name="n_4aveValue【公民館】&#10;一人当たり面積">
          <a:extLst>
            <a:ext uri="{FF2B5EF4-FFF2-40B4-BE49-F238E27FC236}">
              <a16:creationId xmlns:a16="http://schemas.microsoft.com/office/drawing/2014/main" id="{B5159F5D-1A0D-4CAF-8B98-0FB3D332CA9E}"/>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86123</xdr:rowOff>
    </xdr:from>
    <xdr:ext cx="469744" cy="259045"/>
    <xdr:sp macro="" textlink="">
      <xdr:nvSpPr>
        <xdr:cNvPr id="944" name="n_1mainValue【公民館】&#10;一人当たり面積">
          <a:extLst>
            <a:ext uri="{FF2B5EF4-FFF2-40B4-BE49-F238E27FC236}">
              <a16:creationId xmlns:a16="http://schemas.microsoft.com/office/drawing/2014/main" id="{B5D82F33-450C-483B-A3A1-590E01D2752C}"/>
            </a:ext>
          </a:extLst>
        </xdr:cNvPr>
        <xdr:cNvSpPr txBox="1"/>
      </xdr:nvSpPr>
      <xdr:spPr>
        <a:xfrm>
          <a:off x="210757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945" name="n_2mainValue【公民館】&#10;一人当たり面積">
          <a:extLst>
            <a:ext uri="{FF2B5EF4-FFF2-40B4-BE49-F238E27FC236}">
              <a16:creationId xmlns:a16="http://schemas.microsoft.com/office/drawing/2014/main" id="{F9806B78-30AD-4EA0-BD2B-3F9ACC26D678}"/>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92981</xdr:rowOff>
    </xdr:from>
    <xdr:ext cx="469744" cy="259045"/>
    <xdr:sp macro="" textlink="">
      <xdr:nvSpPr>
        <xdr:cNvPr id="946" name="n_3mainValue【公民館】&#10;一人当たり面積">
          <a:extLst>
            <a:ext uri="{FF2B5EF4-FFF2-40B4-BE49-F238E27FC236}">
              <a16:creationId xmlns:a16="http://schemas.microsoft.com/office/drawing/2014/main" id="{7A98A16F-C5D7-4103-935A-CF195CC5C53C}"/>
            </a:ext>
          </a:extLst>
        </xdr:cNvPr>
        <xdr:cNvSpPr txBox="1"/>
      </xdr:nvSpPr>
      <xdr:spPr>
        <a:xfrm>
          <a:off x="19310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947" name="n_4mainValue【公民館】&#10;一人当たり面積">
          <a:extLst>
            <a:ext uri="{FF2B5EF4-FFF2-40B4-BE49-F238E27FC236}">
              <a16:creationId xmlns:a16="http://schemas.microsoft.com/office/drawing/2014/main" id="{82CAFCDD-10FF-4623-9308-2940C26DE709}"/>
            </a:ext>
          </a:extLst>
        </xdr:cNvPr>
        <xdr:cNvSpPr txBox="1"/>
      </xdr:nvSpPr>
      <xdr:spPr>
        <a:xfrm>
          <a:off x="18421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23B4520D-FA40-468D-9606-875AC65681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A587FB38-C28E-4211-BAA6-301CBEEF21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ACBEFDD7-2E68-412E-BA6B-FA9E058FD8C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有形固定資産減価償却率については、多くの施設で全国平均及び和歌山県平均を上回っており、類似団体の平均を上回っている施設もある。これは、他団体と比べ多くの公共施設が老朽化していると考えられるため、今後も公共施設等総合管理計画等に基づき、適正な維持管理を進めてい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A8757E-2CF4-4F7C-9A81-44142392B4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D6BE59-C0E0-4E3E-B04A-4B466C7BDC8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DF347E-E06D-411A-B204-FE83DA95A1B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35EADA-65D3-48FD-9152-B5134D83C0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0B0E0B-F40E-45D8-BF6D-96A159161A3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E06541-8265-4B05-BA38-87F10C0E2B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8F7EDB5-01D5-498D-BE06-FCA7ADDBAF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7398F3-83A3-41F6-9BCD-9D100CF146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CD4287-989F-4573-B7E7-7904F9634D2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B5BD68-F823-4E16-A364-CC8E6213E7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49,508
49,256
101.06
31,121,887
30,393,869
583,776
14,085,963
34,155,519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B94B8D-4FB1-4521-8D57-D5596AC162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DC3E7D-E06E-4F31-AF13-E0D6F09059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AF704A-5A82-4AD1-9050-1B818BB5F6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A25027-D6DB-4C43-8089-C840AFB63E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D5837E-027F-418B-AA48-48F58ECCE5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C83A71-F0DF-40E9-AB5D-C626286B222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F93BA3-DF4E-43A1-8022-18899F6C07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320BD0C-7C66-4116-A134-32004976C5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AB859A-26EC-4588-A852-DD40CA7E7F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C2A2CA-1DB0-4F30-B134-F0318C6146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77AB01-A14F-4EAF-86B9-54BD214DB4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17474B-931A-4722-9275-B1BF03B9A82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51BBC3-C29A-4FC4-8083-8B1E4DC6BE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5771CB4-4F95-4AB2-BBCE-BB2F453D93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2B8A9F-096F-48A4-B102-9C3CF88637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0D509B-EA99-48A1-90E3-8B86508A21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3B0FDC-F4C7-4B22-9C4C-9DB75E5067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15CC6B-C67D-41D5-98F0-7770D4FAA6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3A18A6-2E91-4C9D-AFDE-57254FB45E2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D0CB35-16D5-4534-9CAB-179A170482B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D5704E4-2250-41B1-A293-94762784294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24721B-3FC8-402B-A1C4-88120AAC21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AA5109-A691-4897-B2A7-8C10A99B4A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4DC17EB-9CC1-43BF-9189-6D980395EB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F6EA7C-8660-4030-A1C6-CB6CC7E0DA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38633B-9D77-4552-8D3C-DB7D778EA44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C15896-CAA7-4A87-BE8E-A667B4A5F1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0E693B5-20C1-4B98-891F-BE3AF83827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25B001B-84C0-4C3A-A33D-420859066C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8A1FCF3-DB5C-4E3B-A939-91AF64D270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8A3FA6F-791E-4021-BFD3-B0E379A425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7D2F69-C3D8-48E7-B518-6CDB9572ED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38E0D06-E6B4-4417-A3D3-B785F87E884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DCA0A83-BB20-4063-9368-EF65BA2D261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3A05436-8A32-4A56-81BE-BFEBB8584C9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B6E36EA-2CF8-4D2E-B6DB-DF868ED0A06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208D2B-8AC7-4351-853B-5176C3E6D11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3B74196-1B88-4513-BC58-DF49687B0BD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4A8BD90-ED3F-4E70-93E0-B97403B9072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355E22C-70CA-4028-8E44-C17E38D3B8C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9B6E39B-8A89-4291-A094-0F04F45BBB5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CCF40D4-E6DB-41E3-83E1-F4A49D2BCF0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8D56501-9224-442E-8978-EC2A62517D6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D10A987-0B51-4ABE-9CC1-6FF425A56DA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7FB579A-EEB1-464B-BD4E-30F3032FBB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D92A088-7485-4CF1-ADE1-5F08072A150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DE5C486-BF62-4C9B-8A7A-36FD578AD0A4}"/>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D02DE26-1C68-4E63-A64E-CE1976EFF58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F350413-5C12-4637-92D9-B6456EA5D89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E63D0EE7-1C72-433F-BC5D-51999AC4AECF}"/>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D2FF5977-03AD-4975-B97E-FBFE5CCA25B1}"/>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BCCB969F-548D-4053-9CE1-CF9D93883D9C}"/>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D69930D4-12B6-4D88-8FEB-CB6960D881D7}"/>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7595D040-A584-4366-B28E-70F793C0B2D9}"/>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CDCDED93-6841-4832-8891-98F8574345B4}"/>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E8B44C50-D32D-4B92-A60B-7367A3636BE4}"/>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4D2A66D7-6D50-427F-9DAC-8ABBA54CA1D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6DC1DD-2ED9-416A-912F-C2F6AA8794C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598E9A-1BC3-4B53-812C-AF232F1697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3A2D4C0-1353-4568-8F33-521371DC2C5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1408EA-70AF-4D06-8DC3-CCACD1EE11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C59174E-49B3-4627-851D-2D580E73F2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74" name="楕円 73">
          <a:extLst>
            <a:ext uri="{FF2B5EF4-FFF2-40B4-BE49-F238E27FC236}">
              <a16:creationId xmlns:a16="http://schemas.microsoft.com/office/drawing/2014/main" id="{88C0977A-A667-4E97-8002-99250DC0EB72}"/>
            </a:ext>
          </a:extLst>
        </xdr:cNvPr>
        <xdr:cNvSpPr/>
      </xdr:nvSpPr>
      <xdr:spPr>
        <a:xfrm>
          <a:off x="4584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87466</xdr:rowOff>
    </xdr:from>
    <xdr:ext cx="405111" cy="259045"/>
    <xdr:sp macro="" textlink="">
      <xdr:nvSpPr>
        <xdr:cNvPr id="75" name="【図書館】&#10;有形固定資産減価償却率該当値テキスト">
          <a:extLst>
            <a:ext uri="{FF2B5EF4-FFF2-40B4-BE49-F238E27FC236}">
              <a16:creationId xmlns:a16="http://schemas.microsoft.com/office/drawing/2014/main" id="{C82B6FFF-00B6-4490-8F58-D237502C0787}"/>
            </a:ext>
          </a:extLst>
        </xdr:cNvPr>
        <xdr:cNvSpPr txBox="1"/>
      </xdr:nvSpPr>
      <xdr:spPr>
        <a:xfrm>
          <a:off x="4673600" y="625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20501</xdr:rowOff>
    </xdr:from>
    <xdr:to>
      <xdr:col>20</xdr:col>
      <xdr:colOff>38100</xdr:colOff>
      <xdr:row>37</xdr:row>
      <xdr:rowOff>122101</xdr:rowOff>
    </xdr:to>
    <xdr:sp macro="" textlink="">
      <xdr:nvSpPr>
        <xdr:cNvPr id="76" name="楕円 75">
          <a:extLst>
            <a:ext uri="{FF2B5EF4-FFF2-40B4-BE49-F238E27FC236}">
              <a16:creationId xmlns:a16="http://schemas.microsoft.com/office/drawing/2014/main" id="{ED27B069-C748-4A0D-B36B-D1D0ADC635B4}"/>
            </a:ext>
          </a:extLst>
        </xdr:cNvPr>
        <xdr:cNvSpPr/>
      </xdr:nvSpPr>
      <xdr:spPr>
        <a:xfrm>
          <a:off x="3746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71301</xdr:rowOff>
    </xdr:from>
    <xdr:to>
      <xdr:col>24</xdr:col>
      <xdr:colOff>63500</xdr:colOff>
      <xdr:row>37</xdr:row>
      <xdr:rowOff>115389</xdr:rowOff>
    </xdr:to>
    <xdr:cxnSp macro="">
      <xdr:nvCxnSpPr>
        <xdr:cNvPr id="77" name="直線コネクタ 76">
          <a:extLst>
            <a:ext uri="{FF2B5EF4-FFF2-40B4-BE49-F238E27FC236}">
              <a16:creationId xmlns:a16="http://schemas.microsoft.com/office/drawing/2014/main" id="{A49515AB-AFAE-418E-A077-389FFDCD8432}"/>
            </a:ext>
          </a:extLst>
        </xdr:cNvPr>
        <xdr:cNvCxnSpPr/>
      </xdr:nvCxnSpPr>
      <xdr:spPr>
        <a:xfrm>
          <a:off x="3797300" y="641495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8" name="楕円 77">
          <a:extLst>
            <a:ext uri="{FF2B5EF4-FFF2-40B4-BE49-F238E27FC236}">
              <a16:creationId xmlns:a16="http://schemas.microsoft.com/office/drawing/2014/main" id="{99991205-C561-4FEA-92DC-AAA89FE9C5A5}"/>
            </a:ext>
          </a:extLst>
        </xdr:cNvPr>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71301</xdr:rowOff>
    </xdr:from>
    <xdr:to>
      <xdr:col>19</xdr:col>
      <xdr:colOff>177800</xdr:colOff>
      <xdr:row>37</xdr:row>
      <xdr:rowOff>92528</xdr:rowOff>
    </xdr:to>
    <xdr:cxnSp macro="">
      <xdr:nvCxnSpPr>
        <xdr:cNvPr id="79" name="直線コネクタ 78">
          <a:extLst>
            <a:ext uri="{FF2B5EF4-FFF2-40B4-BE49-F238E27FC236}">
              <a16:creationId xmlns:a16="http://schemas.microsoft.com/office/drawing/2014/main" id="{9EE52350-8414-4E4F-B0AD-A99491B6D070}"/>
            </a:ext>
          </a:extLst>
        </xdr:cNvPr>
        <xdr:cNvCxnSpPr/>
      </xdr:nvCxnSpPr>
      <xdr:spPr>
        <a:xfrm flipV="1">
          <a:off x="2908300" y="641495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4173</xdr:rowOff>
    </xdr:from>
    <xdr:to>
      <xdr:col>10</xdr:col>
      <xdr:colOff>165100</xdr:colOff>
      <xdr:row>37</xdr:row>
      <xdr:rowOff>105773</xdr:rowOff>
    </xdr:to>
    <xdr:sp macro="" textlink="">
      <xdr:nvSpPr>
        <xdr:cNvPr id="80" name="楕円 79">
          <a:extLst>
            <a:ext uri="{FF2B5EF4-FFF2-40B4-BE49-F238E27FC236}">
              <a16:creationId xmlns:a16="http://schemas.microsoft.com/office/drawing/2014/main" id="{D4179DBE-D50A-404B-B355-8A2038154A0B}"/>
            </a:ext>
          </a:extLst>
        </xdr:cNvPr>
        <xdr:cNvSpPr/>
      </xdr:nvSpPr>
      <xdr:spPr>
        <a:xfrm>
          <a:off x="1968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54973</xdr:rowOff>
    </xdr:from>
    <xdr:to>
      <xdr:col>15</xdr:col>
      <xdr:colOff>50800</xdr:colOff>
      <xdr:row>37</xdr:row>
      <xdr:rowOff>92528</xdr:rowOff>
    </xdr:to>
    <xdr:cxnSp macro="">
      <xdr:nvCxnSpPr>
        <xdr:cNvPr id="81" name="直線コネクタ 80">
          <a:extLst>
            <a:ext uri="{FF2B5EF4-FFF2-40B4-BE49-F238E27FC236}">
              <a16:creationId xmlns:a16="http://schemas.microsoft.com/office/drawing/2014/main" id="{695D6936-86FD-47CA-865B-7C456FE87F27}"/>
            </a:ext>
          </a:extLst>
        </xdr:cNvPr>
        <xdr:cNvCxnSpPr/>
      </xdr:nvCxnSpPr>
      <xdr:spPr>
        <a:xfrm>
          <a:off x="2019300" y="63986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90715</xdr:rowOff>
    </xdr:from>
    <xdr:to>
      <xdr:col>6</xdr:col>
      <xdr:colOff>38100</xdr:colOff>
      <xdr:row>41</xdr:row>
      <xdr:rowOff>20865</xdr:rowOff>
    </xdr:to>
    <xdr:sp macro="" textlink="">
      <xdr:nvSpPr>
        <xdr:cNvPr id="82" name="楕円 81">
          <a:extLst>
            <a:ext uri="{FF2B5EF4-FFF2-40B4-BE49-F238E27FC236}">
              <a16:creationId xmlns:a16="http://schemas.microsoft.com/office/drawing/2014/main" id="{7085FBAF-49C7-4727-9606-B624A4E06BA4}"/>
            </a:ext>
          </a:extLst>
        </xdr:cNvPr>
        <xdr:cNvSpPr/>
      </xdr:nvSpPr>
      <xdr:spPr>
        <a:xfrm>
          <a:off x="107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54973</xdr:rowOff>
    </xdr:from>
    <xdr:to>
      <xdr:col>10</xdr:col>
      <xdr:colOff>114300</xdr:colOff>
      <xdr:row>40</xdr:row>
      <xdr:rowOff>141515</xdr:rowOff>
    </xdr:to>
    <xdr:cxnSp macro="">
      <xdr:nvCxnSpPr>
        <xdr:cNvPr id="83" name="直線コネクタ 82">
          <a:extLst>
            <a:ext uri="{FF2B5EF4-FFF2-40B4-BE49-F238E27FC236}">
              <a16:creationId xmlns:a16="http://schemas.microsoft.com/office/drawing/2014/main" id="{F4634AF4-9D9B-43D9-9A9D-410B84623673}"/>
            </a:ext>
          </a:extLst>
        </xdr:cNvPr>
        <xdr:cNvCxnSpPr/>
      </xdr:nvCxnSpPr>
      <xdr:spPr>
        <a:xfrm flipV="1">
          <a:off x="1130300" y="6398623"/>
          <a:ext cx="889000" cy="60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85A90844-4C34-41F9-9A48-3D214EF93DFA}"/>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BD3989B5-E714-48C6-91F1-1FB98CA0DC86}"/>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446CEED8-EECA-4913-AE8A-457E1C9AD895}"/>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7F24F562-46CD-485C-BCBD-EDDBB7B6B0F2}"/>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113228</xdr:rowOff>
    </xdr:from>
    <xdr:ext cx="405111" cy="259045"/>
    <xdr:sp macro="" textlink="">
      <xdr:nvSpPr>
        <xdr:cNvPr id="88" name="n_1mainValue【図書館】&#10;有形固定資産減価償却率">
          <a:extLst>
            <a:ext uri="{FF2B5EF4-FFF2-40B4-BE49-F238E27FC236}">
              <a16:creationId xmlns:a16="http://schemas.microsoft.com/office/drawing/2014/main" id="{3CE94D59-0DB5-45DF-9E41-531B6ECCC7D7}"/>
            </a:ext>
          </a:extLst>
        </xdr:cNvPr>
        <xdr:cNvSpPr txBox="1"/>
      </xdr:nvSpPr>
      <xdr:spPr>
        <a:xfrm>
          <a:off x="35820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D162B981-A91A-4654-8BF8-149FCE5926D9}"/>
            </a:ext>
          </a:extLst>
        </xdr:cNvPr>
        <xdr:cNvSpPr txBox="1"/>
      </xdr:nvSpPr>
      <xdr:spPr>
        <a:xfrm>
          <a:off x="2705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90" name="n_3mainValue【図書館】&#10;有形固定資産減価償却率">
          <a:extLst>
            <a:ext uri="{FF2B5EF4-FFF2-40B4-BE49-F238E27FC236}">
              <a16:creationId xmlns:a16="http://schemas.microsoft.com/office/drawing/2014/main" id="{82F9DFE7-80FD-49C5-83CC-153AAA38984E}"/>
            </a:ext>
          </a:extLst>
        </xdr:cNvPr>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11992</xdr:rowOff>
    </xdr:from>
    <xdr:ext cx="405111" cy="259045"/>
    <xdr:sp macro="" textlink="">
      <xdr:nvSpPr>
        <xdr:cNvPr id="91" name="n_4mainValue【図書館】&#10;有形固定資産減価償却率">
          <a:extLst>
            <a:ext uri="{FF2B5EF4-FFF2-40B4-BE49-F238E27FC236}">
              <a16:creationId xmlns:a16="http://schemas.microsoft.com/office/drawing/2014/main" id="{85383189-92F6-44B2-A93B-4AEB5FBDAA85}"/>
            </a:ext>
          </a:extLst>
        </xdr:cNvPr>
        <xdr:cNvSpPr txBox="1"/>
      </xdr:nvSpPr>
      <xdr:spPr>
        <a:xfrm>
          <a:off x="927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6AEC49B-A10C-46E9-A4D9-27A26B036F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1BC081F-2992-4780-AF0C-83A6454F44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F370437-C78F-4F24-BF18-ED76AB698C7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DA8D793-7B35-46AE-B8B7-70437D6139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5CF304E-0A85-4086-96DF-F521C70442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B02A0FB-7AD6-48DC-B54D-526F5373B1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FBDECEC-EF0B-411F-88A4-7A6778DD77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BE5BA42-593C-41D7-A9B8-52D738B4AF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F220BA3-D505-4439-9006-35E61346CB7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A2762D5-9A27-4F3C-94CD-203839F5A6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BC6348F-BBD8-4D02-BE1B-F0D6A96D5C0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A9B98DB-BE04-4D75-AC8D-06BC41F3688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282BC79-6D4D-42D2-AEC6-67C4025E834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6F41243-8E91-493B-B398-1E6F69E969D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2D0CCFB-1BD9-4B34-ADBA-06454E76981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6BF00CA2-B0BD-4095-8961-4ACCBD80F66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FF1C375-97CB-4C0E-9F44-AFFFA2F8388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BD44B52D-96C4-48A7-9AA5-A4B0788B1F2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3F6875F-327E-4CED-BA8E-B9A4640448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737579B-31B4-4E2D-82C9-FFEBAB22793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968C166-5F70-48F4-945B-8D460F9517C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2594C2B-A132-4F04-A08F-6D01C064066E}"/>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C60B2536-13E2-4BF1-9E6F-E538D8CFE5B9}"/>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B000C0F5-E069-43A5-A7B5-054C1EB235DF}"/>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A91F5212-3D21-4C4F-AAA1-EB20D0487CBE}"/>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51A18403-8273-4C1D-8500-087D24AEDD3B}"/>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A0378FBA-9CF7-4750-A744-D386810E2560}"/>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9C0609AA-EF78-4B10-8A2D-07CDE7C6455A}"/>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a:extLst>
            <a:ext uri="{FF2B5EF4-FFF2-40B4-BE49-F238E27FC236}">
              <a16:creationId xmlns:a16="http://schemas.microsoft.com/office/drawing/2014/main" id="{14D842FE-DEC6-487B-971F-4BAEEC732680}"/>
            </a:ext>
          </a:extLst>
        </xdr:cNvPr>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a:extLst>
            <a:ext uri="{FF2B5EF4-FFF2-40B4-BE49-F238E27FC236}">
              <a16:creationId xmlns:a16="http://schemas.microsoft.com/office/drawing/2014/main" id="{663A7910-02B7-45A8-B91C-0A2E921CD292}"/>
            </a:ext>
          </a:extLst>
        </xdr:cNvPr>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E93E1245-533C-41A5-A832-93AD0E663F59}"/>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a:extLst>
            <a:ext uri="{FF2B5EF4-FFF2-40B4-BE49-F238E27FC236}">
              <a16:creationId xmlns:a16="http://schemas.microsoft.com/office/drawing/2014/main" id="{76700996-5D09-4755-8B02-2FC57C1E02C6}"/>
            </a:ext>
          </a:extLst>
        </xdr:cNvPr>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A23F80-0EA9-4800-8A9D-B083A3F33AE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6F7642C-1A2C-4F5E-8B03-B38806B89D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DA3B92F-97E9-4D4A-8AC8-9BDBE6188B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B236C8E-ED33-40DE-9A6B-9C1CB5F92B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AB862E6-A62E-48D5-97A6-1F82515717A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9" name="楕円 128">
          <a:extLst>
            <a:ext uri="{FF2B5EF4-FFF2-40B4-BE49-F238E27FC236}">
              <a16:creationId xmlns:a16="http://schemas.microsoft.com/office/drawing/2014/main" id="{9E60FB6A-A4E3-4651-A1A9-24B4E52DA0D8}"/>
            </a:ext>
          </a:extLst>
        </xdr:cNvPr>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30" name="【図書館】&#10;一人当たり面積該当値テキスト">
          <a:extLst>
            <a:ext uri="{FF2B5EF4-FFF2-40B4-BE49-F238E27FC236}">
              <a16:creationId xmlns:a16="http://schemas.microsoft.com/office/drawing/2014/main" id="{5CA345F3-6C0B-4B78-918B-391E5D84E633}"/>
            </a:ext>
          </a:extLst>
        </xdr:cNvPr>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31" name="楕円 130">
          <a:extLst>
            <a:ext uri="{FF2B5EF4-FFF2-40B4-BE49-F238E27FC236}">
              <a16:creationId xmlns:a16="http://schemas.microsoft.com/office/drawing/2014/main" id="{FCCF1F30-5B3C-4232-80F8-F21906178F9F}"/>
            </a:ext>
          </a:extLst>
        </xdr:cNvPr>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41</xdr:row>
      <xdr:rowOff>5334</xdr:rowOff>
    </xdr:to>
    <xdr:cxnSp macro="">
      <xdr:nvCxnSpPr>
        <xdr:cNvPr id="132" name="直線コネクタ 131">
          <a:extLst>
            <a:ext uri="{FF2B5EF4-FFF2-40B4-BE49-F238E27FC236}">
              <a16:creationId xmlns:a16="http://schemas.microsoft.com/office/drawing/2014/main" id="{ABA54720-DEA3-46E2-9B46-7DD6D9185A08}"/>
            </a:ext>
          </a:extLst>
        </xdr:cNvPr>
        <xdr:cNvCxnSpPr/>
      </xdr:nvCxnSpPr>
      <xdr:spPr>
        <a:xfrm flipV="1">
          <a:off x="9639300" y="7025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3" name="楕円 132">
          <a:extLst>
            <a:ext uri="{FF2B5EF4-FFF2-40B4-BE49-F238E27FC236}">
              <a16:creationId xmlns:a16="http://schemas.microsoft.com/office/drawing/2014/main" id="{D2A615F8-22C5-44A9-B351-BCFE78C8603B}"/>
            </a:ext>
          </a:extLst>
        </xdr:cNvPr>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34" name="直線コネクタ 133">
          <a:extLst>
            <a:ext uri="{FF2B5EF4-FFF2-40B4-BE49-F238E27FC236}">
              <a16:creationId xmlns:a16="http://schemas.microsoft.com/office/drawing/2014/main" id="{CBEBAD24-7DEE-40A5-8711-20A0CE322E5B}"/>
            </a:ext>
          </a:extLst>
        </xdr:cNvPr>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5" name="楕円 134">
          <a:extLst>
            <a:ext uri="{FF2B5EF4-FFF2-40B4-BE49-F238E27FC236}">
              <a16:creationId xmlns:a16="http://schemas.microsoft.com/office/drawing/2014/main" id="{877D0A5D-E2E8-4913-9155-64C0AFD6F4F2}"/>
            </a:ext>
          </a:extLst>
        </xdr:cNvPr>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36" name="直線コネクタ 135">
          <a:extLst>
            <a:ext uri="{FF2B5EF4-FFF2-40B4-BE49-F238E27FC236}">
              <a16:creationId xmlns:a16="http://schemas.microsoft.com/office/drawing/2014/main" id="{9B3389C6-5F50-4912-B224-FB3293ABF0E3}"/>
            </a:ext>
          </a:extLst>
        </xdr:cNvPr>
        <xdr:cNvCxnSpPr/>
      </xdr:nvCxnSpPr>
      <xdr:spPr>
        <a:xfrm>
          <a:off x="7861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89408</xdr:rowOff>
    </xdr:from>
    <xdr:to>
      <xdr:col>36</xdr:col>
      <xdr:colOff>165100</xdr:colOff>
      <xdr:row>41</xdr:row>
      <xdr:rowOff>19558</xdr:rowOff>
    </xdr:to>
    <xdr:sp macro="" textlink="">
      <xdr:nvSpPr>
        <xdr:cNvPr id="137" name="楕円 136">
          <a:extLst>
            <a:ext uri="{FF2B5EF4-FFF2-40B4-BE49-F238E27FC236}">
              <a16:creationId xmlns:a16="http://schemas.microsoft.com/office/drawing/2014/main" id="{DCB4A1A4-8809-471E-B24F-2FF207860032}"/>
            </a:ext>
          </a:extLst>
        </xdr:cNvPr>
        <xdr:cNvSpPr/>
      </xdr:nvSpPr>
      <xdr:spPr>
        <a:xfrm>
          <a:off x="6921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140208</xdr:rowOff>
    </xdr:from>
    <xdr:to>
      <xdr:col>41</xdr:col>
      <xdr:colOff>50800</xdr:colOff>
      <xdr:row>41</xdr:row>
      <xdr:rowOff>5334</xdr:rowOff>
    </xdr:to>
    <xdr:cxnSp macro="">
      <xdr:nvCxnSpPr>
        <xdr:cNvPr id="138" name="直線コネクタ 137">
          <a:extLst>
            <a:ext uri="{FF2B5EF4-FFF2-40B4-BE49-F238E27FC236}">
              <a16:creationId xmlns:a16="http://schemas.microsoft.com/office/drawing/2014/main" id="{20D1ED50-8D7C-41CD-A7D4-B1E3BE2E9CDE}"/>
            </a:ext>
          </a:extLst>
        </xdr:cNvPr>
        <xdr:cNvCxnSpPr/>
      </xdr:nvCxnSpPr>
      <xdr:spPr>
        <a:xfrm>
          <a:off x="6972300" y="6998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104665</xdr:rowOff>
    </xdr:from>
    <xdr:ext cx="469744" cy="259045"/>
    <xdr:sp macro="" textlink="">
      <xdr:nvSpPr>
        <xdr:cNvPr id="139" name="n_1aveValue【図書館】&#10;一人当たり面積">
          <a:extLst>
            <a:ext uri="{FF2B5EF4-FFF2-40B4-BE49-F238E27FC236}">
              <a16:creationId xmlns:a16="http://schemas.microsoft.com/office/drawing/2014/main" id="{6AF6B187-B419-4B39-B721-A3B14752F5C1}"/>
            </a:ext>
          </a:extLst>
        </xdr:cNvPr>
        <xdr:cNvSpPr txBox="1"/>
      </xdr:nvSpPr>
      <xdr:spPr>
        <a:xfrm>
          <a:off x="9391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40" name="n_2aveValue【図書館】&#10;一人当たり面積">
          <a:extLst>
            <a:ext uri="{FF2B5EF4-FFF2-40B4-BE49-F238E27FC236}">
              <a16:creationId xmlns:a16="http://schemas.microsoft.com/office/drawing/2014/main" id="{2439E51D-AA38-45EC-9E38-204033D81F22}"/>
            </a:ext>
          </a:extLst>
        </xdr:cNvPr>
        <xdr:cNvSpPr txBox="1"/>
      </xdr:nvSpPr>
      <xdr:spPr>
        <a:xfrm>
          <a:off x="8515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6F2B731C-5911-476D-9E6F-594682D17220}"/>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104665</xdr:rowOff>
    </xdr:from>
    <xdr:ext cx="469744" cy="259045"/>
    <xdr:sp macro="" textlink="">
      <xdr:nvSpPr>
        <xdr:cNvPr id="142" name="n_4aveValue【図書館】&#10;一人当たり面積">
          <a:extLst>
            <a:ext uri="{FF2B5EF4-FFF2-40B4-BE49-F238E27FC236}">
              <a16:creationId xmlns:a16="http://schemas.microsoft.com/office/drawing/2014/main" id="{93196827-84D9-4F3C-98D4-C16CAC052C4F}"/>
            </a:ext>
          </a:extLst>
        </xdr:cNvPr>
        <xdr:cNvSpPr txBox="1"/>
      </xdr:nvSpPr>
      <xdr:spPr>
        <a:xfrm>
          <a:off x="6737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43" name="n_1mainValue【図書館】&#10;一人当たり面積">
          <a:extLst>
            <a:ext uri="{FF2B5EF4-FFF2-40B4-BE49-F238E27FC236}">
              <a16:creationId xmlns:a16="http://schemas.microsoft.com/office/drawing/2014/main" id="{C366FFD6-FD1D-4239-9CAD-BF1FAFBE9280}"/>
            </a:ext>
          </a:extLst>
        </xdr:cNvPr>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4" name="n_2mainValue【図書館】&#10;一人当たり面積">
          <a:extLst>
            <a:ext uri="{FF2B5EF4-FFF2-40B4-BE49-F238E27FC236}">
              <a16:creationId xmlns:a16="http://schemas.microsoft.com/office/drawing/2014/main" id="{59C0FD02-7CEB-44FB-ACB4-1859B1DDAD94}"/>
            </a:ext>
          </a:extLst>
        </xdr:cNvPr>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5" name="n_3mainValue【図書館】&#10;一人当たり面積">
          <a:extLst>
            <a:ext uri="{FF2B5EF4-FFF2-40B4-BE49-F238E27FC236}">
              <a16:creationId xmlns:a16="http://schemas.microsoft.com/office/drawing/2014/main" id="{E6A405E8-C8D9-4512-BB9F-EC903E0BC226}"/>
            </a:ext>
          </a:extLst>
        </xdr:cNvPr>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6" name="n_4mainValue【図書館】&#10;一人当たり面積">
          <a:extLst>
            <a:ext uri="{FF2B5EF4-FFF2-40B4-BE49-F238E27FC236}">
              <a16:creationId xmlns:a16="http://schemas.microsoft.com/office/drawing/2014/main" id="{8EAFF37A-D4E6-455F-8778-A78BAA63BEDC}"/>
            </a:ext>
          </a:extLst>
        </xdr:cNvPr>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8DB4597-1B59-4644-985D-E61A7CDADD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F830170-B588-468E-BDE3-C353B135FA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B765AEF-740A-4DA6-A008-2EA8380DC4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D42C79F-A354-46E4-97E5-8C39F5B5E6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E993AC1-97DA-49ED-9C0C-CDF714A89A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98D5DB4-B2DF-4706-A055-2DDDD3ACFA0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C7CF478-E340-4ECC-A656-D7C820298D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4FE3648-860B-40E6-BA92-AA07AF2AFD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DB488B6-A47E-481E-B7CA-644542A1B8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E38D8B5-F75B-4C8C-9A02-1E0CD65A98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070CE24-4F9D-47BF-9A47-2104C552C83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F358A1C-D930-4953-8A8E-18473ADD3D5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68991245-CE87-4360-B389-21B068DB270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8AD80759-B46F-41B6-8F8B-0B9A8547296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EB383CA4-04E5-460B-A6CC-1E7F6AB79EF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C3180814-AB91-481C-A175-E7A49063582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45CABE5-8E2F-4888-A8EF-A52A9CF8BA3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75891398-C4CA-4C1C-9A64-AA0205AF62F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3B6A86C-EBBD-4934-A759-B3DD87ECCE7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0298704-0FA9-4C4F-8248-C09984BFB7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F16EBD6-969F-4EB5-8715-A56710BDF03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5958095-8353-4053-9AE5-8A284D72BF5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67CADE6-E1D5-4483-9353-1BE86B3A739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2C2D4DD-D664-4C57-BDEC-E89ECEABCC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32DBBDBD-A150-4996-9AAC-B8D0685B83AA}"/>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BA455FAC-DC88-4D1C-AB69-98D636B854AF}"/>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543C9EDB-B43A-451B-A657-4127BCC8F179}"/>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E09BE137-5F64-4654-8EB6-5F90DC81C1F2}"/>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FA6673B8-1B7D-42C4-B285-5E87B88F2DC2}"/>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C4F7A371-F9C5-4C2A-B3B7-C27EA9FB1EBB}"/>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FCF5FAE3-A08E-467E-B356-07301A381EFE}"/>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A9F45A39-FF0F-48B9-AF51-4308283DD796}"/>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a:extLst>
            <a:ext uri="{FF2B5EF4-FFF2-40B4-BE49-F238E27FC236}">
              <a16:creationId xmlns:a16="http://schemas.microsoft.com/office/drawing/2014/main" id="{782537F7-FA63-4097-8793-65BE31618004}"/>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a:extLst>
            <a:ext uri="{FF2B5EF4-FFF2-40B4-BE49-F238E27FC236}">
              <a16:creationId xmlns:a16="http://schemas.microsoft.com/office/drawing/2014/main" id="{6BD14C07-A689-47C9-9F55-6905563A8EBE}"/>
            </a:ext>
          </a:extLst>
        </xdr:cNvPr>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a:extLst>
            <a:ext uri="{FF2B5EF4-FFF2-40B4-BE49-F238E27FC236}">
              <a16:creationId xmlns:a16="http://schemas.microsoft.com/office/drawing/2014/main" id="{3FA3754E-5894-4231-8F4E-56F42F96A372}"/>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727FFDE-E8C1-468B-9C71-86F6CC7C2F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85794EE-7A9F-447A-872E-91DF770451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7A43C72-E567-4C7B-932F-A8EA38F209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2671371-F9B0-4DE6-92AF-079C04A2A56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5DE9D81-1D92-492F-B86D-10CBA4574D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87" name="楕円 186">
          <a:extLst>
            <a:ext uri="{FF2B5EF4-FFF2-40B4-BE49-F238E27FC236}">
              <a16:creationId xmlns:a16="http://schemas.microsoft.com/office/drawing/2014/main" id="{0C0A3F2D-DFB0-4836-BF67-58B8F83CB8E8}"/>
            </a:ext>
          </a:extLst>
        </xdr:cNvPr>
        <xdr:cNvSpPr/>
      </xdr:nvSpPr>
      <xdr:spPr>
        <a:xfrm>
          <a:off x="4584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69232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877C6C60-26A7-4293-99FB-1253509C188E}"/>
            </a:ext>
          </a:extLst>
        </xdr:cNvPr>
        <xdr:cNvSpPr txBox="1"/>
      </xdr:nvSpPr>
      <xdr:spPr>
        <a:xfrm>
          <a:off x="4673600"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189" name="楕円 188">
          <a:extLst>
            <a:ext uri="{FF2B5EF4-FFF2-40B4-BE49-F238E27FC236}">
              <a16:creationId xmlns:a16="http://schemas.microsoft.com/office/drawing/2014/main" id="{1C4237CB-AA1C-45E0-B7ED-61210311B5D9}"/>
            </a:ext>
          </a:extLst>
        </xdr:cNvPr>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97155</xdr:rowOff>
    </xdr:from>
    <xdr:to>
      <xdr:col>24</xdr:col>
      <xdr:colOff>63500</xdr:colOff>
      <xdr:row>60</xdr:row>
      <xdr:rowOff>140970</xdr:rowOff>
    </xdr:to>
    <xdr:cxnSp macro="">
      <xdr:nvCxnSpPr>
        <xdr:cNvPr id="190" name="直線コネクタ 189">
          <a:extLst>
            <a:ext uri="{FF2B5EF4-FFF2-40B4-BE49-F238E27FC236}">
              <a16:creationId xmlns:a16="http://schemas.microsoft.com/office/drawing/2014/main" id="{859C9DE9-2F0B-4918-BD17-8A95A279DEBE}"/>
            </a:ext>
          </a:extLst>
        </xdr:cNvPr>
        <xdr:cNvCxnSpPr/>
      </xdr:nvCxnSpPr>
      <xdr:spPr>
        <a:xfrm flipV="1">
          <a:off x="3797300" y="103841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50165</xdr:rowOff>
    </xdr:from>
    <xdr:to>
      <xdr:col>15</xdr:col>
      <xdr:colOff>101600</xdr:colOff>
      <xdr:row>60</xdr:row>
      <xdr:rowOff>151765</xdr:rowOff>
    </xdr:to>
    <xdr:sp macro="" textlink="">
      <xdr:nvSpPr>
        <xdr:cNvPr id="191" name="楕円 190">
          <a:extLst>
            <a:ext uri="{FF2B5EF4-FFF2-40B4-BE49-F238E27FC236}">
              <a16:creationId xmlns:a16="http://schemas.microsoft.com/office/drawing/2014/main" id="{506E3527-F214-45C5-84B0-BFC9E44EC1BA}"/>
            </a:ext>
          </a:extLst>
        </xdr:cNvPr>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140970</xdr:rowOff>
    </xdr:to>
    <xdr:cxnSp macro="">
      <xdr:nvCxnSpPr>
        <xdr:cNvPr id="192" name="直線コネクタ 191">
          <a:extLst>
            <a:ext uri="{FF2B5EF4-FFF2-40B4-BE49-F238E27FC236}">
              <a16:creationId xmlns:a16="http://schemas.microsoft.com/office/drawing/2014/main" id="{8975C4D2-6D93-4CC2-B0FF-11E2B41B5636}"/>
            </a:ext>
          </a:extLst>
        </xdr:cNvPr>
        <xdr:cNvCxnSpPr/>
      </xdr:nvCxnSpPr>
      <xdr:spPr>
        <a:xfrm>
          <a:off x="2908300" y="10387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xdr:rowOff>
    </xdr:from>
    <xdr:to>
      <xdr:col>10</xdr:col>
      <xdr:colOff>165100</xdr:colOff>
      <xdr:row>60</xdr:row>
      <xdr:rowOff>106045</xdr:rowOff>
    </xdr:to>
    <xdr:sp macro="" textlink="">
      <xdr:nvSpPr>
        <xdr:cNvPr id="193" name="楕円 192">
          <a:extLst>
            <a:ext uri="{FF2B5EF4-FFF2-40B4-BE49-F238E27FC236}">
              <a16:creationId xmlns:a16="http://schemas.microsoft.com/office/drawing/2014/main" id="{CC391ECC-D91E-4DB3-8D6D-7D6B79425035}"/>
            </a:ext>
          </a:extLst>
        </xdr:cNvPr>
        <xdr:cNvSpPr/>
      </xdr:nvSpPr>
      <xdr:spPr>
        <a:xfrm>
          <a:off x="1968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55245</xdr:rowOff>
    </xdr:from>
    <xdr:to>
      <xdr:col>15</xdr:col>
      <xdr:colOff>50800</xdr:colOff>
      <xdr:row>60</xdr:row>
      <xdr:rowOff>100965</xdr:rowOff>
    </xdr:to>
    <xdr:cxnSp macro="">
      <xdr:nvCxnSpPr>
        <xdr:cNvPr id="194" name="直線コネクタ 193">
          <a:extLst>
            <a:ext uri="{FF2B5EF4-FFF2-40B4-BE49-F238E27FC236}">
              <a16:creationId xmlns:a16="http://schemas.microsoft.com/office/drawing/2014/main" id="{A48DFBE1-B83A-4ECB-A56E-28813249DE0C}"/>
            </a:ext>
          </a:extLst>
        </xdr:cNvPr>
        <xdr:cNvCxnSpPr/>
      </xdr:nvCxnSpPr>
      <xdr:spPr>
        <a:xfrm>
          <a:off x="2019300" y="103422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124460</xdr:rowOff>
    </xdr:from>
    <xdr:to>
      <xdr:col>6</xdr:col>
      <xdr:colOff>38100</xdr:colOff>
      <xdr:row>60</xdr:row>
      <xdr:rowOff>54610</xdr:rowOff>
    </xdr:to>
    <xdr:sp macro="" textlink="">
      <xdr:nvSpPr>
        <xdr:cNvPr id="195" name="楕円 194">
          <a:extLst>
            <a:ext uri="{FF2B5EF4-FFF2-40B4-BE49-F238E27FC236}">
              <a16:creationId xmlns:a16="http://schemas.microsoft.com/office/drawing/2014/main" id="{CC573F70-677F-419D-A1B5-2CB4ADC45D93}"/>
            </a:ext>
          </a:extLst>
        </xdr:cNvPr>
        <xdr:cNvSpPr/>
      </xdr:nvSpPr>
      <xdr:spPr>
        <a:xfrm>
          <a:off x="107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xdr:rowOff>
    </xdr:from>
    <xdr:to>
      <xdr:col>10</xdr:col>
      <xdr:colOff>114300</xdr:colOff>
      <xdr:row>60</xdr:row>
      <xdr:rowOff>55245</xdr:rowOff>
    </xdr:to>
    <xdr:cxnSp macro="">
      <xdr:nvCxnSpPr>
        <xdr:cNvPr id="196" name="直線コネクタ 195">
          <a:extLst>
            <a:ext uri="{FF2B5EF4-FFF2-40B4-BE49-F238E27FC236}">
              <a16:creationId xmlns:a16="http://schemas.microsoft.com/office/drawing/2014/main" id="{212C54E1-F69B-41D8-965B-2A8B8C35D4B1}"/>
            </a:ext>
          </a:extLst>
        </xdr:cNvPr>
        <xdr:cNvCxnSpPr/>
      </xdr:nvCxnSpPr>
      <xdr:spPr>
        <a:xfrm>
          <a:off x="1130300" y="10290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E4D6DB18-E9CF-4352-AEEF-99A7B744DB1C}"/>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FA4C181D-EEE8-4857-A4A1-DD4CF9799A79}"/>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9" name="n_3aveValue【体育館・プール】&#10;有形固定資産減価償却率">
          <a:extLst>
            <a:ext uri="{FF2B5EF4-FFF2-40B4-BE49-F238E27FC236}">
              <a16:creationId xmlns:a16="http://schemas.microsoft.com/office/drawing/2014/main" id="{2B1033B1-42D3-49F9-8B94-4F5466AA93AC}"/>
            </a:ext>
          </a:extLst>
        </xdr:cNvPr>
        <xdr:cNvSpPr txBox="1"/>
      </xdr:nvSpPr>
      <xdr:spPr>
        <a:xfrm>
          <a:off x="1816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0" name="n_4aveValue【体育館・プール】&#10;有形固定資産減価償却率">
          <a:extLst>
            <a:ext uri="{FF2B5EF4-FFF2-40B4-BE49-F238E27FC236}">
              <a16:creationId xmlns:a16="http://schemas.microsoft.com/office/drawing/2014/main" id="{086EB9E7-AE14-4A55-913E-6A0A89D231AB}"/>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11447</xdr:rowOff>
    </xdr:from>
    <xdr:ext cx="405111" cy="259045"/>
    <xdr:sp macro="" textlink="">
      <xdr:nvSpPr>
        <xdr:cNvPr id="201" name="n_1mainValue【体育館・プール】&#10;有形固定資産減価償却率">
          <a:extLst>
            <a:ext uri="{FF2B5EF4-FFF2-40B4-BE49-F238E27FC236}">
              <a16:creationId xmlns:a16="http://schemas.microsoft.com/office/drawing/2014/main" id="{1B2CBD6E-B898-4930-BA5A-B5EC8152E398}"/>
            </a:ext>
          </a:extLst>
        </xdr:cNvPr>
        <xdr:cNvSpPr txBox="1"/>
      </xdr:nvSpPr>
      <xdr:spPr>
        <a:xfrm>
          <a:off x="3582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202" name="n_2mainValue【体育館・プール】&#10;有形固定資産減価償却率">
          <a:extLst>
            <a:ext uri="{FF2B5EF4-FFF2-40B4-BE49-F238E27FC236}">
              <a16:creationId xmlns:a16="http://schemas.microsoft.com/office/drawing/2014/main" id="{36063117-B8F3-4455-BAB8-58E2B7E0CC94}"/>
            </a:ext>
          </a:extLst>
        </xdr:cNvPr>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97172</xdr:rowOff>
    </xdr:from>
    <xdr:ext cx="405111" cy="259045"/>
    <xdr:sp macro="" textlink="">
      <xdr:nvSpPr>
        <xdr:cNvPr id="203" name="n_3mainValue【体育館・プール】&#10;有形固定資産減価償却率">
          <a:extLst>
            <a:ext uri="{FF2B5EF4-FFF2-40B4-BE49-F238E27FC236}">
              <a16:creationId xmlns:a16="http://schemas.microsoft.com/office/drawing/2014/main" id="{2A9E6D87-9E1D-4EB2-A186-7A7187B7EFF6}"/>
            </a:ext>
          </a:extLst>
        </xdr:cNvPr>
        <xdr:cNvSpPr txBox="1"/>
      </xdr:nvSpPr>
      <xdr:spPr>
        <a:xfrm>
          <a:off x="1816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4" name="n_4mainValue【体育館・プール】&#10;有形固定資産減価償却率">
          <a:extLst>
            <a:ext uri="{FF2B5EF4-FFF2-40B4-BE49-F238E27FC236}">
              <a16:creationId xmlns:a16="http://schemas.microsoft.com/office/drawing/2014/main" id="{ABC121B8-ED4E-484F-BD75-3B3FC4EB6A73}"/>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93D171F-B777-47A0-8FF5-4B1C5E7F92C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C985E8B-624E-4BD7-A77C-4EEA34C5840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3A5F3E9-846D-4FBE-9C36-6475ED9A3E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81B9A14-5932-4A40-B922-9ABAC9C2B82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4487C12-F37C-4251-80C3-E35E058800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7373CF4-2FB9-4D38-B657-3E9BA03D35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E1EAC03-DD56-4A1F-B78F-65CC9CC9C9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544704E-EF22-4CB3-AA8C-AE904FE927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5D68966-56FD-4274-B45D-A0F7921546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24E1581-4FB0-49DE-9A78-BAF4762124E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6AF7684-1E82-4F7A-8B27-E06C3D59D6D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B6D47F06-8860-4F9F-B532-36AB5E238BA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439512C-5654-4A55-8951-DF58E244928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51E517-BB8D-42B7-AA91-FF6F4087A1A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D938E90-EA87-4E23-8005-2FEDAF02907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241DFDAF-818B-4A3F-89F2-879DF528F9D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FAB0D15F-2A8D-481B-A097-8E87105E019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25742441-3CB7-4472-854B-CEBA9CBCE1F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CF8D969-79B6-4469-9466-15570F2A88E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87B40918-ED1D-4194-A728-D449C78E361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5CF4602-57C9-4F8F-9524-C6CE5D2672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D9691782-2F5F-4366-A772-1BB27B48734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1DFCB9FA-5AB5-4188-AB46-CCA26095B7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1D25C8C6-ABF7-4625-8910-55352953C6DB}"/>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DE05F543-A142-4CE1-AD4B-8C5D623C7D9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75A5FEF8-907A-44DF-8775-69703685C4F2}"/>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D6087A08-E044-4578-94C1-F5684CDB4DE9}"/>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6F642034-1464-4E9E-90E0-CA995E65A401}"/>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BB244D4E-995C-49DC-AB11-6A7A866232A8}"/>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A2CB590E-46F5-417E-872C-7BA734EDB63A}"/>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a:extLst>
            <a:ext uri="{FF2B5EF4-FFF2-40B4-BE49-F238E27FC236}">
              <a16:creationId xmlns:a16="http://schemas.microsoft.com/office/drawing/2014/main" id="{21BF75A4-FFC5-42DF-BFA4-40B132C11733}"/>
            </a:ext>
          </a:extLst>
        </xdr:cNvPr>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a:extLst>
            <a:ext uri="{FF2B5EF4-FFF2-40B4-BE49-F238E27FC236}">
              <a16:creationId xmlns:a16="http://schemas.microsoft.com/office/drawing/2014/main" id="{96222585-34A0-44F1-B0BB-9A3E1A2B46CA}"/>
            </a:ext>
          </a:extLst>
        </xdr:cNvPr>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a:extLst>
            <a:ext uri="{FF2B5EF4-FFF2-40B4-BE49-F238E27FC236}">
              <a16:creationId xmlns:a16="http://schemas.microsoft.com/office/drawing/2014/main" id="{54C1CA02-BE59-49BB-AD69-DC6E90B76101}"/>
            </a:ext>
          </a:extLst>
        </xdr:cNvPr>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a:extLst>
            <a:ext uri="{FF2B5EF4-FFF2-40B4-BE49-F238E27FC236}">
              <a16:creationId xmlns:a16="http://schemas.microsoft.com/office/drawing/2014/main" id="{0E158B7E-5880-4D66-B807-BDF7ED45A4DD}"/>
            </a:ext>
          </a:extLst>
        </xdr:cNvPr>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ED7AF84-B111-4C75-89F0-2691DC38BD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2B482E2-1163-4302-A288-A95A2CCB74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B9098E5-923B-4094-A68A-0327EB04DD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27373AC-EBDE-43FA-AE3D-E3C79C5000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189024C-38C5-44A2-93BB-1B70D78ED2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16256</xdr:rowOff>
    </xdr:from>
    <xdr:to>
      <xdr:col>55</xdr:col>
      <xdr:colOff>50800</xdr:colOff>
      <xdr:row>63</xdr:row>
      <xdr:rowOff>117856</xdr:rowOff>
    </xdr:to>
    <xdr:sp macro="" textlink="">
      <xdr:nvSpPr>
        <xdr:cNvPr id="244" name="楕円 243">
          <a:extLst>
            <a:ext uri="{FF2B5EF4-FFF2-40B4-BE49-F238E27FC236}">
              <a16:creationId xmlns:a16="http://schemas.microsoft.com/office/drawing/2014/main" id="{FE2C78A6-72EA-49A9-A46E-5BA64BE585A2}"/>
            </a:ext>
          </a:extLst>
        </xdr:cNvPr>
        <xdr:cNvSpPr/>
      </xdr:nvSpPr>
      <xdr:spPr>
        <a:xfrm>
          <a:off x="104267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166133</xdr:rowOff>
    </xdr:from>
    <xdr:ext cx="469744" cy="259045"/>
    <xdr:sp macro="" textlink="">
      <xdr:nvSpPr>
        <xdr:cNvPr id="245" name="【体育館・プール】&#10;一人当たり面積該当値テキスト">
          <a:extLst>
            <a:ext uri="{FF2B5EF4-FFF2-40B4-BE49-F238E27FC236}">
              <a16:creationId xmlns:a16="http://schemas.microsoft.com/office/drawing/2014/main" id="{15C68923-1469-455F-841C-ADE8832E668B}"/>
            </a:ext>
          </a:extLst>
        </xdr:cNvPr>
        <xdr:cNvSpPr txBox="1"/>
      </xdr:nvSpPr>
      <xdr:spPr>
        <a:xfrm>
          <a:off x="10515600"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19304</xdr:rowOff>
    </xdr:from>
    <xdr:to>
      <xdr:col>50</xdr:col>
      <xdr:colOff>165100</xdr:colOff>
      <xdr:row>63</xdr:row>
      <xdr:rowOff>120904</xdr:rowOff>
    </xdr:to>
    <xdr:sp macro="" textlink="">
      <xdr:nvSpPr>
        <xdr:cNvPr id="246" name="楕円 245">
          <a:extLst>
            <a:ext uri="{FF2B5EF4-FFF2-40B4-BE49-F238E27FC236}">
              <a16:creationId xmlns:a16="http://schemas.microsoft.com/office/drawing/2014/main" id="{C5FCAFD2-867B-4A12-A291-D5C63B2EF38F}"/>
            </a:ext>
          </a:extLst>
        </xdr:cNvPr>
        <xdr:cNvSpPr/>
      </xdr:nvSpPr>
      <xdr:spPr>
        <a:xfrm>
          <a:off x="9588500" y="108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67056</xdr:rowOff>
    </xdr:from>
    <xdr:to>
      <xdr:col>55</xdr:col>
      <xdr:colOff>0</xdr:colOff>
      <xdr:row>63</xdr:row>
      <xdr:rowOff>70104</xdr:rowOff>
    </xdr:to>
    <xdr:cxnSp macro="">
      <xdr:nvCxnSpPr>
        <xdr:cNvPr id="247" name="直線コネクタ 246">
          <a:extLst>
            <a:ext uri="{FF2B5EF4-FFF2-40B4-BE49-F238E27FC236}">
              <a16:creationId xmlns:a16="http://schemas.microsoft.com/office/drawing/2014/main" id="{0EACA699-418C-4BED-9980-01D15D77EE27}"/>
            </a:ext>
          </a:extLst>
        </xdr:cNvPr>
        <xdr:cNvCxnSpPr/>
      </xdr:nvCxnSpPr>
      <xdr:spPr>
        <a:xfrm flipV="1">
          <a:off x="9639300" y="108684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19304</xdr:rowOff>
    </xdr:from>
    <xdr:to>
      <xdr:col>46</xdr:col>
      <xdr:colOff>38100</xdr:colOff>
      <xdr:row>63</xdr:row>
      <xdr:rowOff>120904</xdr:rowOff>
    </xdr:to>
    <xdr:sp macro="" textlink="">
      <xdr:nvSpPr>
        <xdr:cNvPr id="248" name="楕円 247">
          <a:extLst>
            <a:ext uri="{FF2B5EF4-FFF2-40B4-BE49-F238E27FC236}">
              <a16:creationId xmlns:a16="http://schemas.microsoft.com/office/drawing/2014/main" id="{F834AC0D-B88E-4D4B-A8EE-3A1BFAF71502}"/>
            </a:ext>
          </a:extLst>
        </xdr:cNvPr>
        <xdr:cNvSpPr/>
      </xdr:nvSpPr>
      <xdr:spPr>
        <a:xfrm>
          <a:off x="8699500" y="108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70104</xdr:rowOff>
    </xdr:from>
    <xdr:to>
      <xdr:col>50</xdr:col>
      <xdr:colOff>114300</xdr:colOff>
      <xdr:row>63</xdr:row>
      <xdr:rowOff>70104</xdr:rowOff>
    </xdr:to>
    <xdr:cxnSp macro="">
      <xdr:nvCxnSpPr>
        <xdr:cNvPr id="249" name="直線コネクタ 248">
          <a:extLst>
            <a:ext uri="{FF2B5EF4-FFF2-40B4-BE49-F238E27FC236}">
              <a16:creationId xmlns:a16="http://schemas.microsoft.com/office/drawing/2014/main" id="{7028C6CA-55BC-4F61-907B-65FD4BCBE254}"/>
            </a:ext>
          </a:extLst>
        </xdr:cNvPr>
        <xdr:cNvCxnSpPr/>
      </xdr:nvCxnSpPr>
      <xdr:spPr>
        <a:xfrm>
          <a:off x="8750300" y="108714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22352</xdr:rowOff>
    </xdr:from>
    <xdr:to>
      <xdr:col>41</xdr:col>
      <xdr:colOff>101600</xdr:colOff>
      <xdr:row>63</xdr:row>
      <xdr:rowOff>123952</xdr:rowOff>
    </xdr:to>
    <xdr:sp macro="" textlink="">
      <xdr:nvSpPr>
        <xdr:cNvPr id="250" name="楕円 249">
          <a:extLst>
            <a:ext uri="{FF2B5EF4-FFF2-40B4-BE49-F238E27FC236}">
              <a16:creationId xmlns:a16="http://schemas.microsoft.com/office/drawing/2014/main" id="{88BF84B4-9167-4B64-9A9B-19E1A43E00C9}"/>
            </a:ext>
          </a:extLst>
        </xdr:cNvPr>
        <xdr:cNvSpPr/>
      </xdr:nvSpPr>
      <xdr:spPr>
        <a:xfrm>
          <a:off x="7810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70104</xdr:rowOff>
    </xdr:from>
    <xdr:to>
      <xdr:col>45</xdr:col>
      <xdr:colOff>177800</xdr:colOff>
      <xdr:row>63</xdr:row>
      <xdr:rowOff>73152</xdr:rowOff>
    </xdr:to>
    <xdr:cxnSp macro="">
      <xdr:nvCxnSpPr>
        <xdr:cNvPr id="251" name="直線コネクタ 250">
          <a:extLst>
            <a:ext uri="{FF2B5EF4-FFF2-40B4-BE49-F238E27FC236}">
              <a16:creationId xmlns:a16="http://schemas.microsoft.com/office/drawing/2014/main" id="{9D6AC589-2880-4DDD-A722-BB78C3AA22B7}"/>
            </a:ext>
          </a:extLst>
        </xdr:cNvPr>
        <xdr:cNvCxnSpPr/>
      </xdr:nvCxnSpPr>
      <xdr:spPr>
        <a:xfrm flipV="1">
          <a:off x="7861300" y="108714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32258</xdr:rowOff>
    </xdr:from>
    <xdr:to>
      <xdr:col>36</xdr:col>
      <xdr:colOff>165100</xdr:colOff>
      <xdr:row>63</xdr:row>
      <xdr:rowOff>133858</xdr:rowOff>
    </xdr:to>
    <xdr:sp macro="" textlink="">
      <xdr:nvSpPr>
        <xdr:cNvPr id="252" name="楕円 251">
          <a:extLst>
            <a:ext uri="{FF2B5EF4-FFF2-40B4-BE49-F238E27FC236}">
              <a16:creationId xmlns:a16="http://schemas.microsoft.com/office/drawing/2014/main" id="{B9541D4E-B3BB-4B58-9233-17D4281A2309}"/>
            </a:ext>
          </a:extLst>
        </xdr:cNvPr>
        <xdr:cNvSpPr/>
      </xdr:nvSpPr>
      <xdr:spPr>
        <a:xfrm>
          <a:off x="6921500" y="10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73152</xdr:rowOff>
    </xdr:from>
    <xdr:to>
      <xdr:col>41</xdr:col>
      <xdr:colOff>50800</xdr:colOff>
      <xdr:row>63</xdr:row>
      <xdr:rowOff>83058</xdr:rowOff>
    </xdr:to>
    <xdr:cxnSp macro="">
      <xdr:nvCxnSpPr>
        <xdr:cNvPr id="253" name="直線コネクタ 252">
          <a:extLst>
            <a:ext uri="{FF2B5EF4-FFF2-40B4-BE49-F238E27FC236}">
              <a16:creationId xmlns:a16="http://schemas.microsoft.com/office/drawing/2014/main" id="{6D0185D9-B0D3-47D5-AC11-333DABE60E20}"/>
            </a:ext>
          </a:extLst>
        </xdr:cNvPr>
        <xdr:cNvCxnSpPr/>
      </xdr:nvCxnSpPr>
      <xdr:spPr>
        <a:xfrm flipV="1">
          <a:off x="6972300" y="1087450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54" name="n_1aveValue【体育館・プール】&#10;一人当たり面積">
          <a:extLst>
            <a:ext uri="{FF2B5EF4-FFF2-40B4-BE49-F238E27FC236}">
              <a16:creationId xmlns:a16="http://schemas.microsoft.com/office/drawing/2014/main" id="{EE37E092-95C4-470E-9469-316595C4F9A9}"/>
            </a:ext>
          </a:extLst>
        </xdr:cNvPr>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55" name="n_2aveValue【体育館・プール】&#10;一人当たり面積">
          <a:extLst>
            <a:ext uri="{FF2B5EF4-FFF2-40B4-BE49-F238E27FC236}">
              <a16:creationId xmlns:a16="http://schemas.microsoft.com/office/drawing/2014/main" id="{A8C525CD-03BC-43C8-9D89-E17F9DA03157}"/>
            </a:ext>
          </a:extLst>
        </xdr:cNvPr>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115079</xdr:rowOff>
    </xdr:from>
    <xdr:ext cx="469744" cy="259045"/>
    <xdr:sp macro="" textlink="">
      <xdr:nvSpPr>
        <xdr:cNvPr id="256" name="n_3aveValue【体育館・プール】&#10;一人当たり面積">
          <a:extLst>
            <a:ext uri="{FF2B5EF4-FFF2-40B4-BE49-F238E27FC236}">
              <a16:creationId xmlns:a16="http://schemas.microsoft.com/office/drawing/2014/main" id="{BADDA8BF-68F3-4260-BACB-3A07C42197DB}"/>
            </a:ext>
          </a:extLst>
        </xdr:cNvPr>
        <xdr:cNvSpPr txBox="1"/>
      </xdr:nvSpPr>
      <xdr:spPr>
        <a:xfrm>
          <a:off x="7626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159275</xdr:rowOff>
    </xdr:from>
    <xdr:ext cx="469744" cy="259045"/>
    <xdr:sp macro="" textlink="">
      <xdr:nvSpPr>
        <xdr:cNvPr id="257" name="n_4aveValue【体育館・プール】&#10;一人当たり面積">
          <a:extLst>
            <a:ext uri="{FF2B5EF4-FFF2-40B4-BE49-F238E27FC236}">
              <a16:creationId xmlns:a16="http://schemas.microsoft.com/office/drawing/2014/main" id="{508784ED-BF3E-4CD2-AA01-57012D0CECC7}"/>
            </a:ext>
          </a:extLst>
        </xdr:cNvPr>
        <xdr:cNvSpPr txBox="1"/>
      </xdr:nvSpPr>
      <xdr:spPr>
        <a:xfrm>
          <a:off x="6737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137431</xdr:rowOff>
    </xdr:from>
    <xdr:ext cx="469744" cy="259045"/>
    <xdr:sp macro="" textlink="">
      <xdr:nvSpPr>
        <xdr:cNvPr id="258" name="n_1mainValue【体育館・プール】&#10;一人当たり面積">
          <a:extLst>
            <a:ext uri="{FF2B5EF4-FFF2-40B4-BE49-F238E27FC236}">
              <a16:creationId xmlns:a16="http://schemas.microsoft.com/office/drawing/2014/main" id="{2CE651BE-E9D9-4A75-990D-A9127682CB78}"/>
            </a:ext>
          </a:extLst>
        </xdr:cNvPr>
        <xdr:cNvSpPr txBox="1"/>
      </xdr:nvSpPr>
      <xdr:spPr>
        <a:xfrm>
          <a:off x="9391727" y="1059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137431</xdr:rowOff>
    </xdr:from>
    <xdr:ext cx="469744" cy="259045"/>
    <xdr:sp macro="" textlink="">
      <xdr:nvSpPr>
        <xdr:cNvPr id="259" name="n_2mainValue【体育館・プール】&#10;一人当たり面積">
          <a:extLst>
            <a:ext uri="{FF2B5EF4-FFF2-40B4-BE49-F238E27FC236}">
              <a16:creationId xmlns:a16="http://schemas.microsoft.com/office/drawing/2014/main" id="{2EF01918-2A68-47DF-8EE7-A734A8D9E30D}"/>
            </a:ext>
          </a:extLst>
        </xdr:cNvPr>
        <xdr:cNvSpPr txBox="1"/>
      </xdr:nvSpPr>
      <xdr:spPr>
        <a:xfrm>
          <a:off x="8515427" y="1059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140479</xdr:rowOff>
    </xdr:from>
    <xdr:ext cx="469744" cy="259045"/>
    <xdr:sp macro="" textlink="">
      <xdr:nvSpPr>
        <xdr:cNvPr id="260" name="n_3mainValue【体育館・プール】&#10;一人当たり面積">
          <a:extLst>
            <a:ext uri="{FF2B5EF4-FFF2-40B4-BE49-F238E27FC236}">
              <a16:creationId xmlns:a16="http://schemas.microsoft.com/office/drawing/2014/main" id="{1586B82C-BFFC-4ABD-8153-F370A915C611}"/>
            </a:ext>
          </a:extLst>
        </xdr:cNvPr>
        <xdr:cNvSpPr txBox="1"/>
      </xdr:nvSpPr>
      <xdr:spPr>
        <a:xfrm>
          <a:off x="7626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150385</xdr:rowOff>
    </xdr:from>
    <xdr:ext cx="469744" cy="259045"/>
    <xdr:sp macro="" textlink="">
      <xdr:nvSpPr>
        <xdr:cNvPr id="261" name="n_4mainValue【体育館・プール】&#10;一人当たり面積">
          <a:extLst>
            <a:ext uri="{FF2B5EF4-FFF2-40B4-BE49-F238E27FC236}">
              <a16:creationId xmlns:a16="http://schemas.microsoft.com/office/drawing/2014/main" id="{5B99A81F-D478-4A04-ADD3-6CC901ED1C5C}"/>
            </a:ext>
          </a:extLst>
        </xdr:cNvPr>
        <xdr:cNvSpPr txBox="1"/>
      </xdr:nvSpPr>
      <xdr:spPr>
        <a:xfrm>
          <a:off x="6737427" y="1060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D293877-103B-463C-ADA6-D8EBCFF71C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5875A8A-02AD-4EFA-A7F0-92402A54D4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00199AE-2122-447C-A0FE-02620AB021B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FCE6556-A142-4A79-B8EF-A6CA80F614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7EF27FB-CF3D-4668-80BE-F77A0B6100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819AE2-8BC6-423E-8FCA-97EC295BD8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71A4C0E-7B61-4D47-8E88-03FA992E312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F15842C-1D01-4916-A6C4-A93EC7C8D8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FD15C33-C423-444B-B1A9-1E91A3536F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85148C1-4F66-4F44-B9CE-FBE85F4439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902884E-583E-4C10-90E1-1FB3C31514F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DA54017-CCE0-4D21-B58E-6DA16912E5C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78D92F27-5DEE-4CF3-8EA7-D2FB5889DD3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1D60C071-6FC7-4E96-A564-3589642D599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9B96F8D-CEBF-4186-B2C0-F5CD9BCD118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73AE3DFA-7A4F-426C-8CEE-6E0B7FD9B4B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1BF7AE0B-9AA4-4739-9CAC-E2495EE4111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A2D60AC-8F78-4870-98EB-0992053D422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684234D-8204-4AF2-98B5-DDBDE50FF3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DAF62A1-0DD4-4210-A066-29245B6EF96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369DF327-2B85-42E7-B630-C80EB06D1F1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C3F4C892-7E7F-45B0-B14A-BA1C82E47BF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218E0B40-90E4-41DA-B885-2AF7F9BCC91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CAD3ADD5-02BB-4C8E-B693-5E86D91C206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12110875-1C8B-4125-95CE-E09F12DB2934}"/>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8D9AD7F6-97E5-4A8D-8157-1D16F24C595D}"/>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1EF9E91C-7692-46DB-872D-EE4DC3D4B3F6}"/>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9E9507B-5264-4DB6-9838-8ABB35C5755F}"/>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3E2E105C-96E2-44DE-AD11-0AB96065C2F1}"/>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6A6B523E-139A-498E-8B72-3D5F60E19D99}"/>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84990AA7-0C23-406E-9F6A-2D9AF9DC7B27}"/>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a:extLst>
            <a:ext uri="{FF2B5EF4-FFF2-40B4-BE49-F238E27FC236}">
              <a16:creationId xmlns:a16="http://schemas.microsoft.com/office/drawing/2014/main" id="{A7D61036-DCB7-46DD-B384-36D00D2FFB21}"/>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a:extLst>
            <a:ext uri="{FF2B5EF4-FFF2-40B4-BE49-F238E27FC236}">
              <a16:creationId xmlns:a16="http://schemas.microsoft.com/office/drawing/2014/main" id="{3DA53605-8544-4708-A785-D1CA845362F3}"/>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a:extLst>
            <a:ext uri="{FF2B5EF4-FFF2-40B4-BE49-F238E27FC236}">
              <a16:creationId xmlns:a16="http://schemas.microsoft.com/office/drawing/2014/main" id="{294DBBD4-3073-4612-AE4E-B573173B4B1E}"/>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a:extLst>
            <a:ext uri="{FF2B5EF4-FFF2-40B4-BE49-F238E27FC236}">
              <a16:creationId xmlns:a16="http://schemas.microsoft.com/office/drawing/2014/main" id="{7F8EED08-849E-4A77-8037-70C58B662E52}"/>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4741925-346D-452B-AAB7-D471978491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39C4F37-0CCF-4D55-B188-CF043D2D2C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403115D-3B3C-4560-9776-2CAA24093F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70B5CE9-C934-4FB0-A496-8856ACC78E1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218B7C6-A0A5-4DCE-A9E9-E598497595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302" name="楕円 301">
          <a:extLst>
            <a:ext uri="{FF2B5EF4-FFF2-40B4-BE49-F238E27FC236}">
              <a16:creationId xmlns:a16="http://schemas.microsoft.com/office/drawing/2014/main" id="{76C5F02E-EEE8-4D4B-B0C1-42BD379D9AB4}"/>
            </a:ext>
          </a:extLst>
        </xdr:cNvPr>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C14B776B-858D-4B74-A54D-C7D670552F01}"/>
            </a:ext>
          </a:extLst>
        </xdr:cNvPr>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42545</xdr:rowOff>
    </xdr:from>
    <xdr:to>
      <xdr:col>20</xdr:col>
      <xdr:colOff>38100</xdr:colOff>
      <xdr:row>83</xdr:row>
      <xdr:rowOff>144145</xdr:rowOff>
    </xdr:to>
    <xdr:sp macro="" textlink="">
      <xdr:nvSpPr>
        <xdr:cNvPr id="304" name="楕円 303">
          <a:extLst>
            <a:ext uri="{FF2B5EF4-FFF2-40B4-BE49-F238E27FC236}">
              <a16:creationId xmlns:a16="http://schemas.microsoft.com/office/drawing/2014/main" id="{48350905-F358-45F3-8742-DF5BA9917154}"/>
            </a:ext>
          </a:extLst>
        </xdr:cNvPr>
        <xdr:cNvSpPr/>
      </xdr:nvSpPr>
      <xdr:spPr>
        <a:xfrm>
          <a:off x="3746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93345</xdr:rowOff>
    </xdr:from>
    <xdr:to>
      <xdr:col>24</xdr:col>
      <xdr:colOff>63500</xdr:colOff>
      <xdr:row>83</xdr:row>
      <xdr:rowOff>133350</xdr:rowOff>
    </xdr:to>
    <xdr:cxnSp macro="">
      <xdr:nvCxnSpPr>
        <xdr:cNvPr id="305" name="直線コネクタ 304">
          <a:extLst>
            <a:ext uri="{FF2B5EF4-FFF2-40B4-BE49-F238E27FC236}">
              <a16:creationId xmlns:a16="http://schemas.microsoft.com/office/drawing/2014/main" id="{44DFDA75-1E64-41E2-887B-A6A5F6471F8F}"/>
            </a:ext>
          </a:extLst>
        </xdr:cNvPr>
        <xdr:cNvCxnSpPr/>
      </xdr:nvCxnSpPr>
      <xdr:spPr>
        <a:xfrm>
          <a:off x="3797300" y="143236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306" name="楕円 305">
          <a:extLst>
            <a:ext uri="{FF2B5EF4-FFF2-40B4-BE49-F238E27FC236}">
              <a16:creationId xmlns:a16="http://schemas.microsoft.com/office/drawing/2014/main" id="{BD8D77C0-B06B-4852-AE9B-94DB014EA5FE}"/>
            </a:ext>
          </a:extLst>
        </xdr:cNvPr>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93345</xdr:rowOff>
    </xdr:to>
    <xdr:cxnSp macro="">
      <xdr:nvCxnSpPr>
        <xdr:cNvPr id="307" name="直線コネクタ 306">
          <a:extLst>
            <a:ext uri="{FF2B5EF4-FFF2-40B4-BE49-F238E27FC236}">
              <a16:creationId xmlns:a16="http://schemas.microsoft.com/office/drawing/2014/main" id="{B06B1D3A-F1C2-4473-B6BC-CB8F872550DD}"/>
            </a:ext>
          </a:extLst>
        </xdr:cNvPr>
        <xdr:cNvCxnSpPr/>
      </xdr:nvCxnSpPr>
      <xdr:spPr>
        <a:xfrm>
          <a:off x="2908300" y="142817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130175</xdr:rowOff>
    </xdr:from>
    <xdr:to>
      <xdr:col>10</xdr:col>
      <xdr:colOff>165100</xdr:colOff>
      <xdr:row>83</xdr:row>
      <xdr:rowOff>60325</xdr:rowOff>
    </xdr:to>
    <xdr:sp macro="" textlink="">
      <xdr:nvSpPr>
        <xdr:cNvPr id="308" name="楕円 307">
          <a:extLst>
            <a:ext uri="{FF2B5EF4-FFF2-40B4-BE49-F238E27FC236}">
              <a16:creationId xmlns:a16="http://schemas.microsoft.com/office/drawing/2014/main" id="{0EE89893-D27C-43FC-998E-92E9828D0A82}"/>
            </a:ext>
          </a:extLst>
        </xdr:cNvPr>
        <xdr:cNvSpPr/>
      </xdr:nvSpPr>
      <xdr:spPr>
        <a:xfrm>
          <a:off x="1968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xdr:rowOff>
    </xdr:from>
    <xdr:to>
      <xdr:col>15</xdr:col>
      <xdr:colOff>50800</xdr:colOff>
      <xdr:row>83</xdr:row>
      <xdr:rowOff>51436</xdr:rowOff>
    </xdr:to>
    <xdr:cxnSp macro="">
      <xdr:nvCxnSpPr>
        <xdr:cNvPr id="309" name="直線コネクタ 308">
          <a:extLst>
            <a:ext uri="{FF2B5EF4-FFF2-40B4-BE49-F238E27FC236}">
              <a16:creationId xmlns:a16="http://schemas.microsoft.com/office/drawing/2014/main" id="{CA4B766F-739F-4201-ADA8-2B4442F4D5C8}"/>
            </a:ext>
          </a:extLst>
        </xdr:cNvPr>
        <xdr:cNvCxnSpPr/>
      </xdr:nvCxnSpPr>
      <xdr:spPr>
        <a:xfrm>
          <a:off x="2019300" y="14239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88264</xdr:rowOff>
    </xdr:from>
    <xdr:to>
      <xdr:col>6</xdr:col>
      <xdr:colOff>38100</xdr:colOff>
      <xdr:row>83</xdr:row>
      <xdr:rowOff>18414</xdr:rowOff>
    </xdr:to>
    <xdr:sp macro="" textlink="">
      <xdr:nvSpPr>
        <xdr:cNvPr id="310" name="楕円 309">
          <a:extLst>
            <a:ext uri="{FF2B5EF4-FFF2-40B4-BE49-F238E27FC236}">
              <a16:creationId xmlns:a16="http://schemas.microsoft.com/office/drawing/2014/main" id="{878EC2BD-2E87-4654-9BE8-6C63397FC838}"/>
            </a:ext>
          </a:extLst>
        </xdr:cNvPr>
        <xdr:cNvSpPr/>
      </xdr:nvSpPr>
      <xdr:spPr>
        <a:xfrm>
          <a:off x="1079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139064</xdr:rowOff>
    </xdr:from>
    <xdr:to>
      <xdr:col>10</xdr:col>
      <xdr:colOff>114300</xdr:colOff>
      <xdr:row>83</xdr:row>
      <xdr:rowOff>9525</xdr:rowOff>
    </xdr:to>
    <xdr:cxnSp macro="">
      <xdr:nvCxnSpPr>
        <xdr:cNvPr id="311" name="直線コネクタ 310">
          <a:extLst>
            <a:ext uri="{FF2B5EF4-FFF2-40B4-BE49-F238E27FC236}">
              <a16:creationId xmlns:a16="http://schemas.microsoft.com/office/drawing/2014/main" id="{9E998E28-E36D-49E3-A25C-EFD51DB11C3C}"/>
            </a:ext>
          </a:extLst>
        </xdr:cNvPr>
        <xdr:cNvCxnSpPr/>
      </xdr:nvCxnSpPr>
      <xdr:spPr>
        <a:xfrm>
          <a:off x="1130300" y="141979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2" name="n_1aveValue【福祉施設】&#10;有形固定資産減価償却率">
          <a:extLst>
            <a:ext uri="{FF2B5EF4-FFF2-40B4-BE49-F238E27FC236}">
              <a16:creationId xmlns:a16="http://schemas.microsoft.com/office/drawing/2014/main" id="{FC66D3ED-8BFD-4160-A8C4-6C30047E1597}"/>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3" name="n_2aveValue【福祉施設】&#10;有形固定資産減価償却率">
          <a:extLst>
            <a:ext uri="{FF2B5EF4-FFF2-40B4-BE49-F238E27FC236}">
              <a16:creationId xmlns:a16="http://schemas.microsoft.com/office/drawing/2014/main" id="{5050EAA3-E497-4D4E-8098-7BE7268651C7}"/>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4" name="n_3aveValue【福祉施設】&#10;有形固定資産減価償却率">
          <a:extLst>
            <a:ext uri="{FF2B5EF4-FFF2-40B4-BE49-F238E27FC236}">
              <a16:creationId xmlns:a16="http://schemas.microsoft.com/office/drawing/2014/main" id="{D799F235-A15F-46E9-9ED2-E605290EE88E}"/>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5" name="n_4aveValue【福祉施設】&#10;有形固定資産減価償却率">
          <a:extLst>
            <a:ext uri="{FF2B5EF4-FFF2-40B4-BE49-F238E27FC236}">
              <a16:creationId xmlns:a16="http://schemas.microsoft.com/office/drawing/2014/main" id="{0EA877C1-9440-42F1-8B72-B9EAE2C3515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135272</xdr:rowOff>
    </xdr:from>
    <xdr:ext cx="405111" cy="259045"/>
    <xdr:sp macro="" textlink="">
      <xdr:nvSpPr>
        <xdr:cNvPr id="316" name="n_1mainValue【福祉施設】&#10;有形固定資産減価償却率">
          <a:extLst>
            <a:ext uri="{FF2B5EF4-FFF2-40B4-BE49-F238E27FC236}">
              <a16:creationId xmlns:a16="http://schemas.microsoft.com/office/drawing/2014/main" id="{CDF1A592-585C-477B-9739-B832161C8D9A}"/>
            </a:ext>
          </a:extLst>
        </xdr:cNvPr>
        <xdr:cNvSpPr txBox="1"/>
      </xdr:nvSpPr>
      <xdr:spPr>
        <a:xfrm>
          <a:off x="3582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93363</xdr:rowOff>
    </xdr:from>
    <xdr:ext cx="405111" cy="259045"/>
    <xdr:sp macro="" textlink="">
      <xdr:nvSpPr>
        <xdr:cNvPr id="317" name="n_2mainValue【福祉施設】&#10;有形固定資産減価償却率">
          <a:extLst>
            <a:ext uri="{FF2B5EF4-FFF2-40B4-BE49-F238E27FC236}">
              <a16:creationId xmlns:a16="http://schemas.microsoft.com/office/drawing/2014/main" id="{AC3D0289-FB6B-43A8-A073-7F5EA6EB2D94}"/>
            </a:ext>
          </a:extLst>
        </xdr:cNvPr>
        <xdr:cNvSpPr txBox="1"/>
      </xdr:nvSpPr>
      <xdr:spPr>
        <a:xfrm>
          <a:off x="2705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51452</xdr:rowOff>
    </xdr:from>
    <xdr:ext cx="405111" cy="259045"/>
    <xdr:sp macro="" textlink="">
      <xdr:nvSpPr>
        <xdr:cNvPr id="318" name="n_3mainValue【福祉施設】&#10;有形固定資産減価償却率">
          <a:extLst>
            <a:ext uri="{FF2B5EF4-FFF2-40B4-BE49-F238E27FC236}">
              <a16:creationId xmlns:a16="http://schemas.microsoft.com/office/drawing/2014/main" id="{C6436ADA-F879-489A-9C53-0159DEF70F1D}"/>
            </a:ext>
          </a:extLst>
        </xdr:cNvPr>
        <xdr:cNvSpPr txBox="1"/>
      </xdr:nvSpPr>
      <xdr:spPr>
        <a:xfrm>
          <a:off x="1816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19" name="n_4mainValue【福祉施設】&#10;有形固定資産減価償却率">
          <a:extLst>
            <a:ext uri="{FF2B5EF4-FFF2-40B4-BE49-F238E27FC236}">
              <a16:creationId xmlns:a16="http://schemas.microsoft.com/office/drawing/2014/main" id="{A9E089C4-66DF-4359-8B5E-D424F19AD4C5}"/>
            </a:ext>
          </a:extLst>
        </xdr:cNvPr>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B8039DD-C54B-4EB4-9750-FDCFF01C197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4AB2174-0BDE-49D4-82B5-388EB6F5A6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E3DBC10-E986-4871-88C9-B12C644068D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6FB2E97D-42F8-4A02-AC2E-33C8904189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3FA21A1-3455-4F94-994D-9F0FCF56F2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7DCA5DB-05C2-4859-BC49-551AB8BF86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89FDD6F8-A209-4130-A95B-DA0888CF02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45181FA9-3D86-4B58-A272-B0F631C86C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C70B628-3F59-43F5-BCB2-1E4F9E9C04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30CDD87-AFEE-4A02-A3A8-324BBAA99C6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B3F77D8-34B2-41C7-870C-617006B8543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228A3886-98B0-4C2A-B136-25990905B2C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FA2FC873-9C5A-49F1-9AD1-A29375ED873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F502DF8E-309B-4419-BD04-4640AA86769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E7211C73-6426-4E3D-B465-0E478998678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EBE20FF8-D240-4D55-A405-E48666AD3F3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BA81C9F7-D826-4F2A-A950-87FBE203BE4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156F240B-D1F0-40E8-A070-8226D758287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7CE06C9D-7F21-4F22-9E92-F6FEB536724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F7FEB1EE-84F0-4E46-98D2-73BF39D088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4D58606D-10F7-4F8C-BFB2-8F9486DE1E5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90050486-F75C-4782-B567-66BFF028FDF8}"/>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4CB04807-F45C-4109-89EF-80D3E2CB2174}"/>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A4DB220D-E8DF-47CB-8297-9CDF86B5B02E}"/>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402FA365-9CEB-4B13-922B-255589265A6D}"/>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6EE8CF41-0D33-4F27-8D1A-D7318B821E27}"/>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240DE05F-0635-47E7-AB85-C3FA5120FF29}"/>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DB28E1DE-F5CF-4707-A00F-FFD2251483F9}"/>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a:extLst>
            <a:ext uri="{FF2B5EF4-FFF2-40B4-BE49-F238E27FC236}">
              <a16:creationId xmlns:a16="http://schemas.microsoft.com/office/drawing/2014/main" id="{5132ABB3-AF7C-45FC-922E-8F6F8ECBB4D9}"/>
            </a:ext>
          </a:extLst>
        </xdr:cNvPr>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a:extLst>
            <a:ext uri="{FF2B5EF4-FFF2-40B4-BE49-F238E27FC236}">
              <a16:creationId xmlns:a16="http://schemas.microsoft.com/office/drawing/2014/main" id="{DE18D551-27DD-4CE8-ABCD-D8F564DA9205}"/>
            </a:ext>
          </a:extLst>
        </xdr:cNvPr>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a:extLst>
            <a:ext uri="{FF2B5EF4-FFF2-40B4-BE49-F238E27FC236}">
              <a16:creationId xmlns:a16="http://schemas.microsoft.com/office/drawing/2014/main" id="{607ADB5F-F3E9-4946-9836-B7955EC73109}"/>
            </a:ext>
          </a:extLst>
        </xdr:cNvPr>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a:extLst>
            <a:ext uri="{FF2B5EF4-FFF2-40B4-BE49-F238E27FC236}">
              <a16:creationId xmlns:a16="http://schemas.microsoft.com/office/drawing/2014/main" id="{7E137019-104F-4AF2-87A6-A7F402B56071}"/>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D3BAFAF-4AEE-4844-8420-6962E0314C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94BB23-2A27-45DA-A3DD-32015F1770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4038D54-5046-4272-82BA-FA3239D69B2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72C8F02-F7F7-4859-B880-773E41AD8F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A7915AE-FB94-4BC2-AC02-27BC0945261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145492</xdr:rowOff>
    </xdr:from>
    <xdr:to>
      <xdr:col>55</xdr:col>
      <xdr:colOff>50800</xdr:colOff>
      <xdr:row>86</xdr:row>
      <xdr:rowOff>75642</xdr:rowOff>
    </xdr:to>
    <xdr:sp macro="" textlink="">
      <xdr:nvSpPr>
        <xdr:cNvPr id="357" name="楕円 356">
          <a:extLst>
            <a:ext uri="{FF2B5EF4-FFF2-40B4-BE49-F238E27FC236}">
              <a16:creationId xmlns:a16="http://schemas.microsoft.com/office/drawing/2014/main" id="{73F17F5E-E064-45BA-88EF-BCE293E09389}"/>
            </a:ext>
          </a:extLst>
        </xdr:cNvPr>
        <xdr:cNvSpPr/>
      </xdr:nvSpPr>
      <xdr:spPr>
        <a:xfrm>
          <a:off x="104267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60419</xdr:rowOff>
    </xdr:from>
    <xdr:ext cx="469744" cy="259045"/>
    <xdr:sp macro="" textlink="">
      <xdr:nvSpPr>
        <xdr:cNvPr id="358" name="【福祉施設】&#10;一人当たり面積該当値テキスト">
          <a:extLst>
            <a:ext uri="{FF2B5EF4-FFF2-40B4-BE49-F238E27FC236}">
              <a16:creationId xmlns:a16="http://schemas.microsoft.com/office/drawing/2014/main" id="{B42890D2-25D5-4A07-84A7-9BE53B8049FA}"/>
            </a:ext>
          </a:extLst>
        </xdr:cNvPr>
        <xdr:cNvSpPr txBox="1"/>
      </xdr:nvSpPr>
      <xdr:spPr>
        <a:xfrm>
          <a:off x="10515600" y="1463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145948</xdr:rowOff>
    </xdr:from>
    <xdr:to>
      <xdr:col>50</xdr:col>
      <xdr:colOff>165100</xdr:colOff>
      <xdr:row>86</xdr:row>
      <xdr:rowOff>76098</xdr:rowOff>
    </xdr:to>
    <xdr:sp macro="" textlink="">
      <xdr:nvSpPr>
        <xdr:cNvPr id="359" name="楕円 358">
          <a:extLst>
            <a:ext uri="{FF2B5EF4-FFF2-40B4-BE49-F238E27FC236}">
              <a16:creationId xmlns:a16="http://schemas.microsoft.com/office/drawing/2014/main" id="{986D9F7A-F30E-47D2-9FC0-A9B234577186}"/>
            </a:ext>
          </a:extLst>
        </xdr:cNvPr>
        <xdr:cNvSpPr/>
      </xdr:nvSpPr>
      <xdr:spPr>
        <a:xfrm>
          <a:off x="9588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24842</xdr:rowOff>
    </xdr:from>
    <xdr:to>
      <xdr:col>55</xdr:col>
      <xdr:colOff>0</xdr:colOff>
      <xdr:row>86</xdr:row>
      <xdr:rowOff>25298</xdr:rowOff>
    </xdr:to>
    <xdr:cxnSp macro="">
      <xdr:nvCxnSpPr>
        <xdr:cNvPr id="360" name="直線コネクタ 359">
          <a:extLst>
            <a:ext uri="{FF2B5EF4-FFF2-40B4-BE49-F238E27FC236}">
              <a16:creationId xmlns:a16="http://schemas.microsoft.com/office/drawing/2014/main" id="{ADFFC7E8-BCCE-4CB9-932E-72E953118DEE}"/>
            </a:ext>
          </a:extLst>
        </xdr:cNvPr>
        <xdr:cNvCxnSpPr/>
      </xdr:nvCxnSpPr>
      <xdr:spPr>
        <a:xfrm flipV="1">
          <a:off x="9639300" y="1476954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145948</xdr:rowOff>
    </xdr:from>
    <xdr:to>
      <xdr:col>46</xdr:col>
      <xdr:colOff>38100</xdr:colOff>
      <xdr:row>86</xdr:row>
      <xdr:rowOff>76098</xdr:rowOff>
    </xdr:to>
    <xdr:sp macro="" textlink="">
      <xdr:nvSpPr>
        <xdr:cNvPr id="361" name="楕円 360">
          <a:extLst>
            <a:ext uri="{FF2B5EF4-FFF2-40B4-BE49-F238E27FC236}">
              <a16:creationId xmlns:a16="http://schemas.microsoft.com/office/drawing/2014/main" id="{0726B268-3F67-4324-B0BA-C524B6ECBC7C}"/>
            </a:ext>
          </a:extLst>
        </xdr:cNvPr>
        <xdr:cNvSpPr/>
      </xdr:nvSpPr>
      <xdr:spPr>
        <a:xfrm>
          <a:off x="8699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25298</xdr:rowOff>
    </xdr:from>
    <xdr:to>
      <xdr:col>50</xdr:col>
      <xdr:colOff>114300</xdr:colOff>
      <xdr:row>86</xdr:row>
      <xdr:rowOff>25298</xdr:rowOff>
    </xdr:to>
    <xdr:cxnSp macro="">
      <xdr:nvCxnSpPr>
        <xdr:cNvPr id="362" name="直線コネクタ 361">
          <a:extLst>
            <a:ext uri="{FF2B5EF4-FFF2-40B4-BE49-F238E27FC236}">
              <a16:creationId xmlns:a16="http://schemas.microsoft.com/office/drawing/2014/main" id="{E9760A9E-4487-42AE-88B5-9648BE1B36A4}"/>
            </a:ext>
          </a:extLst>
        </xdr:cNvPr>
        <xdr:cNvCxnSpPr/>
      </xdr:nvCxnSpPr>
      <xdr:spPr>
        <a:xfrm>
          <a:off x="8750300" y="14769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145948</xdr:rowOff>
    </xdr:from>
    <xdr:to>
      <xdr:col>41</xdr:col>
      <xdr:colOff>101600</xdr:colOff>
      <xdr:row>86</xdr:row>
      <xdr:rowOff>76098</xdr:rowOff>
    </xdr:to>
    <xdr:sp macro="" textlink="">
      <xdr:nvSpPr>
        <xdr:cNvPr id="363" name="楕円 362">
          <a:extLst>
            <a:ext uri="{FF2B5EF4-FFF2-40B4-BE49-F238E27FC236}">
              <a16:creationId xmlns:a16="http://schemas.microsoft.com/office/drawing/2014/main" id="{4C013B7D-627E-42EA-8CBD-2596D5BB4249}"/>
            </a:ext>
          </a:extLst>
        </xdr:cNvPr>
        <xdr:cNvSpPr/>
      </xdr:nvSpPr>
      <xdr:spPr>
        <a:xfrm>
          <a:off x="7810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25298</xdr:rowOff>
    </xdr:from>
    <xdr:to>
      <xdr:col>45</xdr:col>
      <xdr:colOff>177800</xdr:colOff>
      <xdr:row>86</xdr:row>
      <xdr:rowOff>25298</xdr:rowOff>
    </xdr:to>
    <xdr:cxnSp macro="">
      <xdr:nvCxnSpPr>
        <xdr:cNvPr id="364" name="直線コネクタ 363">
          <a:extLst>
            <a:ext uri="{FF2B5EF4-FFF2-40B4-BE49-F238E27FC236}">
              <a16:creationId xmlns:a16="http://schemas.microsoft.com/office/drawing/2014/main" id="{45F655C4-5A52-43D6-A53E-36A09C0EA75B}"/>
            </a:ext>
          </a:extLst>
        </xdr:cNvPr>
        <xdr:cNvCxnSpPr/>
      </xdr:nvCxnSpPr>
      <xdr:spPr>
        <a:xfrm>
          <a:off x="7861300" y="14769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146405</xdr:rowOff>
    </xdr:from>
    <xdr:to>
      <xdr:col>36</xdr:col>
      <xdr:colOff>165100</xdr:colOff>
      <xdr:row>86</xdr:row>
      <xdr:rowOff>76555</xdr:rowOff>
    </xdr:to>
    <xdr:sp macro="" textlink="">
      <xdr:nvSpPr>
        <xdr:cNvPr id="365" name="楕円 364">
          <a:extLst>
            <a:ext uri="{FF2B5EF4-FFF2-40B4-BE49-F238E27FC236}">
              <a16:creationId xmlns:a16="http://schemas.microsoft.com/office/drawing/2014/main" id="{5B89C4C7-29AC-4830-8430-FF0210F0E8F6}"/>
            </a:ext>
          </a:extLst>
        </xdr:cNvPr>
        <xdr:cNvSpPr/>
      </xdr:nvSpPr>
      <xdr:spPr>
        <a:xfrm>
          <a:off x="6921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25298</xdr:rowOff>
    </xdr:from>
    <xdr:to>
      <xdr:col>41</xdr:col>
      <xdr:colOff>50800</xdr:colOff>
      <xdr:row>86</xdr:row>
      <xdr:rowOff>25755</xdr:rowOff>
    </xdr:to>
    <xdr:cxnSp macro="">
      <xdr:nvCxnSpPr>
        <xdr:cNvPr id="366" name="直線コネクタ 365">
          <a:extLst>
            <a:ext uri="{FF2B5EF4-FFF2-40B4-BE49-F238E27FC236}">
              <a16:creationId xmlns:a16="http://schemas.microsoft.com/office/drawing/2014/main" id="{4D8314B3-17B7-4E70-B370-C9D3D154A186}"/>
            </a:ext>
          </a:extLst>
        </xdr:cNvPr>
        <xdr:cNvCxnSpPr/>
      </xdr:nvCxnSpPr>
      <xdr:spPr>
        <a:xfrm flipV="1">
          <a:off x="6972300" y="147699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65194</xdr:rowOff>
    </xdr:from>
    <xdr:ext cx="469744" cy="259045"/>
    <xdr:sp macro="" textlink="">
      <xdr:nvSpPr>
        <xdr:cNvPr id="367" name="n_1aveValue【福祉施設】&#10;一人当たり面積">
          <a:extLst>
            <a:ext uri="{FF2B5EF4-FFF2-40B4-BE49-F238E27FC236}">
              <a16:creationId xmlns:a16="http://schemas.microsoft.com/office/drawing/2014/main" id="{11EEEE22-A324-4067-9A9C-DBBCA5D36708}"/>
            </a:ext>
          </a:extLst>
        </xdr:cNvPr>
        <xdr:cNvSpPr txBox="1"/>
      </xdr:nvSpPr>
      <xdr:spPr>
        <a:xfrm>
          <a:off x="9391727" y="144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66108</xdr:rowOff>
    </xdr:from>
    <xdr:ext cx="469744" cy="259045"/>
    <xdr:sp macro="" textlink="">
      <xdr:nvSpPr>
        <xdr:cNvPr id="368" name="n_2aveValue【福祉施設】&#10;一人当たり面積">
          <a:extLst>
            <a:ext uri="{FF2B5EF4-FFF2-40B4-BE49-F238E27FC236}">
              <a16:creationId xmlns:a16="http://schemas.microsoft.com/office/drawing/2014/main" id="{92079AA7-F532-4B5E-9632-C10EDDCA4F20}"/>
            </a:ext>
          </a:extLst>
        </xdr:cNvPr>
        <xdr:cNvSpPr txBox="1"/>
      </xdr:nvSpPr>
      <xdr:spPr>
        <a:xfrm>
          <a:off x="8515427" y="1446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67022</xdr:rowOff>
    </xdr:from>
    <xdr:ext cx="469744" cy="259045"/>
    <xdr:sp macro="" textlink="">
      <xdr:nvSpPr>
        <xdr:cNvPr id="369" name="n_3aveValue【福祉施設】&#10;一人当たり面積">
          <a:extLst>
            <a:ext uri="{FF2B5EF4-FFF2-40B4-BE49-F238E27FC236}">
              <a16:creationId xmlns:a16="http://schemas.microsoft.com/office/drawing/2014/main" id="{30E326CF-4D4B-4FD2-A296-0D692C65E148}"/>
            </a:ext>
          </a:extLst>
        </xdr:cNvPr>
        <xdr:cNvSpPr txBox="1"/>
      </xdr:nvSpPr>
      <xdr:spPr>
        <a:xfrm>
          <a:off x="7626427" y="144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0" name="n_4aveValue【福祉施設】&#10;一人当たり面積">
          <a:extLst>
            <a:ext uri="{FF2B5EF4-FFF2-40B4-BE49-F238E27FC236}">
              <a16:creationId xmlns:a16="http://schemas.microsoft.com/office/drawing/2014/main" id="{2A7648FC-D362-4D65-B0CF-01683C5E8E6E}"/>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67225</xdr:rowOff>
    </xdr:from>
    <xdr:ext cx="469744" cy="259045"/>
    <xdr:sp macro="" textlink="">
      <xdr:nvSpPr>
        <xdr:cNvPr id="371" name="n_1mainValue【福祉施設】&#10;一人当たり面積">
          <a:extLst>
            <a:ext uri="{FF2B5EF4-FFF2-40B4-BE49-F238E27FC236}">
              <a16:creationId xmlns:a16="http://schemas.microsoft.com/office/drawing/2014/main" id="{AE230E97-A433-43EE-9E48-84F0C2F8272A}"/>
            </a:ext>
          </a:extLst>
        </xdr:cNvPr>
        <xdr:cNvSpPr txBox="1"/>
      </xdr:nvSpPr>
      <xdr:spPr>
        <a:xfrm>
          <a:off x="93917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67225</xdr:rowOff>
    </xdr:from>
    <xdr:ext cx="469744" cy="259045"/>
    <xdr:sp macro="" textlink="">
      <xdr:nvSpPr>
        <xdr:cNvPr id="372" name="n_2mainValue【福祉施設】&#10;一人当たり面積">
          <a:extLst>
            <a:ext uri="{FF2B5EF4-FFF2-40B4-BE49-F238E27FC236}">
              <a16:creationId xmlns:a16="http://schemas.microsoft.com/office/drawing/2014/main" id="{08894BBF-5B4A-4FCB-8807-38EAD07ECC11}"/>
            </a:ext>
          </a:extLst>
        </xdr:cNvPr>
        <xdr:cNvSpPr txBox="1"/>
      </xdr:nvSpPr>
      <xdr:spPr>
        <a:xfrm>
          <a:off x="85154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67225</xdr:rowOff>
    </xdr:from>
    <xdr:ext cx="469744" cy="259045"/>
    <xdr:sp macro="" textlink="">
      <xdr:nvSpPr>
        <xdr:cNvPr id="373" name="n_3mainValue【福祉施設】&#10;一人当たり面積">
          <a:extLst>
            <a:ext uri="{FF2B5EF4-FFF2-40B4-BE49-F238E27FC236}">
              <a16:creationId xmlns:a16="http://schemas.microsoft.com/office/drawing/2014/main" id="{1B9ECFE6-C7A8-45F4-A20A-638D60CB9AE4}"/>
            </a:ext>
          </a:extLst>
        </xdr:cNvPr>
        <xdr:cNvSpPr txBox="1"/>
      </xdr:nvSpPr>
      <xdr:spPr>
        <a:xfrm>
          <a:off x="76264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67682</xdr:rowOff>
    </xdr:from>
    <xdr:ext cx="469744" cy="259045"/>
    <xdr:sp macro="" textlink="">
      <xdr:nvSpPr>
        <xdr:cNvPr id="374" name="n_4mainValue【福祉施設】&#10;一人当たり面積">
          <a:extLst>
            <a:ext uri="{FF2B5EF4-FFF2-40B4-BE49-F238E27FC236}">
              <a16:creationId xmlns:a16="http://schemas.microsoft.com/office/drawing/2014/main" id="{4234EF09-6BDA-4ECA-9AEA-CC1F0384EF8F}"/>
            </a:ext>
          </a:extLst>
        </xdr:cNvPr>
        <xdr:cNvSpPr txBox="1"/>
      </xdr:nvSpPr>
      <xdr:spPr>
        <a:xfrm>
          <a:off x="6737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8E338EE9-DA39-4C00-B6EA-737921962C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C8363DDC-1C9F-4138-A24E-514463E7A9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807371B-67BD-4A72-AE1F-7C5550D948E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B347127-BD73-4632-B583-6A731A6C05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57627A3D-6BC4-4F57-9579-961E8CD115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D0D4E62C-0763-4951-BD85-6DED5C2618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21D83222-304D-48AE-A012-0C0843297B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B397D7EA-FB37-4C1D-A91F-6CBD88AAFC0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4C4EC61D-9320-4D35-A15D-2D05A079623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C75EDDA7-2074-4A18-8E1A-FF68E34999F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BBDDE547-C6CA-49F5-9386-F5B15C8BE56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8F5CDAA4-59E1-442E-94B8-16B0A33482A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F9414CEB-93C1-48D5-8744-E46DAAF329A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4AB7C28F-95E0-478F-833F-D7FFE1DD9CE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B0389F1B-E4E3-4595-A672-3CA903A5E5D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F833F37A-068A-4D57-B385-9C45C6E0DDC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944328ED-18DE-4173-98B6-EC24C3FBA66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3E4DDBC5-FC00-4E91-A94F-9984EBAD2AD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9C2BC58B-D891-47E2-96A2-3EC455755C5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B158E53F-DEB1-4007-8416-B203AF25DF8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7AA19C27-538A-4423-96AF-E16003D37C4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A09A3B0A-7F10-46BF-9D5B-DDFEBFCF4EA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8D48248D-EF90-4C65-9E09-42BCBCD7F3B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87A3BA48-DDCB-4FC0-A687-EC3F9DCC90A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BD39D6B2-4D4B-4E9B-A2EE-6A47ED0264E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FB173D8A-FAB6-4F5E-A0F7-FDEA72837ABA}"/>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FB50B64E-02D0-4D5F-8434-353A5D1A5F05}"/>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650CC53A-6644-4B6D-B827-20F9DCF96145}"/>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13F18BF1-44AB-458A-B30B-828CD549A784}"/>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C301653C-5CE8-4795-9A56-64CFDAEA68E9}"/>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48164633-FC3A-4D2C-BF90-A351071B9519}"/>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1FE455E2-2D21-4354-9B35-D573FE5FA202}"/>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a:extLst>
            <a:ext uri="{FF2B5EF4-FFF2-40B4-BE49-F238E27FC236}">
              <a16:creationId xmlns:a16="http://schemas.microsoft.com/office/drawing/2014/main" id="{A033B04A-B4AC-4AA1-8931-53FCB69A908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a:extLst>
            <a:ext uri="{FF2B5EF4-FFF2-40B4-BE49-F238E27FC236}">
              <a16:creationId xmlns:a16="http://schemas.microsoft.com/office/drawing/2014/main" id="{39BB99D5-948B-4A08-A6BF-6B021FAE77B8}"/>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a:extLst>
            <a:ext uri="{FF2B5EF4-FFF2-40B4-BE49-F238E27FC236}">
              <a16:creationId xmlns:a16="http://schemas.microsoft.com/office/drawing/2014/main" id="{5C42B8A6-CB12-4C45-9FB1-F92337A52D36}"/>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a:extLst>
            <a:ext uri="{FF2B5EF4-FFF2-40B4-BE49-F238E27FC236}">
              <a16:creationId xmlns:a16="http://schemas.microsoft.com/office/drawing/2014/main" id="{CC2981B2-84F5-4C52-9597-9719FD5D6595}"/>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5B86AB7-7D79-468B-BEC6-7AC7699CF1D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CB41E40-C051-4714-8E2E-904919CD9B0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6DC3AA2-8A7B-41B2-91DA-9C20C38BB1A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7018AEF-6ABD-4589-B6D7-01489E64A02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F9B1E2F-9F9D-46E2-B531-BD6E4CDDEAD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146231</xdr:rowOff>
    </xdr:from>
    <xdr:to>
      <xdr:col>24</xdr:col>
      <xdr:colOff>114300</xdr:colOff>
      <xdr:row>102</xdr:row>
      <xdr:rowOff>76381</xdr:rowOff>
    </xdr:to>
    <xdr:sp macro="" textlink="">
      <xdr:nvSpPr>
        <xdr:cNvPr id="416" name="楕円 415">
          <a:extLst>
            <a:ext uri="{FF2B5EF4-FFF2-40B4-BE49-F238E27FC236}">
              <a16:creationId xmlns:a16="http://schemas.microsoft.com/office/drawing/2014/main" id="{CE2C28DF-5ADC-485B-AB4F-2E847B53AC41}"/>
            </a:ext>
          </a:extLst>
        </xdr:cNvPr>
        <xdr:cNvSpPr/>
      </xdr:nvSpPr>
      <xdr:spPr>
        <a:xfrm>
          <a:off x="4584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169108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582392B1-A23B-499B-A425-C6A122DD374F}"/>
            </a:ext>
          </a:extLst>
        </xdr:cNvPr>
        <xdr:cNvSpPr txBox="1"/>
      </xdr:nvSpPr>
      <xdr:spPr>
        <a:xfrm>
          <a:off x="4673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149498</xdr:rowOff>
    </xdr:from>
    <xdr:to>
      <xdr:col>20</xdr:col>
      <xdr:colOff>38100</xdr:colOff>
      <xdr:row>104</xdr:row>
      <xdr:rowOff>79648</xdr:rowOff>
    </xdr:to>
    <xdr:sp macro="" textlink="">
      <xdr:nvSpPr>
        <xdr:cNvPr id="418" name="楕円 417">
          <a:extLst>
            <a:ext uri="{FF2B5EF4-FFF2-40B4-BE49-F238E27FC236}">
              <a16:creationId xmlns:a16="http://schemas.microsoft.com/office/drawing/2014/main" id="{83FF679C-14BE-4172-B8BF-A1EA3D87DB8C}"/>
            </a:ext>
          </a:extLst>
        </xdr:cNvPr>
        <xdr:cNvSpPr/>
      </xdr:nvSpPr>
      <xdr:spPr>
        <a:xfrm>
          <a:off x="3746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25581</xdr:rowOff>
    </xdr:from>
    <xdr:to>
      <xdr:col>24</xdr:col>
      <xdr:colOff>63500</xdr:colOff>
      <xdr:row>104</xdr:row>
      <xdr:rowOff>28848</xdr:rowOff>
    </xdr:to>
    <xdr:cxnSp macro="">
      <xdr:nvCxnSpPr>
        <xdr:cNvPr id="419" name="直線コネクタ 418">
          <a:extLst>
            <a:ext uri="{FF2B5EF4-FFF2-40B4-BE49-F238E27FC236}">
              <a16:creationId xmlns:a16="http://schemas.microsoft.com/office/drawing/2014/main" id="{7B4D11C0-6021-4D94-BDBD-EE2767FC7B07}"/>
            </a:ext>
          </a:extLst>
        </xdr:cNvPr>
        <xdr:cNvCxnSpPr/>
      </xdr:nvCxnSpPr>
      <xdr:spPr>
        <a:xfrm flipV="1">
          <a:off x="3797300" y="17513481"/>
          <a:ext cx="838200" cy="34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xdr:rowOff>
    </xdr:from>
    <xdr:to>
      <xdr:col>15</xdr:col>
      <xdr:colOff>101600</xdr:colOff>
      <xdr:row>104</xdr:row>
      <xdr:rowOff>102507</xdr:rowOff>
    </xdr:to>
    <xdr:sp macro="" textlink="">
      <xdr:nvSpPr>
        <xdr:cNvPr id="420" name="楕円 419">
          <a:extLst>
            <a:ext uri="{FF2B5EF4-FFF2-40B4-BE49-F238E27FC236}">
              <a16:creationId xmlns:a16="http://schemas.microsoft.com/office/drawing/2014/main" id="{C13711C2-833D-43D2-9884-7DC865290C81}"/>
            </a:ext>
          </a:extLst>
        </xdr:cNvPr>
        <xdr:cNvSpPr/>
      </xdr:nvSpPr>
      <xdr:spPr>
        <a:xfrm>
          <a:off x="2857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28848</xdr:rowOff>
    </xdr:from>
    <xdr:to>
      <xdr:col>19</xdr:col>
      <xdr:colOff>177800</xdr:colOff>
      <xdr:row>104</xdr:row>
      <xdr:rowOff>51707</xdr:rowOff>
    </xdr:to>
    <xdr:cxnSp macro="">
      <xdr:nvCxnSpPr>
        <xdr:cNvPr id="421" name="直線コネクタ 420">
          <a:extLst>
            <a:ext uri="{FF2B5EF4-FFF2-40B4-BE49-F238E27FC236}">
              <a16:creationId xmlns:a16="http://schemas.microsoft.com/office/drawing/2014/main" id="{B7E8B24B-EF28-4C07-ABD8-1A53C7316D89}"/>
            </a:ext>
          </a:extLst>
        </xdr:cNvPr>
        <xdr:cNvCxnSpPr/>
      </xdr:nvCxnSpPr>
      <xdr:spPr>
        <a:xfrm flipV="1">
          <a:off x="2908300" y="178596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422" name="楕円 421">
          <a:extLst>
            <a:ext uri="{FF2B5EF4-FFF2-40B4-BE49-F238E27FC236}">
              <a16:creationId xmlns:a16="http://schemas.microsoft.com/office/drawing/2014/main" id="{A96DB02B-682A-4654-9FF5-7A91941FA805}"/>
            </a:ext>
          </a:extLst>
        </xdr:cNvPr>
        <xdr:cNvSpPr/>
      </xdr:nvSpPr>
      <xdr:spPr>
        <a:xfrm>
          <a:off x="1968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xdr:rowOff>
    </xdr:from>
    <xdr:to>
      <xdr:col>15</xdr:col>
      <xdr:colOff>50800</xdr:colOff>
      <xdr:row>104</xdr:row>
      <xdr:rowOff>51707</xdr:rowOff>
    </xdr:to>
    <xdr:cxnSp macro="">
      <xdr:nvCxnSpPr>
        <xdr:cNvPr id="423" name="直線コネクタ 422">
          <a:extLst>
            <a:ext uri="{FF2B5EF4-FFF2-40B4-BE49-F238E27FC236}">
              <a16:creationId xmlns:a16="http://schemas.microsoft.com/office/drawing/2014/main" id="{073E9565-12C9-42D7-8953-200FCC91EDF1}"/>
            </a:ext>
          </a:extLst>
        </xdr:cNvPr>
        <xdr:cNvCxnSpPr/>
      </xdr:nvCxnSpPr>
      <xdr:spPr>
        <a:xfrm>
          <a:off x="2019300" y="178465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97245</xdr:rowOff>
    </xdr:from>
    <xdr:to>
      <xdr:col>6</xdr:col>
      <xdr:colOff>38100</xdr:colOff>
      <xdr:row>104</xdr:row>
      <xdr:rowOff>27395</xdr:rowOff>
    </xdr:to>
    <xdr:sp macro="" textlink="">
      <xdr:nvSpPr>
        <xdr:cNvPr id="424" name="楕円 423">
          <a:extLst>
            <a:ext uri="{FF2B5EF4-FFF2-40B4-BE49-F238E27FC236}">
              <a16:creationId xmlns:a16="http://schemas.microsoft.com/office/drawing/2014/main" id="{9ADD13CB-947D-4C67-844C-357512DA514E}"/>
            </a:ext>
          </a:extLst>
        </xdr:cNvPr>
        <xdr:cNvSpPr/>
      </xdr:nvSpPr>
      <xdr:spPr>
        <a:xfrm>
          <a:off x="1079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148045</xdr:rowOff>
    </xdr:from>
    <xdr:to>
      <xdr:col>10</xdr:col>
      <xdr:colOff>114300</xdr:colOff>
      <xdr:row>104</xdr:row>
      <xdr:rowOff>15784</xdr:rowOff>
    </xdr:to>
    <xdr:cxnSp macro="">
      <xdr:nvCxnSpPr>
        <xdr:cNvPr id="425" name="直線コネクタ 424">
          <a:extLst>
            <a:ext uri="{FF2B5EF4-FFF2-40B4-BE49-F238E27FC236}">
              <a16:creationId xmlns:a16="http://schemas.microsoft.com/office/drawing/2014/main" id="{E214ED2C-55EB-4627-97CC-30886B60EBAB}"/>
            </a:ext>
          </a:extLst>
        </xdr:cNvPr>
        <xdr:cNvCxnSpPr/>
      </xdr:nvCxnSpPr>
      <xdr:spPr>
        <a:xfrm>
          <a:off x="1130300" y="178073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6" name="n_1aveValue【市民会館】&#10;有形固定資産減価償却率">
          <a:extLst>
            <a:ext uri="{FF2B5EF4-FFF2-40B4-BE49-F238E27FC236}">
              <a16:creationId xmlns:a16="http://schemas.microsoft.com/office/drawing/2014/main" id="{1B9815AF-9197-4D94-9887-050186E597AC}"/>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27" name="n_2aveValue【市民会館】&#10;有形固定資産減価償却率">
          <a:extLst>
            <a:ext uri="{FF2B5EF4-FFF2-40B4-BE49-F238E27FC236}">
              <a16:creationId xmlns:a16="http://schemas.microsoft.com/office/drawing/2014/main" id="{D62D3214-B6FD-4D26-A4F3-C82FC1C8D941}"/>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28" name="n_3aveValue【市民会館】&#10;有形固定資産減価償却率">
          <a:extLst>
            <a:ext uri="{FF2B5EF4-FFF2-40B4-BE49-F238E27FC236}">
              <a16:creationId xmlns:a16="http://schemas.microsoft.com/office/drawing/2014/main" id="{DC5C4B18-4DE9-4B1F-951F-7CA15B50A480}"/>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29" name="n_4aveValue【市民会館】&#10;有形固定資産減価償却率">
          <a:extLst>
            <a:ext uri="{FF2B5EF4-FFF2-40B4-BE49-F238E27FC236}">
              <a16:creationId xmlns:a16="http://schemas.microsoft.com/office/drawing/2014/main" id="{234A3C1A-934C-40ED-B4CC-2E149793846D}"/>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96175</xdr:rowOff>
    </xdr:from>
    <xdr:ext cx="405111" cy="259045"/>
    <xdr:sp macro="" textlink="">
      <xdr:nvSpPr>
        <xdr:cNvPr id="430" name="n_1mainValue【市民会館】&#10;有形固定資産減価償却率">
          <a:extLst>
            <a:ext uri="{FF2B5EF4-FFF2-40B4-BE49-F238E27FC236}">
              <a16:creationId xmlns:a16="http://schemas.microsoft.com/office/drawing/2014/main" id="{656A6E54-A2EA-4566-A5E4-63D8A52D51D1}"/>
            </a:ext>
          </a:extLst>
        </xdr:cNvPr>
        <xdr:cNvSpPr txBox="1"/>
      </xdr:nvSpPr>
      <xdr:spPr>
        <a:xfrm>
          <a:off x="3582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431" name="n_2mainValue【市民会館】&#10;有形固定資産減価償却率">
          <a:extLst>
            <a:ext uri="{FF2B5EF4-FFF2-40B4-BE49-F238E27FC236}">
              <a16:creationId xmlns:a16="http://schemas.microsoft.com/office/drawing/2014/main" id="{53AD3AB6-FA05-4341-B655-0A9E96D15C17}"/>
            </a:ext>
          </a:extLst>
        </xdr:cNvPr>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32" name="n_3mainValue【市民会館】&#10;有形固定資産減価償却率">
          <a:extLst>
            <a:ext uri="{FF2B5EF4-FFF2-40B4-BE49-F238E27FC236}">
              <a16:creationId xmlns:a16="http://schemas.microsoft.com/office/drawing/2014/main" id="{02A77046-3ED8-4559-9BAE-CAC160544B59}"/>
            </a:ext>
          </a:extLst>
        </xdr:cNvPr>
        <xdr:cNvSpPr txBox="1"/>
      </xdr:nvSpPr>
      <xdr:spPr>
        <a:xfrm>
          <a:off x="1816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43922</xdr:rowOff>
    </xdr:from>
    <xdr:ext cx="405111" cy="259045"/>
    <xdr:sp macro="" textlink="">
      <xdr:nvSpPr>
        <xdr:cNvPr id="433" name="n_4mainValue【市民会館】&#10;有形固定資産減価償却率">
          <a:extLst>
            <a:ext uri="{FF2B5EF4-FFF2-40B4-BE49-F238E27FC236}">
              <a16:creationId xmlns:a16="http://schemas.microsoft.com/office/drawing/2014/main" id="{31F96C7D-2552-47AE-934C-03FA142D16EC}"/>
            </a:ext>
          </a:extLst>
        </xdr:cNvPr>
        <xdr:cNvSpPr txBox="1"/>
      </xdr:nvSpPr>
      <xdr:spPr>
        <a:xfrm>
          <a:off x="927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10ADBD22-BE7E-42E7-A95D-6F443ED031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C114ABB1-F995-4DF2-982D-224A5AAE378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3BAF7A71-B49A-4792-B342-71AB184621A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7AD7ACCF-E11D-4D5A-94B0-4A03FB38BB0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D42C8A58-7C20-4C62-9954-9342837EF73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467B84DE-3600-42C8-9886-75244F8101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EC9DC104-6C37-42F5-B7BA-549F98E033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4991D0F7-7CBD-4848-A821-98FEB35C27E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5EDB60B1-E5D2-411F-893F-9D40FCD6B09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BBA1B971-69EB-440E-9B2B-0E53AD56FC6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CFAADDD-009D-4B23-880C-759ECE12F30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8D92A5F0-3687-4D51-B530-6E1B8313004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3B00D7E1-CFF6-49AB-B47C-89BA030A695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595D352E-8D5E-4ED5-831B-1495E4F516B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6E8379B8-60FC-4B63-A32B-7A3498ED9B4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7D8A903-0E77-43E4-9E4D-B7C5F5DB393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60103A6-2979-4103-9E76-C56D94C4FA2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CA62AC62-49CF-4C4A-B5AC-C210655F84E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307A1DE3-9906-4146-B776-2DA8793597F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7EF0B518-6419-4E58-B100-A4436D5C2E3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8DA43ED7-3171-4A77-A3F0-132A14C33FB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8D6CC910-7D3E-48ED-9037-76D6BC548768}"/>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745B36DB-3128-47E7-83D4-16F7AEC86056}"/>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698032FD-DACC-4D59-8EBF-7C47A98601AA}"/>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B5059B9-5D23-4A44-AA68-E42ACF5CA3D3}"/>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C07D7B8-B1D5-4CAD-A980-31A1EA0FF21D}"/>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a:extLst>
            <a:ext uri="{FF2B5EF4-FFF2-40B4-BE49-F238E27FC236}">
              <a16:creationId xmlns:a16="http://schemas.microsoft.com/office/drawing/2014/main" id="{D0439C46-D32F-4386-843B-B12D1A49177B}"/>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8450DA46-1800-4B66-9ADC-529D6FC69652}"/>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a:extLst>
            <a:ext uri="{FF2B5EF4-FFF2-40B4-BE49-F238E27FC236}">
              <a16:creationId xmlns:a16="http://schemas.microsoft.com/office/drawing/2014/main" id="{6D0EA271-4A5E-4391-8CEB-6B5752D167E6}"/>
            </a:ext>
          </a:extLst>
        </xdr:cNvPr>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a:extLst>
            <a:ext uri="{FF2B5EF4-FFF2-40B4-BE49-F238E27FC236}">
              <a16:creationId xmlns:a16="http://schemas.microsoft.com/office/drawing/2014/main" id="{BF2F1223-DE68-46AE-968B-E817137D1502}"/>
            </a:ext>
          </a:extLst>
        </xdr:cNvPr>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a:extLst>
            <a:ext uri="{FF2B5EF4-FFF2-40B4-BE49-F238E27FC236}">
              <a16:creationId xmlns:a16="http://schemas.microsoft.com/office/drawing/2014/main" id="{C914A7A7-5D24-4945-9539-7B8D35155737}"/>
            </a:ext>
          </a:extLst>
        </xdr:cNvPr>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a:extLst>
            <a:ext uri="{FF2B5EF4-FFF2-40B4-BE49-F238E27FC236}">
              <a16:creationId xmlns:a16="http://schemas.microsoft.com/office/drawing/2014/main" id="{3DE87EBA-396E-4FAB-A54F-28FC885D9DA2}"/>
            </a:ext>
          </a:extLst>
        </xdr:cNvPr>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B9617B8-C613-4B0F-83B7-544B4C4AC71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D3DD6CD-5F00-4B45-8FDC-C032EA4E087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F45D53CD-D13B-46BF-80C1-FC33715741A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DBC9E19-F3BD-476A-92F7-EEF0FECA992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E62446C-77BD-4D46-9126-6F90615D0C9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72034</xdr:rowOff>
    </xdr:from>
    <xdr:to>
      <xdr:col>55</xdr:col>
      <xdr:colOff>50800</xdr:colOff>
      <xdr:row>108</xdr:row>
      <xdr:rowOff>2184</xdr:rowOff>
    </xdr:to>
    <xdr:sp macro="" textlink="">
      <xdr:nvSpPr>
        <xdr:cNvPr id="471" name="楕円 470">
          <a:extLst>
            <a:ext uri="{FF2B5EF4-FFF2-40B4-BE49-F238E27FC236}">
              <a16:creationId xmlns:a16="http://schemas.microsoft.com/office/drawing/2014/main" id="{4A7A88CF-9345-4446-8612-F81FB263C6B2}"/>
            </a:ext>
          </a:extLst>
        </xdr:cNvPr>
        <xdr:cNvSpPr/>
      </xdr:nvSpPr>
      <xdr:spPr>
        <a:xfrm>
          <a:off x="10426700" y="18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31411</xdr:rowOff>
    </xdr:from>
    <xdr:ext cx="469744" cy="259045"/>
    <xdr:sp macro="" textlink="">
      <xdr:nvSpPr>
        <xdr:cNvPr id="472" name="【市民会館】&#10;一人当たり面積該当値テキスト">
          <a:extLst>
            <a:ext uri="{FF2B5EF4-FFF2-40B4-BE49-F238E27FC236}">
              <a16:creationId xmlns:a16="http://schemas.microsoft.com/office/drawing/2014/main" id="{F4CE4D17-41EB-46EA-A595-D63BBEE0E687}"/>
            </a:ext>
          </a:extLst>
        </xdr:cNvPr>
        <xdr:cNvSpPr txBox="1"/>
      </xdr:nvSpPr>
      <xdr:spPr>
        <a:xfrm>
          <a:off x="10515600" y="1820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145186</xdr:rowOff>
    </xdr:from>
    <xdr:to>
      <xdr:col>50</xdr:col>
      <xdr:colOff>165100</xdr:colOff>
      <xdr:row>108</xdr:row>
      <xdr:rowOff>75336</xdr:rowOff>
    </xdr:to>
    <xdr:sp macro="" textlink="">
      <xdr:nvSpPr>
        <xdr:cNvPr id="473" name="楕円 472">
          <a:extLst>
            <a:ext uri="{FF2B5EF4-FFF2-40B4-BE49-F238E27FC236}">
              <a16:creationId xmlns:a16="http://schemas.microsoft.com/office/drawing/2014/main" id="{983B5502-0E64-4FE7-A96C-9A5F556EEB0B}"/>
            </a:ext>
          </a:extLst>
        </xdr:cNvPr>
        <xdr:cNvSpPr/>
      </xdr:nvSpPr>
      <xdr:spPr>
        <a:xfrm>
          <a:off x="9588500" y="184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122834</xdr:rowOff>
    </xdr:from>
    <xdr:to>
      <xdr:col>55</xdr:col>
      <xdr:colOff>0</xdr:colOff>
      <xdr:row>108</xdr:row>
      <xdr:rowOff>24536</xdr:rowOff>
    </xdr:to>
    <xdr:cxnSp macro="">
      <xdr:nvCxnSpPr>
        <xdr:cNvPr id="474" name="直線コネクタ 473">
          <a:extLst>
            <a:ext uri="{FF2B5EF4-FFF2-40B4-BE49-F238E27FC236}">
              <a16:creationId xmlns:a16="http://schemas.microsoft.com/office/drawing/2014/main" id="{6C9EB979-C183-4C1F-9580-12AE9A58C1B6}"/>
            </a:ext>
          </a:extLst>
        </xdr:cNvPr>
        <xdr:cNvCxnSpPr/>
      </xdr:nvCxnSpPr>
      <xdr:spPr>
        <a:xfrm flipV="1">
          <a:off x="9639300" y="184679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146101</xdr:rowOff>
    </xdr:from>
    <xdr:to>
      <xdr:col>46</xdr:col>
      <xdr:colOff>38100</xdr:colOff>
      <xdr:row>108</xdr:row>
      <xdr:rowOff>76251</xdr:rowOff>
    </xdr:to>
    <xdr:sp macro="" textlink="">
      <xdr:nvSpPr>
        <xdr:cNvPr id="475" name="楕円 474">
          <a:extLst>
            <a:ext uri="{FF2B5EF4-FFF2-40B4-BE49-F238E27FC236}">
              <a16:creationId xmlns:a16="http://schemas.microsoft.com/office/drawing/2014/main" id="{671135EA-3420-4A90-B8BA-87B2450B5232}"/>
            </a:ext>
          </a:extLst>
        </xdr:cNvPr>
        <xdr:cNvSpPr/>
      </xdr:nvSpPr>
      <xdr:spPr>
        <a:xfrm>
          <a:off x="8699500" y="184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24536</xdr:rowOff>
    </xdr:from>
    <xdr:to>
      <xdr:col>50</xdr:col>
      <xdr:colOff>114300</xdr:colOff>
      <xdr:row>108</xdr:row>
      <xdr:rowOff>25451</xdr:rowOff>
    </xdr:to>
    <xdr:cxnSp macro="">
      <xdr:nvCxnSpPr>
        <xdr:cNvPr id="476" name="直線コネクタ 475">
          <a:extLst>
            <a:ext uri="{FF2B5EF4-FFF2-40B4-BE49-F238E27FC236}">
              <a16:creationId xmlns:a16="http://schemas.microsoft.com/office/drawing/2014/main" id="{CDD9E185-6535-45D9-A47C-6ED0F8E73690}"/>
            </a:ext>
          </a:extLst>
        </xdr:cNvPr>
        <xdr:cNvCxnSpPr/>
      </xdr:nvCxnSpPr>
      <xdr:spPr>
        <a:xfrm flipV="1">
          <a:off x="8750300" y="185411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147473</xdr:rowOff>
    </xdr:from>
    <xdr:to>
      <xdr:col>41</xdr:col>
      <xdr:colOff>101600</xdr:colOff>
      <xdr:row>108</xdr:row>
      <xdr:rowOff>77623</xdr:rowOff>
    </xdr:to>
    <xdr:sp macro="" textlink="">
      <xdr:nvSpPr>
        <xdr:cNvPr id="477" name="楕円 476">
          <a:extLst>
            <a:ext uri="{FF2B5EF4-FFF2-40B4-BE49-F238E27FC236}">
              <a16:creationId xmlns:a16="http://schemas.microsoft.com/office/drawing/2014/main" id="{6FCB918A-3173-445E-8C97-052917E01DF2}"/>
            </a:ext>
          </a:extLst>
        </xdr:cNvPr>
        <xdr:cNvSpPr/>
      </xdr:nvSpPr>
      <xdr:spPr>
        <a:xfrm>
          <a:off x="7810500" y="18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25451</xdr:rowOff>
    </xdr:from>
    <xdr:to>
      <xdr:col>45</xdr:col>
      <xdr:colOff>177800</xdr:colOff>
      <xdr:row>108</xdr:row>
      <xdr:rowOff>26823</xdr:rowOff>
    </xdr:to>
    <xdr:cxnSp macro="">
      <xdr:nvCxnSpPr>
        <xdr:cNvPr id="478" name="直線コネクタ 477">
          <a:extLst>
            <a:ext uri="{FF2B5EF4-FFF2-40B4-BE49-F238E27FC236}">
              <a16:creationId xmlns:a16="http://schemas.microsoft.com/office/drawing/2014/main" id="{798DF207-37D5-4928-B692-B7C5F61B47F2}"/>
            </a:ext>
          </a:extLst>
        </xdr:cNvPr>
        <xdr:cNvCxnSpPr/>
      </xdr:nvCxnSpPr>
      <xdr:spPr>
        <a:xfrm flipV="1">
          <a:off x="7861300" y="1854205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147473</xdr:rowOff>
    </xdr:from>
    <xdr:to>
      <xdr:col>36</xdr:col>
      <xdr:colOff>165100</xdr:colOff>
      <xdr:row>108</xdr:row>
      <xdr:rowOff>77623</xdr:rowOff>
    </xdr:to>
    <xdr:sp macro="" textlink="">
      <xdr:nvSpPr>
        <xdr:cNvPr id="479" name="楕円 478">
          <a:extLst>
            <a:ext uri="{FF2B5EF4-FFF2-40B4-BE49-F238E27FC236}">
              <a16:creationId xmlns:a16="http://schemas.microsoft.com/office/drawing/2014/main" id="{40B92AB9-853B-417F-9A06-62D5AD542577}"/>
            </a:ext>
          </a:extLst>
        </xdr:cNvPr>
        <xdr:cNvSpPr/>
      </xdr:nvSpPr>
      <xdr:spPr>
        <a:xfrm>
          <a:off x="6921500" y="18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26823</xdr:rowOff>
    </xdr:from>
    <xdr:to>
      <xdr:col>41</xdr:col>
      <xdr:colOff>50800</xdr:colOff>
      <xdr:row>108</xdr:row>
      <xdr:rowOff>26823</xdr:rowOff>
    </xdr:to>
    <xdr:cxnSp macro="">
      <xdr:nvCxnSpPr>
        <xdr:cNvPr id="480" name="直線コネクタ 479">
          <a:extLst>
            <a:ext uri="{FF2B5EF4-FFF2-40B4-BE49-F238E27FC236}">
              <a16:creationId xmlns:a16="http://schemas.microsoft.com/office/drawing/2014/main" id="{C282F892-BC8C-412F-85A8-FBAD9868A404}"/>
            </a:ext>
          </a:extLst>
        </xdr:cNvPr>
        <xdr:cNvCxnSpPr/>
      </xdr:nvCxnSpPr>
      <xdr:spPr>
        <a:xfrm>
          <a:off x="6972300" y="18543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79519</xdr:rowOff>
    </xdr:from>
    <xdr:ext cx="469744" cy="259045"/>
    <xdr:sp macro="" textlink="">
      <xdr:nvSpPr>
        <xdr:cNvPr id="481" name="n_1aveValue【市民会館】&#10;一人当たり面積">
          <a:extLst>
            <a:ext uri="{FF2B5EF4-FFF2-40B4-BE49-F238E27FC236}">
              <a16:creationId xmlns:a16="http://schemas.microsoft.com/office/drawing/2014/main" id="{CB573921-E1D3-48DB-A8C7-FD311B226AC8}"/>
            </a:ext>
          </a:extLst>
        </xdr:cNvPr>
        <xdr:cNvSpPr txBox="1"/>
      </xdr:nvSpPr>
      <xdr:spPr>
        <a:xfrm>
          <a:off x="9391727" y="182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81805</xdr:rowOff>
    </xdr:from>
    <xdr:ext cx="469744" cy="259045"/>
    <xdr:sp macro="" textlink="">
      <xdr:nvSpPr>
        <xdr:cNvPr id="482" name="n_2aveValue【市民会館】&#10;一人当たり面積">
          <a:extLst>
            <a:ext uri="{FF2B5EF4-FFF2-40B4-BE49-F238E27FC236}">
              <a16:creationId xmlns:a16="http://schemas.microsoft.com/office/drawing/2014/main" id="{73E04370-AFD3-4A00-A0EF-A4F582B4D9FE}"/>
            </a:ext>
          </a:extLst>
        </xdr:cNvPr>
        <xdr:cNvSpPr txBox="1"/>
      </xdr:nvSpPr>
      <xdr:spPr>
        <a:xfrm>
          <a:off x="8515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80891</xdr:rowOff>
    </xdr:from>
    <xdr:ext cx="469744" cy="259045"/>
    <xdr:sp macro="" textlink="">
      <xdr:nvSpPr>
        <xdr:cNvPr id="483" name="n_3aveValue【市民会館】&#10;一人当たり面積">
          <a:extLst>
            <a:ext uri="{FF2B5EF4-FFF2-40B4-BE49-F238E27FC236}">
              <a16:creationId xmlns:a16="http://schemas.microsoft.com/office/drawing/2014/main" id="{9B4F1A3E-FD5E-4D47-9AD6-D2CD94AD99E0}"/>
            </a:ext>
          </a:extLst>
        </xdr:cNvPr>
        <xdr:cNvSpPr txBox="1"/>
      </xdr:nvSpPr>
      <xdr:spPr>
        <a:xfrm>
          <a:off x="7626427" y="182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81805</xdr:rowOff>
    </xdr:from>
    <xdr:ext cx="469744" cy="259045"/>
    <xdr:sp macro="" textlink="">
      <xdr:nvSpPr>
        <xdr:cNvPr id="484" name="n_4aveValue【市民会館】&#10;一人当たり面積">
          <a:extLst>
            <a:ext uri="{FF2B5EF4-FFF2-40B4-BE49-F238E27FC236}">
              <a16:creationId xmlns:a16="http://schemas.microsoft.com/office/drawing/2014/main" id="{30EE8F23-6D19-49F5-9130-B8A76614CFFE}"/>
            </a:ext>
          </a:extLst>
        </xdr:cNvPr>
        <xdr:cNvSpPr txBox="1"/>
      </xdr:nvSpPr>
      <xdr:spPr>
        <a:xfrm>
          <a:off x="6737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66463</xdr:rowOff>
    </xdr:from>
    <xdr:ext cx="469744" cy="259045"/>
    <xdr:sp macro="" textlink="">
      <xdr:nvSpPr>
        <xdr:cNvPr id="485" name="n_1mainValue【市民会館】&#10;一人当たり面積">
          <a:extLst>
            <a:ext uri="{FF2B5EF4-FFF2-40B4-BE49-F238E27FC236}">
              <a16:creationId xmlns:a16="http://schemas.microsoft.com/office/drawing/2014/main" id="{B2F98103-8EB0-49B6-97AC-1D539835336C}"/>
            </a:ext>
          </a:extLst>
        </xdr:cNvPr>
        <xdr:cNvSpPr txBox="1"/>
      </xdr:nvSpPr>
      <xdr:spPr>
        <a:xfrm>
          <a:off x="9391727" y="1858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67378</xdr:rowOff>
    </xdr:from>
    <xdr:ext cx="469744" cy="259045"/>
    <xdr:sp macro="" textlink="">
      <xdr:nvSpPr>
        <xdr:cNvPr id="486" name="n_2mainValue【市民会館】&#10;一人当たり面積">
          <a:extLst>
            <a:ext uri="{FF2B5EF4-FFF2-40B4-BE49-F238E27FC236}">
              <a16:creationId xmlns:a16="http://schemas.microsoft.com/office/drawing/2014/main" id="{6C49F13E-4513-485B-A175-2DA60072F842}"/>
            </a:ext>
          </a:extLst>
        </xdr:cNvPr>
        <xdr:cNvSpPr txBox="1"/>
      </xdr:nvSpPr>
      <xdr:spPr>
        <a:xfrm>
          <a:off x="8515427" y="1858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68750</xdr:rowOff>
    </xdr:from>
    <xdr:ext cx="469744" cy="259045"/>
    <xdr:sp macro="" textlink="">
      <xdr:nvSpPr>
        <xdr:cNvPr id="487" name="n_3mainValue【市民会館】&#10;一人当たり面積">
          <a:extLst>
            <a:ext uri="{FF2B5EF4-FFF2-40B4-BE49-F238E27FC236}">
              <a16:creationId xmlns:a16="http://schemas.microsoft.com/office/drawing/2014/main" id="{6A57CD84-6A8C-4785-8B3E-703AF5BDA805}"/>
            </a:ext>
          </a:extLst>
        </xdr:cNvPr>
        <xdr:cNvSpPr txBox="1"/>
      </xdr:nvSpPr>
      <xdr:spPr>
        <a:xfrm>
          <a:off x="7626427" y="1858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68750</xdr:rowOff>
    </xdr:from>
    <xdr:ext cx="469744" cy="259045"/>
    <xdr:sp macro="" textlink="">
      <xdr:nvSpPr>
        <xdr:cNvPr id="488" name="n_4mainValue【市民会館】&#10;一人当たり面積">
          <a:extLst>
            <a:ext uri="{FF2B5EF4-FFF2-40B4-BE49-F238E27FC236}">
              <a16:creationId xmlns:a16="http://schemas.microsoft.com/office/drawing/2014/main" id="{8039E570-5EDA-4921-BAA2-3DFDE6DC1E42}"/>
            </a:ext>
          </a:extLst>
        </xdr:cNvPr>
        <xdr:cNvSpPr txBox="1"/>
      </xdr:nvSpPr>
      <xdr:spPr>
        <a:xfrm>
          <a:off x="6737427" y="1858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CCC5F7EB-2B9B-4269-916F-2E14802EE40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65830B5C-5D0A-430C-AB59-5155DF837F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4E3654F0-82EA-47A6-AA39-92128D2B18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B02CA3A0-4653-4803-95F9-9716C9F70B4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8EC5F825-D36D-4214-AA19-D1FE819D6F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C9A17A9F-9597-406B-9C66-852A7CBE4C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175BBA93-927C-41F0-ADDE-B47BA2ED98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821F8B1A-A64A-413B-AA7D-B9C2C2B7711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FB775D86-F229-4D65-A831-E9B6452123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D2811345-A59F-4C9A-8FC1-5A75D229A2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A011E6BE-1DFA-4585-860F-90B7496ED51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B7FA8168-3A65-4896-ACEF-528324EC8ED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45DD7837-707D-45D7-8EBD-EAD7DB3483A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45715CFD-F81A-4F84-813D-773035B9E76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E95F4CA3-C806-4A5B-AFF6-192CFCE1ABE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8305E78D-6952-4CBD-8ECB-EECE2D91727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4999337A-4591-46FB-98EB-93A4101E52B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629D5B0D-D88A-4099-AB32-CB5E76D530E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971F54A5-FFF0-44A4-AEE3-A95F8E5AEFD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B13D5A1A-18B1-475A-ADCD-471BCF605E1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D25DD439-8655-4281-B6B8-F8AD9B90923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2FB7DD1-481E-4008-80CB-7FF5987E73C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D35996AC-C02F-44E3-9347-F760451F957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CC6D8CF7-FA01-4D86-BED7-E5A80297DB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5A178037-A443-4962-8023-1CABD3C04E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E742D3F8-7E9A-4ADB-8736-30D56E7A16D9}"/>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BB6C6B38-7B82-4233-B81E-A9A8EE8239DA}"/>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36066514-6946-4391-A76B-FF5FB69C683A}"/>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F9D85C01-B212-4E7B-A0E0-AFC7525ADF51}"/>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4AB6F836-1257-4A95-88DA-7C8EB66AA612}"/>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86B720F6-8425-4E9D-A239-67057720F44B}"/>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1975B36-0761-4DED-AEA9-AB69F771C2BF}"/>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a:extLst>
            <a:ext uri="{FF2B5EF4-FFF2-40B4-BE49-F238E27FC236}">
              <a16:creationId xmlns:a16="http://schemas.microsoft.com/office/drawing/2014/main" id="{E1864D4C-5C67-44C1-B15E-48C464845F0A}"/>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a:extLst>
            <a:ext uri="{FF2B5EF4-FFF2-40B4-BE49-F238E27FC236}">
              <a16:creationId xmlns:a16="http://schemas.microsoft.com/office/drawing/2014/main" id="{2091C7CA-BE27-4218-9F3B-A4BDCD379E1B}"/>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a:extLst>
            <a:ext uri="{FF2B5EF4-FFF2-40B4-BE49-F238E27FC236}">
              <a16:creationId xmlns:a16="http://schemas.microsoft.com/office/drawing/2014/main" id="{5B3F9F36-8199-4358-9601-B5B96D0E4DC9}"/>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a:extLst>
            <a:ext uri="{FF2B5EF4-FFF2-40B4-BE49-F238E27FC236}">
              <a16:creationId xmlns:a16="http://schemas.microsoft.com/office/drawing/2014/main" id="{21C8BB1C-0633-49DC-A008-1A551ACAD8F9}"/>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B7EFDFD-035D-4BD2-908C-BD73189D188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70BE01C-A53A-456B-B20E-99BC15391D4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108365B-ADC2-4288-BDD2-C43C0B11AF1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E93E9A7-3A2E-4CE7-B1AD-1B6279EBEF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CB6810B-6890-499D-93C2-07C3D87F019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xdr:rowOff>
    </xdr:from>
    <xdr:to>
      <xdr:col>85</xdr:col>
      <xdr:colOff>177800</xdr:colOff>
      <xdr:row>39</xdr:row>
      <xdr:rowOff>109038</xdr:rowOff>
    </xdr:to>
    <xdr:sp macro="" textlink="">
      <xdr:nvSpPr>
        <xdr:cNvPr id="530" name="楕円 529">
          <a:extLst>
            <a:ext uri="{FF2B5EF4-FFF2-40B4-BE49-F238E27FC236}">
              <a16:creationId xmlns:a16="http://schemas.microsoft.com/office/drawing/2014/main" id="{92275B47-E996-4E6B-989A-4BA02F16F42B}"/>
            </a:ext>
          </a:extLst>
        </xdr:cNvPr>
        <xdr:cNvSpPr/>
      </xdr:nvSpPr>
      <xdr:spPr>
        <a:xfrm>
          <a:off x="16268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157315</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B512DC87-98DA-45FD-A5DB-36334092A3C7}"/>
            </a:ext>
          </a:extLst>
        </xdr:cNvPr>
        <xdr:cNvSpPr txBox="1"/>
      </xdr:nvSpPr>
      <xdr:spPr>
        <a:xfrm>
          <a:off x="16357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103777</xdr:rowOff>
    </xdr:from>
    <xdr:to>
      <xdr:col>81</xdr:col>
      <xdr:colOff>101600</xdr:colOff>
      <xdr:row>40</xdr:row>
      <xdr:rowOff>33927</xdr:rowOff>
    </xdr:to>
    <xdr:sp macro="" textlink="">
      <xdr:nvSpPr>
        <xdr:cNvPr id="532" name="楕円 531">
          <a:extLst>
            <a:ext uri="{FF2B5EF4-FFF2-40B4-BE49-F238E27FC236}">
              <a16:creationId xmlns:a16="http://schemas.microsoft.com/office/drawing/2014/main" id="{0FD96354-F90B-418D-BAA4-E8AAAADB78F4}"/>
            </a:ext>
          </a:extLst>
        </xdr:cNvPr>
        <xdr:cNvSpPr/>
      </xdr:nvSpPr>
      <xdr:spPr>
        <a:xfrm>
          <a:off x="15430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154577</xdr:rowOff>
    </xdr:to>
    <xdr:cxnSp macro="">
      <xdr:nvCxnSpPr>
        <xdr:cNvPr id="533" name="直線コネクタ 532">
          <a:extLst>
            <a:ext uri="{FF2B5EF4-FFF2-40B4-BE49-F238E27FC236}">
              <a16:creationId xmlns:a16="http://schemas.microsoft.com/office/drawing/2014/main" id="{0D7811A8-68AA-446E-B805-C33554442959}"/>
            </a:ext>
          </a:extLst>
        </xdr:cNvPr>
        <xdr:cNvCxnSpPr/>
      </xdr:nvCxnSpPr>
      <xdr:spPr>
        <a:xfrm flipV="1">
          <a:off x="15481300" y="6744788"/>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64588</xdr:rowOff>
    </xdr:from>
    <xdr:to>
      <xdr:col>76</xdr:col>
      <xdr:colOff>165100</xdr:colOff>
      <xdr:row>39</xdr:row>
      <xdr:rowOff>166188</xdr:rowOff>
    </xdr:to>
    <xdr:sp macro="" textlink="">
      <xdr:nvSpPr>
        <xdr:cNvPr id="534" name="楕円 533">
          <a:extLst>
            <a:ext uri="{FF2B5EF4-FFF2-40B4-BE49-F238E27FC236}">
              <a16:creationId xmlns:a16="http://schemas.microsoft.com/office/drawing/2014/main" id="{F0772803-936B-4127-BEDE-8F1C5FDD7A0A}"/>
            </a:ext>
          </a:extLst>
        </xdr:cNvPr>
        <xdr:cNvSpPr/>
      </xdr:nvSpPr>
      <xdr:spPr>
        <a:xfrm>
          <a:off x="14541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115388</xdr:rowOff>
    </xdr:from>
    <xdr:to>
      <xdr:col>81</xdr:col>
      <xdr:colOff>50800</xdr:colOff>
      <xdr:row>39</xdr:row>
      <xdr:rowOff>154577</xdr:rowOff>
    </xdr:to>
    <xdr:cxnSp macro="">
      <xdr:nvCxnSpPr>
        <xdr:cNvPr id="535" name="直線コネクタ 534">
          <a:extLst>
            <a:ext uri="{FF2B5EF4-FFF2-40B4-BE49-F238E27FC236}">
              <a16:creationId xmlns:a16="http://schemas.microsoft.com/office/drawing/2014/main" id="{03D808EC-1964-4C34-B647-F6040E9AFF4C}"/>
            </a:ext>
          </a:extLst>
        </xdr:cNvPr>
        <xdr:cNvCxnSpPr/>
      </xdr:nvCxnSpPr>
      <xdr:spPr>
        <a:xfrm>
          <a:off x="14592300" y="68019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36" name="楕円 535">
          <a:extLst>
            <a:ext uri="{FF2B5EF4-FFF2-40B4-BE49-F238E27FC236}">
              <a16:creationId xmlns:a16="http://schemas.microsoft.com/office/drawing/2014/main" id="{F14FEEC1-CC6C-4CBE-82FF-C8588CC963F7}"/>
            </a:ext>
          </a:extLst>
        </xdr:cNvPr>
        <xdr:cNvSpPr/>
      </xdr:nvSpPr>
      <xdr:spPr>
        <a:xfrm>
          <a:off x="13652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84365</xdr:rowOff>
    </xdr:from>
    <xdr:to>
      <xdr:col>76</xdr:col>
      <xdr:colOff>114300</xdr:colOff>
      <xdr:row>39</xdr:row>
      <xdr:rowOff>115388</xdr:rowOff>
    </xdr:to>
    <xdr:cxnSp macro="">
      <xdr:nvCxnSpPr>
        <xdr:cNvPr id="537" name="直線コネクタ 536">
          <a:extLst>
            <a:ext uri="{FF2B5EF4-FFF2-40B4-BE49-F238E27FC236}">
              <a16:creationId xmlns:a16="http://schemas.microsoft.com/office/drawing/2014/main" id="{0B22A314-A062-47D2-8B19-078552A6836A}"/>
            </a:ext>
          </a:extLst>
        </xdr:cNvPr>
        <xdr:cNvCxnSpPr/>
      </xdr:nvCxnSpPr>
      <xdr:spPr>
        <a:xfrm>
          <a:off x="13703300" y="67709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15603</xdr:rowOff>
    </xdr:from>
    <xdr:to>
      <xdr:col>67</xdr:col>
      <xdr:colOff>101600</xdr:colOff>
      <xdr:row>39</xdr:row>
      <xdr:rowOff>117203</xdr:rowOff>
    </xdr:to>
    <xdr:sp macro="" textlink="">
      <xdr:nvSpPr>
        <xdr:cNvPr id="538" name="楕円 537">
          <a:extLst>
            <a:ext uri="{FF2B5EF4-FFF2-40B4-BE49-F238E27FC236}">
              <a16:creationId xmlns:a16="http://schemas.microsoft.com/office/drawing/2014/main" id="{3F4337F8-5BA5-45BC-8013-BB4DE468225D}"/>
            </a:ext>
          </a:extLst>
        </xdr:cNvPr>
        <xdr:cNvSpPr/>
      </xdr:nvSpPr>
      <xdr:spPr>
        <a:xfrm>
          <a:off x="12763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66403</xdr:rowOff>
    </xdr:from>
    <xdr:to>
      <xdr:col>71</xdr:col>
      <xdr:colOff>177800</xdr:colOff>
      <xdr:row>39</xdr:row>
      <xdr:rowOff>84365</xdr:rowOff>
    </xdr:to>
    <xdr:cxnSp macro="">
      <xdr:nvCxnSpPr>
        <xdr:cNvPr id="539" name="直線コネクタ 538">
          <a:extLst>
            <a:ext uri="{FF2B5EF4-FFF2-40B4-BE49-F238E27FC236}">
              <a16:creationId xmlns:a16="http://schemas.microsoft.com/office/drawing/2014/main" id="{A29972E4-26AC-454D-8814-8A18AE96886F}"/>
            </a:ext>
          </a:extLst>
        </xdr:cNvPr>
        <xdr:cNvCxnSpPr/>
      </xdr:nvCxnSpPr>
      <xdr:spPr>
        <a:xfrm>
          <a:off x="12814300" y="67529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FFE4BCB8-3514-4A7C-BB33-B5B935F089F6}"/>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C6C08988-196F-4968-A213-1528C9E031AD}"/>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C8F56C19-3645-41AD-B2D8-F59B56B9E2F7}"/>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62F712BD-681A-4911-8CE0-E96BF3E59E13}"/>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25054</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A5EB8823-BEF6-4C46-B052-FD60515727DD}"/>
            </a:ext>
          </a:extLst>
        </xdr:cNvPr>
        <xdr:cNvSpPr txBox="1"/>
      </xdr:nvSpPr>
      <xdr:spPr>
        <a:xfrm>
          <a:off x="15266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157315</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BB332A49-56E9-4572-8A2A-B000AC359664}"/>
            </a:ext>
          </a:extLst>
        </xdr:cNvPr>
        <xdr:cNvSpPr txBox="1"/>
      </xdr:nvSpPr>
      <xdr:spPr>
        <a:xfrm>
          <a:off x="14389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3CD512F5-19BA-4DD6-A656-C0B7F5EA1027}"/>
            </a:ext>
          </a:extLst>
        </xdr:cNvPr>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108330</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661A36F5-E55A-44FE-9771-F78A92AA8CCA}"/>
            </a:ext>
          </a:extLst>
        </xdr:cNvPr>
        <xdr:cNvSpPr txBox="1"/>
      </xdr:nvSpPr>
      <xdr:spPr>
        <a:xfrm>
          <a:off x="12611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D2AD51BC-CB25-4FA6-A738-090093AB06D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9BF2CAA5-38AE-40F3-873B-98470C1DCA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7929F113-C979-4D9C-B439-D21CAA8F1D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1C8A5902-6D01-469C-887B-168CB550FD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9715A787-46CF-4601-8A4F-507665E1E1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7A00F8D-CF2C-4AC5-A7CC-F0A4A1A903F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7CA602D6-18E6-4FBA-A2F2-A0A2394E92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CE5950E4-1B74-4CCD-9280-DA5025A911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B41C11C9-24DA-43EC-AD6E-FF46A7A28E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F0A8D8B5-B891-42DB-8D69-DABFCAB273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51C0233A-6EC6-4ED1-938E-E1D4F1907D2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895D05AD-1F80-49BB-A9D7-C2744CA50A6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FD6F4363-2B55-4AC4-807A-37CCBFFE727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14770FEF-D50E-47B6-9474-7BAE2F0970D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38166092-BFA4-499F-8088-A9BC4A3F99D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D441D815-DE9B-49BC-B71F-DE60901AEB3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AFAE0FEC-C8C7-4A5C-A4A2-EF42F1714C1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E8185FE6-8510-41B7-9035-0FEE11F63E5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276968C2-3F19-4390-84DD-92A18E9DB8A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810F329B-E393-40CE-91F5-DAF1B13CFEDD}"/>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5F688F3A-5705-4B92-A713-E337F721AC9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E9817632-0A94-47EE-B5A5-B195CC16D771}"/>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CC189E10-7696-4FD3-80C0-9718285ABAC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74D7352A-4257-44A0-9CA7-C72B1FBF810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CE60DADD-C403-40FD-9A03-2E84C45DE4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C279F662-FA78-4B22-AA59-187551AD1A77}"/>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E735B831-0053-4713-A62C-CE973D5754D4}"/>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E5D945B1-5F10-4450-8767-C8B62710731D}"/>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2694F57E-0D97-4F89-BA98-9C88DDB6F6C8}"/>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E9271125-5DE3-4584-8881-F367208C2B5D}"/>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E48DE6F7-0236-4021-B273-0D28678499C6}"/>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F9988C5A-5E5F-4807-8B81-CFC187CBA6E5}"/>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a:extLst>
            <a:ext uri="{FF2B5EF4-FFF2-40B4-BE49-F238E27FC236}">
              <a16:creationId xmlns:a16="http://schemas.microsoft.com/office/drawing/2014/main" id="{F7C7CF69-0139-449A-8422-F906C7F878E7}"/>
            </a:ext>
          </a:extLst>
        </xdr:cNvPr>
        <xdr:cNvSpPr/>
      </xdr:nvSpPr>
      <xdr:spPr>
        <a:xfrm>
          <a:off x="21272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a:extLst>
            <a:ext uri="{FF2B5EF4-FFF2-40B4-BE49-F238E27FC236}">
              <a16:creationId xmlns:a16="http://schemas.microsoft.com/office/drawing/2014/main" id="{5BE25A85-3992-4039-8A71-90ED129677FC}"/>
            </a:ext>
          </a:extLst>
        </xdr:cNvPr>
        <xdr:cNvSpPr/>
      </xdr:nvSpPr>
      <xdr:spPr>
        <a:xfrm>
          <a:off x="20383500" y="69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a:extLst>
            <a:ext uri="{FF2B5EF4-FFF2-40B4-BE49-F238E27FC236}">
              <a16:creationId xmlns:a16="http://schemas.microsoft.com/office/drawing/2014/main" id="{2EF6E14B-C0B1-423F-A70D-B126B0FFFBD0}"/>
            </a:ext>
          </a:extLst>
        </xdr:cNvPr>
        <xdr:cNvSpPr/>
      </xdr:nvSpPr>
      <xdr:spPr>
        <a:xfrm>
          <a:off x="19494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a:extLst>
            <a:ext uri="{FF2B5EF4-FFF2-40B4-BE49-F238E27FC236}">
              <a16:creationId xmlns:a16="http://schemas.microsoft.com/office/drawing/2014/main" id="{3E649CFF-3D17-4068-A98D-73FE6C0EC553}"/>
            </a:ext>
          </a:extLst>
        </xdr:cNvPr>
        <xdr:cNvSpPr/>
      </xdr:nvSpPr>
      <xdr:spPr>
        <a:xfrm>
          <a:off x="18605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1DFD72D2-2CDF-4A59-B082-B8AFDBC43B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E5423C0-A9AF-47F4-B222-C5238138334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473DDB9-4CBA-443A-86B6-D4477D086F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667A459-6566-406C-BF00-0F1F87EDA37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2706D16-38E2-4A91-84AE-9EFED4E0B9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60797</xdr:rowOff>
    </xdr:from>
    <xdr:to>
      <xdr:col>116</xdr:col>
      <xdr:colOff>114300</xdr:colOff>
      <xdr:row>39</xdr:row>
      <xdr:rowOff>162397</xdr:rowOff>
    </xdr:to>
    <xdr:sp macro="" textlink="">
      <xdr:nvSpPr>
        <xdr:cNvPr id="589" name="楕円 588">
          <a:extLst>
            <a:ext uri="{FF2B5EF4-FFF2-40B4-BE49-F238E27FC236}">
              <a16:creationId xmlns:a16="http://schemas.microsoft.com/office/drawing/2014/main" id="{8CBB1BA7-4FF4-4B5E-9CC7-C2D66C9925EC}"/>
            </a:ext>
          </a:extLst>
        </xdr:cNvPr>
        <xdr:cNvSpPr/>
      </xdr:nvSpPr>
      <xdr:spPr>
        <a:xfrm>
          <a:off x="22110700" y="67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83674</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2097A84C-0EE8-46A5-89AE-9443AB778B28}"/>
            </a:ext>
          </a:extLst>
        </xdr:cNvPr>
        <xdr:cNvSpPr txBox="1"/>
      </xdr:nvSpPr>
      <xdr:spPr>
        <a:xfrm>
          <a:off x="22199600" y="659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133355</xdr:rowOff>
    </xdr:from>
    <xdr:to>
      <xdr:col>112</xdr:col>
      <xdr:colOff>38100</xdr:colOff>
      <xdr:row>39</xdr:row>
      <xdr:rowOff>63505</xdr:rowOff>
    </xdr:to>
    <xdr:sp macro="" textlink="">
      <xdr:nvSpPr>
        <xdr:cNvPr id="591" name="楕円 590">
          <a:extLst>
            <a:ext uri="{FF2B5EF4-FFF2-40B4-BE49-F238E27FC236}">
              <a16:creationId xmlns:a16="http://schemas.microsoft.com/office/drawing/2014/main" id="{E2B94BE7-1B47-443C-A4B8-EE60631A67E5}"/>
            </a:ext>
          </a:extLst>
        </xdr:cNvPr>
        <xdr:cNvSpPr/>
      </xdr:nvSpPr>
      <xdr:spPr>
        <a:xfrm>
          <a:off x="21272500" y="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12705</xdr:rowOff>
    </xdr:from>
    <xdr:to>
      <xdr:col>116</xdr:col>
      <xdr:colOff>63500</xdr:colOff>
      <xdr:row>39</xdr:row>
      <xdr:rowOff>111597</xdr:rowOff>
    </xdr:to>
    <xdr:cxnSp macro="">
      <xdr:nvCxnSpPr>
        <xdr:cNvPr id="592" name="直線コネクタ 591">
          <a:extLst>
            <a:ext uri="{FF2B5EF4-FFF2-40B4-BE49-F238E27FC236}">
              <a16:creationId xmlns:a16="http://schemas.microsoft.com/office/drawing/2014/main" id="{68CEC1DC-FCD9-45E3-9D23-1F1CE7064681}"/>
            </a:ext>
          </a:extLst>
        </xdr:cNvPr>
        <xdr:cNvCxnSpPr/>
      </xdr:nvCxnSpPr>
      <xdr:spPr>
        <a:xfrm>
          <a:off x="21323300" y="6699255"/>
          <a:ext cx="838200" cy="9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142449</xdr:rowOff>
    </xdr:from>
    <xdr:to>
      <xdr:col>107</xdr:col>
      <xdr:colOff>101600</xdr:colOff>
      <xdr:row>39</xdr:row>
      <xdr:rowOff>72599</xdr:rowOff>
    </xdr:to>
    <xdr:sp macro="" textlink="">
      <xdr:nvSpPr>
        <xdr:cNvPr id="593" name="楕円 592">
          <a:extLst>
            <a:ext uri="{FF2B5EF4-FFF2-40B4-BE49-F238E27FC236}">
              <a16:creationId xmlns:a16="http://schemas.microsoft.com/office/drawing/2014/main" id="{8D5226EC-79C6-475D-93A0-D84B0F8C43D6}"/>
            </a:ext>
          </a:extLst>
        </xdr:cNvPr>
        <xdr:cNvSpPr/>
      </xdr:nvSpPr>
      <xdr:spPr>
        <a:xfrm>
          <a:off x="20383500" y="66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12705</xdr:rowOff>
    </xdr:from>
    <xdr:to>
      <xdr:col>111</xdr:col>
      <xdr:colOff>177800</xdr:colOff>
      <xdr:row>39</xdr:row>
      <xdr:rowOff>21799</xdr:rowOff>
    </xdr:to>
    <xdr:cxnSp macro="">
      <xdr:nvCxnSpPr>
        <xdr:cNvPr id="594" name="直線コネクタ 593">
          <a:extLst>
            <a:ext uri="{FF2B5EF4-FFF2-40B4-BE49-F238E27FC236}">
              <a16:creationId xmlns:a16="http://schemas.microsoft.com/office/drawing/2014/main" id="{642CA5AB-75FC-4520-8C13-65C31498123C}"/>
            </a:ext>
          </a:extLst>
        </xdr:cNvPr>
        <xdr:cNvCxnSpPr/>
      </xdr:nvCxnSpPr>
      <xdr:spPr>
        <a:xfrm flipV="1">
          <a:off x="20434300" y="6699255"/>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154556</xdr:rowOff>
    </xdr:from>
    <xdr:to>
      <xdr:col>102</xdr:col>
      <xdr:colOff>165100</xdr:colOff>
      <xdr:row>39</xdr:row>
      <xdr:rowOff>84706</xdr:rowOff>
    </xdr:to>
    <xdr:sp macro="" textlink="">
      <xdr:nvSpPr>
        <xdr:cNvPr id="595" name="楕円 594">
          <a:extLst>
            <a:ext uri="{FF2B5EF4-FFF2-40B4-BE49-F238E27FC236}">
              <a16:creationId xmlns:a16="http://schemas.microsoft.com/office/drawing/2014/main" id="{A7E8E920-41E5-41DA-9B7E-F2EE46487A55}"/>
            </a:ext>
          </a:extLst>
        </xdr:cNvPr>
        <xdr:cNvSpPr/>
      </xdr:nvSpPr>
      <xdr:spPr>
        <a:xfrm>
          <a:off x="19494500" y="66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21799</xdr:rowOff>
    </xdr:from>
    <xdr:to>
      <xdr:col>107</xdr:col>
      <xdr:colOff>50800</xdr:colOff>
      <xdr:row>39</xdr:row>
      <xdr:rowOff>33906</xdr:rowOff>
    </xdr:to>
    <xdr:cxnSp macro="">
      <xdr:nvCxnSpPr>
        <xdr:cNvPr id="596" name="直線コネクタ 595">
          <a:extLst>
            <a:ext uri="{FF2B5EF4-FFF2-40B4-BE49-F238E27FC236}">
              <a16:creationId xmlns:a16="http://schemas.microsoft.com/office/drawing/2014/main" id="{17501911-E610-41E3-B2C7-EA96F5702B03}"/>
            </a:ext>
          </a:extLst>
        </xdr:cNvPr>
        <xdr:cNvCxnSpPr/>
      </xdr:nvCxnSpPr>
      <xdr:spPr>
        <a:xfrm flipV="1">
          <a:off x="19545300" y="6708349"/>
          <a:ext cx="889000" cy="1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157603</xdr:rowOff>
    </xdr:from>
    <xdr:to>
      <xdr:col>98</xdr:col>
      <xdr:colOff>38100</xdr:colOff>
      <xdr:row>39</xdr:row>
      <xdr:rowOff>87753</xdr:rowOff>
    </xdr:to>
    <xdr:sp macro="" textlink="">
      <xdr:nvSpPr>
        <xdr:cNvPr id="597" name="楕円 596">
          <a:extLst>
            <a:ext uri="{FF2B5EF4-FFF2-40B4-BE49-F238E27FC236}">
              <a16:creationId xmlns:a16="http://schemas.microsoft.com/office/drawing/2014/main" id="{4C0D72BC-0901-45C9-A6F9-ABAA374DBB0E}"/>
            </a:ext>
          </a:extLst>
        </xdr:cNvPr>
        <xdr:cNvSpPr/>
      </xdr:nvSpPr>
      <xdr:spPr>
        <a:xfrm>
          <a:off x="18605500" y="66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33906</xdr:rowOff>
    </xdr:from>
    <xdr:to>
      <xdr:col>102</xdr:col>
      <xdr:colOff>114300</xdr:colOff>
      <xdr:row>39</xdr:row>
      <xdr:rowOff>36953</xdr:rowOff>
    </xdr:to>
    <xdr:cxnSp macro="">
      <xdr:nvCxnSpPr>
        <xdr:cNvPr id="598" name="直線コネクタ 597">
          <a:extLst>
            <a:ext uri="{FF2B5EF4-FFF2-40B4-BE49-F238E27FC236}">
              <a16:creationId xmlns:a16="http://schemas.microsoft.com/office/drawing/2014/main" id="{D36770D3-B719-4427-87B4-943F620244CB}"/>
            </a:ext>
          </a:extLst>
        </xdr:cNvPr>
        <xdr:cNvCxnSpPr/>
      </xdr:nvCxnSpPr>
      <xdr:spPr>
        <a:xfrm flipV="1">
          <a:off x="18656300" y="6720456"/>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4885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CC797033-01D5-40F8-8CCD-4C9579B9E408}"/>
            </a:ext>
          </a:extLst>
        </xdr:cNvPr>
        <xdr:cNvSpPr txBox="1"/>
      </xdr:nvSpPr>
      <xdr:spPr>
        <a:xfrm>
          <a:off x="21043411" y="70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168827</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B4DFA27-112C-4EBB-8C7C-2F01A3EDA990}"/>
            </a:ext>
          </a:extLst>
        </xdr:cNvPr>
        <xdr:cNvSpPr txBox="1"/>
      </xdr:nvSpPr>
      <xdr:spPr>
        <a:xfrm>
          <a:off x="20167111" y="702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19623</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2F2BFB1E-B097-4912-97A1-AF5AF7BAC887}"/>
            </a:ext>
          </a:extLst>
        </xdr:cNvPr>
        <xdr:cNvSpPr txBox="1"/>
      </xdr:nvSpPr>
      <xdr:spPr>
        <a:xfrm>
          <a:off x="19278111" y="70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38330</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3306DDF-6AC4-4FA1-A5E5-29B4E80587CC}"/>
            </a:ext>
          </a:extLst>
        </xdr:cNvPr>
        <xdr:cNvSpPr txBox="1"/>
      </xdr:nvSpPr>
      <xdr:spPr>
        <a:xfrm>
          <a:off x="18389111" y="70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80032</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9FDCF786-7672-4014-87FD-009A294074CA}"/>
            </a:ext>
          </a:extLst>
        </xdr:cNvPr>
        <xdr:cNvSpPr txBox="1"/>
      </xdr:nvSpPr>
      <xdr:spPr>
        <a:xfrm>
          <a:off x="21011095" y="642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89127</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0D1B9020-34C7-40C8-8987-AB7C0C787804}"/>
            </a:ext>
          </a:extLst>
        </xdr:cNvPr>
        <xdr:cNvSpPr txBox="1"/>
      </xdr:nvSpPr>
      <xdr:spPr>
        <a:xfrm>
          <a:off x="20134795" y="643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101233</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23FB4DE8-B4BE-4F55-84BC-4F51FE747783}"/>
            </a:ext>
          </a:extLst>
        </xdr:cNvPr>
        <xdr:cNvSpPr txBox="1"/>
      </xdr:nvSpPr>
      <xdr:spPr>
        <a:xfrm>
          <a:off x="19245795" y="644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104280</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FC6AA4B0-BD2B-44FA-9274-95E722618108}"/>
            </a:ext>
          </a:extLst>
        </xdr:cNvPr>
        <xdr:cNvSpPr txBox="1"/>
      </xdr:nvSpPr>
      <xdr:spPr>
        <a:xfrm>
          <a:off x="18356795" y="644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DCB6948F-A20B-4345-8F0A-33159F68AE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9AA2FFB4-7279-468A-8772-2468E3375F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59D5B09C-5545-4367-93A3-319F44D15D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153EA35E-5A5D-4F00-A0BF-CF5F547CC0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658AE0A1-8DE1-4BEA-8861-01F2F3BB1B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3E8FD1E8-0029-4831-8C21-338BCBC9B1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FA94BDB2-B735-469E-9EDD-5BA699F2A4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DD6BDC7F-1D64-4A54-9479-2C7C7047FB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29D75C8-623C-418D-B10D-C0AD2A8C0B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6C30A7FC-B39D-4C6D-B694-4DEFA37B009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82FC0DCF-EAF7-490F-A311-B98EC2D880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494F89AE-6920-4378-9E37-40CE3550C99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B969B6F2-75CF-45F3-873F-25B942615DB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4FA4763F-69CA-41C2-80AE-07507670034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CE5AED0F-2E16-43E7-89C7-5B9ABACF8AE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42C57ACA-3AD5-4D9A-BB7B-F02801A54DC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DBB8344E-3DEA-4D03-AE3F-AB489584712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EE2CA742-A087-4839-BBCD-CFDA32846F6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44A828FD-660D-4F1C-B260-3E4FD7D6AF6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647ABC7-6882-491B-841A-714F73E9775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C5648E2B-7C36-4239-B1E8-43F3E2D24F4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2F63F63C-8F88-4E3E-9BF2-0A6498C0916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84970EA-D4B7-4EE1-B5AA-CCCDE9E37DF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A331FFAC-240B-4E34-A669-8B21E97A850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9938A062-9327-4101-82FB-A1027615D8C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41D58857-5974-4BD0-9C5C-8B22E9F83EC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3AA248F6-B7D4-49FA-BA04-4682FDD25EAB}"/>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D49CB39C-0687-4BD7-A831-8811325F9858}"/>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A4979186-0614-4020-9A33-20C2764680E8}"/>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E785F251-5A92-4835-9447-B16ACACDF063}"/>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F912F472-DF21-45A9-9438-881B12082838}"/>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29963650-3BF2-44DD-8A49-ABBFAF9E44C5}"/>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a:extLst>
            <a:ext uri="{FF2B5EF4-FFF2-40B4-BE49-F238E27FC236}">
              <a16:creationId xmlns:a16="http://schemas.microsoft.com/office/drawing/2014/main" id="{68A98AD6-FC46-4389-96F0-C6DB7F4A5CB6}"/>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a:extLst>
            <a:ext uri="{FF2B5EF4-FFF2-40B4-BE49-F238E27FC236}">
              <a16:creationId xmlns:a16="http://schemas.microsoft.com/office/drawing/2014/main" id="{4373BDE4-99DC-483C-8023-83E103D68095}"/>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a:extLst>
            <a:ext uri="{FF2B5EF4-FFF2-40B4-BE49-F238E27FC236}">
              <a16:creationId xmlns:a16="http://schemas.microsoft.com/office/drawing/2014/main" id="{6663F324-EF68-4BD8-8B80-92755F920B88}"/>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a:extLst>
            <a:ext uri="{FF2B5EF4-FFF2-40B4-BE49-F238E27FC236}">
              <a16:creationId xmlns:a16="http://schemas.microsoft.com/office/drawing/2014/main" id="{6D1DA05F-B71A-4015-9892-F763FBC05AE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833B4A6-548C-4C84-9EAC-80715F21E23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94D6D67-9235-479A-90A2-8FC3754191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DC1F833-038A-4EFA-AA79-06214626F4E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3A3ABCB-33AF-4320-BB52-90F8E949DB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047E0DA-30B7-4F1D-8E1F-F573BBB06E1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648" name="楕円 647">
          <a:extLst>
            <a:ext uri="{FF2B5EF4-FFF2-40B4-BE49-F238E27FC236}">
              <a16:creationId xmlns:a16="http://schemas.microsoft.com/office/drawing/2014/main" id="{BB1DE8C5-75CF-456A-952C-9310B86779EB}"/>
            </a:ext>
          </a:extLst>
        </xdr:cNvPr>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AC60A30E-EF3E-4237-8F7B-91F5A202C5D4}"/>
            </a:ext>
          </a:extLst>
        </xdr:cNvPr>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153307</xdr:rowOff>
    </xdr:from>
    <xdr:to>
      <xdr:col>81</xdr:col>
      <xdr:colOff>101600</xdr:colOff>
      <xdr:row>59</xdr:row>
      <xdr:rowOff>83457</xdr:rowOff>
    </xdr:to>
    <xdr:sp macro="" textlink="">
      <xdr:nvSpPr>
        <xdr:cNvPr id="650" name="楕円 649">
          <a:extLst>
            <a:ext uri="{FF2B5EF4-FFF2-40B4-BE49-F238E27FC236}">
              <a16:creationId xmlns:a16="http://schemas.microsoft.com/office/drawing/2014/main" id="{A156F95A-B742-4E00-96CE-E1541A3B4EB1}"/>
            </a:ext>
          </a:extLst>
        </xdr:cNvPr>
        <xdr:cNvSpPr/>
      </xdr:nvSpPr>
      <xdr:spPr>
        <a:xfrm>
          <a:off x="15430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32657</xdr:rowOff>
    </xdr:from>
    <xdr:to>
      <xdr:col>85</xdr:col>
      <xdr:colOff>127000</xdr:colOff>
      <xdr:row>59</xdr:row>
      <xdr:rowOff>70213</xdr:rowOff>
    </xdr:to>
    <xdr:cxnSp macro="">
      <xdr:nvCxnSpPr>
        <xdr:cNvPr id="651" name="直線コネクタ 650">
          <a:extLst>
            <a:ext uri="{FF2B5EF4-FFF2-40B4-BE49-F238E27FC236}">
              <a16:creationId xmlns:a16="http://schemas.microsoft.com/office/drawing/2014/main" id="{3E608FFC-9792-4266-B112-6982DE134048}"/>
            </a:ext>
          </a:extLst>
        </xdr:cNvPr>
        <xdr:cNvCxnSpPr/>
      </xdr:nvCxnSpPr>
      <xdr:spPr>
        <a:xfrm>
          <a:off x="15481300" y="101482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146776</xdr:rowOff>
    </xdr:from>
    <xdr:to>
      <xdr:col>76</xdr:col>
      <xdr:colOff>165100</xdr:colOff>
      <xdr:row>59</xdr:row>
      <xdr:rowOff>76926</xdr:rowOff>
    </xdr:to>
    <xdr:sp macro="" textlink="">
      <xdr:nvSpPr>
        <xdr:cNvPr id="652" name="楕円 651">
          <a:extLst>
            <a:ext uri="{FF2B5EF4-FFF2-40B4-BE49-F238E27FC236}">
              <a16:creationId xmlns:a16="http://schemas.microsoft.com/office/drawing/2014/main" id="{F47F4331-B69B-4473-82E4-C608C54E4757}"/>
            </a:ext>
          </a:extLst>
        </xdr:cNvPr>
        <xdr:cNvSpPr/>
      </xdr:nvSpPr>
      <xdr:spPr>
        <a:xfrm>
          <a:off x="14541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26126</xdr:rowOff>
    </xdr:from>
    <xdr:to>
      <xdr:col>81</xdr:col>
      <xdr:colOff>50800</xdr:colOff>
      <xdr:row>59</xdr:row>
      <xdr:rowOff>32657</xdr:rowOff>
    </xdr:to>
    <xdr:cxnSp macro="">
      <xdr:nvCxnSpPr>
        <xdr:cNvPr id="653" name="直線コネクタ 652">
          <a:extLst>
            <a:ext uri="{FF2B5EF4-FFF2-40B4-BE49-F238E27FC236}">
              <a16:creationId xmlns:a16="http://schemas.microsoft.com/office/drawing/2014/main" id="{BCF3C409-D51E-4F02-ACCD-F1FA4968358E}"/>
            </a:ext>
          </a:extLst>
        </xdr:cNvPr>
        <xdr:cNvCxnSpPr/>
      </xdr:nvCxnSpPr>
      <xdr:spPr>
        <a:xfrm>
          <a:off x="14592300" y="101416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110853</xdr:rowOff>
    </xdr:from>
    <xdr:to>
      <xdr:col>72</xdr:col>
      <xdr:colOff>38100</xdr:colOff>
      <xdr:row>59</xdr:row>
      <xdr:rowOff>41003</xdr:rowOff>
    </xdr:to>
    <xdr:sp macro="" textlink="">
      <xdr:nvSpPr>
        <xdr:cNvPr id="654" name="楕円 653">
          <a:extLst>
            <a:ext uri="{FF2B5EF4-FFF2-40B4-BE49-F238E27FC236}">
              <a16:creationId xmlns:a16="http://schemas.microsoft.com/office/drawing/2014/main" id="{CD8FB71D-DDD1-46A1-A95F-E727D84E409C}"/>
            </a:ext>
          </a:extLst>
        </xdr:cNvPr>
        <xdr:cNvSpPr/>
      </xdr:nvSpPr>
      <xdr:spPr>
        <a:xfrm>
          <a:off x="13652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161653</xdr:rowOff>
    </xdr:from>
    <xdr:to>
      <xdr:col>76</xdr:col>
      <xdr:colOff>114300</xdr:colOff>
      <xdr:row>59</xdr:row>
      <xdr:rowOff>26126</xdr:rowOff>
    </xdr:to>
    <xdr:cxnSp macro="">
      <xdr:nvCxnSpPr>
        <xdr:cNvPr id="655" name="直線コネクタ 654">
          <a:extLst>
            <a:ext uri="{FF2B5EF4-FFF2-40B4-BE49-F238E27FC236}">
              <a16:creationId xmlns:a16="http://schemas.microsoft.com/office/drawing/2014/main" id="{16750A1A-9AA8-4DF0-8E3A-CFEDE5CD8442}"/>
            </a:ext>
          </a:extLst>
        </xdr:cNvPr>
        <xdr:cNvCxnSpPr/>
      </xdr:nvCxnSpPr>
      <xdr:spPr>
        <a:xfrm>
          <a:off x="13703300" y="101057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656" name="楕円 655">
          <a:extLst>
            <a:ext uri="{FF2B5EF4-FFF2-40B4-BE49-F238E27FC236}">
              <a16:creationId xmlns:a16="http://schemas.microsoft.com/office/drawing/2014/main" id="{E3A9E765-6890-4FAC-8207-3056B74F0364}"/>
            </a:ext>
          </a:extLst>
        </xdr:cNvPr>
        <xdr:cNvSpPr/>
      </xdr:nvSpPr>
      <xdr:spPr>
        <a:xfrm>
          <a:off x="12763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161653</xdr:rowOff>
    </xdr:to>
    <xdr:cxnSp macro="">
      <xdr:nvCxnSpPr>
        <xdr:cNvPr id="657" name="直線コネクタ 656">
          <a:extLst>
            <a:ext uri="{FF2B5EF4-FFF2-40B4-BE49-F238E27FC236}">
              <a16:creationId xmlns:a16="http://schemas.microsoft.com/office/drawing/2014/main" id="{0657EDBD-4353-4928-82A2-356047C4110F}"/>
            </a:ext>
          </a:extLst>
        </xdr:cNvPr>
        <xdr:cNvCxnSpPr/>
      </xdr:nvCxnSpPr>
      <xdr:spPr>
        <a:xfrm>
          <a:off x="12814300" y="100698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A356484B-4412-4718-B166-EDA72CB78FE2}"/>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7049E5AE-79F9-49DF-ADDD-666BAC12B37D}"/>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DF293EA-C264-4B29-812F-D452462FC5C4}"/>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13BCEB75-9669-48EE-AF8B-E8DD10C657D6}"/>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99984</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F42E5656-2A7A-4385-BD6B-AD6F45BA860E}"/>
            </a:ext>
          </a:extLst>
        </xdr:cNvPr>
        <xdr:cNvSpPr txBox="1"/>
      </xdr:nvSpPr>
      <xdr:spPr>
        <a:xfrm>
          <a:off x="152660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93453</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7A7B9174-0952-4BC0-B089-BE74F936131D}"/>
            </a:ext>
          </a:extLst>
        </xdr:cNvPr>
        <xdr:cNvSpPr txBox="1"/>
      </xdr:nvSpPr>
      <xdr:spPr>
        <a:xfrm>
          <a:off x="14389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57530</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209CD404-708D-4E46-9EBB-A583A7F4AE16}"/>
            </a:ext>
          </a:extLst>
        </xdr:cNvPr>
        <xdr:cNvSpPr txBox="1"/>
      </xdr:nvSpPr>
      <xdr:spPr>
        <a:xfrm>
          <a:off x="13500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2A09B05-052D-4BB9-AE48-103750401E4B}"/>
            </a:ext>
          </a:extLst>
        </xdr:cNvPr>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9E882399-95C4-494B-BC96-8D3424C413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E741BBDB-DAC9-48C9-A955-DAA9BCA878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320CEE60-A8BD-4F53-9D5B-C4DB2492D7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2FEBD656-DA9D-483F-8485-1138A72E95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965ABE50-9B30-49FD-B7C6-8B456D5617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4B89376D-279F-4C1E-9C5C-13545A2479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765889E1-E09B-4556-8468-1FA5C76FF4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D856AB04-8262-450E-96C5-EA26360FD13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61517ECF-C4D2-4116-B798-FADA57B522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FA182AF1-8E04-45F6-A605-C2D26F51A2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D761DFCC-3C4A-4802-8BC1-F29BB0C6F70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46E00C3-20C5-4CAD-A4A9-F3D2CCBEEB6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84C27F9F-4509-448F-AAA7-51EE90D9FBB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5B03A00C-5596-4AA0-8B3C-2A1C435F107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3A3F7069-E287-4B70-8E52-7A3AEDFABAD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49C0F4C8-EDC0-4DEE-B5AA-B5AD69079F4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9B123DD1-2122-4784-AEDD-0533A8755BB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BC32610D-2AAD-4AE1-A246-E1573D87A93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B89F3439-D905-436C-990A-D0E71C90F69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9B6596A0-1D28-4F5D-AE7B-3486F898E73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DB89BF04-3906-4AE2-99B6-91F81A1295D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D0253F-53F3-4062-998B-B8E3CE06999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DF09FAE5-A07F-49FD-862E-9B9AB33302B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7EB1E000-3B3F-4759-A88E-D0838C17BAD3}"/>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65AFE2B9-46E2-4EB9-81EC-3A047CD27DF6}"/>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50FB54EC-EDC5-460D-9AEC-DB0B11AF7804}"/>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9704C6D9-4CEF-43FE-9077-F4A39D9D05EA}"/>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A9A3E1ED-C5B3-4AE0-AF7F-AE2A46840AB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CD4B224F-E692-41A7-A0C0-56BFA4204529}"/>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2C3D46F6-B188-47DA-8555-BB6A190BB2B8}"/>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a:extLst>
            <a:ext uri="{FF2B5EF4-FFF2-40B4-BE49-F238E27FC236}">
              <a16:creationId xmlns:a16="http://schemas.microsoft.com/office/drawing/2014/main" id="{CE339062-7B91-48BA-915C-7BC00AD2BA51}"/>
            </a:ext>
          </a:extLst>
        </xdr:cNvPr>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a:extLst>
            <a:ext uri="{FF2B5EF4-FFF2-40B4-BE49-F238E27FC236}">
              <a16:creationId xmlns:a16="http://schemas.microsoft.com/office/drawing/2014/main" id="{CEC509A1-DAB2-4EB9-BEB7-E1A3014A6C64}"/>
            </a:ext>
          </a:extLst>
        </xdr:cNvPr>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a:extLst>
            <a:ext uri="{FF2B5EF4-FFF2-40B4-BE49-F238E27FC236}">
              <a16:creationId xmlns:a16="http://schemas.microsoft.com/office/drawing/2014/main" id="{FC28C3EC-7999-4FB3-87A4-593485E7F2D0}"/>
            </a:ext>
          </a:extLst>
        </xdr:cNvPr>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a:extLst>
            <a:ext uri="{FF2B5EF4-FFF2-40B4-BE49-F238E27FC236}">
              <a16:creationId xmlns:a16="http://schemas.microsoft.com/office/drawing/2014/main" id="{9061C817-19A5-473E-B0C0-311B96BD006C}"/>
            </a:ext>
          </a:extLst>
        </xdr:cNvPr>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8BA496B2-D8F7-4238-8811-B96D1B3719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2CE4561-E36F-4C4B-98EE-14639FDF9F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66F4284-B093-471C-B4BB-2FE103284D8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F834CA0-517E-4B68-AB1F-710CA82986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6BFF7AD2-C70C-409A-8FF1-A624FC9D46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705" name="楕円 704">
          <a:extLst>
            <a:ext uri="{FF2B5EF4-FFF2-40B4-BE49-F238E27FC236}">
              <a16:creationId xmlns:a16="http://schemas.microsoft.com/office/drawing/2014/main" id="{2FEA127D-21F4-41F8-80A7-2A146E8334AB}"/>
            </a:ext>
          </a:extLst>
        </xdr:cNvPr>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7DC259EE-FBAB-466E-809B-6E79DE822CAE}"/>
            </a:ext>
          </a:extLst>
        </xdr:cNvPr>
        <xdr:cNvSpPr txBox="1"/>
      </xdr:nvSpPr>
      <xdr:spPr>
        <a:xfrm>
          <a:off x="22199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90170</xdr:rowOff>
    </xdr:from>
    <xdr:to>
      <xdr:col>112</xdr:col>
      <xdr:colOff>38100</xdr:colOff>
      <xdr:row>62</xdr:row>
      <xdr:rowOff>20320</xdr:rowOff>
    </xdr:to>
    <xdr:sp macro="" textlink="">
      <xdr:nvSpPr>
        <xdr:cNvPr id="707" name="楕円 706">
          <a:extLst>
            <a:ext uri="{FF2B5EF4-FFF2-40B4-BE49-F238E27FC236}">
              <a16:creationId xmlns:a16="http://schemas.microsoft.com/office/drawing/2014/main" id="{D397102C-D99B-4B15-9F2C-C3CC85853FE2}"/>
            </a:ext>
          </a:extLst>
        </xdr:cNvPr>
        <xdr:cNvSpPr/>
      </xdr:nvSpPr>
      <xdr:spPr>
        <a:xfrm>
          <a:off x="2127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140970</xdr:rowOff>
    </xdr:to>
    <xdr:cxnSp macro="">
      <xdr:nvCxnSpPr>
        <xdr:cNvPr id="708" name="直線コネクタ 707">
          <a:extLst>
            <a:ext uri="{FF2B5EF4-FFF2-40B4-BE49-F238E27FC236}">
              <a16:creationId xmlns:a16="http://schemas.microsoft.com/office/drawing/2014/main" id="{64F14CA0-0843-4F03-BA1F-95C0D82DB920}"/>
            </a:ext>
          </a:extLst>
        </xdr:cNvPr>
        <xdr:cNvCxnSpPr/>
      </xdr:nvCxnSpPr>
      <xdr:spPr>
        <a:xfrm flipV="1">
          <a:off x="21323300" y="1059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709" name="楕円 708">
          <a:extLst>
            <a:ext uri="{FF2B5EF4-FFF2-40B4-BE49-F238E27FC236}">
              <a16:creationId xmlns:a16="http://schemas.microsoft.com/office/drawing/2014/main" id="{32320148-925E-42EC-A2A1-FE538D68A41D}"/>
            </a:ext>
          </a:extLst>
        </xdr:cNvPr>
        <xdr:cNvSpPr/>
      </xdr:nvSpPr>
      <xdr:spPr>
        <a:xfrm>
          <a:off x="2038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140970</xdr:rowOff>
    </xdr:from>
    <xdr:to>
      <xdr:col>111</xdr:col>
      <xdr:colOff>177800</xdr:colOff>
      <xdr:row>61</xdr:row>
      <xdr:rowOff>144780</xdr:rowOff>
    </xdr:to>
    <xdr:cxnSp macro="">
      <xdr:nvCxnSpPr>
        <xdr:cNvPr id="710" name="直線コネクタ 709">
          <a:extLst>
            <a:ext uri="{FF2B5EF4-FFF2-40B4-BE49-F238E27FC236}">
              <a16:creationId xmlns:a16="http://schemas.microsoft.com/office/drawing/2014/main" id="{FC9BE6E4-EC47-4CBE-AE7F-A42AC7792C0E}"/>
            </a:ext>
          </a:extLst>
        </xdr:cNvPr>
        <xdr:cNvCxnSpPr/>
      </xdr:nvCxnSpPr>
      <xdr:spPr>
        <a:xfrm flipV="1">
          <a:off x="20434300" y="1059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711" name="楕円 710">
          <a:extLst>
            <a:ext uri="{FF2B5EF4-FFF2-40B4-BE49-F238E27FC236}">
              <a16:creationId xmlns:a16="http://schemas.microsoft.com/office/drawing/2014/main" id="{317B4260-ED05-4B16-AD9C-127089236590}"/>
            </a:ext>
          </a:extLst>
        </xdr:cNvPr>
        <xdr:cNvSpPr/>
      </xdr:nvSpPr>
      <xdr:spPr>
        <a:xfrm>
          <a:off x="19494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144780</xdr:rowOff>
    </xdr:from>
    <xdr:to>
      <xdr:col>107</xdr:col>
      <xdr:colOff>50800</xdr:colOff>
      <xdr:row>61</xdr:row>
      <xdr:rowOff>152400</xdr:rowOff>
    </xdr:to>
    <xdr:cxnSp macro="">
      <xdr:nvCxnSpPr>
        <xdr:cNvPr id="712" name="直線コネクタ 711">
          <a:extLst>
            <a:ext uri="{FF2B5EF4-FFF2-40B4-BE49-F238E27FC236}">
              <a16:creationId xmlns:a16="http://schemas.microsoft.com/office/drawing/2014/main" id="{A1812887-11D8-4C39-B23B-F26664FA0DA8}"/>
            </a:ext>
          </a:extLst>
        </xdr:cNvPr>
        <xdr:cNvCxnSpPr/>
      </xdr:nvCxnSpPr>
      <xdr:spPr>
        <a:xfrm flipV="1">
          <a:off x="19545300" y="1060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109220</xdr:rowOff>
    </xdr:from>
    <xdr:to>
      <xdr:col>98</xdr:col>
      <xdr:colOff>38100</xdr:colOff>
      <xdr:row>62</xdr:row>
      <xdr:rowOff>39370</xdr:rowOff>
    </xdr:to>
    <xdr:sp macro="" textlink="">
      <xdr:nvSpPr>
        <xdr:cNvPr id="713" name="楕円 712">
          <a:extLst>
            <a:ext uri="{FF2B5EF4-FFF2-40B4-BE49-F238E27FC236}">
              <a16:creationId xmlns:a16="http://schemas.microsoft.com/office/drawing/2014/main" id="{95F5256A-2A12-4BD1-A0C5-84F5D3CD774C}"/>
            </a:ext>
          </a:extLst>
        </xdr:cNvPr>
        <xdr:cNvSpPr/>
      </xdr:nvSpPr>
      <xdr:spPr>
        <a:xfrm>
          <a:off x="18605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152400</xdr:rowOff>
    </xdr:from>
    <xdr:to>
      <xdr:col>102</xdr:col>
      <xdr:colOff>114300</xdr:colOff>
      <xdr:row>61</xdr:row>
      <xdr:rowOff>160020</xdr:rowOff>
    </xdr:to>
    <xdr:cxnSp macro="">
      <xdr:nvCxnSpPr>
        <xdr:cNvPr id="714" name="直線コネクタ 713">
          <a:extLst>
            <a:ext uri="{FF2B5EF4-FFF2-40B4-BE49-F238E27FC236}">
              <a16:creationId xmlns:a16="http://schemas.microsoft.com/office/drawing/2014/main" id="{5F5E5FF9-6B9C-4294-AD7D-01978AA5C1F7}"/>
            </a:ext>
          </a:extLst>
        </xdr:cNvPr>
        <xdr:cNvCxnSpPr/>
      </xdr:nvCxnSpPr>
      <xdr:spPr>
        <a:xfrm flipV="1">
          <a:off x="18656300" y="1061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715" name="n_1aveValue【保健センター・保健所】&#10;一人当たり面積">
          <a:extLst>
            <a:ext uri="{FF2B5EF4-FFF2-40B4-BE49-F238E27FC236}">
              <a16:creationId xmlns:a16="http://schemas.microsoft.com/office/drawing/2014/main" id="{7BFF71EA-24BC-45FB-BB1A-D426CFA42E31}"/>
            </a:ext>
          </a:extLst>
        </xdr:cNvPr>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716" name="n_2aveValue【保健センター・保健所】&#10;一人当たり面積">
          <a:extLst>
            <a:ext uri="{FF2B5EF4-FFF2-40B4-BE49-F238E27FC236}">
              <a16:creationId xmlns:a16="http://schemas.microsoft.com/office/drawing/2014/main" id="{DA92DB18-03C0-4E53-8C9E-BF63707B69B8}"/>
            </a:ext>
          </a:extLst>
        </xdr:cNvPr>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717" name="n_3aveValue【保健センター・保健所】&#10;一人当たり面積">
          <a:extLst>
            <a:ext uri="{FF2B5EF4-FFF2-40B4-BE49-F238E27FC236}">
              <a16:creationId xmlns:a16="http://schemas.microsoft.com/office/drawing/2014/main" id="{E93D100A-87AB-4FCD-A1E4-3CE82A9BB951}"/>
            </a:ext>
          </a:extLst>
        </xdr:cNvPr>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18" name="n_4aveValue【保健センター・保健所】&#10;一人当たり面積">
          <a:extLst>
            <a:ext uri="{FF2B5EF4-FFF2-40B4-BE49-F238E27FC236}">
              <a16:creationId xmlns:a16="http://schemas.microsoft.com/office/drawing/2014/main" id="{D43B2621-6FBD-46A0-9845-D0EAC5856C90}"/>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36847</xdr:rowOff>
    </xdr:from>
    <xdr:ext cx="469744" cy="259045"/>
    <xdr:sp macro="" textlink="">
      <xdr:nvSpPr>
        <xdr:cNvPr id="719" name="n_1mainValue【保健センター・保健所】&#10;一人当たり面積">
          <a:extLst>
            <a:ext uri="{FF2B5EF4-FFF2-40B4-BE49-F238E27FC236}">
              <a16:creationId xmlns:a16="http://schemas.microsoft.com/office/drawing/2014/main" id="{612B99B5-2577-43B0-BB47-1E982A9B4776}"/>
            </a:ext>
          </a:extLst>
        </xdr:cNvPr>
        <xdr:cNvSpPr txBox="1"/>
      </xdr:nvSpPr>
      <xdr:spPr>
        <a:xfrm>
          <a:off x="210757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40657</xdr:rowOff>
    </xdr:from>
    <xdr:ext cx="469744" cy="259045"/>
    <xdr:sp macro="" textlink="">
      <xdr:nvSpPr>
        <xdr:cNvPr id="720" name="n_2mainValue【保健センター・保健所】&#10;一人当たり面積">
          <a:extLst>
            <a:ext uri="{FF2B5EF4-FFF2-40B4-BE49-F238E27FC236}">
              <a16:creationId xmlns:a16="http://schemas.microsoft.com/office/drawing/2014/main" id="{43DD6792-193A-4D2F-9E11-62BB5213FBA4}"/>
            </a:ext>
          </a:extLst>
        </xdr:cNvPr>
        <xdr:cNvSpPr txBox="1"/>
      </xdr:nvSpPr>
      <xdr:spPr>
        <a:xfrm>
          <a:off x="20199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48277</xdr:rowOff>
    </xdr:from>
    <xdr:ext cx="469744" cy="259045"/>
    <xdr:sp macro="" textlink="">
      <xdr:nvSpPr>
        <xdr:cNvPr id="721" name="n_3mainValue【保健センター・保健所】&#10;一人当たり面積">
          <a:extLst>
            <a:ext uri="{FF2B5EF4-FFF2-40B4-BE49-F238E27FC236}">
              <a16:creationId xmlns:a16="http://schemas.microsoft.com/office/drawing/2014/main" id="{8D9DAD94-3A67-47A3-B16B-CFCA97249D31}"/>
            </a:ext>
          </a:extLst>
        </xdr:cNvPr>
        <xdr:cNvSpPr txBox="1"/>
      </xdr:nvSpPr>
      <xdr:spPr>
        <a:xfrm>
          <a:off x="19310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55897</xdr:rowOff>
    </xdr:from>
    <xdr:ext cx="469744" cy="259045"/>
    <xdr:sp macro="" textlink="">
      <xdr:nvSpPr>
        <xdr:cNvPr id="722" name="n_4mainValue【保健センター・保健所】&#10;一人当たり面積">
          <a:extLst>
            <a:ext uri="{FF2B5EF4-FFF2-40B4-BE49-F238E27FC236}">
              <a16:creationId xmlns:a16="http://schemas.microsoft.com/office/drawing/2014/main" id="{67F32530-FA1B-4E55-B75C-AF8AB3A6E94B}"/>
            </a:ext>
          </a:extLst>
        </xdr:cNvPr>
        <xdr:cNvSpPr txBox="1"/>
      </xdr:nvSpPr>
      <xdr:spPr>
        <a:xfrm>
          <a:off x="18421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C6BDCC11-D42A-4ACC-8120-F725814455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C628E1BE-7B0B-4866-AFE7-224007923E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9B7B28E6-4F10-485C-8B90-064F333DC2C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BB3C7235-76DB-46DB-A5FA-E7B357C351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1A55745E-E518-4B99-A63B-E8CC0E847B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663536D0-6E00-4C0A-ACF9-C6BE7FB907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414985E1-9FD1-40AB-9D98-EE2BFE6382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A381E357-1035-4908-B394-ECDAEDCA955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F218FB46-6E22-4904-9685-BEBD266C94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274C7CA6-B826-46AC-AD09-6485E2B8857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FE25E33F-5264-4E0E-A8D9-F8EA43C8CFE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621F5845-830A-4EC0-AB93-4F2FBBCCDB2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A53F361C-CF1E-49A4-9557-76A3550D1B5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9C4A580E-35BC-49CA-841F-9830AEE81FB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81F5B0DD-8CF0-43F0-942D-5E6CAAF9377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2FDBD8C2-5A11-4CA8-ABC8-853E01A7D94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A576D1AD-4AA1-4053-92F7-C8D72E09174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B4EB7183-E1F5-4110-A3F6-6A4CA2351BB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7864B6FB-5C11-4506-850E-FD6B7F41015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439CFDC5-4209-4498-B691-CD39B706D17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1764D0E-D7DB-4037-83CF-27441085958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9F662C83-7CD9-4D77-8344-A19F944F1A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6196AE33-5664-4C25-9760-92D6C1235A0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8ADAF25E-AE61-44B1-93E5-2141D80D93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7FFF0B84-B90D-414E-A4D6-DD096AE8842C}"/>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50D86B8D-A633-4ACA-8ED0-C0A270C22925}"/>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F51E4131-908F-4807-8A2E-053B74FB873E}"/>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981EDE85-D14E-44D3-970C-EB64A0014BA7}"/>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61C9EB75-BEBE-416A-8F06-A90E2A90732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AE351625-B4D3-46F4-BB92-9148555CA11E}"/>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96BB4A8F-BBEE-445D-BA9B-B2C2061C199A}"/>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a:extLst>
            <a:ext uri="{FF2B5EF4-FFF2-40B4-BE49-F238E27FC236}">
              <a16:creationId xmlns:a16="http://schemas.microsoft.com/office/drawing/2014/main" id="{B6032E50-9967-4C09-817A-73A56FC4D4EC}"/>
            </a:ext>
          </a:extLst>
        </xdr:cNvPr>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a:extLst>
            <a:ext uri="{FF2B5EF4-FFF2-40B4-BE49-F238E27FC236}">
              <a16:creationId xmlns:a16="http://schemas.microsoft.com/office/drawing/2014/main" id="{BD49DD50-BD1F-4D67-9FAA-CF2C0666E860}"/>
            </a:ext>
          </a:extLst>
        </xdr:cNvPr>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a:extLst>
            <a:ext uri="{FF2B5EF4-FFF2-40B4-BE49-F238E27FC236}">
              <a16:creationId xmlns:a16="http://schemas.microsoft.com/office/drawing/2014/main" id="{B1084E72-A4BA-46BA-97A3-426C9FDD5B17}"/>
            </a:ext>
          </a:extLst>
        </xdr:cNvPr>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a:extLst>
            <a:ext uri="{FF2B5EF4-FFF2-40B4-BE49-F238E27FC236}">
              <a16:creationId xmlns:a16="http://schemas.microsoft.com/office/drawing/2014/main" id="{E8FD4775-BF83-4699-8ACB-05A48712F6F9}"/>
            </a:ext>
          </a:extLst>
        </xdr:cNvPr>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CA40F24-A148-4B3E-8EE9-A1A196238B4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9F07C863-8D37-4694-9EAE-5951393C4AC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506834A-5065-4B19-A908-3C2EF666C07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4D076B1-2205-4ACF-8A3E-B9DB38E846E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9406256-E587-4DF6-A565-054098C09D5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63500</xdr:rowOff>
    </xdr:from>
    <xdr:to>
      <xdr:col>85</xdr:col>
      <xdr:colOff>177800</xdr:colOff>
      <xdr:row>81</xdr:row>
      <xdr:rowOff>165100</xdr:rowOff>
    </xdr:to>
    <xdr:sp macro="" textlink="">
      <xdr:nvSpPr>
        <xdr:cNvPr id="763" name="楕円 762">
          <a:extLst>
            <a:ext uri="{FF2B5EF4-FFF2-40B4-BE49-F238E27FC236}">
              <a16:creationId xmlns:a16="http://schemas.microsoft.com/office/drawing/2014/main" id="{BD0B87F3-2A4C-4AE2-9027-55679E064578}"/>
            </a:ext>
          </a:extLst>
        </xdr:cNvPr>
        <xdr:cNvSpPr/>
      </xdr:nvSpPr>
      <xdr:spPr>
        <a:xfrm>
          <a:off x="16268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86377</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7CFC3B83-137A-4EB2-8C09-6F264DF814ED}"/>
            </a:ext>
          </a:extLst>
        </xdr:cNvPr>
        <xdr:cNvSpPr txBox="1"/>
      </xdr:nvSpPr>
      <xdr:spPr>
        <a:xfrm>
          <a:off x="16357600"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765" name="楕円 764">
          <a:extLst>
            <a:ext uri="{FF2B5EF4-FFF2-40B4-BE49-F238E27FC236}">
              <a16:creationId xmlns:a16="http://schemas.microsoft.com/office/drawing/2014/main" id="{D9BE4DFD-7FD1-4A1E-A518-938102F9DAA5}"/>
            </a:ext>
          </a:extLst>
        </xdr:cNvPr>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114300</xdr:rowOff>
    </xdr:to>
    <xdr:cxnSp macro="">
      <xdr:nvCxnSpPr>
        <xdr:cNvPr id="766" name="直線コネクタ 765">
          <a:extLst>
            <a:ext uri="{FF2B5EF4-FFF2-40B4-BE49-F238E27FC236}">
              <a16:creationId xmlns:a16="http://schemas.microsoft.com/office/drawing/2014/main" id="{27581F5A-A15D-4466-A628-48157394101E}"/>
            </a:ext>
          </a:extLst>
        </xdr:cNvPr>
        <xdr:cNvCxnSpPr/>
      </xdr:nvCxnSpPr>
      <xdr:spPr>
        <a:xfrm>
          <a:off x="15481300" y="13982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19686</xdr:rowOff>
    </xdr:from>
    <xdr:to>
      <xdr:col>76</xdr:col>
      <xdr:colOff>165100</xdr:colOff>
      <xdr:row>81</xdr:row>
      <xdr:rowOff>121286</xdr:rowOff>
    </xdr:to>
    <xdr:sp macro="" textlink="">
      <xdr:nvSpPr>
        <xdr:cNvPr id="767" name="楕円 766">
          <a:extLst>
            <a:ext uri="{FF2B5EF4-FFF2-40B4-BE49-F238E27FC236}">
              <a16:creationId xmlns:a16="http://schemas.microsoft.com/office/drawing/2014/main" id="{F41247B9-6AF3-44EC-AF18-0DDB89C61008}"/>
            </a:ext>
          </a:extLst>
        </xdr:cNvPr>
        <xdr:cNvSpPr/>
      </xdr:nvSpPr>
      <xdr:spPr>
        <a:xfrm>
          <a:off x="14541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70486</xdr:rowOff>
    </xdr:from>
    <xdr:to>
      <xdr:col>81</xdr:col>
      <xdr:colOff>50800</xdr:colOff>
      <xdr:row>81</xdr:row>
      <xdr:rowOff>95250</xdr:rowOff>
    </xdr:to>
    <xdr:cxnSp macro="">
      <xdr:nvCxnSpPr>
        <xdr:cNvPr id="768" name="直線コネクタ 767">
          <a:extLst>
            <a:ext uri="{FF2B5EF4-FFF2-40B4-BE49-F238E27FC236}">
              <a16:creationId xmlns:a16="http://schemas.microsoft.com/office/drawing/2014/main" id="{8899D2ED-C6C8-4F21-BC5C-46A97B88989F}"/>
            </a:ext>
          </a:extLst>
        </xdr:cNvPr>
        <xdr:cNvCxnSpPr/>
      </xdr:nvCxnSpPr>
      <xdr:spPr>
        <a:xfrm>
          <a:off x="14592300" y="139579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166370</xdr:rowOff>
    </xdr:from>
    <xdr:to>
      <xdr:col>72</xdr:col>
      <xdr:colOff>38100</xdr:colOff>
      <xdr:row>81</xdr:row>
      <xdr:rowOff>96520</xdr:rowOff>
    </xdr:to>
    <xdr:sp macro="" textlink="">
      <xdr:nvSpPr>
        <xdr:cNvPr id="769" name="楕円 768">
          <a:extLst>
            <a:ext uri="{FF2B5EF4-FFF2-40B4-BE49-F238E27FC236}">
              <a16:creationId xmlns:a16="http://schemas.microsoft.com/office/drawing/2014/main" id="{FF6185FA-C8B0-4631-914A-9A664E4BFFA1}"/>
            </a:ext>
          </a:extLst>
        </xdr:cNvPr>
        <xdr:cNvSpPr/>
      </xdr:nvSpPr>
      <xdr:spPr>
        <a:xfrm>
          <a:off x="13652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45720</xdr:rowOff>
    </xdr:from>
    <xdr:to>
      <xdr:col>76</xdr:col>
      <xdr:colOff>114300</xdr:colOff>
      <xdr:row>81</xdr:row>
      <xdr:rowOff>70486</xdr:rowOff>
    </xdr:to>
    <xdr:cxnSp macro="">
      <xdr:nvCxnSpPr>
        <xdr:cNvPr id="770" name="直線コネクタ 769">
          <a:extLst>
            <a:ext uri="{FF2B5EF4-FFF2-40B4-BE49-F238E27FC236}">
              <a16:creationId xmlns:a16="http://schemas.microsoft.com/office/drawing/2014/main" id="{360260AD-DF7D-49A0-B638-F672D762E113}"/>
            </a:ext>
          </a:extLst>
        </xdr:cNvPr>
        <xdr:cNvCxnSpPr/>
      </xdr:nvCxnSpPr>
      <xdr:spPr>
        <a:xfrm>
          <a:off x="13703300" y="139331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141605</xdr:rowOff>
    </xdr:from>
    <xdr:to>
      <xdr:col>67</xdr:col>
      <xdr:colOff>101600</xdr:colOff>
      <xdr:row>81</xdr:row>
      <xdr:rowOff>71755</xdr:rowOff>
    </xdr:to>
    <xdr:sp macro="" textlink="">
      <xdr:nvSpPr>
        <xdr:cNvPr id="771" name="楕円 770">
          <a:extLst>
            <a:ext uri="{FF2B5EF4-FFF2-40B4-BE49-F238E27FC236}">
              <a16:creationId xmlns:a16="http://schemas.microsoft.com/office/drawing/2014/main" id="{3B5645DD-A2E5-456A-B0B0-42F8293AC4E7}"/>
            </a:ext>
          </a:extLst>
        </xdr:cNvPr>
        <xdr:cNvSpPr/>
      </xdr:nvSpPr>
      <xdr:spPr>
        <a:xfrm>
          <a:off x="12763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20955</xdr:rowOff>
    </xdr:from>
    <xdr:to>
      <xdr:col>71</xdr:col>
      <xdr:colOff>177800</xdr:colOff>
      <xdr:row>81</xdr:row>
      <xdr:rowOff>45720</xdr:rowOff>
    </xdr:to>
    <xdr:cxnSp macro="">
      <xdr:nvCxnSpPr>
        <xdr:cNvPr id="772" name="直線コネクタ 771">
          <a:extLst>
            <a:ext uri="{FF2B5EF4-FFF2-40B4-BE49-F238E27FC236}">
              <a16:creationId xmlns:a16="http://schemas.microsoft.com/office/drawing/2014/main" id="{74E1538E-7AF7-4799-A876-09A1A42DEBF4}"/>
            </a:ext>
          </a:extLst>
        </xdr:cNvPr>
        <xdr:cNvCxnSpPr/>
      </xdr:nvCxnSpPr>
      <xdr:spPr>
        <a:xfrm>
          <a:off x="12814300" y="139084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773" name="n_1aveValue【消防施設】&#10;有形固定資産減価償却率">
          <a:extLst>
            <a:ext uri="{FF2B5EF4-FFF2-40B4-BE49-F238E27FC236}">
              <a16:creationId xmlns:a16="http://schemas.microsoft.com/office/drawing/2014/main" id="{7E4DF3B6-5D8E-4CB1-BF0C-E40F7127F32C}"/>
            </a:ext>
          </a:extLst>
        </xdr:cNvPr>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774" name="n_2aveValue【消防施設】&#10;有形固定資産減価償却率">
          <a:extLst>
            <a:ext uri="{FF2B5EF4-FFF2-40B4-BE49-F238E27FC236}">
              <a16:creationId xmlns:a16="http://schemas.microsoft.com/office/drawing/2014/main" id="{90DA41E1-A315-4645-852A-019A329DE273}"/>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775" name="n_3aveValue【消防施設】&#10;有形固定資産減価償却率">
          <a:extLst>
            <a:ext uri="{FF2B5EF4-FFF2-40B4-BE49-F238E27FC236}">
              <a16:creationId xmlns:a16="http://schemas.microsoft.com/office/drawing/2014/main" id="{FA5CA8BC-C43A-42F0-8C02-A62763092FAB}"/>
            </a:ext>
          </a:extLst>
        </xdr:cNvPr>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74313</xdr:rowOff>
    </xdr:from>
    <xdr:ext cx="405111" cy="259045"/>
    <xdr:sp macro="" textlink="">
      <xdr:nvSpPr>
        <xdr:cNvPr id="776" name="n_4aveValue【消防施設】&#10;有形固定資産減価償却率">
          <a:extLst>
            <a:ext uri="{FF2B5EF4-FFF2-40B4-BE49-F238E27FC236}">
              <a16:creationId xmlns:a16="http://schemas.microsoft.com/office/drawing/2014/main" id="{170FD796-8FD3-41A0-BFED-41791C86A659}"/>
            </a:ext>
          </a:extLst>
        </xdr:cNvPr>
        <xdr:cNvSpPr txBox="1"/>
      </xdr:nvSpPr>
      <xdr:spPr>
        <a:xfrm>
          <a:off x="12611744"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777" name="n_1mainValue【消防施設】&#10;有形固定資産減価償却率">
          <a:extLst>
            <a:ext uri="{FF2B5EF4-FFF2-40B4-BE49-F238E27FC236}">
              <a16:creationId xmlns:a16="http://schemas.microsoft.com/office/drawing/2014/main" id="{F709969A-B2ED-46A1-964F-2464D741245D}"/>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137813</xdr:rowOff>
    </xdr:from>
    <xdr:ext cx="405111" cy="259045"/>
    <xdr:sp macro="" textlink="">
      <xdr:nvSpPr>
        <xdr:cNvPr id="778" name="n_2mainValue【消防施設】&#10;有形固定資産減価償却率">
          <a:extLst>
            <a:ext uri="{FF2B5EF4-FFF2-40B4-BE49-F238E27FC236}">
              <a16:creationId xmlns:a16="http://schemas.microsoft.com/office/drawing/2014/main" id="{924B96F9-547F-4B83-A4C9-45C96A70C7E7}"/>
            </a:ext>
          </a:extLst>
        </xdr:cNvPr>
        <xdr:cNvSpPr txBox="1"/>
      </xdr:nvSpPr>
      <xdr:spPr>
        <a:xfrm>
          <a:off x="14389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113047</xdr:rowOff>
    </xdr:from>
    <xdr:ext cx="405111" cy="259045"/>
    <xdr:sp macro="" textlink="">
      <xdr:nvSpPr>
        <xdr:cNvPr id="779" name="n_3mainValue【消防施設】&#10;有形固定資産減価償却率">
          <a:extLst>
            <a:ext uri="{FF2B5EF4-FFF2-40B4-BE49-F238E27FC236}">
              <a16:creationId xmlns:a16="http://schemas.microsoft.com/office/drawing/2014/main" id="{4F5DE829-7D5E-4E04-8114-9FDCAC09C004}"/>
            </a:ext>
          </a:extLst>
        </xdr:cNvPr>
        <xdr:cNvSpPr txBox="1"/>
      </xdr:nvSpPr>
      <xdr:spPr>
        <a:xfrm>
          <a:off x="13500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780" name="n_4mainValue【消防施設】&#10;有形固定資産減価償却率">
          <a:extLst>
            <a:ext uri="{FF2B5EF4-FFF2-40B4-BE49-F238E27FC236}">
              <a16:creationId xmlns:a16="http://schemas.microsoft.com/office/drawing/2014/main" id="{CD4DC981-1D08-424B-83A4-369CB6465742}"/>
            </a:ext>
          </a:extLst>
        </xdr:cNvPr>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6F3BFE37-14FD-4858-A2DE-743D26CD10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91014973-0247-425C-A43F-2837309A4F5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D40F2E13-A479-4F37-9923-117FED0D0C1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35130E98-0F96-47B9-B1AE-BA7E77FA31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184006C4-2E33-4D52-8293-D1B1E6B4C97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F66AA0AF-C17B-4201-87F5-969700ECEF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37E67FAB-1CCD-4C17-987B-B42169345AE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4004519A-8DD0-4CDD-ADB7-1D9FDDF382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D588F46-9C47-418C-9A10-BDE98E5D782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874C5C4F-9292-40D0-83BE-3E45301C3E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05C300F1-21FC-49E9-AEA7-DE1D105DE66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07258820-60C5-413F-90CB-66278FF2C5A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CD18E385-3C67-4E03-9074-E81C63F1730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D23793BF-EE96-4BBE-B917-5A66A1FC2F0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25FFD9EC-2165-4109-BD61-CE6696BA6B6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11D21829-D969-4004-BDAE-5B89BC791F9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BE8687CE-8434-4DA0-A18B-69D9B2DEF18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B1C45683-3ED7-45EE-8DCD-1BB64290273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B597767D-F0DD-4A93-B6F5-839F695CCE3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FADE932C-191F-44AD-B1C2-0CF779E361E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1401CB46-1E24-4EC1-8809-6873FCA18D6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C8D613CA-3B78-4194-8B9C-0065F775C34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582B39E4-B0C2-4553-86C1-513ECC21BCE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7E99F2F2-C8C8-468C-B4BC-CA7BD0EBC89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1C80A6F8-13F2-4061-9313-5AC0079209C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166719EC-3CED-461F-AE43-6641D10F470A}"/>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86A2ED27-81F7-4697-B06D-EB894AAF654A}"/>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AB9ABCEF-2E25-4E71-9B3C-203975691351}"/>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CD7BB0B1-FBB4-4CEE-8B0A-10C235439D02}"/>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5A970E43-6C63-457D-BE11-EF6E3C9284AC}"/>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11" name="【消防施設】&#10;一人当たり面積平均値テキスト">
          <a:extLst>
            <a:ext uri="{FF2B5EF4-FFF2-40B4-BE49-F238E27FC236}">
              <a16:creationId xmlns:a16="http://schemas.microsoft.com/office/drawing/2014/main" id="{DC027572-F6EA-4ABD-BEAC-316CCB3AB9C2}"/>
            </a:ext>
          </a:extLst>
        </xdr:cNvPr>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2DBC28EF-EE2D-4473-972E-28DCE5825CE7}"/>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a:extLst>
            <a:ext uri="{FF2B5EF4-FFF2-40B4-BE49-F238E27FC236}">
              <a16:creationId xmlns:a16="http://schemas.microsoft.com/office/drawing/2014/main" id="{B10B0397-26E2-41FC-9C2B-990C6CD105EF}"/>
            </a:ext>
          </a:extLst>
        </xdr:cNvPr>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a:extLst>
            <a:ext uri="{FF2B5EF4-FFF2-40B4-BE49-F238E27FC236}">
              <a16:creationId xmlns:a16="http://schemas.microsoft.com/office/drawing/2014/main" id="{40F85BCC-8007-4294-8731-F466636DB34F}"/>
            </a:ext>
          </a:extLst>
        </xdr:cNvPr>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a:extLst>
            <a:ext uri="{FF2B5EF4-FFF2-40B4-BE49-F238E27FC236}">
              <a16:creationId xmlns:a16="http://schemas.microsoft.com/office/drawing/2014/main" id="{88131B72-5A24-4438-BABC-E2D6BA207CA4}"/>
            </a:ext>
          </a:extLst>
        </xdr:cNvPr>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a:extLst>
            <a:ext uri="{FF2B5EF4-FFF2-40B4-BE49-F238E27FC236}">
              <a16:creationId xmlns:a16="http://schemas.microsoft.com/office/drawing/2014/main" id="{990C0286-F11D-4DAB-873F-943A5E462B7F}"/>
            </a:ext>
          </a:extLst>
        </xdr:cNvPr>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0FB1594-175C-4C2B-9D7C-50603F56C74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6B1F016-D44E-4DE2-9A35-9E2EC05646B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EC5F831-2604-4A7B-ACDA-BE09B13F7D6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2433C85-8587-42DF-AB70-183245BB476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478CCF6B-7D07-4E49-B42F-E12FD9DC4C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132624</xdr:rowOff>
    </xdr:from>
    <xdr:to>
      <xdr:col>116</xdr:col>
      <xdr:colOff>114300</xdr:colOff>
      <xdr:row>86</xdr:row>
      <xdr:rowOff>62774</xdr:rowOff>
    </xdr:to>
    <xdr:sp macro="" textlink="">
      <xdr:nvSpPr>
        <xdr:cNvPr id="822" name="楕円 821">
          <a:extLst>
            <a:ext uri="{FF2B5EF4-FFF2-40B4-BE49-F238E27FC236}">
              <a16:creationId xmlns:a16="http://schemas.microsoft.com/office/drawing/2014/main" id="{4258189C-F9AF-41A6-9EB9-43D57FFDF8CC}"/>
            </a:ext>
          </a:extLst>
        </xdr:cNvPr>
        <xdr:cNvSpPr/>
      </xdr:nvSpPr>
      <xdr:spPr>
        <a:xfrm>
          <a:off x="22110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155501</xdr:rowOff>
    </xdr:from>
    <xdr:ext cx="469744" cy="259045"/>
    <xdr:sp macro="" textlink="">
      <xdr:nvSpPr>
        <xdr:cNvPr id="823" name="【消防施設】&#10;一人当たり面積該当値テキスト">
          <a:extLst>
            <a:ext uri="{FF2B5EF4-FFF2-40B4-BE49-F238E27FC236}">
              <a16:creationId xmlns:a16="http://schemas.microsoft.com/office/drawing/2014/main" id="{566F4176-7BB9-42F1-935F-29A5279964D7}"/>
            </a:ext>
          </a:extLst>
        </xdr:cNvPr>
        <xdr:cNvSpPr txBox="1"/>
      </xdr:nvSpPr>
      <xdr:spPr>
        <a:xfrm>
          <a:off x="22199600" y="1455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134801</xdr:rowOff>
    </xdr:from>
    <xdr:to>
      <xdr:col>112</xdr:col>
      <xdr:colOff>38100</xdr:colOff>
      <xdr:row>86</xdr:row>
      <xdr:rowOff>64951</xdr:rowOff>
    </xdr:to>
    <xdr:sp macro="" textlink="">
      <xdr:nvSpPr>
        <xdr:cNvPr id="824" name="楕円 823">
          <a:extLst>
            <a:ext uri="{FF2B5EF4-FFF2-40B4-BE49-F238E27FC236}">
              <a16:creationId xmlns:a16="http://schemas.microsoft.com/office/drawing/2014/main" id="{62124EE9-8AEB-4605-A89F-59B3D2F9879F}"/>
            </a:ext>
          </a:extLst>
        </xdr:cNvPr>
        <xdr:cNvSpPr/>
      </xdr:nvSpPr>
      <xdr:spPr>
        <a:xfrm>
          <a:off x="212725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11974</xdr:rowOff>
    </xdr:from>
    <xdr:to>
      <xdr:col>116</xdr:col>
      <xdr:colOff>63500</xdr:colOff>
      <xdr:row>86</xdr:row>
      <xdr:rowOff>14151</xdr:rowOff>
    </xdr:to>
    <xdr:cxnSp macro="">
      <xdr:nvCxnSpPr>
        <xdr:cNvPr id="825" name="直線コネクタ 824">
          <a:extLst>
            <a:ext uri="{FF2B5EF4-FFF2-40B4-BE49-F238E27FC236}">
              <a16:creationId xmlns:a16="http://schemas.microsoft.com/office/drawing/2014/main" id="{8DB47B5E-A4AA-4DED-A07A-67837189D75B}"/>
            </a:ext>
          </a:extLst>
        </xdr:cNvPr>
        <xdr:cNvCxnSpPr/>
      </xdr:nvCxnSpPr>
      <xdr:spPr>
        <a:xfrm flipV="1">
          <a:off x="21323300" y="147566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136979</xdr:rowOff>
    </xdr:from>
    <xdr:to>
      <xdr:col>107</xdr:col>
      <xdr:colOff>101600</xdr:colOff>
      <xdr:row>86</xdr:row>
      <xdr:rowOff>67129</xdr:rowOff>
    </xdr:to>
    <xdr:sp macro="" textlink="">
      <xdr:nvSpPr>
        <xdr:cNvPr id="826" name="楕円 825">
          <a:extLst>
            <a:ext uri="{FF2B5EF4-FFF2-40B4-BE49-F238E27FC236}">
              <a16:creationId xmlns:a16="http://schemas.microsoft.com/office/drawing/2014/main" id="{BA649FE8-23EF-4D1D-9E5F-21731B942FD4}"/>
            </a:ext>
          </a:extLst>
        </xdr:cNvPr>
        <xdr:cNvSpPr/>
      </xdr:nvSpPr>
      <xdr:spPr>
        <a:xfrm>
          <a:off x="20383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14151</xdr:rowOff>
    </xdr:from>
    <xdr:to>
      <xdr:col>111</xdr:col>
      <xdr:colOff>177800</xdr:colOff>
      <xdr:row>86</xdr:row>
      <xdr:rowOff>16329</xdr:rowOff>
    </xdr:to>
    <xdr:cxnSp macro="">
      <xdr:nvCxnSpPr>
        <xdr:cNvPr id="827" name="直線コネクタ 826">
          <a:extLst>
            <a:ext uri="{FF2B5EF4-FFF2-40B4-BE49-F238E27FC236}">
              <a16:creationId xmlns:a16="http://schemas.microsoft.com/office/drawing/2014/main" id="{782EFDDC-2F86-468C-8A97-021C2C4E9F4E}"/>
            </a:ext>
          </a:extLst>
        </xdr:cNvPr>
        <xdr:cNvCxnSpPr/>
      </xdr:nvCxnSpPr>
      <xdr:spPr>
        <a:xfrm flipV="1">
          <a:off x="20434300" y="1475885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138068</xdr:rowOff>
    </xdr:from>
    <xdr:to>
      <xdr:col>102</xdr:col>
      <xdr:colOff>165100</xdr:colOff>
      <xdr:row>86</xdr:row>
      <xdr:rowOff>68218</xdr:rowOff>
    </xdr:to>
    <xdr:sp macro="" textlink="">
      <xdr:nvSpPr>
        <xdr:cNvPr id="828" name="楕円 827">
          <a:extLst>
            <a:ext uri="{FF2B5EF4-FFF2-40B4-BE49-F238E27FC236}">
              <a16:creationId xmlns:a16="http://schemas.microsoft.com/office/drawing/2014/main" id="{22902E70-72DA-482C-AD5B-F01AECFB9E66}"/>
            </a:ext>
          </a:extLst>
        </xdr:cNvPr>
        <xdr:cNvSpPr/>
      </xdr:nvSpPr>
      <xdr:spPr>
        <a:xfrm>
          <a:off x="19494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16329</xdr:rowOff>
    </xdr:from>
    <xdr:to>
      <xdr:col>107</xdr:col>
      <xdr:colOff>50800</xdr:colOff>
      <xdr:row>86</xdr:row>
      <xdr:rowOff>17418</xdr:rowOff>
    </xdr:to>
    <xdr:cxnSp macro="">
      <xdr:nvCxnSpPr>
        <xdr:cNvPr id="829" name="直線コネクタ 828">
          <a:extLst>
            <a:ext uri="{FF2B5EF4-FFF2-40B4-BE49-F238E27FC236}">
              <a16:creationId xmlns:a16="http://schemas.microsoft.com/office/drawing/2014/main" id="{54D87B53-00E9-4963-809C-ED780D80A0DA}"/>
            </a:ext>
          </a:extLst>
        </xdr:cNvPr>
        <xdr:cNvCxnSpPr/>
      </xdr:nvCxnSpPr>
      <xdr:spPr>
        <a:xfrm flipV="1">
          <a:off x="19545300" y="147610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140244</xdr:rowOff>
    </xdr:from>
    <xdr:to>
      <xdr:col>98</xdr:col>
      <xdr:colOff>38100</xdr:colOff>
      <xdr:row>86</xdr:row>
      <xdr:rowOff>70394</xdr:rowOff>
    </xdr:to>
    <xdr:sp macro="" textlink="">
      <xdr:nvSpPr>
        <xdr:cNvPr id="830" name="楕円 829">
          <a:extLst>
            <a:ext uri="{FF2B5EF4-FFF2-40B4-BE49-F238E27FC236}">
              <a16:creationId xmlns:a16="http://schemas.microsoft.com/office/drawing/2014/main" id="{017197A9-E7FE-4862-A2AA-6F8025E4C099}"/>
            </a:ext>
          </a:extLst>
        </xdr:cNvPr>
        <xdr:cNvSpPr/>
      </xdr:nvSpPr>
      <xdr:spPr>
        <a:xfrm>
          <a:off x="18605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17418</xdr:rowOff>
    </xdr:from>
    <xdr:to>
      <xdr:col>102</xdr:col>
      <xdr:colOff>114300</xdr:colOff>
      <xdr:row>86</xdr:row>
      <xdr:rowOff>19594</xdr:rowOff>
    </xdr:to>
    <xdr:cxnSp macro="">
      <xdr:nvCxnSpPr>
        <xdr:cNvPr id="831" name="直線コネクタ 830">
          <a:extLst>
            <a:ext uri="{FF2B5EF4-FFF2-40B4-BE49-F238E27FC236}">
              <a16:creationId xmlns:a16="http://schemas.microsoft.com/office/drawing/2014/main" id="{EC5632FA-CE7C-4E46-89A6-FBC1CFBF9A05}"/>
            </a:ext>
          </a:extLst>
        </xdr:cNvPr>
        <xdr:cNvCxnSpPr/>
      </xdr:nvCxnSpPr>
      <xdr:spPr>
        <a:xfrm flipV="1">
          <a:off x="18656300" y="14762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111596</xdr:rowOff>
    </xdr:from>
    <xdr:ext cx="469744" cy="259045"/>
    <xdr:sp macro="" textlink="">
      <xdr:nvSpPr>
        <xdr:cNvPr id="832" name="n_1aveValue【消防施設】&#10;一人当たり面積">
          <a:extLst>
            <a:ext uri="{FF2B5EF4-FFF2-40B4-BE49-F238E27FC236}">
              <a16:creationId xmlns:a16="http://schemas.microsoft.com/office/drawing/2014/main" id="{4ED2F09F-21FD-44C2-9EC0-F920AF419967}"/>
            </a:ext>
          </a:extLst>
        </xdr:cNvPr>
        <xdr:cNvSpPr txBox="1"/>
      </xdr:nvSpPr>
      <xdr:spPr>
        <a:xfrm>
          <a:off x="210757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107241</xdr:rowOff>
    </xdr:from>
    <xdr:ext cx="469744" cy="259045"/>
    <xdr:sp macro="" textlink="">
      <xdr:nvSpPr>
        <xdr:cNvPr id="833" name="n_2aveValue【消防施設】&#10;一人当たり面積">
          <a:extLst>
            <a:ext uri="{FF2B5EF4-FFF2-40B4-BE49-F238E27FC236}">
              <a16:creationId xmlns:a16="http://schemas.microsoft.com/office/drawing/2014/main" id="{B6354055-2752-4EC1-9AAE-66DECDCFF624}"/>
            </a:ext>
          </a:extLst>
        </xdr:cNvPr>
        <xdr:cNvSpPr txBox="1"/>
      </xdr:nvSpPr>
      <xdr:spPr>
        <a:xfrm>
          <a:off x="20199427"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4" name="n_3aveValue【消防施設】&#10;一人当たり面積">
          <a:extLst>
            <a:ext uri="{FF2B5EF4-FFF2-40B4-BE49-F238E27FC236}">
              <a16:creationId xmlns:a16="http://schemas.microsoft.com/office/drawing/2014/main" id="{524563E5-BEDD-4AB1-BB21-F2AA8D3BC786}"/>
            </a:ext>
          </a:extLst>
        </xdr:cNvPr>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5" name="n_4aveValue【消防施設】&#10;一人当たり面積">
          <a:extLst>
            <a:ext uri="{FF2B5EF4-FFF2-40B4-BE49-F238E27FC236}">
              <a16:creationId xmlns:a16="http://schemas.microsoft.com/office/drawing/2014/main" id="{FCDE72F9-A133-480A-972C-00EE290E8774}"/>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81478</xdr:rowOff>
    </xdr:from>
    <xdr:ext cx="469744" cy="259045"/>
    <xdr:sp macro="" textlink="">
      <xdr:nvSpPr>
        <xdr:cNvPr id="836" name="n_1mainValue【消防施設】&#10;一人当たり面積">
          <a:extLst>
            <a:ext uri="{FF2B5EF4-FFF2-40B4-BE49-F238E27FC236}">
              <a16:creationId xmlns:a16="http://schemas.microsoft.com/office/drawing/2014/main" id="{2D2DC2C8-C294-4E3C-B4B2-475CC23737AF}"/>
            </a:ext>
          </a:extLst>
        </xdr:cNvPr>
        <xdr:cNvSpPr txBox="1"/>
      </xdr:nvSpPr>
      <xdr:spPr>
        <a:xfrm>
          <a:off x="21075727" y="1448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83656</xdr:rowOff>
    </xdr:from>
    <xdr:ext cx="469744" cy="259045"/>
    <xdr:sp macro="" textlink="">
      <xdr:nvSpPr>
        <xdr:cNvPr id="837" name="n_2mainValue【消防施設】&#10;一人当たり面積">
          <a:extLst>
            <a:ext uri="{FF2B5EF4-FFF2-40B4-BE49-F238E27FC236}">
              <a16:creationId xmlns:a16="http://schemas.microsoft.com/office/drawing/2014/main" id="{F5B01337-64D6-421C-ABB4-C27C629B2A0F}"/>
            </a:ext>
          </a:extLst>
        </xdr:cNvPr>
        <xdr:cNvSpPr txBox="1"/>
      </xdr:nvSpPr>
      <xdr:spPr>
        <a:xfrm>
          <a:off x="20199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84745</xdr:rowOff>
    </xdr:from>
    <xdr:ext cx="469744" cy="259045"/>
    <xdr:sp macro="" textlink="">
      <xdr:nvSpPr>
        <xdr:cNvPr id="838" name="n_3mainValue【消防施設】&#10;一人当たり面積">
          <a:extLst>
            <a:ext uri="{FF2B5EF4-FFF2-40B4-BE49-F238E27FC236}">
              <a16:creationId xmlns:a16="http://schemas.microsoft.com/office/drawing/2014/main" id="{36923464-8A34-48B2-A1BF-BA8A1C8BE6A1}"/>
            </a:ext>
          </a:extLst>
        </xdr:cNvPr>
        <xdr:cNvSpPr txBox="1"/>
      </xdr:nvSpPr>
      <xdr:spPr>
        <a:xfrm>
          <a:off x="19310427" y="144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86921</xdr:rowOff>
    </xdr:from>
    <xdr:ext cx="469744" cy="259045"/>
    <xdr:sp macro="" textlink="">
      <xdr:nvSpPr>
        <xdr:cNvPr id="839" name="n_4mainValue【消防施設】&#10;一人当たり面積">
          <a:extLst>
            <a:ext uri="{FF2B5EF4-FFF2-40B4-BE49-F238E27FC236}">
              <a16:creationId xmlns:a16="http://schemas.microsoft.com/office/drawing/2014/main" id="{0DF70CD5-930F-46D0-AD3A-9CC8FD979680}"/>
            </a:ext>
          </a:extLst>
        </xdr:cNvPr>
        <xdr:cNvSpPr txBox="1"/>
      </xdr:nvSpPr>
      <xdr:spPr>
        <a:xfrm>
          <a:off x="184214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1DBE7F54-D07A-43AC-BAE0-E2B0CF6563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9186E982-9CF6-4CAF-85D8-7341DFAD94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7E43DCD3-79FF-439C-B38C-7B3C080C3C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4D56BAAF-5C31-475F-98A5-5E0A05ED5C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EB7D64CB-7E59-4FBD-9523-D5E1F06A791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82F843B1-9AEC-4A9B-A66C-1F72CE3F0C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4C40A36C-88A5-4C36-8768-A6151CFC95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7F1325EB-3EE0-4C83-ACA3-AA33A921CF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C14DC5CF-2C5D-457D-8415-4025C45332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7532E5C3-1D88-46E7-8CC3-62EDA8BC6A1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F27818E1-A742-47EB-97F8-6641C0A4464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DD8734EE-13B8-4C07-9DFF-AE5C8DDCC8B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92F9B10-E72C-47D5-AACF-E59444522B1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F29B3E20-BB11-48A1-9CE5-4A3B2DF1691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495DA919-B153-4048-8003-145153B16F9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8CA54F31-DE3B-46C1-B1FC-A292484CFE8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EC361536-A0F7-4D1E-8C6B-C16D4DF46A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8C46D634-BFF5-4232-B9AE-3203F4AFB65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4AB0D59B-A256-448B-9DFB-9E9E07DE6AE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28A1167A-5CA1-4F5D-96AE-B26B6BE6DD9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3905AC1C-182A-465F-8B19-1FD85A4A234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6B04C621-6EBE-4345-93AA-DE549F25AA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BE937639-0B75-4842-99BF-F6C022F4A14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AF74D3E2-8B6A-448C-BF30-758658F856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106BD893-446D-4976-96BF-AD001FA82C4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7E748CC5-8125-4F5B-AC0B-3B5C95927D53}"/>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9D7CAF4B-BDFC-40D9-B570-A8247E912731}"/>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51F3394F-91CB-4397-96C4-37A6FEAB58DF}"/>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908182D-3318-4651-8F93-F837AA31A4FA}"/>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A2EDDBF7-A920-44C6-B75B-C26421B421D8}"/>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70" name="【庁舎】&#10;有形固定資産減価償却率平均値テキスト">
          <a:extLst>
            <a:ext uri="{FF2B5EF4-FFF2-40B4-BE49-F238E27FC236}">
              <a16:creationId xmlns:a16="http://schemas.microsoft.com/office/drawing/2014/main" id="{6F246BA7-1F4F-406A-898A-90B2B196E192}"/>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5DCB02A8-4009-42A5-AA57-3B0AE4A927D7}"/>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4F8F6FB0-31F0-49BC-9ADB-6AB4359ACFA6}"/>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AFB846B2-4E35-4174-8D60-5C484C90D904}"/>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F0F21792-49FB-4DA9-91E2-9C0B5775B22B}"/>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C6EFAE1C-B647-4205-A1FB-831BE846B08A}"/>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0F6AC80-0695-4BA3-8C84-F6AAB98AC8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48A5CEFB-492B-485F-99ED-9735CBD04C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EE143919-8DFE-441E-95DA-F2A37DA349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ED9A5B1-3F93-4613-8268-CC098631E8F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EB36A1B7-83D5-478C-8896-F127ED22CA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107043</xdr:rowOff>
    </xdr:from>
    <xdr:to>
      <xdr:col>85</xdr:col>
      <xdr:colOff>177800</xdr:colOff>
      <xdr:row>102</xdr:row>
      <xdr:rowOff>37193</xdr:rowOff>
    </xdr:to>
    <xdr:sp macro="" textlink="">
      <xdr:nvSpPr>
        <xdr:cNvPr id="881" name="楕円 880">
          <a:extLst>
            <a:ext uri="{FF2B5EF4-FFF2-40B4-BE49-F238E27FC236}">
              <a16:creationId xmlns:a16="http://schemas.microsoft.com/office/drawing/2014/main" id="{A7E6091F-350F-450A-B775-654EBBB9E170}"/>
            </a:ext>
          </a:extLst>
        </xdr:cNvPr>
        <xdr:cNvSpPr/>
      </xdr:nvSpPr>
      <xdr:spPr>
        <a:xfrm>
          <a:off x="162687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129920</xdr:rowOff>
    </xdr:from>
    <xdr:ext cx="405111" cy="259045"/>
    <xdr:sp macro="" textlink="">
      <xdr:nvSpPr>
        <xdr:cNvPr id="882" name="【庁舎】&#10;有形固定資産減価償却率該当値テキスト">
          <a:extLst>
            <a:ext uri="{FF2B5EF4-FFF2-40B4-BE49-F238E27FC236}">
              <a16:creationId xmlns:a16="http://schemas.microsoft.com/office/drawing/2014/main" id="{352A5198-9324-4194-9BD3-D8C444F80159}"/>
            </a:ext>
          </a:extLst>
        </xdr:cNvPr>
        <xdr:cNvSpPr txBox="1"/>
      </xdr:nvSpPr>
      <xdr:spPr>
        <a:xfrm>
          <a:off x="16357600"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30299</xdr:rowOff>
    </xdr:from>
    <xdr:to>
      <xdr:col>81</xdr:col>
      <xdr:colOff>101600</xdr:colOff>
      <xdr:row>101</xdr:row>
      <xdr:rowOff>131899</xdr:rowOff>
    </xdr:to>
    <xdr:sp macro="" textlink="">
      <xdr:nvSpPr>
        <xdr:cNvPr id="883" name="楕円 882">
          <a:extLst>
            <a:ext uri="{FF2B5EF4-FFF2-40B4-BE49-F238E27FC236}">
              <a16:creationId xmlns:a16="http://schemas.microsoft.com/office/drawing/2014/main" id="{D6E94FCF-1362-4FBC-88EF-87E5AC530C00}"/>
            </a:ext>
          </a:extLst>
        </xdr:cNvPr>
        <xdr:cNvSpPr/>
      </xdr:nvSpPr>
      <xdr:spPr>
        <a:xfrm>
          <a:off x="15430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81099</xdr:rowOff>
    </xdr:from>
    <xdr:to>
      <xdr:col>85</xdr:col>
      <xdr:colOff>127000</xdr:colOff>
      <xdr:row>101</xdr:row>
      <xdr:rowOff>157843</xdr:rowOff>
    </xdr:to>
    <xdr:cxnSp macro="">
      <xdr:nvCxnSpPr>
        <xdr:cNvPr id="884" name="直線コネクタ 883">
          <a:extLst>
            <a:ext uri="{FF2B5EF4-FFF2-40B4-BE49-F238E27FC236}">
              <a16:creationId xmlns:a16="http://schemas.microsoft.com/office/drawing/2014/main" id="{A4DFD08F-9F2B-4911-BC97-7BDB3452C67B}"/>
            </a:ext>
          </a:extLst>
        </xdr:cNvPr>
        <xdr:cNvCxnSpPr/>
      </xdr:nvCxnSpPr>
      <xdr:spPr>
        <a:xfrm>
          <a:off x="15481300" y="1739754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125005</xdr:rowOff>
    </xdr:from>
    <xdr:to>
      <xdr:col>76</xdr:col>
      <xdr:colOff>165100</xdr:colOff>
      <xdr:row>101</xdr:row>
      <xdr:rowOff>55155</xdr:rowOff>
    </xdr:to>
    <xdr:sp macro="" textlink="">
      <xdr:nvSpPr>
        <xdr:cNvPr id="885" name="楕円 884">
          <a:extLst>
            <a:ext uri="{FF2B5EF4-FFF2-40B4-BE49-F238E27FC236}">
              <a16:creationId xmlns:a16="http://schemas.microsoft.com/office/drawing/2014/main" id="{8345DE7B-ABDA-4DB0-9FAC-0974E17A248E}"/>
            </a:ext>
          </a:extLst>
        </xdr:cNvPr>
        <xdr:cNvSpPr/>
      </xdr:nvSpPr>
      <xdr:spPr>
        <a:xfrm>
          <a:off x="14541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4355</xdr:rowOff>
    </xdr:from>
    <xdr:to>
      <xdr:col>81</xdr:col>
      <xdr:colOff>50800</xdr:colOff>
      <xdr:row>101</xdr:row>
      <xdr:rowOff>81099</xdr:rowOff>
    </xdr:to>
    <xdr:cxnSp macro="">
      <xdr:nvCxnSpPr>
        <xdr:cNvPr id="886" name="直線コネクタ 885">
          <a:extLst>
            <a:ext uri="{FF2B5EF4-FFF2-40B4-BE49-F238E27FC236}">
              <a16:creationId xmlns:a16="http://schemas.microsoft.com/office/drawing/2014/main" id="{9712113F-A10E-4A59-8060-5CCC23AB3916}"/>
            </a:ext>
          </a:extLst>
        </xdr:cNvPr>
        <xdr:cNvCxnSpPr/>
      </xdr:nvCxnSpPr>
      <xdr:spPr>
        <a:xfrm>
          <a:off x="14592300" y="17320805"/>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48261</xdr:rowOff>
    </xdr:from>
    <xdr:to>
      <xdr:col>72</xdr:col>
      <xdr:colOff>38100</xdr:colOff>
      <xdr:row>100</xdr:row>
      <xdr:rowOff>149861</xdr:rowOff>
    </xdr:to>
    <xdr:sp macro="" textlink="">
      <xdr:nvSpPr>
        <xdr:cNvPr id="887" name="楕円 886">
          <a:extLst>
            <a:ext uri="{FF2B5EF4-FFF2-40B4-BE49-F238E27FC236}">
              <a16:creationId xmlns:a16="http://schemas.microsoft.com/office/drawing/2014/main" id="{2F99FE4B-D951-47E9-8A42-FD2AB2920819}"/>
            </a:ext>
          </a:extLst>
        </xdr:cNvPr>
        <xdr:cNvSpPr/>
      </xdr:nvSpPr>
      <xdr:spPr>
        <a:xfrm>
          <a:off x="13652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99061</xdr:rowOff>
    </xdr:from>
    <xdr:to>
      <xdr:col>76</xdr:col>
      <xdr:colOff>114300</xdr:colOff>
      <xdr:row>101</xdr:row>
      <xdr:rowOff>4355</xdr:rowOff>
    </xdr:to>
    <xdr:cxnSp macro="">
      <xdr:nvCxnSpPr>
        <xdr:cNvPr id="888" name="直線コネクタ 887">
          <a:extLst>
            <a:ext uri="{FF2B5EF4-FFF2-40B4-BE49-F238E27FC236}">
              <a16:creationId xmlns:a16="http://schemas.microsoft.com/office/drawing/2014/main" id="{5F47C897-1DEA-41D5-9301-DE8EA5A580A0}"/>
            </a:ext>
          </a:extLst>
        </xdr:cNvPr>
        <xdr:cNvCxnSpPr/>
      </xdr:nvCxnSpPr>
      <xdr:spPr>
        <a:xfrm>
          <a:off x="13703300" y="17244061"/>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51526</xdr:rowOff>
    </xdr:from>
    <xdr:to>
      <xdr:col>67</xdr:col>
      <xdr:colOff>101600</xdr:colOff>
      <xdr:row>103</xdr:row>
      <xdr:rowOff>153126</xdr:rowOff>
    </xdr:to>
    <xdr:sp macro="" textlink="">
      <xdr:nvSpPr>
        <xdr:cNvPr id="889" name="楕円 888">
          <a:extLst>
            <a:ext uri="{FF2B5EF4-FFF2-40B4-BE49-F238E27FC236}">
              <a16:creationId xmlns:a16="http://schemas.microsoft.com/office/drawing/2014/main" id="{C7A95AF9-91AE-4ED1-B4DC-F428A65BA26B}"/>
            </a:ext>
          </a:extLst>
        </xdr:cNvPr>
        <xdr:cNvSpPr/>
      </xdr:nvSpPr>
      <xdr:spPr>
        <a:xfrm>
          <a:off x="12763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99061</xdr:rowOff>
    </xdr:from>
    <xdr:to>
      <xdr:col>71</xdr:col>
      <xdr:colOff>177800</xdr:colOff>
      <xdr:row>103</xdr:row>
      <xdr:rowOff>102326</xdr:rowOff>
    </xdr:to>
    <xdr:cxnSp macro="">
      <xdr:nvCxnSpPr>
        <xdr:cNvPr id="890" name="直線コネクタ 889">
          <a:extLst>
            <a:ext uri="{FF2B5EF4-FFF2-40B4-BE49-F238E27FC236}">
              <a16:creationId xmlns:a16="http://schemas.microsoft.com/office/drawing/2014/main" id="{667F606A-43D2-4ED7-9424-1CF4BC665333}"/>
            </a:ext>
          </a:extLst>
        </xdr:cNvPr>
        <xdr:cNvCxnSpPr/>
      </xdr:nvCxnSpPr>
      <xdr:spPr>
        <a:xfrm flipV="1">
          <a:off x="12814300" y="17244061"/>
          <a:ext cx="889000" cy="5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a:extLst>
            <a:ext uri="{FF2B5EF4-FFF2-40B4-BE49-F238E27FC236}">
              <a16:creationId xmlns:a16="http://schemas.microsoft.com/office/drawing/2014/main" id="{73A4D2FF-EC71-426F-BBEB-B9863E198A1D}"/>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a:extLst>
            <a:ext uri="{FF2B5EF4-FFF2-40B4-BE49-F238E27FC236}">
              <a16:creationId xmlns:a16="http://schemas.microsoft.com/office/drawing/2014/main" id="{4E2851DF-C629-420F-A103-A36FB69FE269}"/>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a:extLst>
            <a:ext uri="{FF2B5EF4-FFF2-40B4-BE49-F238E27FC236}">
              <a16:creationId xmlns:a16="http://schemas.microsoft.com/office/drawing/2014/main" id="{174C1828-E20F-4424-BB6F-12F590583E7F}"/>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a:extLst>
            <a:ext uri="{FF2B5EF4-FFF2-40B4-BE49-F238E27FC236}">
              <a16:creationId xmlns:a16="http://schemas.microsoft.com/office/drawing/2014/main" id="{CD684BCF-62C5-48D3-824B-118BF8B5D394}"/>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148426</xdr:rowOff>
    </xdr:from>
    <xdr:ext cx="405111" cy="259045"/>
    <xdr:sp macro="" textlink="">
      <xdr:nvSpPr>
        <xdr:cNvPr id="895" name="n_1mainValue【庁舎】&#10;有形固定資産減価償却率">
          <a:extLst>
            <a:ext uri="{FF2B5EF4-FFF2-40B4-BE49-F238E27FC236}">
              <a16:creationId xmlns:a16="http://schemas.microsoft.com/office/drawing/2014/main" id="{2ACFE792-C9A6-4B52-B836-21ED564C3CB9}"/>
            </a:ext>
          </a:extLst>
        </xdr:cNvPr>
        <xdr:cNvSpPr txBox="1"/>
      </xdr:nvSpPr>
      <xdr:spPr>
        <a:xfrm>
          <a:off x="152660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71682</xdr:rowOff>
    </xdr:from>
    <xdr:ext cx="405111" cy="259045"/>
    <xdr:sp macro="" textlink="">
      <xdr:nvSpPr>
        <xdr:cNvPr id="896" name="n_2mainValue【庁舎】&#10;有形固定資産減価償却率">
          <a:extLst>
            <a:ext uri="{FF2B5EF4-FFF2-40B4-BE49-F238E27FC236}">
              <a16:creationId xmlns:a16="http://schemas.microsoft.com/office/drawing/2014/main" id="{D4B890A6-9D67-4EAA-9061-1702985D8FD3}"/>
            </a:ext>
          </a:extLst>
        </xdr:cNvPr>
        <xdr:cNvSpPr txBox="1"/>
      </xdr:nvSpPr>
      <xdr:spPr>
        <a:xfrm>
          <a:off x="14389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166388</xdr:rowOff>
    </xdr:from>
    <xdr:ext cx="340478" cy="259045"/>
    <xdr:sp macro="" textlink="">
      <xdr:nvSpPr>
        <xdr:cNvPr id="897" name="n_3mainValue【庁舎】&#10;有形固定資産減価償却率">
          <a:extLst>
            <a:ext uri="{FF2B5EF4-FFF2-40B4-BE49-F238E27FC236}">
              <a16:creationId xmlns:a16="http://schemas.microsoft.com/office/drawing/2014/main" id="{3FDFA09B-8CB6-484B-8D87-B7A62252937F}"/>
            </a:ext>
          </a:extLst>
        </xdr:cNvPr>
        <xdr:cNvSpPr txBox="1"/>
      </xdr:nvSpPr>
      <xdr:spPr>
        <a:xfrm>
          <a:off x="135330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169653</xdr:rowOff>
    </xdr:from>
    <xdr:ext cx="405111" cy="259045"/>
    <xdr:sp macro="" textlink="">
      <xdr:nvSpPr>
        <xdr:cNvPr id="898" name="n_4mainValue【庁舎】&#10;有形固定資産減価償却率">
          <a:extLst>
            <a:ext uri="{FF2B5EF4-FFF2-40B4-BE49-F238E27FC236}">
              <a16:creationId xmlns:a16="http://schemas.microsoft.com/office/drawing/2014/main" id="{BE1989B0-2134-4ACD-BA10-A234F3217DB0}"/>
            </a:ext>
          </a:extLst>
        </xdr:cNvPr>
        <xdr:cNvSpPr txBox="1"/>
      </xdr:nvSpPr>
      <xdr:spPr>
        <a:xfrm>
          <a:off x="12611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B659C5EF-E52C-4257-9B0D-80EB69357D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D5DD0D9E-A115-4DF4-BDBF-EF77254CB2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16785EBF-2E60-40E9-B7C1-0D2A6270B1D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ED667B6C-C977-4002-85EF-FA67427BF8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5FC55F95-1048-4D3F-B6BD-21C8D7D916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2951F591-A4A0-4F44-81AD-BBE41BC62C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347D5A1-2188-4679-B0DE-29F7FA9E26F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9EA37078-9902-45C9-B934-278ECBC07E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7F58FBDE-D5EB-429B-8CA5-DCC25AE597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BED234C3-78A4-4BF4-9063-13E060908AF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69136DB6-8C6A-4DD5-AF6B-0855857FD1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9D88D2A7-7669-467E-B412-8F5AC702EA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54737ADA-80EC-4D97-9B09-786E1984BEC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308D83FB-184A-4B7F-A43C-49FB890C397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16C57675-630C-44DE-88E1-E613E8775E8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9D041341-B15A-47D1-BA85-719C2F163F5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52751D4A-58E8-4112-A849-86900C47E7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73DFDA22-BF9E-487B-A720-03E89A44780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65F9E6D3-3945-4AD4-A4F6-4884A9D16CA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350441F5-AAF0-41F4-906C-D5B68186D84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91B0984B-D528-4CC2-B7C3-1710A5A4CA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E23C3F5D-0D8B-40CC-AAF8-40072C87DE3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D5AB1E29-8D61-4444-9A6B-88637C5312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71AA34A7-157B-4705-BFBA-B7E3B4FE20B2}"/>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CC643E52-864F-4A3C-9488-3B171226F348}"/>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E83B0DBF-C125-47BE-B1AC-E2D3A034BF87}"/>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F658C349-6711-42D5-B1C5-58E17FA8F61C}"/>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92A5C836-24D0-45EE-92F8-AB000FEC94C7}"/>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a:extLst>
            <a:ext uri="{FF2B5EF4-FFF2-40B4-BE49-F238E27FC236}">
              <a16:creationId xmlns:a16="http://schemas.microsoft.com/office/drawing/2014/main" id="{871F481A-5BBD-4AA7-95D4-1D607080E32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448A525B-7D22-40AD-A252-22C254BEC5ED}"/>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a:extLst>
            <a:ext uri="{FF2B5EF4-FFF2-40B4-BE49-F238E27FC236}">
              <a16:creationId xmlns:a16="http://schemas.microsoft.com/office/drawing/2014/main" id="{F61CC212-0785-4459-9C89-7ADF59CA5792}"/>
            </a:ext>
          </a:extLst>
        </xdr:cNvPr>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a:extLst>
            <a:ext uri="{FF2B5EF4-FFF2-40B4-BE49-F238E27FC236}">
              <a16:creationId xmlns:a16="http://schemas.microsoft.com/office/drawing/2014/main" id="{141FE67F-94B7-48A9-92AE-BEC65D62D542}"/>
            </a:ext>
          </a:extLst>
        </xdr:cNvPr>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a:extLst>
            <a:ext uri="{FF2B5EF4-FFF2-40B4-BE49-F238E27FC236}">
              <a16:creationId xmlns:a16="http://schemas.microsoft.com/office/drawing/2014/main" id="{061FAA24-9930-454E-86AC-2DED57015B76}"/>
            </a:ext>
          </a:extLst>
        </xdr:cNvPr>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a:extLst>
            <a:ext uri="{FF2B5EF4-FFF2-40B4-BE49-F238E27FC236}">
              <a16:creationId xmlns:a16="http://schemas.microsoft.com/office/drawing/2014/main" id="{3390BE8D-4ED0-4EDE-96F6-8840FD81C7DD}"/>
            </a:ext>
          </a:extLst>
        </xdr:cNvPr>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60FB581-2B0C-4BCA-9E0D-8A1A33BE98F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93F83245-253A-47B9-BFBF-7E69F35F984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F8E342E-3835-483B-8B4E-BA0BE7E7F7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A6A9B46-A8A5-4636-AD30-42772FDC36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7FDD536-02CB-4245-96D9-FF944F177C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64263</xdr:rowOff>
    </xdr:from>
    <xdr:to>
      <xdr:col>116</xdr:col>
      <xdr:colOff>114300</xdr:colOff>
      <xdr:row>107</xdr:row>
      <xdr:rowOff>165863</xdr:rowOff>
    </xdr:to>
    <xdr:sp macro="" textlink="">
      <xdr:nvSpPr>
        <xdr:cNvPr id="938" name="楕円 937">
          <a:extLst>
            <a:ext uri="{FF2B5EF4-FFF2-40B4-BE49-F238E27FC236}">
              <a16:creationId xmlns:a16="http://schemas.microsoft.com/office/drawing/2014/main" id="{6CCC3AFE-B236-40FD-9D30-7FF2751AE7E5}"/>
            </a:ext>
          </a:extLst>
        </xdr:cNvPr>
        <xdr:cNvSpPr/>
      </xdr:nvSpPr>
      <xdr:spPr>
        <a:xfrm>
          <a:off x="221107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42690</xdr:rowOff>
    </xdr:from>
    <xdr:ext cx="469744" cy="259045"/>
    <xdr:sp macro="" textlink="">
      <xdr:nvSpPr>
        <xdr:cNvPr id="939" name="【庁舎】&#10;一人当たり面積該当値テキスト">
          <a:extLst>
            <a:ext uri="{FF2B5EF4-FFF2-40B4-BE49-F238E27FC236}">
              <a16:creationId xmlns:a16="http://schemas.microsoft.com/office/drawing/2014/main" id="{D6E4D9FD-88AA-4913-904A-E9ABB657E291}"/>
            </a:ext>
          </a:extLst>
        </xdr:cNvPr>
        <xdr:cNvSpPr txBox="1"/>
      </xdr:nvSpPr>
      <xdr:spPr>
        <a:xfrm>
          <a:off x="22199600"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940" name="楕円 939">
          <a:extLst>
            <a:ext uri="{FF2B5EF4-FFF2-40B4-BE49-F238E27FC236}">
              <a16:creationId xmlns:a16="http://schemas.microsoft.com/office/drawing/2014/main" id="{3E7069C0-4BB6-47FF-8EDD-C5B187B88ADF}"/>
            </a:ext>
          </a:extLst>
        </xdr:cNvPr>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107</xdr:row>
      <xdr:rowOff>118111</xdr:rowOff>
    </xdr:to>
    <xdr:cxnSp macro="">
      <xdr:nvCxnSpPr>
        <xdr:cNvPr id="941" name="直線コネクタ 940">
          <a:extLst>
            <a:ext uri="{FF2B5EF4-FFF2-40B4-BE49-F238E27FC236}">
              <a16:creationId xmlns:a16="http://schemas.microsoft.com/office/drawing/2014/main" id="{7E13D65B-6D8A-4153-8995-3AEB569E6AAD}"/>
            </a:ext>
          </a:extLst>
        </xdr:cNvPr>
        <xdr:cNvCxnSpPr/>
      </xdr:nvCxnSpPr>
      <xdr:spPr>
        <a:xfrm flipV="1">
          <a:off x="21323300" y="1846021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70358</xdr:rowOff>
    </xdr:from>
    <xdr:to>
      <xdr:col>107</xdr:col>
      <xdr:colOff>101600</xdr:colOff>
      <xdr:row>108</xdr:row>
      <xdr:rowOff>508</xdr:rowOff>
    </xdr:to>
    <xdr:sp macro="" textlink="">
      <xdr:nvSpPr>
        <xdr:cNvPr id="942" name="楕円 941">
          <a:extLst>
            <a:ext uri="{FF2B5EF4-FFF2-40B4-BE49-F238E27FC236}">
              <a16:creationId xmlns:a16="http://schemas.microsoft.com/office/drawing/2014/main" id="{336F9857-DF3A-4A1B-9A4C-DB9B6C79142D}"/>
            </a:ext>
          </a:extLst>
        </xdr:cNvPr>
        <xdr:cNvSpPr/>
      </xdr:nvSpPr>
      <xdr:spPr>
        <a:xfrm>
          <a:off x="20383500" y="184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121158</xdr:rowOff>
    </xdr:to>
    <xdr:cxnSp macro="">
      <xdr:nvCxnSpPr>
        <xdr:cNvPr id="943" name="直線コネクタ 942">
          <a:extLst>
            <a:ext uri="{FF2B5EF4-FFF2-40B4-BE49-F238E27FC236}">
              <a16:creationId xmlns:a16="http://schemas.microsoft.com/office/drawing/2014/main" id="{F345BFB0-1C13-48D2-AB17-2F38966E67A5}"/>
            </a:ext>
          </a:extLst>
        </xdr:cNvPr>
        <xdr:cNvCxnSpPr/>
      </xdr:nvCxnSpPr>
      <xdr:spPr>
        <a:xfrm flipV="1">
          <a:off x="20434300" y="1846326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73406</xdr:rowOff>
    </xdr:from>
    <xdr:to>
      <xdr:col>102</xdr:col>
      <xdr:colOff>165100</xdr:colOff>
      <xdr:row>108</xdr:row>
      <xdr:rowOff>3556</xdr:rowOff>
    </xdr:to>
    <xdr:sp macro="" textlink="">
      <xdr:nvSpPr>
        <xdr:cNvPr id="944" name="楕円 943">
          <a:extLst>
            <a:ext uri="{FF2B5EF4-FFF2-40B4-BE49-F238E27FC236}">
              <a16:creationId xmlns:a16="http://schemas.microsoft.com/office/drawing/2014/main" id="{C3B93D73-D887-4054-A79D-EC903EAE84DB}"/>
            </a:ext>
          </a:extLst>
        </xdr:cNvPr>
        <xdr:cNvSpPr/>
      </xdr:nvSpPr>
      <xdr:spPr>
        <a:xfrm>
          <a:off x="19494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121158</xdr:rowOff>
    </xdr:from>
    <xdr:to>
      <xdr:col>107</xdr:col>
      <xdr:colOff>50800</xdr:colOff>
      <xdr:row>107</xdr:row>
      <xdr:rowOff>124206</xdr:rowOff>
    </xdr:to>
    <xdr:cxnSp macro="">
      <xdr:nvCxnSpPr>
        <xdr:cNvPr id="945" name="直線コネクタ 944">
          <a:extLst>
            <a:ext uri="{FF2B5EF4-FFF2-40B4-BE49-F238E27FC236}">
              <a16:creationId xmlns:a16="http://schemas.microsoft.com/office/drawing/2014/main" id="{3C7B4C6D-5981-46A0-BF28-1B32F64C9D16}"/>
            </a:ext>
          </a:extLst>
        </xdr:cNvPr>
        <xdr:cNvCxnSpPr/>
      </xdr:nvCxnSpPr>
      <xdr:spPr>
        <a:xfrm flipV="1">
          <a:off x="19545300" y="184663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42163</xdr:rowOff>
    </xdr:from>
    <xdr:to>
      <xdr:col>98</xdr:col>
      <xdr:colOff>38100</xdr:colOff>
      <xdr:row>107</xdr:row>
      <xdr:rowOff>143763</xdr:rowOff>
    </xdr:to>
    <xdr:sp macro="" textlink="">
      <xdr:nvSpPr>
        <xdr:cNvPr id="946" name="楕円 945">
          <a:extLst>
            <a:ext uri="{FF2B5EF4-FFF2-40B4-BE49-F238E27FC236}">
              <a16:creationId xmlns:a16="http://schemas.microsoft.com/office/drawing/2014/main" id="{B83103B1-1358-481A-A427-6C6344DCE1B1}"/>
            </a:ext>
          </a:extLst>
        </xdr:cNvPr>
        <xdr:cNvSpPr/>
      </xdr:nvSpPr>
      <xdr:spPr>
        <a:xfrm>
          <a:off x="186055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92963</xdr:rowOff>
    </xdr:from>
    <xdr:to>
      <xdr:col>102</xdr:col>
      <xdr:colOff>114300</xdr:colOff>
      <xdr:row>107</xdr:row>
      <xdr:rowOff>124206</xdr:rowOff>
    </xdr:to>
    <xdr:cxnSp macro="">
      <xdr:nvCxnSpPr>
        <xdr:cNvPr id="947" name="直線コネクタ 946">
          <a:extLst>
            <a:ext uri="{FF2B5EF4-FFF2-40B4-BE49-F238E27FC236}">
              <a16:creationId xmlns:a16="http://schemas.microsoft.com/office/drawing/2014/main" id="{F931C2B5-D753-464A-8E7E-EF489A24C9C2}"/>
            </a:ext>
          </a:extLst>
        </xdr:cNvPr>
        <xdr:cNvCxnSpPr/>
      </xdr:nvCxnSpPr>
      <xdr:spPr>
        <a:xfrm>
          <a:off x="18656300" y="18438113"/>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948" name="n_1aveValue【庁舎】&#10;一人当たり面積">
          <a:extLst>
            <a:ext uri="{FF2B5EF4-FFF2-40B4-BE49-F238E27FC236}">
              <a16:creationId xmlns:a16="http://schemas.microsoft.com/office/drawing/2014/main" id="{BA7ED281-4152-4533-BE65-335E08AF1ABE}"/>
            </a:ext>
          </a:extLst>
        </xdr:cNvPr>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49" name="n_2aveValue【庁舎】&#10;一人当たり面積">
          <a:extLst>
            <a:ext uri="{FF2B5EF4-FFF2-40B4-BE49-F238E27FC236}">
              <a16:creationId xmlns:a16="http://schemas.microsoft.com/office/drawing/2014/main" id="{14AA44FF-7B4D-4D38-83C2-670DED0F5596}"/>
            </a:ext>
          </a:extLst>
        </xdr:cNvPr>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50" name="n_3aveValue【庁舎】&#10;一人当たり面積">
          <a:extLst>
            <a:ext uri="{FF2B5EF4-FFF2-40B4-BE49-F238E27FC236}">
              <a16:creationId xmlns:a16="http://schemas.microsoft.com/office/drawing/2014/main" id="{721435D9-F6E5-4E4C-9500-33062654029D}"/>
            </a:ext>
          </a:extLst>
        </xdr:cNvPr>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951" name="n_4aveValue【庁舎】&#10;一人当たり面積">
          <a:extLst>
            <a:ext uri="{FF2B5EF4-FFF2-40B4-BE49-F238E27FC236}">
              <a16:creationId xmlns:a16="http://schemas.microsoft.com/office/drawing/2014/main" id="{8429C06B-14B0-42FC-88A8-78F616253B3F}"/>
            </a:ext>
          </a:extLst>
        </xdr:cNvPr>
        <xdr:cNvSpPr txBox="1"/>
      </xdr:nvSpPr>
      <xdr:spPr>
        <a:xfrm>
          <a:off x="18421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13988</xdr:rowOff>
    </xdr:from>
    <xdr:ext cx="469744" cy="259045"/>
    <xdr:sp macro="" textlink="">
      <xdr:nvSpPr>
        <xdr:cNvPr id="952" name="n_1mainValue【庁舎】&#10;一人当たり面積">
          <a:extLst>
            <a:ext uri="{FF2B5EF4-FFF2-40B4-BE49-F238E27FC236}">
              <a16:creationId xmlns:a16="http://schemas.microsoft.com/office/drawing/2014/main" id="{E2BE406B-01BE-46A3-BB29-A1CEA3AB9DE7}"/>
            </a:ext>
          </a:extLst>
        </xdr:cNvPr>
        <xdr:cNvSpPr txBox="1"/>
      </xdr:nvSpPr>
      <xdr:spPr>
        <a:xfrm>
          <a:off x="21075727" y="1818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17035</xdr:rowOff>
    </xdr:from>
    <xdr:ext cx="469744" cy="259045"/>
    <xdr:sp macro="" textlink="">
      <xdr:nvSpPr>
        <xdr:cNvPr id="953" name="n_2mainValue【庁舎】&#10;一人当たり面積">
          <a:extLst>
            <a:ext uri="{FF2B5EF4-FFF2-40B4-BE49-F238E27FC236}">
              <a16:creationId xmlns:a16="http://schemas.microsoft.com/office/drawing/2014/main" id="{E1906E75-5DA1-4699-9FC0-2FDABB0882F4}"/>
            </a:ext>
          </a:extLst>
        </xdr:cNvPr>
        <xdr:cNvSpPr txBox="1"/>
      </xdr:nvSpPr>
      <xdr:spPr>
        <a:xfrm>
          <a:off x="201994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20083</xdr:rowOff>
    </xdr:from>
    <xdr:ext cx="469744" cy="259045"/>
    <xdr:sp macro="" textlink="">
      <xdr:nvSpPr>
        <xdr:cNvPr id="954" name="n_3mainValue【庁舎】&#10;一人当たり面積">
          <a:extLst>
            <a:ext uri="{FF2B5EF4-FFF2-40B4-BE49-F238E27FC236}">
              <a16:creationId xmlns:a16="http://schemas.microsoft.com/office/drawing/2014/main" id="{EEDC09FB-0549-4B26-812C-E456A4881480}"/>
            </a:ext>
          </a:extLst>
        </xdr:cNvPr>
        <xdr:cNvSpPr txBox="1"/>
      </xdr:nvSpPr>
      <xdr:spPr>
        <a:xfrm>
          <a:off x="19310427" y="181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160290</xdr:rowOff>
    </xdr:from>
    <xdr:ext cx="469744" cy="259045"/>
    <xdr:sp macro="" textlink="">
      <xdr:nvSpPr>
        <xdr:cNvPr id="955" name="n_4mainValue【庁舎】&#10;一人当たり面積">
          <a:extLst>
            <a:ext uri="{FF2B5EF4-FFF2-40B4-BE49-F238E27FC236}">
              <a16:creationId xmlns:a16="http://schemas.microsoft.com/office/drawing/2014/main" id="{51278D98-8D47-4884-9968-CAF7F18B45CB}"/>
            </a:ext>
          </a:extLst>
        </xdr:cNvPr>
        <xdr:cNvSpPr txBox="1"/>
      </xdr:nvSpPr>
      <xdr:spPr>
        <a:xfrm>
          <a:off x="18421427" y="1816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35033F12-9874-4057-87E6-21C85889C5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36C4198D-6913-4CDE-990D-A0A41B2C4D4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FE510BD6-CE0A-4B1D-894A-77840E6FF5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の有形固定資産減価償却率については、多くの施設で全国平均及び和歌山県平均を上回っており、類似団体の平均を上回っている施設もある。これは、他団体と比べ多くの公共施設が老朽化していると考えられるため、今後も公共施設等総合管理計画等に基づき、適正な維持管理を進めていく必要が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49,508
49,256
101.06
31,121,887
30,393,869
583,776
14,085,963
34,155,519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前年度と比べ横ばいで推移しているが、緊急防災・減災事業債等の公債費増に伴い、基準財政需要額の増加が続いているため、低下傾向にある。</a:t>
          </a:r>
        </a:p>
        <a:p>
          <a:r>
            <a:rPr kumimoji="1" lang="ja-JP" altLang="en-US" sz="1300">
              <a:latin typeface="ＭＳ Ｐゴシック" panose="020B0600070205080204" pitchFamily="50" charset="-128"/>
              <a:ea typeface="ＭＳ Ｐゴシック" panose="020B0600070205080204" pitchFamily="50" charset="-128"/>
            </a:rPr>
            <a:t>　今後も、人口減少などの課題に対応するための施策に取り組み、市税収入の確保に努め、財政基盤の強化を図る。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148819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歳出では、会計年度任用職員制度が導入され、令和元年度まで物件費に計上されていた臨時雇賃金が人件費に計上されたことなどによる人件費の増や、市民交流施設（海南</a:t>
          </a:r>
          <a:r>
            <a:rPr kumimoji="1" lang="en-US" altLang="ja-JP" sz="1300">
              <a:latin typeface="ＭＳ Ｐゴシック" panose="020B0600070205080204" pitchFamily="50" charset="-128"/>
              <a:ea typeface="ＭＳ Ｐゴシック" panose="020B0600070205080204" pitchFamily="50" charset="-128"/>
            </a:rPr>
            <a:t>nobinos</a:t>
          </a:r>
          <a:r>
            <a:rPr kumimoji="1" lang="ja-JP" altLang="en-US" sz="1300">
              <a:latin typeface="ＭＳ Ｐゴシック" panose="020B0600070205080204" pitchFamily="50" charset="-128"/>
              <a:ea typeface="ＭＳ Ｐゴシック" panose="020B0600070205080204" pitchFamily="50" charset="-128"/>
            </a:rPr>
            <a:t>）の運営に係る指定管理料の皆増等により経常経費充当一般財源が増額となり、前年度と比べ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市税収入の確保や、総人件費の抑制をはじめとした更なる行財政改革を進めるとともに、公債費等の経常経費の抑制に努める。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169545</xdr:rowOff>
    </xdr:from>
    <xdr:to>
      <xdr:col>23</xdr:col>
      <xdr:colOff>133350</xdr:colOff>
      <xdr:row>66</xdr:row>
      <xdr:rowOff>52388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31379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79057</xdr:rowOff>
    </xdr:from>
    <xdr:to>
      <xdr:col>19</xdr:col>
      <xdr:colOff>133350</xdr:colOff>
      <xdr:row>65</xdr:row>
      <xdr:rowOff>169545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2233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65</xdr:row>
      <xdr:rowOff>79057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7249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99695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759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1588</xdr:rowOff>
    </xdr:from>
    <xdr:to>
      <xdr:col>23</xdr:col>
      <xdr:colOff>184150</xdr:colOff>
      <xdr:row>66</xdr:row>
      <xdr:rowOff>103188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68915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118745</xdr:rowOff>
    </xdr:from>
    <xdr:to>
      <xdr:col>19</xdr:col>
      <xdr:colOff>184150</xdr:colOff>
      <xdr:row>66</xdr:row>
      <xdr:rowOff>48895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33672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28257</xdr:rowOff>
    </xdr:from>
    <xdr:to>
      <xdr:col>15</xdr:col>
      <xdr:colOff>133350</xdr:colOff>
      <xdr:row>65</xdr:row>
      <xdr:rowOff>129857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114634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ＩＣＴ化推進事業に係るタブレットＰＣや電子黒板等の整備、新型コロナウイルス感染症拡大に伴う感染予防対策物品の購入や予防接種委託料の増等により、物件費が増加となったことで、前年度と比べ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今後も引き続き総人件費の抑制や事務事業の見直しによる経常経費の抑制に努める。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98809</xdr:rowOff>
    </xdr:from>
    <xdr:to>
      <xdr:col>23</xdr:col>
      <xdr:colOff>133350</xdr:colOff>
      <xdr:row>83</xdr:row>
      <xdr:rowOff>71923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57709"/>
          <a:ext cx="838200" cy="1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54612</xdr:rowOff>
    </xdr:from>
    <xdr:to>
      <xdr:col>19</xdr:col>
      <xdr:colOff>133350</xdr:colOff>
      <xdr:row>82</xdr:row>
      <xdr:rowOff>98809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13512"/>
          <a:ext cx="88900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31705</xdr:rowOff>
    </xdr:from>
    <xdr:to>
      <xdr:col>15</xdr:col>
      <xdr:colOff>82550</xdr:colOff>
      <xdr:row>82</xdr:row>
      <xdr:rowOff>54612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90605"/>
          <a:ext cx="8890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137626</xdr:rowOff>
    </xdr:from>
    <xdr:to>
      <xdr:col>11</xdr:col>
      <xdr:colOff>31750</xdr:colOff>
      <xdr:row>82</xdr:row>
      <xdr:rowOff>31705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5076"/>
          <a:ext cx="889000" cy="6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21123</xdr:rowOff>
    </xdr:from>
    <xdr:to>
      <xdr:col>23</xdr:col>
      <xdr:colOff>184150</xdr:colOff>
      <xdr:row>83</xdr:row>
      <xdr:rowOff>122723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164650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48009</xdr:rowOff>
    </xdr:from>
    <xdr:to>
      <xdr:col>19</xdr:col>
      <xdr:colOff>184150</xdr:colOff>
      <xdr:row>82</xdr:row>
      <xdr:rowOff>149609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134386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9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3812</xdr:rowOff>
    </xdr:from>
    <xdr:to>
      <xdr:col>15</xdr:col>
      <xdr:colOff>133350</xdr:colOff>
      <xdr:row>82</xdr:row>
      <xdr:rowOff>105412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90189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4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152355</xdr:rowOff>
    </xdr:from>
    <xdr:to>
      <xdr:col>11</xdr:col>
      <xdr:colOff>82550</xdr:colOff>
      <xdr:row>82</xdr:row>
      <xdr:rowOff>82505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3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67282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2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86826</xdr:rowOff>
    </xdr:from>
    <xdr:to>
      <xdr:col>7</xdr:col>
      <xdr:colOff>31750</xdr:colOff>
      <xdr:row>82</xdr:row>
      <xdr:rowOff>16976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27153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人事院勧告に準じた給与改定や給与構造改革、給与制度の総合的見直しを実施し、ラスパイレス指数の抑制に努めている。</a:t>
          </a:r>
        </a:p>
        <a:p>
          <a:r>
            <a:rPr kumimoji="1" lang="ja-JP" altLang="en-US" sz="1300">
              <a:latin typeface="ＭＳ Ｐゴシック" panose="020B0600070205080204" pitchFamily="50" charset="-128"/>
              <a:ea typeface="ＭＳ Ｐゴシック" panose="020B0600070205080204" pitchFamily="50" charset="-128"/>
            </a:rPr>
            <a:t>　今後も、総人件費の抑制に努めるとともに、職務や能力、実績を重視した給与体系を整備していく。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141111</xdr:rowOff>
    </xdr:from>
    <xdr:to>
      <xdr:col>81</xdr:col>
      <xdr:colOff>44450</xdr:colOff>
      <xdr:row>82</xdr:row>
      <xdr:rowOff>103716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028561"/>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76905</xdr:rowOff>
    </xdr:from>
    <xdr:to>
      <xdr:col>77</xdr:col>
      <xdr:colOff>44450</xdr:colOff>
      <xdr:row>82</xdr:row>
      <xdr:rowOff>103716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1358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76905</xdr:rowOff>
    </xdr:from>
    <xdr:to>
      <xdr:col>72</xdr:col>
      <xdr:colOff>203200</xdr:colOff>
      <xdr:row>82</xdr:row>
      <xdr:rowOff>117122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1358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117122</xdr:rowOff>
    </xdr:from>
    <xdr:to>
      <xdr:col>68</xdr:col>
      <xdr:colOff>152400</xdr:colOff>
      <xdr:row>82</xdr:row>
      <xdr:rowOff>157339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1760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90311</xdr:rowOff>
    </xdr:from>
    <xdr:to>
      <xdr:col>81</xdr:col>
      <xdr:colOff>95250</xdr:colOff>
      <xdr:row>82</xdr:row>
      <xdr:rowOff>20461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106838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26105</xdr:rowOff>
    </xdr:from>
    <xdr:to>
      <xdr:col>73</xdr:col>
      <xdr:colOff>44450</xdr:colOff>
      <xdr:row>82</xdr:row>
      <xdr:rowOff>127705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137882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66322</xdr:rowOff>
    </xdr:from>
    <xdr:to>
      <xdr:col>68</xdr:col>
      <xdr:colOff>203200</xdr:colOff>
      <xdr:row>82</xdr:row>
      <xdr:rowOff>167922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6649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普通会計にかかる職員数においては類似団体平均を上回っているが、教育・消防部門を除く一般行政部門では、平均以下を維持できている。</a:t>
          </a:r>
        </a:p>
        <a:p>
          <a:r>
            <a:rPr kumimoji="1" lang="ja-JP" altLang="en-US" sz="1300">
              <a:latin typeface="ＭＳ Ｐゴシック" panose="020B0600070205080204" pitchFamily="50" charset="-128"/>
              <a:ea typeface="ＭＳ Ｐゴシック" panose="020B0600070205080204" pitchFamily="50" charset="-128"/>
            </a:rPr>
            <a:t>　効果的・効率的な行政サービスを提供するため、今後も最適な人員配置に努める。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3991</xdr:rowOff>
    </xdr:from>
    <xdr:to>
      <xdr:col>81</xdr:col>
      <xdr:colOff>44450</xdr:colOff>
      <xdr:row>63</xdr:row>
      <xdr:rowOff>81552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05341"/>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159929</xdr:rowOff>
    </xdr:from>
    <xdr:to>
      <xdr:col>77</xdr:col>
      <xdr:colOff>44450</xdr:colOff>
      <xdr:row>63</xdr:row>
      <xdr:rowOff>3991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8982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158206</xdr:rowOff>
    </xdr:from>
    <xdr:to>
      <xdr:col>72</xdr:col>
      <xdr:colOff>203200</xdr:colOff>
      <xdr:row>62</xdr:row>
      <xdr:rowOff>159929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881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118563</xdr:rowOff>
    </xdr:from>
    <xdr:to>
      <xdr:col>68</xdr:col>
      <xdr:colOff>152400</xdr:colOff>
      <xdr:row>62</xdr:row>
      <xdr:rowOff>158206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48463"/>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30752</xdr:rowOff>
    </xdr:from>
    <xdr:to>
      <xdr:col>81</xdr:col>
      <xdr:colOff>95250</xdr:colOff>
      <xdr:row>63</xdr:row>
      <xdr:rowOff>132352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2829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0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124641</xdr:rowOff>
    </xdr:from>
    <xdr:to>
      <xdr:col>77</xdr:col>
      <xdr:colOff>95250</xdr:colOff>
      <xdr:row>63</xdr:row>
      <xdr:rowOff>54791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39568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4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109129</xdr:rowOff>
    </xdr:from>
    <xdr:to>
      <xdr:col>73</xdr:col>
      <xdr:colOff>44450</xdr:colOff>
      <xdr:row>63</xdr:row>
      <xdr:rowOff>39279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24056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2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107406</xdr:rowOff>
    </xdr:from>
    <xdr:to>
      <xdr:col>68</xdr:col>
      <xdr:colOff>203200</xdr:colOff>
      <xdr:row>63</xdr:row>
      <xdr:rowOff>37556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22333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67763</xdr:rowOff>
    </xdr:from>
    <xdr:to>
      <xdr:col>64</xdr:col>
      <xdr:colOff>152400</xdr:colOff>
      <xdr:row>62</xdr:row>
      <xdr:rowOff>169363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154140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8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公共事業等債や緊急防災・減災事業債、臨時財政対策債などの元利償還金が増加したことで、前年度と比べ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仮称）中央防災公園や道の駅の整備などの大型事業により地方債現在高が増加する見込みであるが、交付税措置がある有利な地方債の活用や、計画的な繰上償還の実施等により、実質公債費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59436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691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20828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88392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8788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41</xdr:row>
      <xdr:rowOff>42418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463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77995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道の駅整備事業などにより、地方債現在高が増加となった一方、交付税措置のある有利な地方債を活用することで、基準財政需要額算入見込額が増額となったことで、将来負担比率が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今後、（仮称）中央防災公園や道の駅の整備などの大型事業により地方債現在高が増加する見込みであるが、交付税措置がある有利な地方債の活用や、計画的な繰上償還の実施等により、将来負担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120040</xdr:rowOff>
    </xdr:from>
    <xdr:to>
      <xdr:col>81</xdr:col>
      <xdr:colOff>44450</xdr:colOff>
      <xdr:row>16</xdr:row>
      <xdr:rowOff>132588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63240"/>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91084</xdr:rowOff>
    </xdr:from>
    <xdr:to>
      <xdr:col>77</xdr:col>
      <xdr:colOff>44450</xdr:colOff>
      <xdr:row>16</xdr:row>
      <xdr:rowOff>132588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834284"/>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91084</xdr:rowOff>
    </xdr:from>
    <xdr:to>
      <xdr:col>72</xdr:col>
      <xdr:colOff>203200</xdr:colOff>
      <xdr:row>16</xdr:row>
      <xdr:rowOff>139344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342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122098</xdr:rowOff>
    </xdr:from>
    <xdr:to>
      <xdr:col>73</xdr:col>
      <xdr:colOff>44450</xdr:colOff>
      <xdr:row>15</xdr:row>
      <xdr:rowOff>52248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139344</xdr:rowOff>
    </xdr:from>
    <xdr:to>
      <xdr:col>68</xdr:col>
      <xdr:colOff>152400</xdr:colOff>
      <xdr:row>17</xdr:row>
      <xdr:rowOff>5537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882544"/>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151054</xdr:rowOff>
    </xdr:from>
    <xdr:to>
      <xdr:col>68</xdr:col>
      <xdr:colOff>203200</xdr:colOff>
      <xdr:row>15</xdr:row>
      <xdr:rowOff>81204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69240</xdr:rowOff>
    </xdr:from>
    <xdr:to>
      <xdr:col>81</xdr:col>
      <xdr:colOff>95250</xdr:colOff>
      <xdr:row>16</xdr:row>
      <xdr:rowOff>170840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8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41317</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81788</xdr:rowOff>
    </xdr:from>
    <xdr:to>
      <xdr:col>77</xdr:col>
      <xdr:colOff>95250</xdr:colOff>
      <xdr:row>17</xdr:row>
      <xdr:rowOff>11938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168165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1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40284</xdr:rowOff>
    </xdr:from>
    <xdr:to>
      <xdr:col>73</xdr:col>
      <xdr:colOff>44450</xdr:colOff>
      <xdr:row>16</xdr:row>
      <xdr:rowOff>141884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7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126661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6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88544</xdr:rowOff>
    </xdr:from>
    <xdr:to>
      <xdr:col>68</xdr:col>
      <xdr:colOff>203200</xdr:colOff>
      <xdr:row>17</xdr:row>
      <xdr:rowOff>18694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3471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1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126187</xdr:rowOff>
    </xdr:from>
    <xdr:to>
      <xdr:col>64</xdr:col>
      <xdr:colOff>152400</xdr:colOff>
      <xdr:row>17</xdr:row>
      <xdr:rowOff>56337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41114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49,508
49,256
101.06
31,121,887
30,393,869
583,776
14,085,963
34,155,519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適正な人員配置など人件費の抑制に努めており、前年に比べ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今後も職務や能力、実績を重視した給与体系を実現していく中で、さらなる人件費の抑制に努める。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50800</xdr:rowOff>
    </xdr:from>
    <xdr:to>
      <xdr:col>24</xdr:col>
      <xdr:colOff>25400</xdr:colOff>
      <xdr:row>39</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737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117475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7564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0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88900</xdr:rowOff>
    </xdr:from>
    <xdr:to>
      <xdr:col>15</xdr:col>
      <xdr:colOff>98425</xdr:colOff>
      <xdr:row>39</xdr:row>
      <xdr:rowOff>117475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775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7002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60325</xdr:rowOff>
    </xdr:from>
    <xdr:to>
      <xdr:col>11</xdr:col>
      <xdr:colOff>9525</xdr:colOff>
      <xdr:row>39</xdr:row>
      <xdr:rowOff>88900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746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7002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0</xdr:rowOff>
    </xdr:from>
    <xdr:to>
      <xdr:col>24</xdr:col>
      <xdr:colOff>76200</xdr:colOff>
      <xdr:row>39</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143527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66675</xdr:rowOff>
    </xdr:from>
    <xdr:to>
      <xdr:col>15</xdr:col>
      <xdr:colOff>149225</xdr:colOff>
      <xdr:row>39</xdr:row>
      <xdr:rowOff>168275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153052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38100</xdr:rowOff>
    </xdr:from>
    <xdr:to>
      <xdr:col>11</xdr:col>
      <xdr:colOff>60325</xdr:colOff>
      <xdr:row>39</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124477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xdr:rowOff>
    </xdr:from>
    <xdr:to>
      <xdr:col>6</xdr:col>
      <xdr:colOff>171450</xdr:colOff>
      <xdr:row>39</xdr:row>
      <xdr:rowOff>111125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95902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事務事業の見直しや枠配分方式による予算編成により物件費総額の抑制に努めたが、市民交流施設（海南</a:t>
          </a:r>
          <a:r>
            <a:rPr kumimoji="1" lang="en-US" altLang="ja-JP" sz="1300">
              <a:latin typeface="ＭＳ Ｐゴシック" panose="020B0600070205080204" pitchFamily="50" charset="-128"/>
              <a:ea typeface="ＭＳ Ｐゴシック" panose="020B0600070205080204" pitchFamily="50" charset="-128"/>
            </a:rPr>
            <a:t>nobinos</a:t>
          </a:r>
          <a:r>
            <a:rPr kumimoji="1" lang="ja-JP" altLang="en-US" sz="1300">
              <a:latin typeface="ＭＳ Ｐゴシック" panose="020B0600070205080204" pitchFamily="50" charset="-128"/>
              <a:ea typeface="ＭＳ Ｐゴシック" panose="020B0600070205080204" pitchFamily="50" charset="-128"/>
            </a:rPr>
            <a:t>）の運営に係る指定管理料の皆増や学校給食の公会計化にともなう経費の増等に伴い、前年度と比べ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24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63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20320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子ども医療費助成事業や重度心身障害者等医療費助成事業の事業量の減等により、前年度と比べ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今後も障害者自立支援給付や子育て支援にかかる経費の増加が見込まれることから、市独自制度を含めた総合的な見直しを図り、抑制に努める。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59</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0057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59</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0384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94343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78015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122662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国民健康保険特別会計への繰出金が減となった一方、後期高齢者医療特別会計への繰出金が増となり、前年度と比べ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　</a:t>
          </a:r>
        </a:p>
        <a:p>
          <a:r>
            <a:rPr kumimoji="1" lang="ja-JP" altLang="en-US" sz="1300">
              <a:latin typeface="ＭＳ Ｐゴシック" panose="020B0600070205080204" pitchFamily="50" charset="-128"/>
              <a:ea typeface="ＭＳ Ｐゴシック" panose="020B0600070205080204" pitchFamily="50" charset="-128"/>
            </a:rPr>
            <a:t>　今後も引き続き経常経費の抑制に努める。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3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57</xdr:row>
      <xdr:rowOff>161290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57</xdr:row>
      <xdr:rowOff>168910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57</xdr:row>
      <xdr:rowOff>168910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97807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年度から実施している補助金の見直し等により、類似団体平均を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今後も、各種団体への補助金等を継続的に見直すことにより、経常経費の抑制に努める。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152146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公債費の抑制に努めているが、前年度と比べ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今後も公債費の増加が見込まれる中、事業のさらなる選択と集中により地方債の発行を抑制するほか、繰上償還を計画的に実施することにより、将来の公債費負担の抑制に努める。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80</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682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130811</xdr:rowOff>
    </xdr:from>
    <xdr:to>
      <xdr:col>19</xdr:col>
      <xdr:colOff>187325</xdr:colOff>
      <xdr:row>79</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675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85089</xdr:rowOff>
    </xdr:from>
    <xdr:to>
      <xdr:col>15</xdr:col>
      <xdr:colOff>98425</xdr:colOff>
      <xdr:row>79</xdr:row>
      <xdr:rowOff>130811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629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85089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xdr:rowOff>
    </xdr:from>
    <xdr:to>
      <xdr:col>24</xdr:col>
      <xdr:colOff>76200</xdr:colOff>
      <xdr:row>80</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151147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80011</xdr:rowOff>
    </xdr:from>
    <xdr:to>
      <xdr:col>15</xdr:col>
      <xdr:colOff>149225</xdr:colOff>
      <xdr:row>80</xdr:row>
      <xdr:rowOff>10161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166388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34289</xdr:rowOff>
    </xdr:from>
    <xdr:to>
      <xdr:col>11</xdr:col>
      <xdr:colOff>60325</xdr:colOff>
      <xdr:row>79</xdr:row>
      <xdr:rowOff>135889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120666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今後も引き続き枠配分方式による予算編成や事務事業の見直しを継続することにより、さらなる経常経費の抑制に努める。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040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44704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53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152146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669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65278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02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56014</xdr:rowOff>
    </xdr:from>
    <xdr:to>
      <xdr:col>29</xdr:col>
      <xdr:colOff>127000</xdr:colOff>
      <xdr:row>15</xdr:row>
      <xdr:rowOff>111646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75389"/>
          <a:ext cx="647700" cy="55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111646</xdr:rowOff>
    </xdr:from>
    <xdr:to>
      <xdr:col>26</xdr:col>
      <xdr:colOff>50800</xdr:colOff>
      <xdr:row>15</xdr:row>
      <xdr:rowOff>118487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31021"/>
          <a:ext cx="698500" cy="6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118487</xdr:rowOff>
    </xdr:from>
    <xdr:to>
      <xdr:col>22</xdr:col>
      <xdr:colOff>114300</xdr:colOff>
      <xdr:row>15</xdr:row>
      <xdr:rowOff>125313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37862"/>
          <a:ext cx="698500" cy="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125313</xdr:rowOff>
    </xdr:from>
    <xdr:to>
      <xdr:col>18</xdr:col>
      <xdr:colOff>177800</xdr:colOff>
      <xdr:row>15</xdr:row>
      <xdr:rowOff>171359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4688"/>
          <a:ext cx="698500" cy="4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5214</xdr:rowOff>
    </xdr:from>
    <xdr:to>
      <xdr:col>29</xdr:col>
      <xdr:colOff>177800</xdr:colOff>
      <xdr:row>15</xdr:row>
      <xdr:rowOff>106814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2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21741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6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60846</xdr:rowOff>
    </xdr:from>
    <xdr:to>
      <xdr:col>26</xdr:col>
      <xdr:colOff>101600</xdr:colOff>
      <xdr:row>15</xdr:row>
      <xdr:rowOff>162446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8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4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67687</xdr:rowOff>
    </xdr:from>
    <xdr:to>
      <xdr:col>22</xdr:col>
      <xdr:colOff>165100</xdr:colOff>
      <xdr:row>15</xdr:row>
      <xdr:rowOff>169287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8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8014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74513</xdr:rowOff>
    </xdr:from>
    <xdr:to>
      <xdr:col>19</xdr:col>
      <xdr:colOff>38100</xdr:colOff>
      <xdr:row>16</xdr:row>
      <xdr:rowOff>4663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9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120559</xdr:rowOff>
    </xdr:from>
    <xdr:to>
      <xdr:col>15</xdr:col>
      <xdr:colOff>101600</xdr:colOff>
      <xdr:row>16</xdr:row>
      <xdr:rowOff>50709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39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60886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0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88961</xdr:rowOff>
    </xdr:from>
    <xdr:to>
      <xdr:col>29</xdr:col>
      <xdr:colOff>127000</xdr:colOff>
      <xdr:row>37</xdr:row>
      <xdr:rowOff>24427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42211"/>
          <a:ext cx="647700" cy="10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18621</xdr:rowOff>
    </xdr:from>
    <xdr:to>
      <xdr:col>26</xdr:col>
      <xdr:colOff>50800</xdr:colOff>
      <xdr:row>37</xdr:row>
      <xdr:rowOff>24427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43321"/>
          <a:ext cx="6985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92785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2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18621</xdr:rowOff>
    </xdr:from>
    <xdr:to>
      <xdr:col>22</xdr:col>
      <xdr:colOff>114300</xdr:colOff>
      <xdr:row>37</xdr:row>
      <xdr:rowOff>25639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43321"/>
          <a:ext cx="698500" cy="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14026</xdr:rowOff>
    </xdr:from>
    <xdr:to>
      <xdr:col>18</xdr:col>
      <xdr:colOff>177800</xdr:colOff>
      <xdr:row>37</xdr:row>
      <xdr:rowOff>25639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38726"/>
          <a:ext cx="6985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64210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56095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38161</xdr:rowOff>
    </xdr:from>
    <xdr:to>
      <xdr:col>29</xdr:col>
      <xdr:colOff>177800</xdr:colOff>
      <xdr:row>36</xdr:row>
      <xdr:rowOff>139761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9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10238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6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145077</xdr:rowOff>
    </xdr:from>
    <xdr:to>
      <xdr:col>26</xdr:col>
      <xdr:colOff>101600</xdr:colOff>
      <xdr:row>37</xdr:row>
      <xdr:rowOff>75227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8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256854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86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139271</xdr:rowOff>
    </xdr:from>
    <xdr:to>
      <xdr:col>22</xdr:col>
      <xdr:colOff>165100</xdr:colOff>
      <xdr:row>37</xdr:row>
      <xdr:rowOff>69421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251048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6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146289</xdr:rowOff>
    </xdr:from>
    <xdr:to>
      <xdr:col>19</xdr:col>
      <xdr:colOff>38100</xdr:colOff>
      <xdr:row>37</xdr:row>
      <xdr:rowOff>76439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258066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134676</xdr:rowOff>
    </xdr:from>
    <xdr:to>
      <xdr:col>15</xdr:col>
      <xdr:colOff>101600</xdr:colOff>
      <xdr:row>37</xdr:row>
      <xdr:rowOff>64826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246453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5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49,508
49,256
101.06
31,121,887
30,393,869
583,776
14,085,963
34,155,519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143374</xdr:rowOff>
    </xdr:from>
    <xdr:to>
      <xdr:col>24</xdr:col>
      <xdr:colOff>63500</xdr:colOff>
      <xdr:row>35</xdr:row>
      <xdr:rowOff>7292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72674"/>
          <a:ext cx="8382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151032</xdr:rowOff>
    </xdr:from>
    <xdr:to>
      <xdr:col>19</xdr:col>
      <xdr:colOff>177800</xdr:colOff>
      <xdr:row>35</xdr:row>
      <xdr:rowOff>7292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80332"/>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151032</xdr:rowOff>
    </xdr:from>
    <xdr:to>
      <xdr:col>15</xdr:col>
      <xdr:colOff>50800</xdr:colOff>
      <xdr:row>35</xdr:row>
      <xdr:rowOff>23326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80332"/>
          <a:ext cx="889000" cy="4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23326</xdr:rowOff>
    </xdr:from>
    <xdr:to>
      <xdr:col>10</xdr:col>
      <xdr:colOff>114300</xdr:colOff>
      <xdr:row>35</xdr:row>
      <xdr:rowOff>38006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24076"/>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92574</xdr:rowOff>
    </xdr:from>
    <xdr:to>
      <xdr:col>24</xdr:col>
      <xdr:colOff>114300</xdr:colOff>
      <xdr:row>35</xdr:row>
      <xdr:rowOff>22724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115451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127942</xdr:rowOff>
    </xdr:from>
    <xdr:to>
      <xdr:col>20</xdr:col>
      <xdr:colOff>38100</xdr:colOff>
      <xdr:row>35</xdr:row>
      <xdr:rowOff>58092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74619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100232</xdr:rowOff>
    </xdr:from>
    <xdr:to>
      <xdr:col>15</xdr:col>
      <xdr:colOff>101600</xdr:colOff>
      <xdr:row>35</xdr:row>
      <xdr:rowOff>30382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46909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143976</xdr:rowOff>
    </xdr:from>
    <xdr:to>
      <xdr:col>10</xdr:col>
      <xdr:colOff>165100</xdr:colOff>
      <xdr:row>35</xdr:row>
      <xdr:rowOff>74126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90653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4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158656</xdr:rowOff>
    </xdr:from>
    <xdr:to>
      <xdr:col>6</xdr:col>
      <xdr:colOff>38100</xdr:colOff>
      <xdr:row>35</xdr:row>
      <xdr:rowOff>88806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105333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142824</xdr:rowOff>
    </xdr:from>
    <xdr:to>
      <xdr:col>24</xdr:col>
      <xdr:colOff>63500</xdr:colOff>
      <xdr:row>57</xdr:row>
      <xdr:rowOff>130937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4024"/>
          <a:ext cx="8382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130937</xdr:rowOff>
    </xdr:from>
    <xdr:to>
      <xdr:col>19</xdr:col>
      <xdr:colOff>177800</xdr:colOff>
      <xdr:row>58</xdr:row>
      <xdr:rowOff>11716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3587"/>
          <a:ext cx="889000" cy="5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133298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11716</xdr:rowOff>
    </xdr:from>
    <xdr:to>
      <xdr:col>15</xdr:col>
      <xdr:colOff>50800</xdr:colOff>
      <xdr:row>58</xdr:row>
      <xdr:rowOff>16724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55816"/>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163996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16724</xdr:rowOff>
    </xdr:from>
    <xdr:to>
      <xdr:col>10</xdr:col>
      <xdr:colOff>114300</xdr:colOff>
      <xdr:row>58</xdr:row>
      <xdr:rowOff>86186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60824"/>
          <a:ext cx="889000" cy="6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166140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92024</xdr:rowOff>
    </xdr:from>
    <xdr:to>
      <xdr:col>24</xdr:col>
      <xdr:colOff>114300</xdr:colOff>
      <xdr:row>57</xdr:row>
      <xdr:rowOff>22174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70451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80137</xdr:rowOff>
    </xdr:from>
    <xdr:to>
      <xdr:col>20</xdr:col>
      <xdr:colOff>38100</xdr:colOff>
      <xdr:row>58</xdr:row>
      <xdr:rowOff>10287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132366</xdr:rowOff>
    </xdr:from>
    <xdr:to>
      <xdr:col>15</xdr:col>
      <xdr:colOff>101600</xdr:colOff>
      <xdr:row>58</xdr:row>
      <xdr:rowOff>62516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53643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137374</xdr:rowOff>
    </xdr:from>
    <xdr:to>
      <xdr:col>10</xdr:col>
      <xdr:colOff>165100</xdr:colOff>
      <xdr:row>58</xdr:row>
      <xdr:rowOff>67524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58651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35386</xdr:rowOff>
    </xdr:from>
    <xdr:to>
      <xdr:col>6</xdr:col>
      <xdr:colOff>38100</xdr:colOff>
      <xdr:row>58</xdr:row>
      <xdr:rowOff>136986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128113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69154</xdr:rowOff>
    </xdr:from>
    <xdr:to>
      <xdr:col>24</xdr:col>
      <xdr:colOff>63500</xdr:colOff>
      <xdr:row>78</xdr:row>
      <xdr:rowOff>71028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2254"/>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69154</xdr:rowOff>
    </xdr:from>
    <xdr:to>
      <xdr:col>19</xdr:col>
      <xdr:colOff>177800</xdr:colOff>
      <xdr:row>78</xdr:row>
      <xdr:rowOff>77315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2254"/>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118102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77315</xdr:rowOff>
    </xdr:from>
    <xdr:to>
      <xdr:col>15</xdr:col>
      <xdr:colOff>50800</xdr:colOff>
      <xdr:row>78</xdr:row>
      <xdr:rowOff>89477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0415"/>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113826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89477</xdr:rowOff>
    </xdr:from>
    <xdr:to>
      <xdr:col>10</xdr:col>
      <xdr:colOff>114300</xdr:colOff>
      <xdr:row>78</xdr:row>
      <xdr:rowOff>91466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257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94121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115862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4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20228</xdr:rowOff>
    </xdr:from>
    <xdr:to>
      <xdr:col>24</xdr:col>
      <xdr:colOff>114300</xdr:colOff>
      <xdr:row>78</xdr:row>
      <xdr:rowOff>121828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106605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18354</xdr:rowOff>
    </xdr:from>
    <xdr:to>
      <xdr:col>20</xdr:col>
      <xdr:colOff>38100</xdr:colOff>
      <xdr:row>78</xdr:row>
      <xdr:rowOff>119954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111081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26515</xdr:rowOff>
    </xdr:from>
    <xdr:to>
      <xdr:col>15</xdr:col>
      <xdr:colOff>101600</xdr:colOff>
      <xdr:row>78</xdr:row>
      <xdr:rowOff>128115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119242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38677</xdr:rowOff>
    </xdr:from>
    <xdr:to>
      <xdr:col>10</xdr:col>
      <xdr:colOff>165100</xdr:colOff>
      <xdr:row>78</xdr:row>
      <xdr:rowOff>140277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131404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40666</xdr:rowOff>
    </xdr:from>
    <xdr:to>
      <xdr:col>6</xdr:col>
      <xdr:colOff>38100</xdr:colOff>
      <xdr:row>78</xdr:row>
      <xdr:rowOff>142266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133393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55042</xdr:rowOff>
    </xdr:from>
    <xdr:to>
      <xdr:col>24</xdr:col>
      <xdr:colOff>63500</xdr:colOff>
      <xdr:row>94</xdr:row>
      <xdr:rowOff>76054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71342"/>
          <a:ext cx="8382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76054</xdr:rowOff>
    </xdr:from>
    <xdr:to>
      <xdr:col>19</xdr:col>
      <xdr:colOff>177800</xdr:colOff>
      <xdr:row>94</xdr:row>
      <xdr:rowOff>152902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92354"/>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120402</xdr:rowOff>
    </xdr:from>
    <xdr:to>
      <xdr:col>15</xdr:col>
      <xdr:colOff>50800</xdr:colOff>
      <xdr:row>94</xdr:row>
      <xdr:rowOff>152902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236702"/>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99771</xdr:rowOff>
    </xdr:from>
    <xdr:to>
      <xdr:col>10</xdr:col>
      <xdr:colOff>114300</xdr:colOff>
      <xdr:row>94</xdr:row>
      <xdr:rowOff>120402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216071"/>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12730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25779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4242</xdr:rowOff>
    </xdr:from>
    <xdr:to>
      <xdr:col>24</xdr:col>
      <xdr:colOff>114300</xdr:colOff>
      <xdr:row>94</xdr:row>
      <xdr:rowOff>105842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27119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25254</xdr:rowOff>
    </xdr:from>
    <xdr:to>
      <xdr:col>20</xdr:col>
      <xdr:colOff>38100</xdr:colOff>
      <xdr:row>94</xdr:row>
      <xdr:rowOff>126854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117981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102102</xdr:rowOff>
    </xdr:from>
    <xdr:to>
      <xdr:col>15</xdr:col>
      <xdr:colOff>101600</xdr:colOff>
      <xdr:row>95</xdr:row>
      <xdr:rowOff>32252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23379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1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69602</xdr:rowOff>
    </xdr:from>
    <xdr:to>
      <xdr:col>10</xdr:col>
      <xdr:colOff>165100</xdr:colOff>
      <xdr:row>94</xdr:row>
      <xdr:rowOff>171202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9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48971</xdr:rowOff>
    </xdr:from>
    <xdr:to>
      <xdr:col>6</xdr:col>
      <xdr:colOff>38100</xdr:colOff>
      <xdr:row>94</xdr:row>
      <xdr:rowOff>150571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167098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4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138515</xdr:rowOff>
    </xdr:from>
    <xdr:to>
      <xdr:col>55</xdr:col>
      <xdr:colOff>0</xdr:colOff>
      <xdr:row>38</xdr:row>
      <xdr:rowOff>39550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39265"/>
          <a:ext cx="838200" cy="4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39550</xdr:rowOff>
    </xdr:from>
    <xdr:to>
      <xdr:col>50</xdr:col>
      <xdr:colOff>114300</xdr:colOff>
      <xdr:row>38</xdr:row>
      <xdr:rowOff>59720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54650"/>
          <a:ext cx="8890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95139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59720</xdr:rowOff>
    </xdr:from>
    <xdr:to>
      <xdr:col>45</xdr:col>
      <xdr:colOff>177800</xdr:colOff>
      <xdr:row>38</xdr:row>
      <xdr:rowOff>77452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74820"/>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110847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72198</xdr:rowOff>
    </xdr:from>
    <xdr:to>
      <xdr:col>41</xdr:col>
      <xdr:colOff>50800</xdr:colOff>
      <xdr:row>38</xdr:row>
      <xdr:rowOff>77452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87298"/>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115987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116901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87715</xdr:rowOff>
    </xdr:from>
    <xdr:to>
      <xdr:col>55</xdr:col>
      <xdr:colOff>50800</xdr:colOff>
      <xdr:row>36</xdr:row>
      <xdr:rowOff>17865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2642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0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160200</xdr:rowOff>
    </xdr:from>
    <xdr:to>
      <xdr:col>50</xdr:col>
      <xdr:colOff>165100</xdr:colOff>
      <xdr:row>38</xdr:row>
      <xdr:rowOff>90350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81477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8920</xdr:rowOff>
    </xdr:from>
    <xdr:to>
      <xdr:col>46</xdr:col>
      <xdr:colOff>38100</xdr:colOff>
      <xdr:row>38</xdr:row>
      <xdr:rowOff>110520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101647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1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26652</xdr:rowOff>
    </xdr:from>
    <xdr:to>
      <xdr:col>41</xdr:col>
      <xdr:colOff>101600</xdr:colOff>
      <xdr:row>38</xdr:row>
      <xdr:rowOff>128252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119379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3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21398</xdr:rowOff>
    </xdr:from>
    <xdr:to>
      <xdr:col>36</xdr:col>
      <xdr:colOff>165100</xdr:colOff>
      <xdr:row>38</xdr:row>
      <xdr:rowOff>122998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3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114125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131443</xdr:rowOff>
    </xdr:from>
    <xdr:to>
      <xdr:col>55</xdr:col>
      <xdr:colOff>0</xdr:colOff>
      <xdr:row>56</xdr:row>
      <xdr:rowOff>89577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561193"/>
          <a:ext cx="838200" cy="1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131443</xdr:rowOff>
    </xdr:from>
    <xdr:to>
      <xdr:col>50</xdr:col>
      <xdr:colOff>114300</xdr:colOff>
      <xdr:row>57</xdr:row>
      <xdr:rowOff>29382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61193"/>
          <a:ext cx="889000" cy="24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67862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43130</xdr:rowOff>
    </xdr:from>
    <xdr:to>
      <xdr:col>45</xdr:col>
      <xdr:colOff>177800</xdr:colOff>
      <xdr:row>57</xdr:row>
      <xdr:rowOff>29382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44330"/>
          <a:ext cx="889000" cy="1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43130</xdr:rowOff>
    </xdr:from>
    <xdr:to>
      <xdr:col>41</xdr:col>
      <xdr:colOff>50800</xdr:colOff>
      <xdr:row>56</xdr:row>
      <xdr:rowOff>73200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44330"/>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91124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6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38777</xdr:rowOff>
    </xdr:from>
    <xdr:to>
      <xdr:col>55</xdr:col>
      <xdr:colOff>50800</xdr:colOff>
      <xdr:row>56</xdr:row>
      <xdr:rowOff>140377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61654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80643</xdr:rowOff>
    </xdr:from>
    <xdr:to>
      <xdr:col>50</xdr:col>
      <xdr:colOff>165100</xdr:colOff>
      <xdr:row>56</xdr:row>
      <xdr:rowOff>10793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1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27320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28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150032</xdr:rowOff>
    </xdr:from>
    <xdr:to>
      <xdr:col>46</xdr:col>
      <xdr:colOff>38100</xdr:colOff>
      <xdr:row>57</xdr:row>
      <xdr:rowOff>80182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96709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52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163780</xdr:rowOff>
    </xdr:from>
    <xdr:to>
      <xdr:col>41</xdr:col>
      <xdr:colOff>101600</xdr:colOff>
      <xdr:row>56</xdr:row>
      <xdr:rowOff>93930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110457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6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22400</xdr:rowOff>
    </xdr:from>
    <xdr:to>
      <xdr:col>36</xdr:col>
      <xdr:colOff>165100</xdr:colOff>
      <xdr:row>56</xdr:row>
      <xdr:rowOff>124000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140527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9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69304</xdr:rowOff>
    </xdr:from>
    <xdr:to>
      <xdr:col>55</xdr:col>
      <xdr:colOff>0</xdr:colOff>
      <xdr:row>75</xdr:row>
      <xdr:rowOff>135865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585154"/>
          <a:ext cx="838200" cy="40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69304</xdr:rowOff>
    </xdr:from>
    <xdr:to>
      <xdr:col>50</xdr:col>
      <xdr:colOff>114300</xdr:colOff>
      <xdr:row>76</xdr:row>
      <xdr:rowOff>82677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585154"/>
          <a:ext cx="889000" cy="5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36834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137033</xdr:rowOff>
    </xdr:from>
    <xdr:to>
      <xdr:col>45</xdr:col>
      <xdr:colOff>177800</xdr:colOff>
      <xdr:row>76</xdr:row>
      <xdr:rowOff>82677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995783"/>
          <a:ext cx="88900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78033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115977</xdr:rowOff>
    </xdr:from>
    <xdr:to>
      <xdr:col>41</xdr:col>
      <xdr:colOff>50800</xdr:colOff>
      <xdr:row>75</xdr:row>
      <xdr:rowOff>137033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803277"/>
          <a:ext cx="889000" cy="19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85065</xdr:rowOff>
    </xdr:from>
    <xdr:to>
      <xdr:col>55</xdr:col>
      <xdr:colOff>50800</xdr:colOff>
      <xdr:row>76</xdr:row>
      <xdr:rowOff>15215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107942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7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18504</xdr:rowOff>
    </xdr:from>
    <xdr:to>
      <xdr:col>50</xdr:col>
      <xdr:colOff>165100</xdr:colOff>
      <xdr:row>73</xdr:row>
      <xdr:rowOff>120104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5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136631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3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31877</xdr:rowOff>
    </xdr:from>
    <xdr:to>
      <xdr:col>46</xdr:col>
      <xdr:colOff>38100</xdr:colOff>
      <xdr:row>76</xdr:row>
      <xdr:rowOff>133477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150004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86233</xdr:rowOff>
    </xdr:from>
    <xdr:to>
      <xdr:col>41</xdr:col>
      <xdr:colOff>101600</xdr:colOff>
      <xdr:row>76</xdr:row>
      <xdr:rowOff>16383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32910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72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65177</xdr:rowOff>
    </xdr:from>
    <xdr:to>
      <xdr:col>36</xdr:col>
      <xdr:colOff>165100</xdr:colOff>
      <xdr:row>74</xdr:row>
      <xdr:rowOff>166777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7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11854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5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45814</xdr:rowOff>
    </xdr:from>
    <xdr:to>
      <xdr:col>55</xdr:col>
      <xdr:colOff>0</xdr:colOff>
      <xdr:row>98</xdr:row>
      <xdr:rowOff>61244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847914"/>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45814</xdr:rowOff>
    </xdr:from>
    <xdr:to>
      <xdr:col>50</xdr:col>
      <xdr:colOff>114300</xdr:colOff>
      <xdr:row>98</xdr:row>
      <xdr:rowOff>102575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47914"/>
          <a:ext cx="8890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17746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103262</xdr:rowOff>
    </xdr:from>
    <xdr:to>
      <xdr:col>45</xdr:col>
      <xdr:colOff>177800</xdr:colOff>
      <xdr:row>98</xdr:row>
      <xdr:rowOff>102575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33912"/>
          <a:ext cx="889000" cy="17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52669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103262</xdr:rowOff>
    </xdr:from>
    <xdr:to>
      <xdr:col>41</xdr:col>
      <xdr:colOff>50800</xdr:colOff>
      <xdr:row>98</xdr:row>
      <xdr:rowOff>75874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33912"/>
          <a:ext cx="889000" cy="1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65874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10444</xdr:rowOff>
    </xdr:from>
    <xdr:to>
      <xdr:col>55</xdr:col>
      <xdr:colOff>50800</xdr:colOff>
      <xdr:row>98</xdr:row>
      <xdr:rowOff>112044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96821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166464</xdr:rowOff>
    </xdr:from>
    <xdr:to>
      <xdr:col>50</xdr:col>
      <xdr:colOff>165100</xdr:colOff>
      <xdr:row>98</xdr:row>
      <xdr:rowOff>96614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87741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51775</xdr:rowOff>
    </xdr:from>
    <xdr:to>
      <xdr:col>46</xdr:col>
      <xdr:colOff>38100</xdr:colOff>
      <xdr:row>98</xdr:row>
      <xdr:rowOff>153375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144502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52462</xdr:rowOff>
    </xdr:from>
    <xdr:to>
      <xdr:col>41</xdr:col>
      <xdr:colOff>101600</xdr:colOff>
      <xdr:row>97</xdr:row>
      <xdr:rowOff>154062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170589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25074</xdr:rowOff>
    </xdr:from>
    <xdr:to>
      <xdr:col>36</xdr:col>
      <xdr:colOff>165100</xdr:colOff>
      <xdr:row>98</xdr:row>
      <xdr:rowOff>126674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117801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1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24485</xdr:rowOff>
    </xdr:from>
    <xdr:to>
      <xdr:col>85</xdr:col>
      <xdr:colOff>127000</xdr:colOff>
      <xdr:row>39</xdr:row>
      <xdr:rowOff>33572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11035"/>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104419</xdr:rowOff>
    </xdr:from>
    <xdr:to>
      <xdr:col>81</xdr:col>
      <xdr:colOff>50800</xdr:colOff>
      <xdr:row>39</xdr:row>
      <xdr:rowOff>24485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19519"/>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104419</xdr:rowOff>
    </xdr:from>
    <xdr:to>
      <xdr:col>76</xdr:col>
      <xdr:colOff>114300</xdr:colOff>
      <xdr:row>39</xdr:row>
      <xdr:rowOff>8445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19519"/>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44924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8445</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94995"/>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61460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154222</xdr:rowOff>
    </xdr:from>
    <xdr:to>
      <xdr:col>85</xdr:col>
      <xdr:colOff>177800</xdr:colOff>
      <xdr:row>39</xdr:row>
      <xdr:rowOff>84372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69149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145135</xdr:rowOff>
    </xdr:from>
    <xdr:to>
      <xdr:col>81</xdr:col>
      <xdr:colOff>101600</xdr:colOff>
      <xdr:row>39</xdr:row>
      <xdr:rowOff>75285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66412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53619</xdr:rowOff>
    </xdr:from>
    <xdr:to>
      <xdr:col>76</xdr:col>
      <xdr:colOff>165100</xdr:colOff>
      <xdr:row>38</xdr:row>
      <xdr:rowOff>155219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129095</xdr:rowOff>
    </xdr:from>
    <xdr:to>
      <xdr:col>72</xdr:col>
      <xdr:colOff>38100</xdr:colOff>
      <xdr:row>39</xdr:row>
      <xdr:rowOff>59245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75773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1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85049</xdr:rowOff>
    </xdr:from>
    <xdr:to>
      <xdr:col>85</xdr:col>
      <xdr:colOff>127000</xdr:colOff>
      <xdr:row>76</xdr:row>
      <xdr:rowOff>123332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15249"/>
          <a:ext cx="8382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18580</xdr:rowOff>
    </xdr:from>
    <xdr:to>
      <xdr:col>81</xdr:col>
      <xdr:colOff>50800</xdr:colOff>
      <xdr:row>76</xdr:row>
      <xdr:rowOff>123332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48780"/>
          <a:ext cx="889000" cy="10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18580</xdr:rowOff>
    </xdr:from>
    <xdr:to>
      <xdr:col>76</xdr:col>
      <xdr:colOff>114300</xdr:colOff>
      <xdr:row>76</xdr:row>
      <xdr:rowOff>65222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48780"/>
          <a:ext cx="889000" cy="4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49137</xdr:rowOff>
    </xdr:from>
    <xdr:to>
      <xdr:col>71</xdr:col>
      <xdr:colOff>177800</xdr:colOff>
      <xdr:row>76</xdr:row>
      <xdr:rowOff>65222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79337"/>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34249</xdr:rowOff>
    </xdr:from>
    <xdr:to>
      <xdr:col>85</xdr:col>
      <xdr:colOff>177800</xdr:colOff>
      <xdr:row>76</xdr:row>
      <xdr:rowOff>135849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57126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72532</xdr:rowOff>
    </xdr:from>
    <xdr:to>
      <xdr:col>81</xdr:col>
      <xdr:colOff>101600</xdr:colOff>
      <xdr:row>77</xdr:row>
      <xdr:rowOff>2682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19209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7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139230</xdr:rowOff>
    </xdr:from>
    <xdr:to>
      <xdr:col>76</xdr:col>
      <xdr:colOff>165100</xdr:colOff>
      <xdr:row>76</xdr:row>
      <xdr:rowOff>69380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85907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14422</xdr:rowOff>
    </xdr:from>
    <xdr:to>
      <xdr:col>72</xdr:col>
      <xdr:colOff>38100</xdr:colOff>
      <xdr:row>76</xdr:row>
      <xdr:rowOff>116022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132549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169787</xdr:rowOff>
    </xdr:from>
    <xdr:to>
      <xdr:col>67</xdr:col>
      <xdr:colOff>101600</xdr:colOff>
      <xdr:row>76</xdr:row>
      <xdr:rowOff>99937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116464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33541</xdr:rowOff>
    </xdr:from>
    <xdr:to>
      <xdr:col>85</xdr:col>
      <xdr:colOff>127000</xdr:colOff>
      <xdr:row>99</xdr:row>
      <xdr:rowOff>40309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7007091"/>
          <a:ext cx="8382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40309</xdr:rowOff>
    </xdr:from>
    <xdr:to>
      <xdr:col>81</xdr:col>
      <xdr:colOff>50800</xdr:colOff>
      <xdr:row>99</xdr:row>
      <xdr:rowOff>42190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7013859"/>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125057</xdr:rowOff>
    </xdr:from>
    <xdr:to>
      <xdr:col>76</xdr:col>
      <xdr:colOff>114300</xdr:colOff>
      <xdr:row>99</xdr:row>
      <xdr:rowOff>42190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27157"/>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125057</xdr:rowOff>
    </xdr:from>
    <xdr:to>
      <xdr:col>71</xdr:col>
      <xdr:colOff>177800</xdr:colOff>
      <xdr:row>98</xdr:row>
      <xdr:rowOff>148222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27157"/>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154191</xdr:rowOff>
    </xdr:from>
    <xdr:to>
      <xdr:col>85</xdr:col>
      <xdr:colOff>177800</xdr:colOff>
      <xdr:row>99</xdr:row>
      <xdr:rowOff>84341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69118</xdr:rowOff>
    </xdr:from>
    <xdr:ext cx="378565"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7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160959</xdr:rowOff>
    </xdr:from>
    <xdr:to>
      <xdr:col>81</xdr:col>
      <xdr:colOff>101600</xdr:colOff>
      <xdr:row>99</xdr:row>
      <xdr:rowOff>91109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82236</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2017" y="17055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162840</xdr:rowOff>
    </xdr:from>
    <xdr:to>
      <xdr:col>76</xdr:col>
      <xdr:colOff>165100</xdr:colOff>
      <xdr:row>99</xdr:row>
      <xdr:rowOff>92990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84117</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05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74257</xdr:rowOff>
    </xdr:from>
    <xdr:to>
      <xdr:col>72</xdr:col>
      <xdr:colOff>38100</xdr:colOff>
      <xdr:row>99</xdr:row>
      <xdr:rowOff>4407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166984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6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97422</xdr:rowOff>
    </xdr:from>
    <xdr:to>
      <xdr:col>67</xdr:col>
      <xdr:colOff>101600</xdr:colOff>
      <xdr:row>99</xdr:row>
      <xdr:rowOff>27572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18699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62547</xdr:rowOff>
    </xdr:from>
    <xdr:to>
      <xdr:col>116</xdr:col>
      <xdr:colOff>63500</xdr:colOff>
      <xdr:row>38</xdr:row>
      <xdr:rowOff>122098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577647"/>
          <a:ext cx="838200" cy="5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83693</xdr:rowOff>
    </xdr:from>
    <xdr:to>
      <xdr:col>111</xdr:col>
      <xdr:colOff>177800</xdr:colOff>
      <xdr:row>38</xdr:row>
      <xdr:rowOff>122098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59879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40716</xdr:rowOff>
    </xdr:from>
    <xdr:to>
      <xdr:col>107</xdr:col>
      <xdr:colOff>50800</xdr:colOff>
      <xdr:row>38</xdr:row>
      <xdr:rowOff>83693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555816"/>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40716</xdr:rowOff>
    </xdr:from>
    <xdr:to>
      <xdr:col>102</xdr:col>
      <xdr:colOff>114300</xdr:colOff>
      <xdr:row>38</xdr:row>
      <xdr:rowOff>63424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555816"/>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xdr:rowOff>
    </xdr:from>
    <xdr:to>
      <xdr:col>116</xdr:col>
      <xdr:colOff>114300</xdr:colOff>
      <xdr:row>38</xdr:row>
      <xdr:rowOff>113347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161624</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0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71298</xdr:rowOff>
    </xdr:from>
    <xdr:to>
      <xdr:col>112</xdr:col>
      <xdr:colOff>38100</xdr:colOff>
      <xdr:row>39</xdr:row>
      <xdr:rowOff>1448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164025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6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32893</xdr:rowOff>
    </xdr:from>
    <xdr:to>
      <xdr:col>107</xdr:col>
      <xdr:colOff>101600</xdr:colOff>
      <xdr:row>38</xdr:row>
      <xdr:rowOff>134493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151020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161366</xdr:rowOff>
    </xdr:from>
    <xdr:to>
      <xdr:col>102</xdr:col>
      <xdr:colOff>165100</xdr:colOff>
      <xdr:row>38</xdr:row>
      <xdr:rowOff>91516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108043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2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12624</xdr:rowOff>
    </xdr:from>
    <xdr:to>
      <xdr:col>98</xdr:col>
      <xdr:colOff>38100</xdr:colOff>
      <xdr:row>38</xdr:row>
      <xdr:rowOff>114224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130751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3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135082</xdr:rowOff>
    </xdr:from>
    <xdr:to>
      <xdr:col>116</xdr:col>
      <xdr:colOff>63500</xdr:colOff>
      <xdr:row>58</xdr:row>
      <xdr:rowOff>135174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7918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135174</xdr:rowOff>
    </xdr:from>
    <xdr:to>
      <xdr:col>111</xdr:col>
      <xdr:colOff>177800</xdr:colOff>
      <xdr:row>58</xdr:row>
      <xdr:rowOff>135220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7927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149968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135220</xdr:rowOff>
    </xdr:from>
    <xdr:to>
      <xdr:col>107</xdr:col>
      <xdr:colOff>50800</xdr:colOff>
      <xdr:row>58</xdr:row>
      <xdr:rowOff>135265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7932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131360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135265</xdr:rowOff>
    </xdr:from>
    <xdr:to>
      <xdr:col>102</xdr:col>
      <xdr:colOff>114300</xdr:colOff>
      <xdr:row>58</xdr:row>
      <xdr:rowOff>135357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7936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122628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84282</xdr:rowOff>
    </xdr:from>
    <xdr:to>
      <xdr:col>116</xdr:col>
      <xdr:colOff>114300</xdr:colOff>
      <xdr:row>59</xdr:row>
      <xdr:rowOff>14432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170659</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4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84374</xdr:rowOff>
    </xdr:from>
    <xdr:to>
      <xdr:col>112</xdr:col>
      <xdr:colOff>38100</xdr:colOff>
      <xdr:row>59</xdr:row>
      <xdr:rowOff>14524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5651</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121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84420</xdr:rowOff>
    </xdr:from>
    <xdr:to>
      <xdr:col>107</xdr:col>
      <xdr:colOff>101600</xdr:colOff>
      <xdr:row>59</xdr:row>
      <xdr:rowOff>14570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5697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77333" y="10121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84465</xdr:rowOff>
    </xdr:from>
    <xdr:to>
      <xdr:col>102</xdr:col>
      <xdr:colOff>165100</xdr:colOff>
      <xdr:row>59</xdr:row>
      <xdr:rowOff>14615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5742</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88333" y="10121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84557</xdr:rowOff>
    </xdr:from>
    <xdr:to>
      <xdr:col>98</xdr:col>
      <xdr:colOff>38100</xdr:colOff>
      <xdr:row>59</xdr:row>
      <xdr:rowOff>14707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5834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99333" y="10121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73387</xdr:rowOff>
    </xdr:from>
    <xdr:to>
      <xdr:col>116</xdr:col>
      <xdr:colOff>63500</xdr:colOff>
      <xdr:row>75</xdr:row>
      <xdr:rowOff>108344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32137"/>
          <a:ext cx="8382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108344</xdr:rowOff>
    </xdr:from>
    <xdr:to>
      <xdr:col>111</xdr:col>
      <xdr:colOff>177800</xdr:colOff>
      <xdr:row>75</xdr:row>
      <xdr:rowOff>127089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6709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125812</xdr:rowOff>
    </xdr:from>
    <xdr:to>
      <xdr:col>107</xdr:col>
      <xdr:colOff>50800</xdr:colOff>
      <xdr:row>75</xdr:row>
      <xdr:rowOff>127089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84562"/>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125812</xdr:rowOff>
    </xdr:from>
    <xdr:to>
      <xdr:col>102</xdr:col>
      <xdr:colOff>114300</xdr:colOff>
      <xdr:row>75</xdr:row>
      <xdr:rowOff>128365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84562"/>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22587</xdr:rowOff>
    </xdr:from>
    <xdr:to>
      <xdr:col>116</xdr:col>
      <xdr:colOff>114300</xdr:colOff>
      <xdr:row>75</xdr:row>
      <xdr:rowOff>124187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45464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57544</xdr:rowOff>
    </xdr:from>
    <xdr:to>
      <xdr:col>112</xdr:col>
      <xdr:colOff>38100</xdr:colOff>
      <xdr:row>75</xdr:row>
      <xdr:rowOff>159144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4221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76289</xdr:rowOff>
    </xdr:from>
    <xdr:to>
      <xdr:col>107</xdr:col>
      <xdr:colOff>101600</xdr:colOff>
      <xdr:row>76</xdr:row>
      <xdr:rowOff>6440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35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22966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75012</xdr:rowOff>
    </xdr:from>
    <xdr:to>
      <xdr:col>102</xdr:col>
      <xdr:colOff>165100</xdr:colOff>
      <xdr:row>76</xdr:row>
      <xdr:rowOff>5162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21689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77565</xdr:rowOff>
    </xdr:from>
    <xdr:to>
      <xdr:col>98</xdr:col>
      <xdr:colOff>38100</xdr:colOff>
      <xdr:row>76</xdr:row>
      <xdr:rowOff>7714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6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24242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義務的経費では、公債費においては緊急防災・減災事業債や臨時財政対策債の増などにより前年度比</a:t>
          </a:r>
          <a:r>
            <a:rPr kumimoji="1" lang="en-US" altLang="ja-JP" sz="1300">
              <a:latin typeface="ＭＳ Ｐゴシック" panose="020B0600070205080204" pitchFamily="50" charset="-128"/>
              <a:ea typeface="ＭＳ Ｐゴシック" panose="020B0600070205080204" pitchFamily="50" charset="-128"/>
            </a:rPr>
            <a:t>5,024</a:t>
          </a:r>
          <a:r>
            <a:rPr kumimoji="1" lang="ja-JP" altLang="en-US" sz="1300">
              <a:latin typeface="ＭＳ Ｐゴシック" panose="020B0600070205080204" pitchFamily="50" charset="-128"/>
              <a:ea typeface="ＭＳ Ｐゴシック" panose="020B0600070205080204" pitchFamily="50" charset="-128"/>
            </a:rPr>
            <a:t>円の増、人件費においては会計年度任用職員制度が導入され、令和元年度まで物件費に計上されていた臨時雇賃金が人件費に計上されたことなどにより</a:t>
          </a:r>
          <a:r>
            <a:rPr kumimoji="1" lang="en-US" altLang="ja-JP" sz="1300">
              <a:latin typeface="ＭＳ Ｐゴシック" panose="020B0600070205080204" pitchFamily="50" charset="-128"/>
              <a:ea typeface="ＭＳ Ｐゴシック" panose="020B0600070205080204" pitchFamily="50" charset="-128"/>
            </a:rPr>
            <a:t>2,166</a:t>
          </a:r>
          <a:r>
            <a:rPr kumimoji="1" lang="ja-JP" altLang="en-US" sz="1300">
              <a:latin typeface="ＭＳ Ｐゴシック" panose="020B0600070205080204" pitchFamily="50" charset="-128"/>
              <a:ea typeface="ＭＳ Ｐゴシック" panose="020B0600070205080204" pitchFamily="50" charset="-128"/>
            </a:rPr>
            <a:t>円の増となるなど、全体では前年度比</a:t>
          </a:r>
          <a:r>
            <a:rPr kumimoji="1" lang="en-US" altLang="ja-JP" sz="1300">
              <a:latin typeface="ＭＳ Ｐゴシック" panose="020B0600070205080204" pitchFamily="50" charset="-128"/>
              <a:ea typeface="ＭＳ Ｐゴシック" panose="020B0600070205080204" pitchFamily="50" charset="-128"/>
            </a:rPr>
            <a:t>8,293</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消費的経費では、補助費等において特別定額給付金給付事業の皆増などにより前年度比</a:t>
          </a:r>
          <a:r>
            <a:rPr kumimoji="1" lang="en-US" altLang="ja-JP" sz="1300">
              <a:latin typeface="ＭＳ Ｐゴシック" panose="020B0600070205080204" pitchFamily="50" charset="-128"/>
              <a:ea typeface="ＭＳ Ｐゴシック" panose="020B0600070205080204" pitchFamily="50" charset="-128"/>
            </a:rPr>
            <a:t>109,025</a:t>
          </a:r>
          <a:r>
            <a:rPr kumimoji="1" lang="ja-JP" altLang="en-US" sz="1300">
              <a:latin typeface="ＭＳ Ｐゴシック" panose="020B0600070205080204" pitchFamily="50" charset="-128"/>
              <a:ea typeface="ＭＳ Ｐゴシック" panose="020B0600070205080204" pitchFamily="50" charset="-128"/>
            </a:rPr>
            <a:t>円の増、物件費において教育ＩＣＴ化推進事業に係るタブレットＰＣや電子黒板等の整備、新型コロナウイルス感染症拡大に伴う感染予防対策物品の購入や予防接種委託料の増等により前年度比</a:t>
          </a:r>
          <a:r>
            <a:rPr kumimoji="1" lang="en-US" altLang="ja-JP" sz="1300">
              <a:latin typeface="ＭＳ Ｐゴシック" panose="020B0600070205080204" pitchFamily="50" charset="-128"/>
              <a:ea typeface="ＭＳ Ｐゴシック" panose="020B0600070205080204" pitchFamily="50" charset="-128"/>
            </a:rPr>
            <a:t>14,658</a:t>
          </a:r>
          <a:r>
            <a:rPr kumimoji="1" lang="ja-JP" altLang="en-US" sz="1300">
              <a:latin typeface="ＭＳ Ｐゴシック" panose="020B0600070205080204" pitchFamily="50" charset="-128"/>
              <a:ea typeface="ＭＳ Ｐゴシック" panose="020B0600070205080204" pitchFamily="50" charset="-128"/>
            </a:rPr>
            <a:t>円の増となるなど、全体では前年度比</a:t>
          </a:r>
          <a:r>
            <a:rPr kumimoji="1" lang="en-US" altLang="ja-JP" sz="1300">
              <a:latin typeface="ＭＳ Ｐゴシック" panose="020B0600070205080204" pitchFamily="50" charset="-128"/>
              <a:ea typeface="ＭＳ Ｐゴシック" panose="020B0600070205080204" pitchFamily="50" charset="-128"/>
            </a:rPr>
            <a:t>123,601</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投資的経費では、普通建設事業費においては道の駅整備事業の事業量が増となった一方で、市民交流施設建設事業や市民交流センター整備事業といった大型事業の皆減などにより前年度比</a:t>
          </a:r>
          <a:r>
            <a:rPr kumimoji="1" lang="en-US" altLang="ja-JP" sz="1300">
              <a:latin typeface="ＭＳ Ｐゴシック" panose="020B0600070205080204" pitchFamily="50" charset="-128"/>
              <a:ea typeface="ＭＳ Ｐゴシック" panose="020B0600070205080204" pitchFamily="50" charset="-128"/>
            </a:rPr>
            <a:t>28,343</a:t>
          </a:r>
          <a:r>
            <a:rPr kumimoji="1" lang="ja-JP" altLang="en-US" sz="1300">
              <a:latin typeface="ＭＳ Ｐゴシック" panose="020B0600070205080204" pitchFamily="50" charset="-128"/>
              <a:ea typeface="ＭＳ Ｐゴシック" panose="020B0600070205080204" pitchFamily="50" charset="-128"/>
            </a:rPr>
            <a:t>円の減、災害復旧事業費においては農業用施設災害復旧工事費の減などにより前年度比</a:t>
          </a:r>
          <a:r>
            <a:rPr kumimoji="1" lang="en-US" altLang="ja-JP" sz="1300">
              <a:latin typeface="ＭＳ Ｐゴシック" panose="020B0600070205080204" pitchFamily="50" charset="-128"/>
              <a:ea typeface="ＭＳ Ｐゴシック" panose="020B0600070205080204" pitchFamily="50" charset="-128"/>
            </a:rPr>
            <a:t>477</a:t>
          </a:r>
          <a:r>
            <a:rPr kumimoji="1" lang="ja-JP" altLang="en-US" sz="1300">
              <a:latin typeface="ＭＳ Ｐゴシック" panose="020B0600070205080204" pitchFamily="50" charset="-128"/>
              <a:ea typeface="ＭＳ Ｐゴシック" panose="020B0600070205080204" pitchFamily="50" charset="-128"/>
            </a:rPr>
            <a:t>円の減となるなど、全体では前年度比</a:t>
          </a:r>
          <a:r>
            <a:rPr kumimoji="1" lang="en-US" altLang="ja-JP" sz="1300">
              <a:latin typeface="ＭＳ Ｐゴシック" panose="020B0600070205080204" pitchFamily="50" charset="-128"/>
              <a:ea typeface="ＭＳ Ｐゴシック" panose="020B0600070205080204" pitchFamily="50" charset="-128"/>
            </a:rPr>
            <a:t>28,820</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その他の経費では、繰出金で後期高齢者医療特別会計への繰出金が増、投資及び出資金で病院事業会計への出資金が増となるなど、全体では前年度比</a:t>
          </a:r>
          <a:r>
            <a:rPr kumimoji="1" lang="en-US" altLang="ja-JP" sz="1300">
              <a:latin typeface="ＭＳ Ｐゴシック" panose="020B0600070205080204" pitchFamily="50" charset="-128"/>
              <a:ea typeface="ＭＳ Ｐゴシック" panose="020B0600070205080204" pitchFamily="50" charset="-128"/>
            </a:rPr>
            <a:t>3,933</a:t>
          </a:r>
          <a:r>
            <a:rPr kumimoji="1" lang="ja-JP" altLang="en-US" sz="1300">
              <a:latin typeface="ＭＳ Ｐゴシック" panose="020B0600070205080204" pitchFamily="50" charset="-128"/>
              <a:ea typeface="ＭＳ Ｐゴシック" panose="020B0600070205080204" pitchFamily="50" charset="-128"/>
            </a:rPr>
            <a:t>円の増となった。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49,508
49,256
101.06
31,121,887
30,393,869
583,776
14,085,963
34,155,519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150804</xdr:rowOff>
    </xdr:from>
    <xdr:to>
      <xdr:col>24</xdr:col>
      <xdr:colOff>63500</xdr:colOff>
      <xdr:row>36</xdr:row>
      <xdr:rowOff>106716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51554"/>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80917</xdr:rowOff>
    </xdr:from>
    <xdr:to>
      <xdr:col>19</xdr:col>
      <xdr:colOff>177800</xdr:colOff>
      <xdr:row>35</xdr:row>
      <xdr:rowOff>150804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81667"/>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1234</xdr:rowOff>
    </xdr:from>
    <xdr:to>
      <xdr:col>15</xdr:col>
      <xdr:colOff>50800</xdr:colOff>
      <xdr:row>35</xdr:row>
      <xdr:rowOff>80917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01984"/>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1234</xdr:rowOff>
    </xdr:from>
    <xdr:to>
      <xdr:col>10</xdr:col>
      <xdr:colOff>114300</xdr:colOff>
      <xdr:row>35</xdr:row>
      <xdr:rowOff>36830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0198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55916</xdr:rowOff>
    </xdr:from>
    <xdr:to>
      <xdr:col>24</xdr:col>
      <xdr:colOff>114300</xdr:colOff>
      <xdr:row>36</xdr:row>
      <xdr:rowOff>157516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78793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100004</xdr:rowOff>
    </xdr:from>
    <xdr:to>
      <xdr:col>20</xdr:col>
      <xdr:colOff>38100</xdr:colOff>
      <xdr:row>36</xdr:row>
      <xdr:rowOff>30154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46681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7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30117</xdr:rowOff>
    </xdr:from>
    <xdr:to>
      <xdr:col>15</xdr:col>
      <xdr:colOff>101600</xdr:colOff>
      <xdr:row>35</xdr:row>
      <xdr:rowOff>131717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148244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0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121884</xdr:rowOff>
    </xdr:from>
    <xdr:to>
      <xdr:col>10</xdr:col>
      <xdr:colOff>165100</xdr:colOff>
      <xdr:row>35</xdr:row>
      <xdr:rowOff>52034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68561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2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142561</xdr:rowOff>
    </xdr:from>
    <xdr:to>
      <xdr:col>24</xdr:col>
      <xdr:colOff>63500</xdr:colOff>
      <xdr:row>58</xdr:row>
      <xdr:rowOff>140777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43761"/>
          <a:ext cx="838200" cy="3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131079</xdr:rowOff>
    </xdr:from>
    <xdr:to>
      <xdr:col>19</xdr:col>
      <xdr:colOff>177800</xdr:colOff>
      <xdr:row>58</xdr:row>
      <xdr:rowOff>140777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75179"/>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137193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33424</xdr:rowOff>
    </xdr:from>
    <xdr:to>
      <xdr:col>15</xdr:col>
      <xdr:colOff>50800</xdr:colOff>
      <xdr:row>58</xdr:row>
      <xdr:rowOff>131079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77524"/>
          <a:ext cx="889000" cy="9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141758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31471</xdr:rowOff>
    </xdr:from>
    <xdr:to>
      <xdr:col>10</xdr:col>
      <xdr:colOff>114300</xdr:colOff>
      <xdr:row>58</xdr:row>
      <xdr:rowOff>33424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75571"/>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91761</xdr:rowOff>
    </xdr:from>
    <xdr:to>
      <xdr:col>24</xdr:col>
      <xdr:colOff>114300</xdr:colOff>
      <xdr:row>57</xdr:row>
      <xdr:rowOff>21911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6688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0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89977</xdr:rowOff>
    </xdr:from>
    <xdr:to>
      <xdr:col>20</xdr:col>
      <xdr:colOff>38100</xdr:colOff>
      <xdr:row>59</xdr:row>
      <xdr:rowOff>20127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11254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2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80279</xdr:rowOff>
    </xdr:from>
    <xdr:to>
      <xdr:col>15</xdr:col>
      <xdr:colOff>101600</xdr:colOff>
      <xdr:row>59</xdr:row>
      <xdr:rowOff>10429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154074</xdr:rowOff>
    </xdr:from>
    <xdr:to>
      <xdr:col>10</xdr:col>
      <xdr:colOff>165100</xdr:colOff>
      <xdr:row>58</xdr:row>
      <xdr:rowOff>84224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100751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7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152121</xdr:rowOff>
    </xdr:from>
    <xdr:to>
      <xdr:col>6</xdr:col>
      <xdr:colOff>38100</xdr:colOff>
      <xdr:row>58</xdr:row>
      <xdr:rowOff>82271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98798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3063</xdr:rowOff>
    </xdr:from>
    <xdr:to>
      <xdr:col>24</xdr:col>
      <xdr:colOff>63500</xdr:colOff>
      <xdr:row>75</xdr:row>
      <xdr:rowOff>76998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861813"/>
          <a:ext cx="838200" cy="7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76998</xdr:rowOff>
    </xdr:from>
    <xdr:to>
      <xdr:col>19</xdr:col>
      <xdr:colOff>177800</xdr:colOff>
      <xdr:row>76</xdr:row>
      <xdr:rowOff>25547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935748"/>
          <a:ext cx="889000" cy="1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7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137675</xdr:rowOff>
    </xdr:from>
    <xdr:to>
      <xdr:col>15</xdr:col>
      <xdr:colOff>50800</xdr:colOff>
      <xdr:row>76</xdr:row>
      <xdr:rowOff>25547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653525"/>
          <a:ext cx="889000" cy="4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137675</xdr:rowOff>
    </xdr:from>
    <xdr:to>
      <xdr:col>10</xdr:col>
      <xdr:colOff>114300</xdr:colOff>
      <xdr:row>74</xdr:row>
      <xdr:rowOff>160845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653525"/>
          <a:ext cx="889000" cy="19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53612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123713</xdr:rowOff>
    </xdr:from>
    <xdr:to>
      <xdr:col>24</xdr:col>
      <xdr:colOff>114300</xdr:colOff>
      <xdr:row>75</xdr:row>
      <xdr:rowOff>53863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8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146590</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66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26198</xdr:rowOff>
    </xdr:from>
    <xdr:to>
      <xdr:col>20</xdr:col>
      <xdr:colOff>38100</xdr:colOff>
      <xdr:row>75</xdr:row>
      <xdr:rowOff>127798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144325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6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146197</xdr:rowOff>
    </xdr:from>
    <xdr:to>
      <xdr:col>15</xdr:col>
      <xdr:colOff>101600</xdr:colOff>
      <xdr:row>76</xdr:row>
      <xdr:rowOff>76347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0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92874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7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86875</xdr:rowOff>
    </xdr:from>
    <xdr:to>
      <xdr:col>10</xdr:col>
      <xdr:colOff>165100</xdr:colOff>
      <xdr:row>74</xdr:row>
      <xdr:rowOff>17025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60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33552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37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110045</xdr:rowOff>
    </xdr:from>
    <xdr:to>
      <xdr:col>6</xdr:col>
      <xdr:colOff>38100</xdr:colOff>
      <xdr:row>75</xdr:row>
      <xdr:rowOff>40195</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7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56722</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57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35661</xdr:rowOff>
    </xdr:from>
    <xdr:to>
      <xdr:col>24</xdr:col>
      <xdr:colOff>63500</xdr:colOff>
      <xdr:row>97</xdr:row>
      <xdr:rowOff>88812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666311"/>
          <a:ext cx="838200" cy="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88812</xdr:rowOff>
    </xdr:from>
    <xdr:to>
      <xdr:col>19</xdr:col>
      <xdr:colOff>177800</xdr:colOff>
      <xdr:row>97</xdr:row>
      <xdr:rowOff>116129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719462"/>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116129</xdr:rowOff>
    </xdr:from>
    <xdr:to>
      <xdr:col>15</xdr:col>
      <xdr:colOff>50800</xdr:colOff>
      <xdr:row>97</xdr:row>
      <xdr:rowOff>155347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746779"/>
          <a:ext cx="889000" cy="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111761</xdr:rowOff>
    </xdr:from>
    <xdr:to>
      <xdr:col>10</xdr:col>
      <xdr:colOff>114300</xdr:colOff>
      <xdr:row>97</xdr:row>
      <xdr:rowOff>155347</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742411"/>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156311</xdr:rowOff>
    </xdr:from>
    <xdr:to>
      <xdr:col>24</xdr:col>
      <xdr:colOff>114300</xdr:colOff>
      <xdr:row>97</xdr:row>
      <xdr:rowOff>86461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7738</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4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38012</xdr:rowOff>
    </xdr:from>
    <xdr:to>
      <xdr:col>20</xdr:col>
      <xdr:colOff>38100</xdr:colOff>
      <xdr:row>97</xdr:row>
      <xdr:rowOff>139612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6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156139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4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65329</xdr:rowOff>
    </xdr:from>
    <xdr:to>
      <xdr:col>15</xdr:col>
      <xdr:colOff>101600</xdr:colOff>
      <xdr:row>97</xdr:row>
      <xdr:rowOff>166929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6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12006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4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104547</xdr:rowOff>
    </xdr:from>
    <xdr:to>
      <xdr:col>10</xdr:col>
      <xdr:colOff>165100</xdr:colOff>
      <xdr:row>98</xdr:row>
      <xdr:rowOff>34697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51224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5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60961</xdr:rowOff>
    </xdr:from>
    <xdr:to>
      <xdr:col>6</xdr:col>
      <xdr:colOff>38100</xdr:colOff>
      <xdr:row>97</xdr:row>
      <xdr:rowOff>162561</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69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7638</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46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62433</xdr:rowOff>
    </xdr:from>
    <xdr:to>
      <xdr:col>55</xdr:col>
      <xdr:colOff>0</xdr:colOff>
      <xdr:row>38</xdr:row>
      <xdr:rowOff>66319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77533"/>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59461</xdr:rowOff>
    </xdr:from>
    <xdr:to>
      <xdr:col>50</xdr:col>
      <xdr:colOff>114300</xdr:colOff>
      <xdr:row>38</xdr:row>
      <xdr:rowOff>66319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7456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59461</xdr:rowOff>
    </xdr:from>
    <xdr:to>
      <xdr:col>45</xdr:col>
      <xdr:colOff>177800</xdr:colOff>
      <xdr:row>38</xdr:row>
      <xdr:rowOff>73863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7456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73863</xdr:rowOff>
    </xdr:from>
    <xdr:to>
      <xdr:col>41</xdr:col>
      <xdr:colOff>50800</xdr:colOff>
      <xdr:row>38</xdr:row>
      <xdr:rowOff>81864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889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44721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xdr:rowOff>
    </xdr:from>
    <xdr:to>
      <xdr:col>55</xdr:col>
      <xdr:colOff>50800</xdr:colOff>
      <xdr:row>38</xdr:row>
      <xdr:rowOff>113233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98010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15519</xdr:rowOff>
    </xdr:from>
    <xdr:to>
      <xdr:col>50</xdr:col>
      <xdr:colOff>165100</xdr:colOff>
      <xdr:row>38</xdr:row>
      <xdr:rowOff>117119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108246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xdr:rowOff>
    </xdr:from>
    <xdr:to>
      <xdr:col>46</xdr:col>
      <xdr:colOff>38100</xdr:colOff>
      <xdr:row>38</xdr:row>
      <xdr:rowOff>110261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101388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23063</xdr:rowOff>
    </xdr:from>
    <xdr:to>
      <xdr:col>41</xdr:col>
      <xdr:colOff>101600</xdr:colOff>
      <xdr:row>38</xdr:row>
      <xdr:rowOff>124663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115790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31064</xdr:rowOff>
    </xdr:from>
    <xdr:to>
      <xdr:col>36</xdr:col>
      <xdr:colOff>165100</xdr:colOff>
      <xdr:row>38</xdr:row>
      <xdr:rowOff>132664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123791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3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107886</xdr:rowOff>
    </xdr:from>
    <xdr:to>
      <xdr:col>55</xdr:col>
      <xdr:colOff>0</xdr:colOff>
      <xdr:row>57</xdr:row>
      <xdr:rowOff>69768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709086"/>
          <a:ext cx="838200" cy="13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69768</xdr:rowOff>
    </xdr:from>
    <xdr:to>
      <xdr:col>50</xdr:col>
      <xdr:colOff>114300</xdr:colOff>
      <xdr:row>57</xdr:row>
      <xdr:rowOff>109392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84241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109392</xdr:rowOff>
    </xdr:from>
    <xdr:to>
      <xdr:col>45</xdr:col>
      <xdr:colOff>177800</xdr:colOff>
      <xdr:row>57</xdr:row>
      <xdr:rowOff>160903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882042"/>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159550</xdr:rowOff>
    </xdr:from>
    <xdr:to>
      <xdr:col>41</xdr:col>
      <xdr:colOff>50800</xdr:colOff>
      <xdr:row>57</xdr:row>
      <xdr:rowOff>160903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32200"/>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43864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57086</xdr:rowOff>
    </xdr:from>
    <xdr:to>
      <xdr:col>55</xdr:col>
      <xdr:colOff>50800</xdr:colOff>
      <xdr:row>56</xdr:row>
      <xdr:rowOff>158686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79963</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5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18968</xdr:rowOff>
    </xdr:from>
    <xdr:to>
      <xdr:col>50</xdr:col>
      <xdr:colOff>165100</xdr:colOff>
      <xdr:row>57</xdr:row>
      <xdr:rowOff>120568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137095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5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58592</xdr:rowOff>
    </xdr:from>
    <xdr:to>
      <xdr:col>46</xdr:col>
      <xdr:colOff>38100</xdr:colOff>
      <xdr:row>57</xdr:row>
      <xdr:rowOff>160192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5269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6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110103</xdr:rowOff>
    </xdr:from>
    <xdr:to>
      <xdr:col>41</xdr:col>
      <xdr:colOff>101600</xdr:colOff>
      <xdr:row>58</xdr:row>
      <xdr:rowOff>40253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31380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7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108750</xdr:rowOff>
    </xdr:from>
    <xdr:to>
      <xdr:col>36</xdr:col>
      <xdr:colOff>165100</xdr:colOff>
      <xdr:row>58</xdr:row>
      <xdr:rowOff>38900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30027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93084</xdr:rowOff>
    </xdr:from>
    <xdr:to>
      <xdr:col>55</xdr:col>
      <xdr:colOff>0</xdr:colOff>
      <xdr:row>78</xdr:row>
      <xdr:rowOff>90551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94734"/>
          <a:ext cx="838200" cy="16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90551</xdr:rowOff>
    </xdr:from>
    <xdr:to>
      <xdr:col>50</xdr:col>
      <xdr:colOff>114300</xdr:colOff>
      <xdr:row>78</xdr:row>
      <xdr:rowOff>160046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63651"/>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160046</xdr:rowOff>
    </xdr:from>
    <xdr:to>
      <xdr:col>45</xdr:col>
      <xdr:colOff>177800</xdr:colOff>
      <xdr:row>78</xdr:row>
      <xdr:rowOff>167512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533146"/>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62800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167056</xdr:rowOff>
    </xdr:from>
    <xdr:to>
      <xdr:col>41</xdr:col>
      <xdr:colOff>50800</xdr:colOff>
      <xdr:row>78</xdr:row>
      <xdr:rowOff>167512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54015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42284</xdr:rowOff>
    </xdr:from>
    <xdr:to>
      <xdr:col>55</xdr:col>
      <xdr:colOff>50800</xdr:colOff>
      <xdr:row>77</xdr:row>
      <xdr:rowOff>143884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20711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2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39751</xdr:rowOff>
    </xdr:from>
    <xdr:to>
      <xdr:col>50</xdr:col>
      <xdr:colOff>165100</xdr:colOff>
      <xdr:row>78</xdr:row>
      <xdr:rowOff>141351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132478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109246</xdr:rowOff>
    </xdr:from>
    <xdr:to>
      <xdr:col>46</xdr:col>
      <xdr:colOff>38100</xdr:colOff>
      <xdr:row>79</xdr:row>
      <xdr:rowOff>39396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30523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116712</xdr:rowOff>
    </xdr:from>
    <xdr:to>
      <xdr:col>41</xdr:col>
      <xdr:colOff>101600</xdr:colOff>
      <xdr:row>79</xdr:row>
      <xdr:rowOff>46862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37989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8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116256</xdr:rowOff>
    </xdr:from>
    <xdr:to>
      <xdr:col>36</xdr:col>
      <xdr:colOff>165100</xdr:colOff>
      <xdr:row>79</xdr:row>
      <xdr:rowOff>46406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37533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63294</xdr:rowOff>
    </xdr:from>
    <xdr:to>
      <xdr:col>55</xdr:col>
      <xdr:colOff>0</xdr:colOff>
      <xdr:row>98</xdr:row>
      <xdr:rowOff>145535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865394"/>
          <a:ext cx="838200" cy="8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145535</xdr:rowOff>
    </xdr:from>
    <xdr:to>
      <xdr:col>50</xdr:col>
      <xdr:colOff>114300</xdr:colOff>
      <xdr:row>99</xdr:row>
      <xdr:rowOff>22341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947635"/>
          <a:ext cx="889000" cy="4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22341</xdr:rowOff>
    </xdr:from>
    <xdr:to>
      <xdr:col>45</xdr:col>
      <xdr:colOff>177800</xdr:colOff>
      <xdr:row>99</xdr:row>
      <xdr:rowOff>64360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995891"/>
          <a:ext cx="88900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18606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38658</xdr:rowOff>
    </xdr:from>
    <xdr:to>
      <xdr:col>41</xdr:col>
      <xdr:colOff>50800</xdr:colOff>
      <xdr:row>99</xdr:row>
      <xdr:rowOff>64360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7012208"/>
          <a:ext cx="889000" cy="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12494</xdr:rowOff>
    </xdr:from>
    <xdr:to>
      <xdr:col>55</xdr:col>
      <xdr:colOff>50800</xdr:colOff>
      <xdr:row>98</xdr:row>
      <xdr:rowOff>114094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162371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94735</xdr:rowOff>
    </xdr:from>
    <xdr:to>
      <xdr:col>50</xdr:col>
      <xdr:colOff>165100</xdr:colOff>
      <xdr:row>99</xdr:row>
      <xdr:rowOff>24885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16012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9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142991</xdr:rowOff>
    </xdr:from>
    <xdr:to>
      <xdr:col>46</xdr:col>
      <xdr:colOff>38100</xdr:colOff>
      <xdr:row>99</xdr:row>
      <xdr:rowOff>73141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9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64268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70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13560</xdr:rowOff>
    </xdr:from>
    <xdr:to>
      <xdr:col>41</xdr:col>
      <xdr:colOff>101600</xdr:colOff>
      <xdr:row>99</xdr:row>
      <xdr:rowOff>115160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9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106287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70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159308</xdr:rowOff>
    </xdr:from>
    <xdr:to>
      <xdr:col>36</xdr:col>
      <xdr:colOff>165100</xdr:colOff>
      <xdr:row>99</xdr:row>
      <xdr:rowOff>89458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9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80585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705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160122</xdr:rowOff>
    </xdr:from>
    <xdr:to>
      <xdr:col>85</xdr:col>
      <xdr:colOff>127000</xdr:colOff>
      <xdr:row>35</xdr:row>
      <xdr:rowOff>120612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5989422"/>
          <a:ext cx="838200" cy="1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120612</xdr:rowOff>
    </xdr:from>
    <xdr:to>
      <xdr:col>81</xdr:col>
      <xdr:colOff>50800</xdr:colOff>
      <xdr:row>36</xdr:row>
      <xdr:rowOff>15265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121362"/>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15265</xdr:rowOff>
    </xdr:from>
    <xdr:to>
      <xdr:col>76</xdr:col>
      <xdr:colOff>114300</xdr:colOff>
      <xdr:row>37</xdr:row>
      <xdr:rowOff>58280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187465"/>
          <a:ext cx="889000" cy="2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58280</xdr:rowOff>
    </xdr:from>
    <xdr:to>
      <xdr:col>71</xdr:col>
      <xdr:colOff>177800</xdr:colOff>
      <xdr:row>37</xdr:row>
      <xdr:rowOff>63843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01930"/>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109322</xdr:rowOff>
    </xdr:from>
    <xdr:to>
      <xdr:col>85</xdr:col>
      <xdr:colOff>177800</xdr:colOff>
      <xdr:row>35</xdr:row>
      <xdr:rowOff>39472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132199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79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69812</xdr:rowOff>
    </xdr:from>
    <xdr:to>
      <xdr:col>81</xdr:col>
      <xdr:colOff>101600</xdr:colOff>
      <xdr:row>35</xdr:row>
      <xdr:rowOff>171412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0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16489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8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135915</xdr:rowOff>
    </xdr:from>
    <xdr:to>
      <xdr:col>76</xdr:col>
      <xdr:colOff>165100</xdr:colOff>
      <xdr:row>36</xdr:row>
      <xdr:rowOff>66065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82592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7480</xdr:rowOff>
    </xdr:from>
    <xdr:to>
      <xdr:col>72</xdr:col>
      <xdr:colOff>38100</xdr:colOff>
      <xdr:row>37</xdr:row>
      <xdr:rowOff>109080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125607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1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13043</xdr:rowOff>
    </xdr:from>
    <xdr:to>
      <xdr:col>67</xdr:col>
      <xdr:colOff>101600</xdr:colOff>
      <xdr:row>37</xdr:row>
      <xdr:rowOff>114643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131170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13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63805</xdr:rowOff>
    </xdr:from>
    <xdr:to>
      <xdr:col>85</xdr:col>
      <xdr:colOff>127000</xdr:colOff>
      <xdr:row>57</xdr:row>
      <xdr:rowOff>126071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493555"/>
          <a:ext cx="838200" cy="40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63805</xdr:rowOff>
    </xdr:from>
    <xdr:to>
      <xdr:col>81</xdr:col>
      <xdr:colOff>50800</xdr:colOff>
      <xdr:row>58</xdr:row>
      <xdr:rowOff>65536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493555"/>
          <a:ext cx="889000" cy="51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56115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65536</xdr:rowOff>
    </xdr:from>
    <xdr:to>
      <xdr:col>76</xdr:col>
      <xdr:colOff>114300</xdr:colOff>
      <xdr:row>58</xdr:row>
      <xdr:rowOff>98182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009636"/>
          <a:ext cx="889000" cy="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98182</xdr:rowOff>
    </xdr:from>
    <xdr:to>
      <xdr:col>71</xdr:col>
      <xdr:colOff>177800</xdr:colOff>
      <xdr:row>59</xdr:row>
      <xdr:rowOff>17225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042282"/>
          <a:ext cx="889000" cy="9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159337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75271</xdr:rowOff>
    </xdr:from>
    <xdr:to>
      <xdr:col>85</xdr:col>
      <xdr:colOff>177800</xdr:colOff>
      <xdr:row>58</xdr:row>
      <xdr:rowOff>5421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4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53698</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82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13005</xdr:rowOff>
    </xdr:from>
    <xdr:to>
      <xdr:col>81</xdr:col>
      <xdr:colOff>101600</xdr:colOff>
      <xdr:row>55</xdr:row>
      <xdr:rowOff>114605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4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131132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2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14736</xdr:rowOff>
    </xdr:from>
    <xdr:to>
      <xdr:col>76</xdr:col>
      <xdr:colOff>165100</xdr:colOff>
      <xdr:row>58</xdr:row>
      <xdr:rowOff>116336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9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132863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73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47382</xdr:rowOff>
    </xdr:from>
    <xdr:to>
      <xdr:col>72</xdr:col>
      <xdr:colOff>38100</xdr:colOff>
      <xdr:row>58</xdr:row>
      <xdr:rowOff>148982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140109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0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137875</xdr:rowOff>
    </xdr:from>
    <xdr:to>
      <xdr:col>67</xdr:col>
      <xdr:colOff>101600</xdr:colOff>
      <xdr:row>59</xdr:row>
      <xdr:rowOff>68025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8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59152</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7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24485</xdr:rowOff>
    </xdr:from>
    <xdr:to>
      <xdr:col>85</xdr:col>
      <xdr:colOff>127000</xdr:colOff>
      <xdr:row>79</xdr:row>
      <xdr:rowOff>33573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69035"/>
          <a:ext cx="8382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104420</xdr:rowOff>
    </xdr:from>
    <xdr:to>
      <xdr:col>81</xdr:col>
      <xdr:colOff>50800</xdr:colOff>
      <xdr:row>79</xdr:row>
      <xdr:rowOff>24485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477520"/>
          <a:ext cx="889000" cy="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104420</xdr:rowOff>
    </xdr:from>
    <xdr:to>
      <xdr:col>76</xdr:col>
      <xdr:colOff>114300</xdr:colOff>
      <xdr:row>79</xdr:row>
      <xdr:rowOff>8446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477520"/>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8446</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52996"/>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61459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154223</xdr:rowOff>
    </xdr:from>
    <xdr:to>
      <xdr:col>85</xdr:col>
      <xdr:colOff>177800</xdr:colOff>
      <xdr:row>79</xdr:row>
      <xdr:rowOff>84373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69150</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4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145135</xdr:rowOff>
    </xdr:from>
    <xdr:to>
      <xdr:col>81</xdr:col>
      <xdr:colOff>101600</xdr:colOff>
      <xdr:row>79</xdr:row>
      <xdr:rowOff>75285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66412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6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53620</xdr:rowOff>
    </xdr:from>
    <xdr:to>
      <xdr:col>76</xdr:col>
      <xdr:colOff>165100</xdr:colOff>
      <xdr:row>78</xdr:row>
      <xdr:rowOff>155220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297</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20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129096</xdr:rowOff>
    </xdr:from>
    <xdr:to>
      <xdr:col>72</xdr:col>
      <xdr:colOff>38100</xdr:colOff>
      <xdr:row>79</xdr:row>
      <xdr:rowOff>59246</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75773</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2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85049</xdr:rowOff>
    </xdr:from>
    <xdr:to>
      <xdr:col>85</xdr:col>
      <xdr:colOff>127000</xdr:colOff>
      <xdr:row>96</xdr:row>
      <xdr:rowOff>123332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544249"/>
          <a:ext cx="8382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18580</xdr:rowOff>
    </xdr:from>
    <xdr:to>
      <xdr:col>81</xdr:col>
      <xdr:colOff>50800</xdr:colOff>
      <xdr:row>96</xdr:row>
      <xdr:rowOff>123332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477780"/>
          <a:ext cx="889000" cy="10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18580</xdr:rowOff>
    </xdr:from>
    <xdr:to>
      <xdr:col>76</xdr:col>
      <xdr:colOff>114300</xdr:colOff>
      <xdr:row>96</xdr:row>
      <xdr:rowOff>65222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477780"/>
          <a:ext cx="889000" cy="4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49137</xdr:rowOff>
    </xdr:from>
    <xdr:to>
      <xdr:col>71</xdr:col>
      <xdr:colOff>177800</xdr:colOff>
      <xdr:row>96</xdr:row>
      <xdr:rowOff>65222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508337"/>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34249</xdr:rowOff>
    </xdr:from>
    <xdr:to>
      <xdr:col>85</xdr:col>
      <xdr:colOff>177800</xdr:colOff>
      <xdr:row>96</xdr:row>
      <xdr:rowOff>135849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57126</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3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72532</xdr:rowOff>
    </xdr:from>
    <xdr:to>
      <xdr:col>81</xdr:col>
      <xdr:colOff>101600</xdr:colOff>
      <xdr:row>97</xdr:row>
      <xdr:rowOff>2682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19209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139230</xdr:rowOff>
    </xdr:from>
    <xdr:to>
      <xdr:col>76</xdr:col>
      <xdr:colOff>165100</xdr:colOff>
      <xdr:row>96</xdr:row>
      <xdr:rowOff>69380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4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85907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20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14422</xdr:rowOff>
    </xdr:from>
    <xdr:to>
      <xdr:col>72</xdr:col>
      <xdr:colOff>38100</xdr:colOff>
      <xdr:row>96</xdr:row>
      <xdr:rowOff>116022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4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132549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2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169787</xdr:rowOff>
    </xdr:from>
    <xdr:to>
      <xdr:col>67</xdr:col>
      <xdr:colOff>101600</xdr:colOff>
      <xdr:row>96</xdr:row>
      <xdr:rowOff>99937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4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116464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2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総務費では、特別定額給付金給付事業の皆増やふるさと海南応援寄附金事業の増などにより、前年度比</a:t>
          </a:r>
          <a:r>
            <a:rPr kumimoji="1" lang="en-US" altLang="ja-JP" sz="1100">
              <a:latin typeface="ＭＳ Ｐゴシック" panose="020B0600070205080204" pitchFamily="50" charset="-128"/>
              <a:ea typeface="ＭＳ Ｐゴシック" panose="020B0600070205080204" pitchFamily="50" charset="-128"/>
            </a:rPr>
            <a:t>104,454</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民生費では、海南保健福祉センター整備事業が減となった一方、民間保育所等施設整備事業の増、介護保険特別会計や後期高齢者医療特別会計への繰出金の増などにより、前年度比</a:t>
          </a:r>
          <a:r>
            <a:rPr kumimoji="1" lang="en-US" altLang="ja-JP" sz="1100">
              <a:latin typeface="ＭＳ Ｐゴシック" panose="020B0600070205080204" pitchFamily="50" charset="-128"/>
              <a:ea typeface="ＭＳ Ｐゴシック" panose="020B0600070205080204" pitchFamily="50" charset="-128"/>
            </a:rPr>
            <a:t>4,528</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衛生費では、新型コロナウイルス感染症拡大に伴う感染症予防事業の増や病院事業会計への繰出金の増などにより、前年度比</a:t>
          </a:r>
          <a:r>
            <a:rPr kumimoji="1" lang="en-US" altLang="ja-JP" sz="1100">
              <a:latin typeface="ＭＳ Ｐゴシック" panose="020B0600070205080204" pitchFamily="50" charset="-128"/>
              <a:ea typeface="ＭＳ Ｐゴシック" panose="020B0600070205080204" pitchFamily="50" charset="-128"/>
            </a:rPr>
            <a:t>4,185</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農林水産業費では、地籍調査事業の事業量が減となった一方、道の駅整備事業の増などにより、前年度比</a:t>
          </a:r>
          <a:r>
            <a:rPr kumimoji="1" lang="en-US" altLang="ja-JP" sz="1100">
              <a:latin typeface="ＭＳ Ｐゴシック" panose="020B0600070205080204" pitchFamily="50" charset="-128"/>
              <a:ea typeface="ＭＳ Ｐゴシック" panose="020B0600070205080204" pitchFamily="50" charset="-128"/>
            </a:rPr>
            <a:t>6,999</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商工費では、プレミアム付商品券事業の増や持続化給付金給付事業の皆増、事業継続促進事業の皆増などにより、前年度比</a:t>
          </a:r>
          <a:r>
            <a:rPr kumimoji="1" lang="en-US" altLang="ja-JP" sz="1100">
              <a:latin typeface="ＭＳ Ｐゴシック" panose="020B0600070205080204" pitchFamily="50" charset="-128"/>
              <a:ea typeface="ＭＳ Ｐゴシック" panose="020B0600070205080204" pitchFamily="50" charset="-128"/>
            </a:rPr>
            <a:t>8,867</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土木費では、海南駅東土地区画整理事業の増や（仮称）下小南連絡線整備事業の増などにより、前年度比</a:t>
          </a:r>
          <a:r>
            <a:rPr kumimoji="1" lang="en-US" altLang="ja-JP" sz="1100">
              <a:latin typeface="ＭＳ Ｐゴシック" panose="020B0600070205080204" pitchFamily="50" charset="-128"/>
              <a:ea typeface="ＭＳ Ｐゴシック" panose="020B0600070205080204" pitchFamily="50" charset="-128"/>
            </a:rPr>
            <a:t>7,555</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教育費では、教育ＩＣＴ化推進事業が皆増となった一方で、市民交流施設建設事業の皆減などにより、前年度比</a:t>
          </a:r>
          <a:r>
            <a:rPr kumimoji="1" lang="en-US" altLang="ja-JP" sz="1100">
              <a:latin typeface="ＭＳ Ｐゴシック" panose="020B0600070205080204" pitchFamily="50" charset="-128"/>
              <a:ea typeface="ＭＳ Ｐゴシック" panose="020B0600070205080204" pitchFamily="50" charset="-128"/>
            </a:rPr>
            <a:t>37,220</a:t>
          </a:r>
          <a:r>
            <a:rPr kumimoji="1" lang="ja-JP" altLang="en-US" sz="1100">
              <a:latin typeface="ＭＳ Ｐゴシック" panose="020B0600070205080204" pitchFamily="50" charset="-128"/>
              <a:ea typeface="ＭＳ Ｐゴシック" panose="020B0600070205080204" pitchFamily="50" charset="-128"/>
            </a:rPr>
            <a:t>円の減となった。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年度では、市税収入は依然として低調で推移している上に、新型コロナウイルス感染症拡大に伴う支援策を行ったことにより、実質単年度収支が赤字となった。</a:t>
          </a:r>
        </a:p>
        <a:p>
          <a:r>
            <a:rPr kumimoji="1" lang="ja-JP" altLang="en-US" sz="1400">
              <a:latin typeface="ＭＳ ゴシック" pitchFamily="49" charset="-128"/>
              <a:ea typeface="ＭＳ ゴシック" pitchFamily="49" charset="-128"/>
            </a:rPr>
            <a:t>　今後も、総人件費の抑制をはじめとする歳出の抑制に取り組みつつ、子育て支援の拡充をはじめとした人口減少などの課題に対応するための施策を実施するとともに、さらなる財源確保に取り組み、持続可能な行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一般会計において、ふるさと海南応援寄附金の増加等により、前年度と比べ</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また、介護保険特別会計において、基金積立金の減小等に伴い、前年度比</a:t>
          </a:r>
          <a:r>
            <a:rPr kumimoji="1" lang="en-US" altLang="ja-JP" sz="1400">
              <a:latin typeface="ＭＳ ゴシック" pitchFamily="49" charset="-128"/>
              <a:ea typeface="ＭＳ ゴシック" pitchFamily="49" charset="-128"/>
            </a:rPr>
            <a:t>0.82</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病院事業会計においては、新型コロナウイルス感染症関連を中心とした国県補助金を中心に収益が増加したことにより、前年度比</a:t>
          </a:r>
          <a:r>
            <a:rPr kumimoji="1" lang="en-US" altLang="ja-JP" sz="1400">
              <a:latin typeface="ＭＳ ゴシック" pitchFamily="49" charset="-128"/>
              <a:ea typeface="ＭＳ ゴシック" pitchFamily="49" charset="-128"/>
            </a:rPr>
            <a:t>2.57</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また、同和対策住宅資金貸付事業特別会計においては、前年度に引き続き貸付金の未収による赤字となり、前年度と比べ同水準となっている。</a:t>
          </a:r>
        </a:p>
        <a:p>
          <a:r>
            <a:rPr kumimoji="1" lang="ja-JP" altLang="en-US" sz="1400">
              <a:latin typeface="ＭＳ ゴシック" pitchFamily="49" charset="-128"/>
              <a:ea typeface="ＭＳ ゴシック" pitchFamily="49" charset="-128"/>
            </a:rPr>
            <a:t>　今後も、徹底した歳出削減、さらなる財源確保に取り組み、持続可能な行財政運営に努める。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02023_&#28023;&#2133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97.2</v>
          </cell>
          <cell r="BX51">
            <v>89.4</v>
          </cell>
          <cell r="CF51">
            <v>79.400000000000006</v>
          </cell>
          <cell r="CN51">
            <v>88</v>
          </cell>
          <cell r="CV51">
            <v>85.4</v>
          </cell>
        </row>
        <row r="53">
          <cell r="BP53">
            <v>66.900000000000006</v>
          </cell>
          <cell r="BX53">
            <v>64.3</v>
          </cell>
          <cell r="CF53">
            <v>65.099999999999994</v>
          </cell>
          <cell r="CN53">
            <v>64.099999999999994</v>
          </cell>
          <cell r="CV53">
            <v>64.099999999999994</v>
          </cell>
        </row>
        <row r="55">
          <cell r="AN55" t="str">
            <v>類似団体内平均値</v>
          </cell>
          <cell r="BP55">
            <v>33.1</v>
          </cell>
          <cell r="BX55">
            <v>31.3</v>
          </cell>
          <cell r="CF55">
            <v>25.3</v>
          </cell>
          <cell r="CN55">
            <v>25.5</v>
          </cell>
          <cell r="CV55">
            <v>37.299999999999997</v>
          </cell>
        </row>
        <row r="57">
          <cell r="BP57">
            <v>57.2</v>
          </cell>
          <cell r="BX57">
            <v>58.5</v>
          </cell>
          <cell r="CF57">
            <v>59.8</v>
          </cell>
          <cell r="CN57">
            <v>61.1</v>
          </cell>
          <cell r="CV57">
            <v>61.8</v>
          </cell>
        </row>
        <row r="72">
          <cell r="BP72" t="str">
            <v>H28</v>
          </cell>
          <cell r="BX72" t="str">
            <v>H29</v>
          </cell>
          <cell r="CF72" t="str">
            <v>H30</v>
          </cell>
          <cell r="CN72" t="str">
            <v>R01</v>
          </cell>
          <cell r="CV72" t="str">
            <v>R02</v>
          </cell>
        </row>
        <row r="73">
          <cell r="AN73" t="str">
            <v>当該団体値</v>
          </cell>
          <cell r="BP73">
            <v>97.2</v>
          </cell>
          <cell r="BX73">
            <v>89.4</v>
          </cell>
          <cell r="CF73">
            <v>79.400000000000006</v>
          </cell>
          <cell r="CN73">
            <v>88</v>
          </cell>
          <cell r="CV73">
            <v>85.4</v>
          </cell>
        </row>
        <row r="75">
          <cell r="BP75">
            <v>8.4</v>
          </cell>
          <cell r="BX75">
            <v>7.1</v>
          </cell>
          <cell r="CF75">
            <v>6.4</v>
          </cell>
          <cell r="CN75">
            <v>6.3</v>
          </cell>
          <cell r="CV75">
            <v>6.8</v>
          </cell>
        </row>
        <row r="77">
          <cell r="AN77" t="str">
            <v>類似団体内平均値</v>
          </cell>
          <cell r="BP77">
            <v>33.1</v>
          </cell>
          <cell r="BX77">
            <v>31.3</v>
          </cell>
          <cell r="CF77">
            <v>25.3</v>
          </cell>
          <cell r="CN77">
            <v>25.5</v>
          </cell>
          <cell r="CV77">
            <v>37.299999999999997</v>
          </cell>
        </row>
        <row r="79">
          <cell r="BP79">
            <v>7.5</v>
          </cell>
          <cell r="BX79">
            <v>7.2</v>
          </cell>
          <cell r="CF79">
            <v>6.9</v>
          </cell>
          <cell r="CN79">
            <v>6.6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31121887</v>
      </c>
      <c r="BO4" s="464"/>
      <c r="BP4" s="464"/>
      <c r="BQ4" s="464"/>
      <c r="BR4" s="464"/>
      <c r="BS4" s="464"/>
      <c r="BT4" s="464"/>
      <c r="BU4" s="465"/>
      <c r="BV4" s="463">
        <v>26040517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4.0999999999999996</v>
      </c>
      <c r="CU4" s="648"/>
      <c r="CV4" s="648"/>
      <c r="CW4" s="648"/>
      <c r="CX4" s="648"/>
      <c r="CY4" s="648"/>
      <c r="CZ4" s="648"/>
      <c r="DA4" s="649"/>
      <c r="DB4" s="647">
        <v>2.9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30393869</v>
      </c>
      <c r="BO5" s="469"/>
      <c r="BP5" s="469"/>
      <c r="BQ5" s="469"/>
      <c r="BR5" s="469"/>
      <c r="BS5" s="469"/>
      <c r="BT5" s="469"/>
      <c r="BU5" s="470"/>
      <c r="BV5" s="468">
        <v>25501247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99.5</v>
      </c>
      <c r="CU5" s="439"/>
      <c r="CV5" s="439"/>
      <c r="CW5" s="439"/>
      <c r="CX5" s="439"/>
      <c r="CY5" s="439"/>
      <c r="CZ5" s="439"/>
      <c r="DA5" s="440"/>
      <c r="DB5" s="438">
        <v>98.6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728018</v>
      </c>
      <c r="BO6" s="469"/>
      <c r="BP6" s="469"/>
      <c r="BQ6" s="469"/>
      <c r="BR6" s="469"/>
      <c r="BS6" s="469"/>
      <c r="BT6" s="469"/>
      <c r="BU6" s="470"/>
      <c r="BV6" s="468">
        <v>539270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104.2</v>
      </c>
      <c r="CU6" s="622"/>
      <c r="CV6" s="622"/>
      <c r="CW6" s="622"/>
      <c r="CX6" s="622"/>
      <c r="CY6" s="622"/>
      <c r="CZ6" s="622"/>
      <c r="DA6" s="623"/>
      <c r="DB6" s="621">
        <v>103.4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144242</v>
      </c>
      <c r="BO7" s="469"/>
      <c r="BP7" s="469"/>
      <c r="BQ7" s="469"/>
      <c r="BR7" s="469"/>
      <c r="BS7" s="469"/>
      <c r="BT7" s="469"/>
      <c r="BU7" s="470"/>
      <c r="BV7" s="468">
        <v>140092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14085963</v>
      </c>
      <c r="CU7" s="469"/>
      <c r="CV7" s="469"/>
      <c r="CW7" s="469"/>
      <c r="CX7" s="469"/>
      <c r="CY7" s="469"/>
      <c r="CZ7" s="469"/>
      <c r="DA7" s="470"/>
      <c r="DB7" s="468">
        <v>13615223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583776</v>
      </c>
      <c r="BO8" s="469"/>
      <c r="BP8" s="469"/>
      <c r="BQ8" s="469"/>
      <c r="BR8" s="469"/>
      <c r="BS8" s="469"/>
      <c r="BT8" s="469"/>
      <c r="BU8" s="470"/>
      <c r="BV8" s="468">
        <v>399178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0.55000000000000004</v>
      </c>
      <c r="CU8" s="582"/>
      <c r="CV8" s="582"/>
      <c r="CW8" s="582"/>
      <c r="CX8" s="582"/>
      <c r="CY8" s="582"/>
      <c r="CZ8" s="582"/>
      <c r="DA8" s="583"/>
      <c r="DB8" s="581">
        <v>0.56000000000000005</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48369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184598</v>
      </c>
      <c r="BO9" s="469"/>
      <c r="BP9" s="469"/>
      <c r="BQ9" s="469"/>
      <c r="BR9" s="469"/>
      <c r="BS9" s="469"/>
      <c r="BT9" s="469"/>
      <c r="BU9" s="470"/>
      <c r="BV9" s="468">
        <v>161383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17.399999999999999</v>
      </c>
      <c r="CU9" s="439"/>
      <c r="CV9" s="439"/>
      <c r="CW9" s="439"/>
      <c r="CX9" s="439"/>
      <c r="CY9" s="439"/>
      <c r="CZ9" s="439"/>
      <c r="DA9" s="440"/>
      <c r="DB9" s="438">
        <v>17.3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51860</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25499</v>
      </c>
      <c r="BO10" s="469"/>
      <c r="BP10" s="469"/>
      <c r="BQ10" s="469"/>
      <c r="BR10" s="469"/>
      <c r="BS10" s="469"/>
      <c r="BT10" s="469"/>
      <c r="BU10" s="470"/>
      <c r="BV10" s="468">
        <v>7556</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49508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115</v>
      </c>
      <c r="AV12" s="526"/>
      <c r="AW12" s="526"/>
      <c r="AX12" s="526"/>
      <c r="AY12" s="448" t="s">
        <v>135</v>
      </c>
      <c r="AZ12" s="449"/>
      <c r="BA12" s="449"/>
      <c r="BB12" s="449"/>
      <c r="BC12" s="449"/>
      <c r="BD12" s="449"/>
      <c r="BE12" s="449"/>
      <c r="BF12" s="449"/>
      <c r="BG12" s="449"/>
      <c r="BH12" s="449"/>
      <c r="BI12" s="449"/>
      <c r="BJ12" s="449"/>
      <c r="BK12" s="449"/>
      <c r="BL12" s="449"/>
      <c r="BM12" s="450"/>
      <c r="BN12" s="468">
        <v>450000</v>
      </c>
      <c r="BO12" s="469"/>
      <c r="BP12" s="469"/>
      <c r="BQ12" s="469"/>
      <c r="BR12" s="469"/>
      <c r="BS12" s="469"/>
      <c r="BT12" s="469"/>
      <c r="BU12" s="470"/>
      <c r="BV12" s="468">
        <v>358762</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49256</v>
      </c>
      <c r="S13" s="572"/>
      <c r="T13" s="572"/>
      <c r="U13" s="572"/>
      <c r="V13" s="573"/>
      <c r="W13" s="559" t="s">
        <v>139</v>
      </c>
      <c r="X13" s="481"/>
      <c r="Y13" s="481"/>
      <c r="Z13" s="481"/>
      <c r="AA13" s="481"/>
      <c r="AB13" s="482"/>
      <c r="AC13" s="444">
        <v>2191</v>
      </c>
      <c r="AD13" s="445"/>
      <c r="AE13" s="445"/>
      <c r="AF13" s="445"/>
      <c r="AG13" s="446"/>
      <c r="AH13" s="444">
        <v>2458</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-239903</v>
      </c>
      <c r="BO13" s="469"/>
      <c r="BP13" s="469"/>
      <c r="BQ13" s="469"/>
      <c r="BR13" s="469"/>
      <c r="BS13" s="469"/>
      <c r="BT13" s="469"/>
      <c r="BU13" s="470"/>
      <c r="BV13" s="468">
        <v>-189823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6.8</v>
      </c>
      <c r="CU13" s="439"/>
      <c r="CV13" s="439"/>
      <c r="CW13" s="439"/>
      <c r="CX13" s="439"/>
      <c r="CY13" s="439"/>
      <c r="CZ13" s="439"/>
      <c r="DA13" s="440"/>
      <c r="DB13" s="438">
        <v>6.3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50307</v>
      </c>
      <c r="S14" s="572"/>
      <c r="T14" s="572"/>
      <c r="U14" s="572"/>
      <c r="V14" s="573"/>
      <c r="W14" s="574"/>
      <c r="X14" s="484"/>
      <c r="Y14" s="484"/>
      <c r="Z14" s="484"/>
      <c r="AA14" s="484"/>
      <c r="AB14" s="485"/>
      <c r="AC14" s="564">
        <v>9.3000000000000007</v>
      </c>
      <c r="AD14" s="565"/>
      <c r="AE14" s="565"/>
      <c r="AF14" s="565"/>
      <c r="AG14" s="566"/>
      <c r="AH14" s="564">
        <v>10.199999999999999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85.4</v>
      </c>
      <c r="CU14" s="576"/>
      <c r="CV14" s="576"/>
      <c r="CW14" s="576"/>
      <c r="CX14" s="576"/>
      <c r="CY14" s="576"/>
      <c r="CZ14" s="576"/>
      <c r="DA14" s="577"/>
      <c r="DB14" s="575">
        <v>88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50066</v>
      </c>
      <c r="S15" s="572"/>
      <c r="T15" s="572"/>
      <c r="U15" s="572"/>
      <c r="V15" s="573"/>
      <c r="W15" s="559" t="s">
        <v>146</v>
      </c>
      <c r="X15" s="481"/>
      <c r="Y15" s="481"/>
      <c r="Z15" s="481"/>
      <c r="AA15" s="481"/>
      <c r="AB15" s="482"/>
      <c r="AC15" s="444">
        <v>6228</v>
      </c>
      <c r="AD15" s="445"/>
      <c r="AE15" s="445"/>
      <c r="AF15" s="445"/>
      <c r="AG15" s="446"/>
      <c r="AH15" s="444">
        <v>6433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6317025</v>
      </c>
      <c r="BO15" s="464"/>
      <c r="BP15" s="464"/>
      <c r="BQ15" s="464"/>
      <c r="BR15" s="464"/>
      <c r="BS15" s="464"/>
      <c r="BT15" s="464"/>
      <c r="BU15" s="465"/>
      <c r="BV15" s="463">
        <v>6123058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26.4</v>
      </c>
      <c r="AD16" s="565"/>
      <c r="AE16" s="565"/>
      <c r="AF16" s="565"/>
      <c r="AG16" s="566"/>
      <c r="AH16" s="564">
        <v>26.7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11617909</v>
      </c>
      <c r="BO16" s="469"/>
      <c r="BP16" s="469"/>
      <c r="BQ16" s="469"/>
      <c r="BR16" s="469"/>
      <c r="BS16" s="469"/>
      <c r="BT16" s="469"/>
      <c r="BU16" s="470"/>
      <c r="BV16" s="468">
        <v>11093895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15171</v>
      </c>
      <c r="AD17" s="445"/>
      <c r="AE17" s="445"/>
      <c r="AF17" s="445"/>
      <c r="AG17" s="446"/>
      <c r="AH17" s="444">
        <v>15223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8053484</v>
      </c>
      <c r="BO17" s="469"/>
      <c r="BP17" s="469"/>
      <c r="BQ17" s="469"/>
      <c r="BR17" s="469"/>
      <c r="BS17" s="469"/>
      <c r="BT17" s="469"/>
      <c r="BU17" s="470"/>
      <c r="BV17" s="468">
        <v>7838268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101.06</v>
      </c>
      <c r="M18" s="533"/>
      <c r="N18" s="533"/>
      <c r="O18" s="533"/>
      <c r="P18" s="533"/>
      <c r="Q18" s="533"/>
      <c r="R18" s="534"/>
      <c r="S18" s="534"/>
      <c r="T18" s="534"/>
      <c r="U18" s="534"/>
      <c r="V18" s="535"/>
      <c r="W18" s="549"/>
      <c r="X18" s="550"/>
      <c r="Y18" s="550"/>
      <c r="Z18" s="550"/>
      <c r="AA18" s="550"/>
      <c r="AB18" s="560"/>
      <c r="AC18" s="432">
        <v>64.3</v>
      </c>
      <c r="AD18" s="433"/>
      <c r="AE18" s="433"/>
      <c r="AF18" s="433"/>
      <c r="AG18" s="536"/>
      <c r="AH18" s="432">
        <v>63.1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14054104</v>
      </c>
      <c r="BO18" s="469"/>
      <c r="BP18" s="469"/>
      <c r="BQ18" s="469"/>
      <c r="BR18" s="469"/>
      <c r="BS18" s="469"/>
      <c r="BT18" s="469"/>
      <c r="BU18" s="470"/>
      <c r="BV18" s="468">
        <v>13761399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479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17501096</v>
      </c>
      <c r="BO19" s="469"/>
      <c r="BP19" s="469"/>
      <c r="BQ19" s="469"/>
      <c r="BR19" s="469"/>
      <c r="BS19" s="469"/>
      <c r="BT19" s="469"/>
      <c r="BU19" s="470"/>
      <c r="BV19" s="468">
        <v>16408549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20088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34155519</v>
      </c>
      <c r="BO23" s="469"/>
      <c r="BP23" s="469"/>
      <c r="BQ23" s="469"/>
      <c r="BR23" s="469"/>
      <c r="BS23" s="469"/>
      <c r="BT23" s="469"/>
      <c r="BU23" s="470"/>
      <c r="BV23" s="468">
        <v>33829743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8460</v>
      </c>
      <c r="R24" s="445"/>
      <c r="S24" s="445"/>
      <c r="T24" s="445"/>
      <c r="U24" s="445"/>
      <c r="V24" s="446"/>
      <c r="W24" s="510"/>
      <c r="X24" s="501"/>
      <c r="Y24" s="502"/>
      <c r="Z24" s="441" t="s">
        <v>170</v>
      </c>
      <c r="AA24" s="442"/>
      <c r="AB24" s="442"/>
      <c r="AC24" s="442"/>
      <c r="AD24" s="442"/>
      <c r="AE24" s="442"/>
      <c r="AF24" s="442"/>
      <c r="AG24" s="443"/>
      <c r="AH24" s="444">
        <v>427</v>
      </c>
      <c r="AI24" s="445"/>
      <c r="AJ24" s="445"/>
      <c r="AK24" s="445"/>
      <c r="AL24" s="446"/>
      <c r="AM24" s="444">
        <v>1338218</v>
      </c>
      <c r="AN24" s="445"/>
      <c r="AO24" s="445"/>
      <c r="AP24" s="445"/>
      <c r="AQ24" s="445"/>
      <c r="AR24" s="446"/>
      <c r="AS24" s="444">
        <v>3134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30414269</v>
      </c>
      <c r="BO24" s="469"/>
      <c r="BP24" s="469"/>
      <c r="BQ24" s="469"/>
      <c r="BR24" s="469"/>
      <c r="BS24" s="469"/>
      <c r="BT24" s="469"/>
      <c r="BU24" s="470"/>
      <c r="BV24" s="468">
        <v>29631958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7230</v>
      </c>
      <c r="R25" s="445"/>
      <c r="S25" s="445"/>
      <c r="T25" s="445"/>
      <c r="U25" s="445"/>
      <c r="V25" s="446"/>
      <c r="W25" s="510"/>
      <c r="X25" s="501"/>
      <c r="Y25" s="502"/>
      <c r="Z25" s="441" t="s">
        <v>173</v>
      </c>
      <c r="AA25" s="442"/>
      <c r="AB25" s="442"/>
      <c r="AC25" s="442"/>
      <c r="AD25" s="442"/>
      <c r="AE25" s="442"/>
      <c r="AF25" s="442"/>
      <c r="AG25" s="443"/>
      <c r="AH25" s="444">
        <v>92</v>
      </c>
      <c r="AI25" s="445"/>
      <c r="AJ25" s="445"/>
      <c r="AK25" s="445"/>
      <c r="AL25" s="446"/>
      <c r="AM25" s="444">
        <v>287776</v>
      </c>
      <c r="AN25" s="445"/>
      <c r="AO25" s="445"/>
      <c r="AP25" s="445"/>
      <c r="AQ25" s="445"/>
      <c r="AR25" s="446"/>
      <c r="AS25" s="444">
        <v>3128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1354680</v>
      </c>
      <c r="BO25" s="464"/>
      <c r="BP25" s="464"/>
      <c r="BQ25" s="464"/>
      <c r="BR25" s="464"/>
      <c r="BS25" s="464"/>
      <c r="BT25" s="464"/>
      <c r="BU25" s="465"/>
      <c r="BV25" s="463">
        <v>2868483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6500</v>
      </c>
      <c r="R26" s="445"/>
      <c r="S26" s="445"/>
      <c r="T26" s="445"/>
      <c r="U26" s="445"/>
      <c r="V26" s="446"/>
      <c r="W26" s="510"/>
      <c r="X26" s="501"/>
      <c r="Y26" s="502"/>
      <c r="Z26" s="441" t="s">
        <v>176</v>
      </c>
      <c r="AA26" s="523"/>
      <c r="AB26" s="523"/>
      <c r="AC26" s="523"/>
      <c r="AD26" s="523"/>
      <c r="AE26" s="523"/>
      <c r="AF26" s="523"/>
      <c r="AG26" s="524"/>
      <c r="AH26" s="444">
        <v>13</v>
      </c>
      <c r="AI26" s="445"/>
      <c r="AJ26" s="445"/>
      <c r="AK26" s="445"/>
      <c r="AL26" s="446"/>
      <c r="AM26" s="444">
        <v>46189</v>
      </c>
      <c r="AN26" s="445"/>
      <c r="AO26" s="445"/>
      <c r="AP26" s="445"/>
      <c r="AQ26" s="445"/>
      <c r="AR26" s="446"/>
      <c r="AS26" s="444">
        <v>3553</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5350</v>
      </c>
      <c r="R27" s="445"/>
      <c r="S27" s="445"/>
      <c r="T27" s="445"/>
      <c r="U27" s="445"/>
      <c r="V27" s="446"/>
      <c r="W27" s="510"/>
      <c r="X27" s="501"/>
      <c r="Y27" s="502"/>
      <c r="Z27" s="441" t="s">
        <v>179</v>
      </c>
      <c r="AA27" s="442"/>
      <c r="AB27" s="442"/>
      <c r="AC27" s="442"/>
      <c r="AD27" s="442"/>
      <c r="AE27" s="442"/>
      <c r="AF27" s="442"/>
      <c r="AG27" s="443"/>
      <c r="AH27" s="444">
        <v>44</v>
      </c>
      <c r="AI27" s="445"/>
      <c r="AJ27" s="445"/>
      <c r="AK27" s="445"/>
      <c r="AL27" s="446"/>
      <c r="AM27" s="444">
        <v>141369</v>
      </c>
      <c r="AN27" s="445"/>
      <c r="AO27" s="445"/>
      <c r="AP27" s="445"/>
      <c r="AQ27" s="445"/>
      <c r="AR27" s="446"/>
      <c r="AS27" s="444">
        <v>3213</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137</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4750</v>
      </c>
      <c r="R28" s="445"/>
      <c r="S28" s="445"/>
      <c r="T28" s="445"/>
      <c r="U28" s="445"/>
      <c r="V28" s="446"/>
      <c r="W28" s="510"/>
      <c r="X28" s="501"/>
      <c r="Y28" s="502"/>
      <c r="Z28" s="441" t="s">
        <v>182</v>
      </c>
      <c r="AA28" s="442"/>
      <c r="AB28" s="442"/>
      <c r="AC28" s="442"/>
      <c r="AD28" s="442"/>
      <c r="AE28" s="442"/>
      <c r="AF28" s="442"/>
      <c r="AG28" s="443"/>
      <c r="AH28" s="444" t="s">
        <v>137</v>
      </c>
      <c r="AI28" s="445"/>
      <c r="AJ28" s="445"/>
      <c r="AK28" s="445"/>
      <c r="AL28" s="446"/>
      <c r="AM28" s="444" t="s">
        <v>137</v>
      </c>
      <c r="AN28" s="445"/>
      <c r="AO28" s="445"/>
      <c r="AP28" s="445"/>
      <c r="AQ28" s="445"/>
      <c r="AR28" s="446"/>
      <c r="AS28" s="444" t="s">
        <v>129</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2327432</v>
      </c>
      <c r="BO28" s="464"/>
      <c r="BP28" s="464"/>
      <c r="BQ28" s="464"/>
      <c r="BR28" s="464"/>
      <c r="BS28" s="464"/>
      <c r="BT28" s="464"/>
      <c r="BU28" s="465"/>
      <c r="BV28" s="463">
        <v>2461933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18</v>
      </c>
      <c r="M29" s="445"/>
      <c r="N29" s="445"/>
      <c r="O29" s="445"/>
      <c r="P29" s="446"/>
      <c r="Q29" s="444">
        <v>4400</v>
      </c>
      <c r="R29" s="445"/>
      <c r="S29" s="445"/>
      <c r="T29" s="445"/>
      <c r="U29" s="445"/>
      <c r="V29" s="446"/>
      <c r="W29" s="511"/>
      <c r="X29" s="512"/>
      <c r="Y29" s="513"/>
      <c r="Z29" s="441" t="s">
        <v>185</v>
      </c>
      <c r="AA29" s="442"/>
      <c r="AB29" s="442"/>
      <c r="AC29" s="442"/>
      <c r="AD29" s="442"/>
      <c r="AE29" s="442"/>
      <c r="AF29" s="442"/>
      <c r="AG29" s="443"/>
      <c r="AH29" s="444">
        <v>471</v>
      </c>
      <c r="AI29" s="445"/>
      <c r="AJ29" s="445"/>
      <c r="AK29" s="445"/>
      <c r="AL29" s="446"/>
      <c r="AM29" s="444">
        <v>1479587</v>
      </c>
      <c r="AN29" s="445"/>
      <c r="AO29" s="445"/>
      <c r="AP29" s="445"/>
      <c r="AQ29" s="445"/>
      <c r="AR29" s="446"/>
      <c r="AS29" s="444">
        <v>3141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2164</v>
      </c>
      <c r="BO29" s="469"/>
      <c r="BP29" s="469"/>
      <c r="BQ29" s="469"/>
      <c r="BR29" s="469"/>
      <c r="BS29" s="469"/>
      <c r="BT29" s="469"/>
      <c r="BU29" s="470"/>
      <c r="BV29" s="468">
        <v>2164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94.7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373139</v>
      </c>
      <c r="BO30" s="472"/>
      <c r="BP30" s="472"/>
      <c r="BQ30" s="472"/>
      <c r="BR30" s="472"/>
      <c r="BS30" s="472"/>
      <c r="BT30" s="472"/>
      <c r="BU30" s="473"/>
      <c r="BV30" s="471">
        <v>359068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港湾施設事業特別会計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県市町村総合事務組合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地域排水処理事業特別会計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国民健康保険野上厚生病院組合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同和対策住宅資金貸付事業特別会計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海南海草老人福祉施設事務組合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海南海草環境衛生施設組合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五色台広域施設組合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和歌山地方税回収機構</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和歌山県後期高齢者医療広域連合（一般会計）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和歌山県後期高齢者医療広域連合（特別会計）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紀の海広域施設組合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KNMCkBC0BCrIUvgBuzJGYa8wD0mOGPP8mdBpc9ZPc3k0JQun+qahMHMMKafnlmY26sdU6ntzujxg+XYjeRpP9g==" saltValue="NdbG8AH4XnzOOBj3EoD+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564</v>
      </c>
      <c r="D34" s="1250"/>
      <c r="E34" s="1251"/>
      <c r="F34" s="32" t="s">
        <v>565</v>
      </c>
      <c r="G34" s="33" t="s">
        <v>565</v>
      </c>
      <c r="H34" s="33" t="s">
        <v>566</v>
      </c>
      <c r="I34" s="33" t="s">
        <v>567</v>
      </c>
      <c r="J34" s="34" t="s">
        <v>568</v>
      </c>
      <c r="K34" s="22"/>
      <c r="L34" s="22"/>
      <c r="M34" s="22"/>
      <c r="N34" s="22"/>
      <c r="O34" s="22"/>
      <c r="P34" s="22"/>
    </row>
    <row r="35" spans="1:16" ht="39" customHeight="1" x14ac:dyDescent="0.15">
      <c r="A35" s="22"/>
      <c r="B35" s="35"/>
      <c r="C35" s="1244" t="s">
        <v>569</v>
      </c>
      <c r="D35" s="1245"/>
      <c r="E35" s="1246"/>
      <c r="F35" s="36">
        <v>5.92</v>
      </c>
      <c r="G35" s="37">
        <v>6.1</v>
      </c>
      <c r="H35" s="37">
        <v>6.3</v>
      </c>
      <c r="I35" s="37">
        <v>5.82</v>
      </c>
      <c r="J35" s="38">
        <v>5.91</v>
      </c>
      <c r="K35" s="22"/>
      <c r="L35" s="22"/>
      <c r="M35" s="22"/>
      <c r="N35" s="22"/>
      <c r="O35" s="22"/>
      <c r="P35" s="22"/>
    </row>
    <row r="36" spans="1:16" ht="39" customHeight="1" x14ac:dyDescent="0.15">
      <c r="A36" s="22"/>
      <c r="B36" s="35"/>
      <c r="C36" s="1244" t="s">
        <v>570</v>
      </c>
      <c r="D36" s="1245"/>
      <c r="E36" s="1246"/>
      <c r="F36" s="36">
        <v>6.09</v>
      </c>
      <c r="G36" s="37">
        <v>5.48</v>
      </c>
      <c r="H36" s="37">
        <v>2.94</v>
      </c>
      <c r="I36" s="37">
        <v>4.1500000000000004</v>
      </c>
      <c r="J36" s="38">
        <v>5.31</v>
      </c>
      <c r="K36" s="22"/>
      <c r="L36" s="22"/>
      <c r="M36" s="22"/>
      <c r="N36" s="22"/>
      <c r="O36" s="22"/>
      <c r="P36" s="22"/>
    </row>
    <row r="37" spans="1:16" ht="39" customHeight="1" x14ac:dyDescent="0.15">
      <c r="A37" s="22"/>
      <c r="B37" s="35"/>
      <c r="C37" s="1244" t="s">
        <v>571</v>
      </c>
      <c r="D37" s="1245"/>
      <c r="E37" s="1246"/>
      <c r="F37" s="36" t="s">
        <v>572</v>
      </c>
      <c r="G37" s="37" t="s">
        <v>573</v>
      </c>
      <c r="H37" s="37" t="s">
        <v>574</v>
      </c>
      <c r="I37" s="37">
        <v>1.93</v>
      </c>
      <c r="J37" s="38">
        <v>4.5</v>
      </c>
      <c r="K37" s="22"/>
      <c r="L37" s="22"/>
      <c r="M37" s="22"/>
      <c r="N37" s="22"/>
      <c r="O37" s="22"/>
      <c r="P37" s="22"/>
    </row>
    <row r="38" spans="1:16" ht="39" customHeight="1" x14ac:dyDescent="0.15">
      <c r="A38" s="22"/>
      <c r="B38" s="35"/>
      <c r="C38" s="1244" t="s">
        <v>575</v>
      </c>
      <c r="D38" s="1245"/>
      <c r="E38" s="1246"/>
      <c r="F38" s="36">
        <v>1.8</v>
      </c>
      <c r="G38" s="37">
        <v>1.42</v>
      </c>
      <c r="H38" s="37">
        <v>2.74</v>
      </c>
      <c r="I38" s="37">
        <v>2.2200000000000002</v>
      </c>
      <c r="J38" s="38">
        <v>3.04</v>
      </c>
      <c r="K38" s="22"/>
      <c r="L38" s="22"/>
      <c r="M38" s="22"/>
      <c r="N38" s="22"/>
      <c r="O38" s="22"/>
      <c r="P38" s="22"/>
    </row>
    <row r="39" spans="1:16" ht="39" customHeight="1" x14ac:dyDescent="0.15">
      <c r="A39" s="22"/>
      <c r="B39" s="35"/>
      <c r="C39" s="1244" t="s">
        <v>576</v>
      </c>
      <c r="D39" s="1245"/>
      <c r="E39" s="1246"/>
      <c r="F39" s="36">
        <v>2.97</v>
      </c>
      <c r="G39" s="37">
        <v>3.21</v>
      </c>
      <c r="H39" s="37">
        <v>0.77</v>
      </c>
      <c r="I39" s="37">
        <v>0.53</v>
      </c>
      <c r="J39" s="38">
        <v>0.44</v>
      </c>
      <c r="K39" s="22"/>
      <c r="L39" s="22"/>
      <c r="M39" s="22"/>
      <c r="N39" s="22"/>
      <c r="O39" s="22"/>
      <c r="P39" s="22"/>
    </row>
    <row r="40" spans="1:16" ht="39" customHeight="1" x14ac:dyDescent="0.15">
      <c r="A40" s="22"/>
      <c r="B40" s="35"/>
      <c r="C40" s="1244" t="s">
        <v>577</v>
      </c>
      <c r="D40" s="1245"/>
      <c r="E40" s="1246"/>
      <c r="F40" s="36">
        <v>0.05</v>
      </c>
      <c r="G40" s="37">
        <v>7.0000000000000007E-2</v>
      </c>
      <c r="H40" s="37">
        <v>0.08</v>
      </c>
      <c r="I40" s="37">
        <v>0.03</v>
      </c>
      <c r="J40" s="38">
        <v>0.05</v>
      </c>
      <c r="K40" s="22"/>
      <c r="L40" s="22"/>
      <c r="M40" s="22"/>
      <c r="N40" s="22"/>
      <c r="O40" s="22"/>
      <c r="P40" s="22"/>
    </row>
    <row r="41" spans="1:16" ht="39" customHeight="1" x14ac:dyDescent="0.15">
      <c r="A41" s="22"/>
      <c r="B41" s="35"/>
      <c r="C41" s="1244" t="s">
        <v>578</v>
      </c>
      <c r="D41" s="1245"/>
      <c r="E41" s="1246"/>
      <c r="F41" s="36">
        <v>0.1</v>
      </c>
      <c r="G41" s="37">
        <v>0.1</v>
      </c>
      <c r="H41" s="37">
        <v>0.11</v>
      </c>
      <c r="I41" s="37">
        <v>0.01</v>
      </c>
      <c r="J41" s="38">
        <v>0.03</v>
      </c>
      <c r="K41" s="22"/>
      <c r="L41" s="22"/>
      <c r="M41" s="22"/>
      <c r="N41" s="22"/>
      <c r="O41" s="22"/>
      <c r="P41" s="22"/>
    </row>
    <row r="42" spans="1:16" ht="39" customHeight="1" x14ac:dyDescent="0.15">
      <c r="A42" s="22"/>
      <c r="B42" s="39"/>
      <c r="C42" s="1244" t="s">
        <v>579</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580</v>
      </c>
      <c r="D43" s="1248"/>
      <c r="E43" s="1249"/>
      <c r="F43" s="41">
        <v>0.73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QGIEQ8vkuHJlwIqaSD2jcR0J0aCXLjH4uciHE4VkIkY5jYR9hTtj5XQI43kcDMtU6esVtNwpgcxL+13vzqgJQ==" saltValue="5qB79mujYlBmq0N27JEN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2798</v>
      </c>
      <c r="L45" s="60">
        <v>2815</v>
      </c>
      <c r="M45" s="60">
        <v>2860</v>
      </c>
      <c r="N45" s="60">
        <v>2875</v>
      </c>
      <c r="O45" s="61">
        <v>3078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15</v>
      </c>
      <c r="F48" s="1254"/>
      <c r="G48" s="1254"/>
      <c r="H48" s="1254"/>
      <c r="I48" s="1254"/>
      <c r="J48" s="1255"/>
      <c r="K48" s="63">
        <v>154</v>
      </c>
      <c r="L48" s="64">
        <v>165</v>
      </c>
      <c r="M48" s="64">
        <v>79</v>
      </c>
      <c r="N48" s="64">
        <v>100</v>
      </c>
      <c r="O48" s="65">
        <v>161</v>
      </c>
      <c r="P48" s="48"/>
      <c r="Q48" s="48"/>
      <c r="R48" s="48"/>
      <c r="S48" s="48"/>
      <c r="T48" s="48"/>
      <c r="U48" s="48"/>
    </row>
    <row r="49" spans="1:21" ht="30.75" customHeight="1" x14ac:dyDescent="0.15">
      <c r="A49" s="48"/>
      <c r="B49" s="1272"/>
      <c r="C49" s="1273"/>
      <c r="D49" s="62"/>
      <c r="E49" s="1254" t="s">
        <v>16</v>
      </c>
      <c r="F49" s="1254"/>
      <c r="G49" s="1254"/>
      <c r="H49" s="1254"/>
      <c r="I49" s="1254"/>
      <c r="J49" s="1255"/>
      <c r="K49" s="63">
        <v>65</v>
      </c>
      <c r="L49" s="64">
        <v>62</v>
      </c>
      <c r="M49" s="64">
        <v>64</v>
      </c>
      <c r="N49" s="64">
        <v>51</v>
      </c>
      <c r="O49" s="65">
        <v>53</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516</v>
      </c>
      <c r="L50" s="64" t="s">
        <v>516</v>
      </c>
      <c r="M50" s="64" t="s">
        <v>516</v>
      </c>
      <c r="N50" s="64" t="s">
        <v>516</v>
      </c>
      <c r="O50" s="65" t="s">
        <v>516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516</v>
      </c>
      <c r="L51" s="64" t="s">
        <v>516</v>
      </c>
      <c r="M51" s="64" t="s">
        <v>516</v>
      </c>
      <c r="N51" s="64" t="s">
        <v>516</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2232</v>
      </c>
      <c r="L52" s="64">
        <v>2295</v>
      </c>
      <c r="M52" s="64">
        <v>2251</v>
      </c>
      <c r="N52" s="64">
        <v>2298</v>
      </c>
      <c r="O52" s="65">
        <v>2343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785</v>
      </c>
      <c r="L53" s="69">
        <v>747</v>
      </c>
      <c r="M53" s="69">
        <v>752</v>
      </c>
      <c r="N53" s="69">
        <v>728</v>
      </c>
      <c r="O53" s="70">
        <v>949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WCc41wPa/LbqwSCzmfF3ciyE/lSSXWZzNB7wkRVS3PDIxuhtevrJNPYAUuHzSd8v5M/4CKVsAOBxPdZPzDGA==" saltValue="NB0kRQPlvTIReh+rZ1hL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32887</v>
      </c>
      <c r="J41" s="104">
        <v>33560</v>
      </c>
      <c r="K41" s="104">
        <v>32725</v>
      </c>
      <c r="L41" s="104">
        <v>33830</v>
      </c>
      <c r="M41" s="105">
        <v>34156</v>
      </c>
    </row>
    <row r="42" spans="2:13" ht="27.75" customHeight="1" x14ac:dyDescent="0.15">
      <c r="B42" s="1280"/>
      <c r="C42" s="1281"/>
      <c r="D42" s="106"/>
      <c r="E42" s="1284" t="s">
        <v>32</v>
      </c>
      <c r="F42" s="1284"/>
      <c r="G42" s="1284"/>
      <c r="H42" s="1285"/>
      <c r="I42" s="107" t="s">
        <v>516</v>
      </c>
      <c r="J42" s="108" t="s">
        <v>516</v>
      </c>
      <c r="K42" s="108" t="s">
        <v>516</v>
      </c>
      <c r="L42" s="108" t="s">
        <v>516</v>
      </c>
      <c r="M42" s="109" t="s">
        <v>516</v>
      </c>
    </row>
    <row r="43" spans="2:13" ht="27.75" customHeight="1" x14ac:dyDescent="0.15">
      <c r="B43" s="1280"/>
      <c r="C43" s="1281"/>
      <c r="D43" s="106"/>
      <c r="E43" s="1284" t="s">
        <v>33</v>
      </c>
      <c r="F43" s="1284"/>
      <c r="G43" s="1284"/>
      <c r="H43" s="1285"/>
      <c r="I43" s="107">
        <v>2055</v>
      </c>
      <c r="J43" s="108">
        <v>1296</v>
      </c>
      <c r="K43" s="108">
        <v>1374</v>
      </c>
      <c r="L43" s="108">
        <v>1646</v>
      </c>
      <c r="M43" s="109">
        <v>1742</v>
      </c>
    </row>
    <row r="44" spans="2:13" ht="27.75" customHeight="1" x14ac:dyDescent="0.15">
      <c r="B44" s="1280"/>
      <c r="C44" s="1281"/>
      <c r="D44" s="106"/>
      <c r="E44" s="1284" t="s">
        <v>34</v>
      </c>
      <c r="F44" s="1284"/>
      <c r="G44" s="1284"/>
      <c r="H44" s="1285"/>
      <c r="I44" s="107">
        <v>1227</v>
      </c>
      <c r="J44" s="108">
        <v>1096</v>
      </c>
      <c r="K44" s="108">
        <v>978</v>
      </c>
      <c r="L44" s="108">
        <v>930</v>
      </c>
      <c r="M44" s="109">
        <v>888</v>
      </c>
    </row>
    <row r="45" spans="2:13" ht="27.75" customHeight="1" x14ac:dyDescent="0.15">
      <c r="B45" s="1280"/>
      <c r="C45" s="1281"/>
      <c r="D45" s="106"/>
      <c r="E45" s="1284" t="s">
        <v>35</v>
      </c>
      <c r="F45" s="1284"/>
      <c r="G45" s="1284"/>
      <c r="H45" s="1285"/>
      <c r="I45" s="107">
        <v>3994</v>
      </c>
      <c r="J45" s="108">
        <v>3880</v>
      </c>
      <c r="K45" s="108">
        <v>3571</v>
      </c>
      <c r="L45" s="108">
        <v>3323</v>
      </c>
      <c r="M45" s="109">
        <v>3267</v>
      </c>
    </row>
    <row r="46" spans="2:13" ht="27.75" customHeight="1" x14ac:dyDescent="0.15">
      <c r="B46" s="1280"/>
      <c r="C46" s="1281"/>
      <c r="D46" s="110"/>
      <c r="E46" s="1284" t="s">
        <v>36</v>
      </c>
      <c r="F46" s="1284"/>
      <c r="G46" s="1284"/>
      <c r="H46" s="1285"/>
      <c r="I46" s="107" t="s">
        <v>516</v>
      </c>
      <c r="J46" s="108" t="s">
        <v>516</v>
      </c>
      <c r="K46" s="108" t="s">
        <v>516</v>
      </c>
      <c r="L46" s="108" t="s">
        <v>516</v>
      </c>
      <c r="M46" s="109" t="s">
        <v>516</v>
      </c>
    </row>
    <row r="47" spans="2:13" ht="27.75" customHeight="1" x14ac:dyDescent="0.15">
      <c r="B47" s="1280"/>
      <c r="C47" s="1281"/>
      <c r="D47" s="111"/>
      <c r="E47" s="1294" t="s">
        <v>37</v>
      </c>
      <c r="F47" s="1295"/>
      <c r="G47" s="1295"/>
      <c r="H47" s="1296"/>
      <c r="I47" s="107" t="s">
        <v>516</v>
      </c>
      <c r="J47" s="108" t="s">
        <v>516</v>
      </c>
      <c r="K47" s="108" t="s">
        <v>516</v>
      </c>
      <c r="L47" s="108" t="s">
        <v>516</v>
      </c>
      <c r="M47" s="109" t="s">
        <v>516</v>
      </c>
    </row>
    <row r="48" spans="2:13" ht="27.75" customHeight="1" x14ac:dyDescent="0.15">
      <c r="B48" s="1280"/>
      <c r="C48" s="1281"/>
      <c r="D48" s="106"/>
      <c r="E48" s="1284" t="s">
        <v>38</v>
      </c>
      <c r="F48" s="1284"/>
      <c r="G48" s="1284"/>
      <c r="H48" s="1285"/>
      <c r="I48" s="107" t="s">
        <v>516</v>
      </c>
      <c r="J48" s="108" t="s">
        <v>516</v>
      </c>
      <c r="K48" s="108" t="s">
        <v>516</v>
      </c>
      <c r="L48" s="108" t="s">
        <v>516</v>
      </c>
      <c r="M48" s="109" t="s">
        <v>516</v>
      </c>
    </row>
    <row r="49" spans="2:13" ht="27.75" customHeight="1" x14ac:dyDescent="0.15">
      <c r="B49" s="1282"/>
      <c r="C49" s="1283"/>
      <c r="D49" s="106"/>
      <c r="E49" s="1284" t="s">
        <v>39</v>
      </c>
      <c r="F49" s="1284"/>
      <c r="G49" s="1284"/>
      <c r="H49" s="1285"/>
      <c r="I49" s="107">
        <v>11</v>
      </c>
      <c r="J49" s="108">
        <v>18</v>
      </c>
      <c r="K49" s="108">
        <v>4</v>
      </c>
      <c r="L49" s="108">
        <v>49</v>
      </c>
      <c r="M49" s="109">
        <v>65</v>
      </c>
    </row>
    <row r="50" spans="2:13" ht="27.75" customHeight="1" x14ac:dyDescent="0.15">
      <c r="B50" s="1278" t="s">
        <v>40</v>
      </c>
      <c r="C50" s="1279"/>
      <c r="D50" s="112"/>
      <c r="E50" s="1284" t="s">
        <v>41</v>
      </c>
      <c r="F50" s="1284"/>
      <c r="G50" s="1284"/>
      <c r="H50" s="1285"/>
      <c r="I50" s="107">
        <v>3552</v>
      </c>
      <c r="J50" s="108">
        <v>3634</v>
      </c>
      <c r="K50" s="108">
        <v>3576</v>
      </c>
      <c r="L50" s="108">
        <v>3566</v>
      </c>
      <c r="M50" s="109">
        <v>3375</v>
      </c>
    </row>
    <row r="51" spans="2:13" ht="27.75" customHeight="1" x14ac:dyDescent="0.15">
      <c r="B51" s="1280"/>
      <c r="C51" s="1281"/>
      <c r="D51" s="106"/>
      <c r="E51" s="1284" t="s">
        <v>42</v>
      </c>
      <c r="F51" s="1284"/>
      <c r="G51" s="1284"/>
      <c r="H51" s="1285"/>
      <c r="I51" s="107">
        <v>1966</v>
      </c>
      <c r="J51" s="108">
        <v>2110</v>
      </c>
      <c r="K51" s="108">
        <v>2158</v>
      </c>
      <c r="L51" s="108">
        <v>2143</v>
      </c>
      <c r="M51" s="109">
        <v>1930</v>
      </c>
    </row>
    <row r="52" spans="2:13" ht="27.75" customHeight="1" x14ac:dyDescent="0.15">
      <c r="B52" s="1282"/>
      <c r="C52" s="1283"/>
      <c r="D52" s="106"/>
      <c r="E52" s="1284" t="s">
        <v>43</v>
      </c>
      <c r="F52" s="1284"/>
      <c r="G52" s="1284"/>
      <c r="H52" s="1285"/>
      <c r="I52" s="107">
        <v>23093</v>
      </c>
      <c r="J52" s="108">
        <v>23614</v>
      </c>
      <c r="K52" s="108">
        <v>23563</v>
      </c>
      <c r="L52" s="108">
        <v>23905</v>
      </c>
      <c r="M52" s="109">
        <v>24596</v>
      </c>
    </row>
    <row r="53" spans="2:13" ht="27.75" customHeight="1" thickBot="1" x14ac:dyDescent="0.2">
      <c r="B53" s="1286" t="s">
        <v>44</v>
      </c>
      <c r="C53" s="1287"/>
      <c r="D53" s="113"/>
      <c r="E53" s="1288" t="s">
        <v>45</v>
      </c>
      <c r="F53" s="1288"/>
      <c r="G53" s="1288"/>
      <c r="H53" s="1289"/>
      <c r="I53" s="114">
        <v>11563</v>
      </c>
      <c r="J53" s="115">
        <v>10493</v>
      </c>
      <c r="K53" s="115">
        <v>9356</v>
      </c>
      <c r="L53" s="115">
        <v>10164</v>
      </c>
      <c r="M53" s="116">
        <v>10216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RGEi4nd2Xj3X7xpQ66xvvXshI8oJk73X4hnae/5QUSsO2RimHaEGi6lD4uVXEYlAXbQ9PJZlkfjOZFG0m1+iA==" saltValue="Z8jp+qx+DcOL3BtlX3w5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2603</v>
      </c>
      <c r="G55" s="128">
        <v>2462</v>
      </c>
      <c r="H55" s="129">
        <v>2327</v>
      </c>
    </row>
    <row r="56" spans="2:8" ht="52.5" customHeight="1" x14ac:dyDescent="0.15">
      <c r="B56" s="130"/>
      <c r="C56" s="1307" t="s">
        <v>49</v>
      </c>
      <c r="D56" s="1307"/>
      <c r="E56" s="1308"/>
      <c r="F56" s="131">
        <v>2</v>
      </c>
      <c r="G56" s="131">
        <v>2</v>
      </c>
      <c r="H56" s="132">
        <v>2</v>
      </c>
    </row>
    <row r="57" spans="2:8" ht="53.25" customHeight="1" x14ac:dyDescent="0.15">
      <c r="B57" s="130"/>
      <c r="C57" s="1309" t="s">
        <v>50</v>
      </c>
      <c r="D57" s="1309"/>
      <c r="E57" s="1310"/>
      <c r="F57" s="133">
        <v>650</v>
      </c>
      <c r="G57" s="133">
        <v>359</v>
      </c>
      <c r="H57" s="134">
        <v>373</v>
      </c>
    </row>
    <row r="58" spans="2:8" ht="45.75" customHeight="1" x14ac:dyDescent="0.15">
      <c r="B58" s="135"/>
      <c r="C58" s="1297" t="s">
        <v>596</v>
      </c>
      <c r="D58" s="1298"/>
      <c r="E58" s="1299"/>
      <c r="F58" s="136">
        <v>431</v>
      </c>
      <c r="G58" s="136">
        <v>140</v>
      </c>
      <c r="H58" s="137">
        <v>140</v>
      </c>
    </row>
    <row r="59" spans="2:8" ht="45.75" customHeight="1" x14ac:dyDescent="0.15">
      <c r="B59" s="135"/>
      <c r="C59" s="1297" t="s">
        <v>597</v>
      </c>
      <c r="D59" s="1298"/>
      <c r="E59" s="1299"/>
      <c r="F59" s="136">
        <v>71</v>
      </c>
      <c r="G59" s="136">
        <v>76</v>
      </c>
      <c r="H59" s="137">
        <v>92</v>
      </c>
    </row>
    <row r="60" spans="2:8" ht="45.75" customHeight="1" x14ac:dyDescent="0.15">
      <c r="B60" s="135"/>
      <c r="C60" s="1297" t="s">
        <v>598</v>
      </c>
      <c r="D60" s="1298"/>
      <c r="E60" s="1299"/>
      <c r="F60" s="136">
        <v>49</v>
      </c>
      <c r="G60" s="136">
        <v>48</v>
      </c>
      <c r="H60" s="137">
        <v>47</v>
      </c>
    </row>
    <row r="61" spans="2:8" ht="45.75" customHeight="1" x14ac:dyDescent="0.15">
      <c r="B61" s="135"/>
      <c r="C61" s="1297" t="s">
        <v>599</v>
      </c>
      <c r="D61" s="1298"/>
      <c r="E61" s="1299"/>
      <c r="F61" s="136">
        <v>42</v>
      </c>
      <c r="G61" s="136">
        <v>44</v>
      </c>
      <c r="H61" s="137">
        <v>44</v>
      </c>
    </row>
    <row r="62" spans="2:8" ht="45.75" customHeight="1" thickBot="1" x14ac:dyDescent="0.2">
      <c r="B62" s="138"/>
      <c r="C62" s="1300" t="s">
        <v>600</v>
      </c>
      <c r="D62" s="1301"/>
      <c r="E62" s="1302"/>
      <c r="F62" s="139">
        <v>20</v>
      </c>
      <c r="G62" s="139">
        <v>20</v>
      </c>
      <c r="H62" s="140">
        <v>20</v>
      </c>
    </row>
    <row r="63" spans="2:8" ht="52.5" customHeight="1" thickBot="1" x14ac:dyDescent="0.2">
      <c r="B63" s="141"/>
      <c r="C63" s="1303" t="s">
        <v>51</v>
      </c>
      <c r="D63" s="1303"/>
      <c r="E63" s="1304"/>
      <c r="F63" s="142">
        <v>3255</v>
      </c>
      <c r="G63" s="142">
        <v>2823</v>
      </c>
      <c r="H63" s="143">
        <v>2703</v>
      </c>
    </row>
    <row r="64" spans="2:8" ht="15" customHeight="1" x14ac:dyDescent="0.15"/>
  </sheetData>
  <sheetProtection algorithmName="SHA-512" hashValue="fYOvgdP33LmC26VtIKbS2Mntde+uijJNmyaW7uZLnb057n7HPJmMDqRSVa9hRiu/Ir6t6MMOcqcbJOvpOiPFDA==" saltValue="mnfts08+BE8lHB62lwzf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7C89F-456A-4D2F-8588-BA185C9CDA49}">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557</v>
      </c>
      <c r="BQ50" s="1324"/>
      <c r="BR50" s="1324"/>
      <c r="BS50" s="1324"/>
      <c r="BT50" s="1324"/>
      <c r="BU50" s="1324"/>
      <c r="BV50" s="1324"/>
      <c r="BW50" s="1324"/>
      <c r="BX50" s="1324" t="s">
        <v>558</v>
      </c>
      <c r="BY50" s="1324"/>
      <c r="BZ50" s="1324"/>
      <c r="CA50" s="1324"/>
      <c r="CB50" s="1324"/>
      <c r="CC50" s="1324"/>
      <c r="CD50" s="1324"/>
      <c r="CE50" s="1324"/>
      <c r="CF50" s="1324" t="s">
        <v>559</v>
      </c>
      <c r="CG50" s="1324"/>
      <c r="CH50" s="1324"/>
      <c r="CI50" s="1324"/>
      <c r="CJ50" s="1324"/>
      <c r="CK50" s="1324"/>
      <c r="CL50" s="1324"/>
      <c r="CM50" s="1324"/>
      <c r="CN50" s="1324" t="s">
        <v>560</v>
      </c>
      <c r="CO50" s="1324"/>
      <c r="CP50" s="1324"/>
      <c r="CQ50" s="1324"/>
      <c r="CR50" s="1324"/>
      <c r="CS50" s="1324"/>
      <c r="CT50" s="1324"/>
      <c r="CU50" s="1324"/>
      <c r="CV50" s="1324" t="s">
        <v>561</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606</v>
      </c>
      <c r="AO51" s="1327"/>
      <c r="AP51" s="1327"/>
      <c r="AQ51" s="1327"/>
      <c r="AR51" s="1327"/>
      <c r="AS51" s="1327"/>
      <c r="AT51" s="1327"/>
      <c r="AU51" s="1327"/>
      <c r="AV51" s="1327"/>
      <c r="AW51" s="1327"/>
      <c r="AX51" s="1327"/>
      <c r="AY51" s="1327"/>
      <c r="AZ51" s="1327"/>
      <c r="BA51" s="1327"/>
      <c r="BB51" s="1327" t="s">
        <v>607</v>
      </c>
      <c r="BC51" s="1327"/>
      <c r="BD51" s="1327"/>
      <c r="BE51" s="1327"/>
      <c r="BF51" s="1327"/>
      <c r="BG51" s="1327"/>
      <c r="BH51" s="1327"/>
      <c r="BI51" s="1327"/>
      <c r="BJ51" s="1327"/>
      <c r="BK51" s="1327"/>
      <c r="BL51" s="1327"/>
      <c r="BM51" s="1327"/>
      <c r="BN51" s="1327"/>
      <c r="BO51" s="1327"/>
      <c r="BP51" s="1325">
        <v>97.2</v>
      </c>
      <c r="BQ51" s="1325"/>
      <c r="BR51" s="1325"/>
      <c r="BS51" s="1325"/>
      <c r="BT51" s="1325"/>
      <c r="BU51" s="1325"/>
      <c r="BV51" s="1325"/>
      <c r="BW51" s="1325"/>
      <c r="BX51" s="1325">
        <v>89.4</v>
      </c>
      <c r="BY51" s="1325"/>
      <c r="BZ51" s="1325"/>
      <c r="CA51" s="1325"/>
      <c r="CB51" s="1325"/>
      <c r="CC51" s="1325"/>
      <c r="CD51" s="1325"/>
      <c r="CE51" s="1325"/>
      <c r="CF51" s="1325">
        <v>79.400000000000006</v>
      </c>
      <c r="CG51" s="1325"/>
      <c r="CH51" s="1325"/>
      <c r="CI51" s="1325"/>
      <c r="CJ51" s="1325"/>
      <c r="CK51" s="1325"/>
      <c r="CL51" s="1325"/>
      <c r="CM51" s="1325"/>
      <c r="CN51" s="1325">
        <v>88</v>
      </c>
      <c r="CO51" s="1325"/>
      <c r="CP51" s="1325"/>
      <c r="CQ51" s="1325"/>
      <c r="CR51" s="1325"/>
      <c r="CS51" s="1325"/>
      <c r="CT51" s="1325"/>
      <c r="CU51" s="1325"/>
      <c r="CV51" s="1325">
        <v>85.4</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608</v>
      </c>
      <c r="BC53" s="1327"/>
      <c r="BD53" s="1327"/>
      <c r="BE53" s="1327"/>
      <c r="BF53" s="1327"/>
      <c r="BG53" s="1327"/>
      <c r="BH53" s="1327"/>
      <c r="BI53" s="1327"/>
      <c r="BJ53" s="1327"/>
      <c r="BK53" s="1327"/>
      <c r="BL53" s="1327"/>
      <c r="BM53" s="1327"/>
      <c r="BN53" s="1327"/>
      <c r="BO53" s="1327"/>
      <c r="BP53" s="1325">
        <v>66.900000000000006</v>
      </c>
      <c r="BQ53" s="1325"/>
      <c r="BR53" s="1325"/>
      <c r="BS53" s="1325"/>
      <c r="BT53" s="1325"/>
      <c r="BU53" s="1325"/>
      <c r="BV53" s="1325"/>
      <c r="BW53" s="1325"/>
      <c r="BX53" s="1325">
        <v>64.3</v>
      </c>
      <c r="BY53" s="1325"/>
      <c r="BZ53" s="1325"/>
      <c r="CA53" s="1325"/>
      <c r="CB53" s="1325"/>
      <c r="CC53" s="1325"/>
      <c r="CD53" s="1325"/>
      <c r="CE53" s="1325"/>
      <c r="CF53" s="1325">
        <v>65.099999999999994</v>
      </c>
      <c r="CG53" s="1325"/>
      <c r="CH53" s="1325"/>
      <c r="CI53" s="1325"/>
      <c r="CJ53" s="1325"/>
      <c r="CK53" s="1325"/>
      <c r="CL53" s="1325"/>
      <c r="CM53" s="1325"/>
      <c r="CN53" s="1325">
        <v>64.099999999999994</v>
      </c>
      <c r="CO53" s="1325"/>
      <c r="CP53" s="1325"/>
      <c r="CQ53" s="1325"/>
      <c r="CR53" s="1325"/>
      <c r="CS53" s="1325"/>
      <c r="CT53" s="1325"/>
      <c r="CU53" s="1325"/>
      <c r="CV53" s="1325">
        <v>64.099999999999994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609</v>
      </c>
      <c r="AO55" s="1324"/>
      <c r="AP55" s="1324"/>
      <c r="AQ55" s="1324"/>
      <c r="AR55" s="1324"/>
      <c r="AS55" s="1324"/>
      <c r="AT55" s="1324"/>
      <c r="AU55" s="1324"/>
      <c r="AV55" s="1324"/>
      <c r="AW55" s="1324"/>
      <c r="AX55" s="1324"/>
      <c r="AY55" s="1324"/>
      <c r="AZ55" s="1324"/>
      <c r="BA55" s="1324"/>
      <c r="BB55" s="1327" t="s">
        <v>607</v>
      </c>
      <c r="BC55" s="1327"/>
      <c r="BD55" s="1327"/>
      <c r="BE55" s="1327"/>
      <c r="BF55" s="1327"/>
      <c r="BG55" s="1327"/>
      <c r="BH55" s="1327"/>
      <c r="BI55" s="1327"/>
      <c r="BJ55" s="1327"/>
      <c r="BK55" s="1327"/>
      <c r="BL55" s="1327"/>
      <c r="BM55" s="1327"/>
      <c r="BN55" s="1327"/>
      <c r="BO55" s="1327"/>
      <c r="BP55" s="1325">
        <v>33.1</v>
      </c>
      <c r="BQ55" s="1325"/>
      <c r="BR55" s="1325"/>
      <c r="BS55" s="1325"/>
      <c r="BT55" s="1325"/>
      <c r="BU55" s="1325"/>
      <c r="BV55" s="1325"/>
      <c r="BW55" s="1325"/>
      <c r="BX55" s="1325">
        <v>31.3</v>
      </c>
      <c r="BY55" s="1325"/>
      <c r="BZ55" s="1325"/>
      <c r="CA55" s="1325"/>
      <c r="CB55" s="1325"/>
      <c r="CC55" s="1325"/>
      <c r="CD55" s="1325"/>
      <c r="CE55" s="1325"/>
      <c r="CF55" s="1325">
        <v>25.3</v>
      </c>
      <c r="CG55" s="1325"/>
      <c r="CH55" s="1325"/>
      <c r="CI55" s="1325"/>
      <c r="CJ55" s="1325"/>
      <c r="CK55" s="1325"/>
      <c r="CL55" s="1325"/>
      <c r="CM55" s="1325"/>
      <c r="CN55" s="1325">
        <v>25.5</v>
      </c>
      <c r="CO55" s="1325"/>
      <c r="CP55" s="1325"/>
      <c r="CQ55" s="1325"/>
      <c r="CR55" s="1325"/>
      <c r="CS55" s="1325"/>
      <c r="CT55" s="1325"/>
      <c r="CU55" s="1325"/>
      <c r="CV55" s="1325">
        <v>37.299999999999997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608</v>
      </c>
      <c r="BC57" s="1327"/>
      <c r="BD57" s="1327"/>
      <c r="BE57" s="1327"/>
      <c r="BF57" s="1327"/>
      <c r="BG57" s="1327"/>
      <c r="BH57" s="1327"/>
      <c r="BI57" s="1327"/>
      <c r="BJ57" s="1327"/>
      <c r="BK57" s="1327"/>
      <c r="BL57" s="1327"/>
      <c r="BM57" s="1327"/>
      <c r="BN57" s="1327"/>
      <c r="BO57" s="1327"/>
      <c r="BP57" s="1325">
        <v>57.2</v>
      </c>
      <c r="BQ57" s="1325"/>
      <c r="BR57" s="1325"/>
      <c r="BS57" s="1325"/>
      <c r="BT57" s="1325"/>
      <c r="BU57" s="1325"/>
      <c r="BV57" s="1325"/>
      <c r="BW57" s="1325"/>
      <c r="BX57" s="1325">
        <v>58.5</v>
      </c>
      <c r="BY57" s="1325"/>
      <c r="BZ57" s="1325"/>
      <c r="CA57" s="1325"/>
      <c r="CB57" s="1325"/>
      <c r="CC57" s="1325"/>
      <c r="CD57" s="1325"/>
      <c r="CE57" s="1325"/>
      <c r="CF57" s="1325">
        <v>59.8</v>
      </c>
      <c r="CG57" s="1325"/>
      <c r="CH57" s="1325"/>
      <c r="CI57" s="1325"/>
      <c r="CJ57" s="1325"/>
      <c r="CK57" s="1325"/>
      <c r="CL57" s="1325"/>
      <c r="CM57" s="1325"/>
      <c r="CN57" s="1325">
        <v>61.1</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557</v>
      </c>
      <c r="BQ72" s="1324"/>
      <c r="BR72" s="1324"/>
      <c r="BS72" s="1324"/>
      <c r="BT72" s="1324"/>
      <c r="BU72" s="1324"/>
      <c r="BV72" s="1324"/>
      <c r="BW72" s="1324"/>
      <c r="BX72" s="1324" t="s">
        <v>558</v>
      </c>
      <c r="BY72" s="1324"/>
      <c r="BZ72" s="1324"/>
      <c r="CA72" s="1324"/>
      <c r="CB72" s="1324"/>
      <c r="CC72" s="1324"/>
      <c r="CD72" s="1324"/>
      <c r="CE72" s="1324"/>
      <c r="CF72" s="1324" t="s">
        <v>559</v>
      </c>
      <c r="CG72" s="1324"/>
      <c r="CH72" s="1324"/>
      <c r="CI72" s="1324"/>
      <c r="CJ72" s="1324"/>
      <c r="CK72" s="1324"/>
      <c r="CL72" s="1324"/>
      <c r="CM72" s="1324"/>
      <c r="CN72" s="1324" t="s">
        <v>560</v>
      </c>
      <c r="CO72" s="1324"/>
      <c r="CP72" s="1324"/>
      <c r="CQ72" s="1324"/>
      <c r="CR72" s="1324"/>
      <c r="CS72" s="1324"/>
      <c r="CT72" s="1324"/>
      <c r="CU72" s="1324"/>
      <c r="CV72" s="1324" t="s">
        <v>561</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606</v>
      </c>
      <c r="AO73" s="1327"/>
      <c r="AP73" s="1327"/>
      <c r="AQ73" s="1327"/>
      <c r="AR73" s="1327"/>
      <c r="AS73" s="1327"/>
      <c r="AT73" s="1327"/>
      <c r="AU73" s="1327"/>
      <c r="AV73" s="1327"/>
      <c r="AW73" s="1327"/>
      <c r="AX73" s="1327"/>
      <c r="AY73" s="1327"/>
      <c r="AZ73" s="1327"/>
      <c r="BA73" s="1327"/>
      <c r="BB73" s="1327" t="s">
        <v>607</v>
      </c>
      <c r="BC73" s="1327"/>
      <c r="BD73" s="1327"/>
      <c r="BE73" s="1327"/>
      <c r="BF73" s="1327"/>
      <c r="BG73" s="1327"/>
      <c r="BH73" s="1327"/>
      <c r="BI73" s="1327"/>
      <c r="BJ73" s="1327"/>
      <c r="BK73" s="1327"/>
      <c r="BL73" s="1327"/>
      <c r="BM73" s="1327"/>
      <c r="BN73" s="1327"/>
      <c r="BO73" s="1327"/>
      <c r="BP73" s="1325">
        <v>97.2</v>
      </c>
      <c r="BQ73" s="1325"/>
      <c r="BR73" s="1325"/>
      <c r="BS73" s="1325"/>
      <c r="BT73" s="1325"/>
      <c r="BU73" s="1325"/>
      <c r="BV73" s="1325"/>
      <c r="BW73" s="1325"/>
      <c r="BX73" s="1325">
        <v>89.4</v>
      </c>
      <c r="BY73" s="1325"/>
      <c r="BZ73" s="1325"/>
      <c r="CA73" s="1325"/>
      <c r="CB73" s="1325"/>
      <c r="CC73" s="1325"/>
      <c r="CD73" s="1325"/>
      <c r="CE73" s="1325"/>
      <c r="CF73" s="1325">
        <v>79.400000000000006</v>
      </c>
      <c r="CG73" s="1325"/>
      <c r="CH73" s="1325"/>
      <c r="CI73" s="1325"/>
      <c r="CJ73" s="1325"/>
      <c r="CK73" s="1325"/>
      <c r="CL73" s="1325"/>
      <c r="CM73" s="1325"/>
      <c r="CN73" s="1325">
        <v>88</v>
      </c>
      <c r="CO73" s="1325"/>
      <c r="CP73" s="1325"/>
      <c r="CQ73" s="1325"/>
      <c r="CR73" s="1325"/>
      <c r="CS73" s="1325"/>
      <c r="CT73" s="1325"/>
      <c r="CU73" s="1325"/>
      <c r="CV73" s="1325">
        <v>85.4</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611</v>
      </c>
      <c r="BC75" s="1327"/>
      <c r="BD75" s="1327"/>
      <c r="BE75" s="1327"/>
      <c r="BF75" s="1327"/>
      <c r="BG75" s="1327"/>
      <c r="BH75" s="1327"/>
      <c r="BI75" s="1327"/>
      <c r="BJ75" s="1327"/>
      <c r="BK75" s="1327"/>
      <c r="BL75" s="1327"/>
      <c r="BM75" s="1327"/>
      <c r="BN75" s="1327"/>
      <c r="BO75" s="1327"/>
      <c r="BP75" s="1325">
        <v>8.4</v>
      </c>
      <c r="BQ75" s="1325"/>
      <c r="BR75" s="1325"/>
      <c r="BS75" s="1325"/>
      <c r="BT75" s="1325"/>
      <c r="BU75" s="1325"/>
      <c r="BV75" s="1325"/>
      <c r="BW75" s="1325"/>
      <c r="BX75" s="1325">
        <v>7.1</v>
      </c>
      <c r="BY75" s="1325"/>
      <c r="BZ75" s="1325"/>
      <c r="CA75" s="1325"/>
      <c r="CB75" s="1325"/>
      <c r="CC75" s="1325"/>
      <c r="CD75" s="1325"/>
      <c r="CE75" s="1325"/>
      <c r="CF75" s="1325">
        <v>6.4</v>
      </c>
      <c r="CG75" s="1325"/>
      <c r="CH75" s="1325"/>
      <c r="CI75" s="1325"/>
      <c r="CJ75" s="1325"/>
      <c r="CK75" s="1325"/>
      <c r="CL75" s="1325"/>
      <c r="CM75" s="1325"/>
      <c r="CN75" s="1325">
        <v>6.3</v>
      </c>
      <c r="CO75" s="1325"/>
      <c r="CP75" s="1325"/>
      <c r="CQ75" s="1325"/>
      <c r="CR75" s="1325"/>
      <c r="CS75" s="1325"/>
      <c r="CT75" s="1325"/>
      <c r="CU75" s="1325"/>
      <c r="CV75" s="1325">
        <v>6.8</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609</v>
      </c>
      <c r="AO77" s="1324"/>
      <c r="AP77" s="1324"/>
      <c r="AQ77" s="1324"/>
      <c r="AR77" s="1324"/>
      <c r="AS77" s="1324"/>
      <c r="AT77" s="1324"/>
      <c r="AU77" s="1324"/>
      <c r="AV77" s="1324"/>
      <c r="AW77" s="1324"/>
      <c r="AX77" s="1324"/>
      <c r="AY77" s="1324"/>
      <c r="AZ77" s="1324"/>
      <c r="BA77" s="1324"/>
      <c r="BB77" s="1327" t="s">
        <v>607</v>
      </c>
      <c r="BC77" s="1327"/>
      <c r="BD77" s="1327"/>
      <c r="BE77" s="1327"/>
      <c r="BF77" s="1327"/>
      <c r="BG77" s="1327"/>
      <c r="BH77" s="1327"/>
      <c r="BI77" s="1327"/>
      <c r="BJ77" s="1327"/>
      <c r="BK77" s="1327"/>
      <c r="BL77" s="1327"/>
      <c r="BM77" s="1327"/>
      <c r="BN77" s="1327"/>
      <c r="BO77" s="1327"/>
      <c r="BP77" s="1325">
        <v>33.1</v>
      </c>
      <c r="BQ77" s="1325"/>
      <c r="BR77" s="1325"/>
      <c r="BS77" s="1325"/>
      <c r="BT77" s="1325"/>
      <c r="BU77" s="1325"/>
      <c r="BV77" s="1325"/>
      <c r="BW77" s="1325"/>
      <c r="BX77" s="1325">
        <v>31.3</v>
      </c>
      <c r="BY77" s="1325"/>
      <c r="BZ77" s="1325"/>
      <c r="CA77" s="1325"/>
      <c r="CB77" s="1325"/>
      <c r="CC77" s="1325"/>
      <c r="CD77" s="1325"/>
      <c r="CE77" s="1325"/>
      <c r="CF77" s="1325">
        <v>25.3</v>
      </c>
      <c r="CG77" s="1325"/>
      <c r="CH77" s="1325"/>
      <c r="CI77" s="1325"/>
      <c r="CJ77" s="1325"/>
      <c r="CK77" s="1325"/>
      <c r="CL77" s="1325"/>
      <c r="CM77" s="1325"/>
      <c r="CN77" s="1325">
        <v>25.5</v>
      </c>
      <c r="CO77" s="1325"/>
      <c r="CP77" s="1325"/>
      <c r="CQ77" s="1325"/>
      <c r="CR77" s="1325"/>
      <c r="CS77" s="1325"/>
      <c r="CT77" s="1325"/>
      <c r="CU77" s="1325"/>
      <c r="CV77" s="1325">
        <v>37.299999999999997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611</v>
      </c>
      <c r="BC79" s="1327"/>
      <c r="BD79" s="1327"/>
      <c r="BE79" s="1327"/>
      <c r="BF79" s="1327"/>
      <c r="BG79" s="1327"/>
      <c r="BH79" s="1327"/>
      <c r="BI79" s="1327"/>
      <c r="BJ79" s="1327"/>
      <c r="BK79" s="1327"/>
      <c r="BL79" s="1327"/>
      <c r="BM79" s="1327"/>
      <c r="BN79" s="1327"/>
      <c r="BO79" s="1327"/>
      <c r="BP79" s="1325">
        <v>7.5</v>
      </c>
      <c r="BQ79" s="1325"/>
      <c r="BR79" s="1325"/>
      <c r="BS79" s="1325"/>
      <c r="BT79" s="1325"/>
      <c r="BU79" s="1325"/>
      <c r="BV79" s="1325"/>
      <c r="BW79" s="1325"/>
      <c r="BX79" s="1325">
        <v>7.2</v>
      </c>
      <c r="BY79" s="1325"/>
      <c r="BZ79" s="1325"/>
      <c r="CA79" s="1325"/>
      <c r="CB79" s="1325"/>
      <c r="CC79" s="1325"/>
      <c r="CD79" s="1325"/>
      <c r="CE79" s="1325"/>
      <c r="CF79" s="1325">
        <v>6.9</v>
      </c>
      <c r="CG79" s="1325"/>
      <c r="CH79" s="1325"/>
      <c r="CI79" s="1325"/>
      <c r="CJ79" s="1325"/>
      <c r="CK79" s="1325"/>
      <c r="CL79" s="1325"/>
      <c r="CM79" s="1325"/>
      <c r="CN79" s="1325">
        <v>6.6</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sKmAf4Lsnw0Ls4z1fw8/J50eeSnMid/CzX0+QzwoknKe43kVtbgB3EvmR1RuYnTgKEsqdAHe1G7EwIxgJx3TQ==" saltValue="qWbM9bv5qH/mRjw0QFc0x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9D388-C9D6-4C3D-93D3-FA11639C212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KUwSu56j2CQ4xsrybi7ROqe7QhMCeve5D3Syhm7/P25RYdNFhf07jQAsji/UAtrmR2IIkKKRQRl5arIK89e7eQ==" saltValue="EOLmi18NMyavvOiOpLLl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17779-E237-4B91-BAA6-999B17008A1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3zlCf3MyXa3kreOLoveN1gjbRlNRhNp9SmE2GEgQTN27gpuNKPS10OHylRvD6Z7TK8DKjjiLy6c4AymCw/ijBA==" saltValue="G563y9X6jncRBPhG+L5O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89545</v>
      </c>
      <c r="E3" s="162"/>
      <c r="F3" s="163">
        <v>57295</v>
      </c>
      <c r="G3" s="164"/>
      <c r="H3" s="165"/>
    </row>
    <row r="4" spans="1:8" x14ac:dyDescent="0.15">
      <c r="A4" s="166"/>
      <c r="B4" s="167"/>
      <c r="C4" s="168"/>
      <c r="D4" s="169">
        <v>55090</v>
      </c>
      <c r="E4" s="170"/>
      <c r="F4" s="171">
        <v>32771</v>
      </c>
      <c r="G4" s="172"/>
      <c r="H4" s="173"/>
    </row>
    <row r="5" spans="1:8" x14ac:dyDescent="0.15">
      <c r="A5" s="154" t="s">
        <v>549</v>
      </c>
      <c r="B5" s="159"/>
      <c r="C5" s="160"/>
      <c r="D5" s="161">
        <v>96122</v>
      </c>
      <c r="E5" s="162"/>
      <c r="F5" s="163">
        <v>54110</v>
      </c>
      <c r="G5" s="164"/>
      <c r="H5" s="165"/>
    </row>
    <row r="6" spans="1:8" x14ac:dyDescent="0.15">
      <c r="A6" s="166"/>
      <c r="B6" s="167"/>
      <c r="C6" s="168"/>
      <c r="D6" s="169">
        <v>50855</v>
      </c>
      <c r="E6" s="170"/>
      <c r="F6" s="171">
        <v>30620</v>
      </c>
      <c r="G6" s="172"/>
      <c r="H6" s="173"/>
    </row>
    <row r="7" spans="1:8" x14ac:dyDescent="0.15">
      <c r="A7" s="154" t="s">
        <v>550</v>
      </c>
      <c r="B7" s="159"/>
      <c r="C7" s="160"/>
      <c r="D7" s="161">
        <v>61629</v>
      </c>
      <c r="E7" s="162"/>
      <c r="F7" s="163">
        <v>54684</v>
      </c>
      <c r="G7" s="164"/>
      <c r="H7" s="165"/>
    </row>
    <row r="8" spans="1:8" x14ac:dyDescent="0.15">
      <c r="A8" s="166"/>
      <c r="B8" s="167"/>
      <c r="C8" s="168"/>
      <c r="D8" s="169">
        <v>29313</v>
      </c>
      <c r="E8" s="170"/>
      <c r="F8" s="171">
        <v>32829</v>
      </c>
      <c r="G8" s="172"/>
      <c r="H8" s="173"/>
    </row>
    <row r="9" spans="1:8" x14ac:dyDescent="0.15">
      <c r="A9" s="154" t="s">
        <v>551</v>
      </c>
      <c r="B9" s="159"/>
      <c r="C9" s="160"/>
      <c r="D9" s="161">
        <v>114306</v>
      </c>
      <c r="E9" s="162"/>
      <c r="F9" s="163">
        <v>62383</v>
      </c>
      <c r="G9" s="164"/>
      <c r="H9" s="165"/>
    </row>
    <row r="10" spans="1:8" x14ac:dyDescent="0.15">
      <c r="A10" s="166"/>
      <c r="B10" s="167"/>
      <c r="C10" s="168"/>
      <c r="D10" s="169">
        <v>45137</v>
      </c>
      <c r="E10" s="170"/>
      <c r="F10" s="171">
        <v>35325</v>
      </c>
      <c r="G10" s="172"/>
      <c r="H10" s="173"/>
    </row>
    <row r="11" spans="1:8" x14ac:dyDescent="0.15">
      <c r="A11" s="154" t="s">
        <v>552</v>
      </c>
      <c r="B11" s="159"/>
      <c r="C11" s="160"/>
      <c r="D11" s="161">
        <v>85963</v>
      </c>
      <c r="E11" s="162"/>
      <c r="F11" s="163">
        <v>76347</v>
      </c>
      <c r="G11" s="164"/>
      <c r="H11" s="165"/>
    </row>
    <row r="12" spans="1:8" x14ac:dyDescent="0.15">
      <c r="A12" s="166"/>
      <c r="B12" s="167"/>
      <c r="C12" s="174"/>
      <c r="D12" s="169">
        <v>50138</v>
      </c>
      <c r="E12" s="170"/>
      <c r="F12" s="171">
        <v>41762</v>
      </c>
      <c r="G12" s="172"/>
      <c r="H12" s="173"/>
    </row>
    <row r="13" spans="1:8" x14ac:dyDescent="0.15">
      <c r="A13" s="154"/>
      <c r="B13" s="159"/>
      <c r="C13" s="175"/>
      <c r="D13" s="176">
        <v>89513</v>
      </c>
      <c r="E13" s="177"/>
      <c r="F13" s="178">
        <v>60964</v>
      </c>
      <c r="G13" s="179"/>
      <c r="H13" s="165"/>
    </row>
    <row r="14" spans="1:8" x14ac:dyDescent="0.15">
      <c r="A14" s="166"/>
      <c r="B14" s="167"/>
      <c r="C14" s="168"/>
      <c r="D14" s="169">
        <v>46107</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4.88</v>
      </c>
      <c r="C19" s="180">
        <f>ROUND(VALUE(SUBSTITUTE(実質収支比率等に係る経年分析!G$48,"▲","-")),2)</f>
        <v>4.2300000000000004</v>
      </c>
      <c r="D19" s="180">
        <f>ROUND(VALUE(SUBSTITUTE(実質収支比率等に係る経年分析!H$48,"▲","-")),2)</f>
        <v>1.72</v>
      </c>
      <c r="E19" s="180">
        <f>ROUND(VALUE(SUBSTITUTE(実質収支比率等に係る経年分析!I$48,"▲","-")),2)</f>
        <v>2.93</v>
      </c>
      <c r="F19" s="180">
        <f>ROUND(VALUE(SUBSTITUTE(実質収支比率等に係る経年分析!J$48,"▲","-")),2)</f>
        <v>4.1399999999999997</v>
      </c>
    </row>
    <row r="20" spans="1:11" x14ac:dyDescent="0.15">
      <c r="A20" s="180" t="s">
        <v>55</v>
      </c>
      <c r="B20" s="180">
        <f>ROUND(VALUE(SUBSTITUTE(実質収支比率等に係る経年分析!F$47,"▲","-")),2)</f>
        <v>15.89</v>
      </c>
      <c r="C20" s="180">
        <f>ROUND(VALUE(SUBSTITUTE(実質収支比率等に係る経年分析!G$47,"▲","-")),2)</f>
        <v>16.079999999999998</v>
      </c>
      <c r="D20" s="180">
        <f>ROUND(VALUE(SUBSTITUTE(実質収支比率等に係る経年分析!H$47,"▲","-")),2)</f>
        <v>18.850000000000001</v>
      </c>
      <c r="E20" s="180">
        <f>ROUND(VALUE(SUBSTITUTE(実質収支比率等に係る経年分析!I$47,"▲","-")),2)</f>
        <v>18.079999999999998</v>
      </c>
      <c r="F20" s="180">
        <f>ROUND(VALUE(SUBSTITUTE(実質収支比率等に係る経年分析!J$47,"▲","-")),2)</f>
        <v>16.52</v>
      </c>
    </row>
    <row r="21" spans="1:11" x14ac:dyDescent="0.15">
      <c r="A21" s="180" t="s">
        <v>56</v>
      </c>
      <c r="B21" s="180">
        <f>IF(ISNUMBER(VALUE(SUBSTITUTE(実質収支比率等に係る経年分析!F$49,"▲","-"))),ROUND(VALUE(SUBSTITUTE(実質収支比率等に係る経年分析!F$49,"▲","-")),2),NA())</f>
        <v>3.79</v>
      </c>
      <c r="C21" s="180">
        <f>IF(ISNUMBER(VALUE(SUBSTITUTE(実質収支比率等に係る経年分析!G$49,"▲","-"))),ROUND(VALUE(SUBSTITUTE(実質収支比率等に係る経年分析!G$49,"▲","-")),2),NA())</f>
        <v>3.29</v>
      </c>
      <c r="D21" s="180">
        <f>IF(ISNUMBER(VALUE(SUBSTITUTE(実質収支比率等に係る経年分析!H$49,"▲","-"))),ROUND(VALUE(SUBSTITUTE(実質収支比率等に係る経年分析!H$49,"▲","-")),2),NA())</f>
        <v>3.07</v>
      </c>
      <c r="E21" s="180">
        <f>IF(ISNUMBER(VALUE(SUBSTITUTE(実質収支比率等に係る経年分析!I$49,"▲","-"))),ROUND(VALUE(SUBSTITUTE(実質収支比率等に係る経年分析!I$49,"▲","-")),2),NA())</f>
        <v>-1.39</v>
      </c>
      <c r="F21" s="180">
        <f>IF(ISNUMBER(VALUE(SUBSTITUTE(実質収支比率等に係る経年分析!J$49,"▲","-"))),ROUND(VALUE(SUBSTITUTE(実質収支比率等に係る経年分析!J$49,"▲","-")),2),NA())</f>
        <v>-1.7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港湾施設事業特別会計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2.97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2.2200000000000002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3.04</v>
      </c>
    </row>
    <row r="33" spans="1:16" x14ac:dyDescent="0.15">
      <c r="A33" s="181" t="str">
        <f>IF(連結実質赤字比率に係る赤字・黒字の構成分析!C$37="",NA(),連結実質赤字比率に係る赤字・黒字の構成分析!C$37)</f>
        <v>病院事業会計</v>
      </c>
      <c r="B33" s="181">
        <f>IF(ROUND(VALUE(SUBSTITUTE(連結実質赤字比率に係る赤字・黒字の構成分析!F$37,"▲", "-")), 2) &lt; 0, ABS(ROUND(VALUE(SUBSTITUTE(連結実質赤字比率に係る赤字・黒字の構成分析!F$37,"▲", "-")), 2)), NA())</f>
        <v>1.74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2.61</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0.28000000000000003</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4.1500000000000004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5.91</v>
      </c>
    </row>
    <row r="36" spans="1:16" x14ac:dyDescent="0.15">
      <c r="A36" s="181" t="str">
        <f>IF(連結実質赤字比率に係る赤字・黒字の構成分析!C$34="",NA(),連結実質赤字比率に係る赤字・黒字の構成分析!C$34)</f>
        <v>同和対策住宅資金貸付事業特別会計</v>
      </c>
      <c r="B36" s="181">
        <f>IF(ROUND(VALUE(SUBSTITUTE(連結実質赤字比率に係る赤字・黒字の構成分析!F$34,"▲", "-")), 2) &lt; 0, ABS(ROUND(VALUE(SUBSTITUTE(連結実質赤字比率に係る赤字・黒字の構成分析!F$34,"▲", "-")), 2)), NA())</f>
        <v>1.26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1.26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1.22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1.23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2232</v>
      </c>
      <c r="E42" s="182"/>
      <c r="F42" s="182"/>
      <c r="G42" s="182">
        <f>'実質公債費比率（分子）の構造'!L$52</f>
        <v>2295</v>
      </c>
      <c r="H42" s="182"/>
      <c r="I42" s="182"/>
      <c r="J42" s="182">
        <f>'実質公債費比率（分子）の構造'!M$52</f>
        <v>2251</v>
      </c>
      <c r="K42" s="182"/>
      <c r="L42" s="182"/>
      <c r="M42" s="182">
        <f>'実質公債費比率（分子）の構造'!N$52</f>
        <v>2298</v>
      </c>
      <c r="N42" s="182"/>
      <c r="O42" s="182"/>
      <c r="P42" s="182">
        <f>'実質公債費比率（分子）の構造'!O$52</f>
        <v>2343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65</v>
      </c>
      <c r="C45" s="182"/>
      <c r="D45" s="182"/>
      <c r="E45" s="182">
        <f>'実質公債費比率（分子）の構造'!L$49</f>
        <v>62</v>
      </c>
      <c r="F45" s="182"/>
      <c r="G45" s="182"/>
      <c r="H45" s="182">
        <f>'実質公債費比率（分子）の構造'!M$49</f>
        <v>64</v>
      </c>
      <c r="I45" s="182"/>
      <c r="J45" s="182"/>
      <c r="K45" s="182">
        <f>'実質公債費比率（分子）の構造'!N$49</f>
        <v>51</v>
      </c>
      <c r="L45" s="182"/>
      <c r="M45" s="182"/>
      <c r="N45" s="182">
        <f>'実質公債費比率（分子）の構造'!O$49</f>
        <v>53</v>
      </c>
      <c r="O45" s="182"/>
      <c r="P45" s="182"/>
    </row>
    <row r="46" spans="1:16" x14ac:dyDescent="0.15">
      <c r="A46" s="182" t="s">
        <v>67</v>
      </c>
      <c r="B46" s="182">
        <f>'実質公債費比率（分子）の構造'!K$48</f>
        <v>154</v>
      </c>
      <c r="C46" s="182"/>
      <c r="D46" s="182"/>
      <c r="E46" s="182">
        <f>'実質公債費比率（分子）の構造'!L$48</f>
        <v>165</v>
      </c>
      <c r="F46" s="182"/>
      <c r="G46" s="182"/>
      <c r="H46" s="182">
        <f>'実質公債費比率（分子）の構造'!M$48</f>
        <v>79</v>
      </c>
      <c r="I46" s="182"/>
      <c r="J46" s="182"/>
      <c r="K46" s="182">
        <f>'実質公債費比率（分子）の構造'!N$48</f>
        <v>100</v>
      </c>
      <c r="L46" s="182"/>
      <c r="M46" s="182"/>
      <c r="N46" s="182">
        <f>'実質公債費比率（分子）の構造'!O$48</f>
        <v>161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2798</v>
      </c>
      <c r="C49" s="182"/>
      <c r="D49" s="182"/>
      <c r="E49" s="182">
        <f>'実質公債費比率（分子）の構造'!L$45</f>
        <v>2815</v>
      </c>
      <c r="F49" s="182"/>
      <c r="G49" s="182"/>
      <c r="H49" s="182">
        <f>'実質公債費比率（分子）の構造'!M$45</f>
        <v>2860</v>
      </c>
      <c r="I49" s="182"/>
      <c r="J49" s="182"/>
      <c r="K49" s="182">
        <f>'実質公債費比率（分子）の構造'!N$45</f>
        <v>2875</v>
      </c>
      <c r="L49" s="182"/>
      <c r="M49" s="182"/>
      <c r="N49" s="182">
        <f>'実質公債費比率（分子）の構造'!O$45</f>
        <v>3078</v>
      </c>
      <c r="O49" s="182"/>
      <c r="P49" s="182"/>
    </row>
    <row r="50" spans="1:16" x14ac:dyDescent="0.15">
      <c r="A50" s="182" t="s">
        <v>71</v>
      </c>
      <c r="B50" s="182" t="e">
        <f>NA()</f>
        <v>#N/A</v>
      </c>
      <c r="C50" s="182">
        <f>IF(ISNUMBER('実質公債費比率（分子）の構造'!K$53),'実質公債費比率（分子）の構造'!K$53,NA())</f>
        <v>785</v>
      </c>
      <c r="D50" s="182" t="e">
        <f>NA()</f>
        <v>#N/A</v>
      </c>
      <c r="E50" s="182" t="e">
        <f>NA()</f>
        <v>#N/A</v>
      </c>
      <c r="F50" s="182">
        <f>IF(ISNUMBER('実質公債費比率（分子）の構造'!L$53),'実質公債費比率（分子）の構造'!L$53,NA())</f>
        <v>747</v>
      </c>
      <c r="G50" s="182" t="e">
        <f>NA()</f>
        <v>#N/A</v>
      </c>
      <c r="H50" s="182" t="e">
        <f>NA()</f>
        <v>#N/A</v>
      </c>
      <c r="I50" s="182">
        <f>IF(ISNUMBER('実質公債費比率（分子）の構造'!M$53),'実質公債費比率（分子）の構造'!M$53,NA())</f>
        <v>752</v>
      </c>
      <c r="J50" s="182" t="e">
        <f>NA()</f>
        <v>#N/A</v>
      </c>
      <c r="K50" s="182" t="e">
        <f>NA()</f>
        <v>#N/A</v>
      </c>
      <c r="L50" s="182">
        <f>IF(ISNUMBER('実質公債費比率（分子）の構造'!N$53),'実質公債費比率（分子）の構造'!N$53,NA())</f>
        <v>728</v>
      </c>
      <c r="M50" s="182" t="e">
        <f>NA()</f>
        <v>#N/A</v>
      </c>
      <c r="N50" s="182" t="e">
        <f>NA()</f>
        <v>#N/A</v>
      </c>
      <c r="O50" s="182">
        <f>IF(ISNUMBER('実質公債費比率（分子）の構造'!O$53),'実質公債費比率（分子）の構造'!O$53,NA())</f>
        <v>949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23093</v>
      </c>
      <c r="E56" s="181"/>
      <c r="F56" s="181"/>
      <c r="G56" s="181">
        <f>'将来負担比率（分子）の構造'!J$52</f>
        <v>23614</v>
      </c>
      <c r="H56" s="181"/>
      <c r="I56" s="181"/>
      <c r="J56" s="181">
        <f>'将来負担比率（分子）の構造'!K$52</f>
        <v>23563</v>
      </c>
      <c r="K56" s="181"/>
      <c r="L56" s="181"/>
      <c r="M56" s="181">
        <f>'将来負担比率（分子）の構造'!L$52</f>
        <v>23905</v>
      </c>
      <c r="N56" s="181"/>
      <c r="O56" s="181"/>
      <c r="P56" s="181">
        <f>'将来負担比率（分子）の構造'!M$52</f>
        <v>24596</v>
      </c>
    </row>
    <row r="57" spans="1:16" x14ac:dyDescent="0.15">
      <c r="A57" s="181" t="s">
        <v>42</v>
      </c>
      <c r="B57" s="181"/>
      <c r="C57" s="181"/>
      <c r="D57" s="181">
        <f>'将来負担比率（分子）の構造'!I$51</f>
        <v>1966</v>
      </c>
      <c r="E57" s="181"/>
      <c r="F57" s="181"/>
      <c r="G57" s="181">
        <f>'将来負担比率（分子）の構造'!J$51</f>
        <v>2110</v>
      </c>
      <c r="H57" s="181"/>
      <c r="I57" s="181"/>
      <c r="J57" s="181">
        <f>'将来負担比率（分子）の構造'!K$51</f>
        <v>2158</v>
      </c>
      <c r="K57" s="181"/>
      <c r="L57" s="181"/>
      <c r="M57" s="181">
        <f>'将来負担比率（分子）の構造'!L$51</f>
        <v>2143</v>
      </c>
      <c r="N57" s="181"/>
      <c r="O57" s="181"/>
      <c r="P57" s="181">
        <f>'将来負担比率（分子）の構造'!M$51</f>
        <v>1930</v>
      </c>
    </row>
    <row r="58" spans="1:16" x14ac:dyDescent="0.15">
      <c r="A58" s="181" t="s">
        <v>41</v>
      </c>
      <c r="B58" s="181"/>
      <c r="C58" s="181"/>
      <c r="D58" s="181">
        <f>'将来負担比率（分子）の構造'!I$50</f>
        <v>3552</v>
      </c>
      <c r="E58" s="181"/>
      <c r="F58" s="181"/>
      <c r="G58" s="181">
        <f>'将来負担比率（分子）の構造'!J$50</f>
        <v>3634</v>
      </c>
      <c r="H58" s="181"/>
      <c r="I58" s="181"/>
      <c r="J58" s="181">
        <f>'将来負担比率（分子）の構造'!K$50</f>
        <v>3576</v>
      </c>
      <c r="K58" s="181"/>
      <c r="L58" s="181"/>
      <c r="M58" s="181">
        <f>'将来負担比率（分子）の構造'!L$50</f>
        <v>3566</v>
      </c>
      <c r="N58" s="181"/>
      <c r="O58" s="181"/>
      <c r="P58" s="181">
        <f>'将来負担比率（分子）の構造'!M$50</f>
        <v>3375</v>
      </c>
    </row>
    <row r="59" spans="1:16" x14ac:dyDescent="0.15">
      <c r="A59" s="181" t="s">
        <v>39</v>
      </c>
      <c r="B59" s="181">
        <f>'将来負担比率（分子）の構造'!I$49</f>
        <v>11</v>
      </c>
      <c r="C59" s="181"/>
      <c r="D59" s="181"/>
      <c r="E59" s="181">
        <f>'将来負担比率（分子）の構造'!J$49</f>
        <v>18</v>
      </c>
      <c r="F59" s="181"/>
      <c r="G59" s="181"/>
      <c r="H59" s="181">
        <f>'将来負担比率（分子）の構造'!K$49</f>
        <v>4</v>
      </c>
      <c r="I59" s="181"/>
      <c r="J59" s="181"/>
      <c r="K59" s="181">
        <f>'将来負担比率（分子）の構造'!L$49</f>
        <v>49</v>
      </c>
      <c r="L59" s="181"/>
      <c r="M59" s="181"/>
      <c r="N59" s="181">
        <f>'将来負担比率（分子）の構造'!M$49</f>
        <v>65</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3994</v>
      </c>
      <c r="C62" s="181"/>
      <c r="D62" s="181"/>
      <c r="E62" s="181">
        <f>'将来負担比率（分子）の構造'!J$45</f>
        <v>3880</v>
      </c>
      <c r="F62" s="181"/>
      <c r="G62" s="181"/>
      <c r="H62" s="181">
        <f>'将来負担比率（分子）の構造'!K$45</f>
        <v>3571</v>
      </c>
      <c r="I62" s="181"/>
      <c r="J62" s="181"/>
      <c r="K62" s="181">
        <f>'将来負担比率（分子）の構造'!L$45</f>
        <v>3323</v>
      </c>
      <c r="L62" s="181"/>
      <c r="M62" s="181"/>
      <c r="N62" s="181">
        <f>'将来負担比率（分子）の構造'!M$45</f>
        <v>3267</v>
      </c>
      <c r="O62" s="181"/>
      <c r="P62" s="181"/>
    </row>
    <row r="63" spans="1:16" x14ac:dyDescent="0.15">
      <c r="A63" s="181" t="s">
        <v>34</v>
      </c>
      <c r="B63" s="181">
        <f>'将来負担比率（分子）の構造'!I$44</f>
        <v>1227</v>
      </c>
      <c r="C63" s="181"/>
      <c r="D63" s="181"/>
      <c r="E63" s="181">
        <f>'将来負担比率（分子）の構造'!J$44</f>
        <v>1096</v>
      </c>
      <c r="F63" s="181"/>
      <c r="G63" s="181"/>
      <c r="H63" s="181">
        <f>'将来負担比率（分子）の構造'!K$44</f>
        <v>978</v>
      </c>
      <c r="I63" s="181"/>
      <c r="J63" s="181"/>
      <c r="K63" s="181">
        <f>'将来負担比率（分子）の構造'!L$44</f>
        <v>930</v>
      </c>
      <c r="L63" s="181"/>
      <c r="M63" s="181"/>
      <c r="N63" s="181">
        <f>'将来負担比率（分子）の構造'!M$44</f>
        <v>888</v>
      </c>
      <c r="O63" s="181"/>
      <c r="P63" s="181"/>
    </row>
    <row r="64" spans="1:16" x14ac:dyDescent="0.15">
      <c r="A64" s="181" t="s">
        <v>33</v>
      </c>
      <c r="B64" s="181">
        <f>'将来負担比率（分子）の構造'!I$43</f>
        <v>2055</v>
      </c>
      <c r="C64" s="181"/>
      <c r="D64" s="181"/>
      <c r="E64" s="181">
        <f>'将来負担比率（分子）の構造'!J$43</f>
        <v>1296</v>
      </c>
      <c r="F64" s="181"/>
      <c r="G64" s="181"/>
      <c r="H64" s="181">
        <f>'将来負担比率（分子）の構造'!K$43</f>
        <v>1374</v>
      </c>
      <c r="I64" s="181"/>
      <c r="J64" s="181"/>
      <c r="K64" s="181">
        <f>'将来負担比率（分子）の構造'!L$43</f>
        <v>1646</v>
      </c>
      <c r="L64" s="181"/>
      <c r="M64" s="181"/>
      <c r="N64" s="181">
        <f>'将来負担比率（分子）の構造'!M$43</f>
        <v>1742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32887</v>
      </c>
      <c r="C66" s="181"/>
      <c r="D66" s="181"/>
      <c r="E66" s="181">
        <f>'将来負担比率（分子）の構造'!J$41</f>
        <v>33560</v>
      </c>
      <c r="F66" s="181"/>
      <c r="G66" s="181"/>
      <c r="H66" s="181">
        <f>'将来負担比率（分子）の構造'!K$41</f>
        <v>32725</v>
      </c>
      <c r="I66" s="181"/>
      <c r="J66" s="181"/>
      <c r="K66" s="181">
        <f>'将来負担比率（分子）の構造'!L$41</f>
        <v>33830</v>
      </c>
      <c r="L66" s="181"/>
      <c r="M66" s="181"/>
      <c r="N66" s="181">
        <f>'将来負担比率（分子）の構造'!M$41</f>
        <v>34156</v>
      </c>
      <c r="O66" s="181"/>
      <c r="P66" s="181"/>
    </row>
    <row r="67" spans="1:16" x14ac:dyDescent="0.15">
      <c r="A67" s="181" t="s">
        <v>75</v>
      </c>
      <c r="B67" s="181" t="e">
        <f>NA()</f>
        <v>#N/A</v>
      </c>
      <c r="C67" s="181">
        <f>IF(ISNUMBER('将来負担比率（分子）の構造'!I$53), IF('将来負担比率（分子）の構造'!I$53 &lt; 0, 0, '将来負担比率（分子）の構造'!I$53), NA())</f>
        <v>11563</v>
      </c>
      <c r="D67" s="181" t="e">
        <f>NA()</f>
        <v>#N/A</v>
      </c>
      <c r="E67" s="181" t="e">
        <f>NA()</f>
        <v>#N/A</v>
      </c>
      <c r="F67" s="181">
        <f>IF(ISNUMBER('将来負担比率（分子）の構造'!J$53), IF('将来負担比率（分子）の構造'!J$53 &lt; 0, 0, '将来負担比率（分子）の構造'!J$53), NA())</f>
        <v>10493</v>
      </c>
      <c r="G67" s="181" t="e">
        <f>NA()</f>
        <v>#N/A</v>
      </c>
      <c r="H67" s="181" t="e">
        <f>NA()</f>
        <v>#N/A</v>
      </c>
      <c r="I67" s="181">
        <f>IF(ISNUMBER('将来負担比率（分子）の構造'!K$53), IF('将来負担比率（分子）の構造'!K$53 &lt; 0, 0, '将来負担比率（分子）の構造'!K$53), NA())</f>
        <v>9356</v>
      </c>
      <c r="J67" s="181" t="e">
        <f>NA()</f>
        <v>#N/A</v>
      </c>
      <c r="K67" s="181" t="e">
        <f>NA()</f>
        <v>#N/A</v>
      </c>
      <c r="L67" s="181">
        <f>IF(ISNUMBER('将来負担比率（分子）の構造'!L$53), IF('将来負担比率（分子）の構造'!L$53 &lt; 0, 0, '将来負担比率（分子）の構造'!L$53), NA())</f>
        <v>10164</v>
      </c>
      <c r="M67" s="181" t="e">
        <f>NA()</f>
        <v>#N/A</v>
      </c>
      <c r="N67" s="181" t="e">
        <f>NA()</f>
        <v>#N/A</v>
      </c>
      <c r="O67" s="181">
        <f>IF(ISNUMBER('将来負担比率（分子）の構造'!M$53), IF('将来負担比率（分子）の構造'!M$53 &lt; 0, 0, '将来負担比率（分子）の構造'!M$53), NA())</f>
        <v>10216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2603</v>
      </c>
      <c r="C72" s="185">
        <f>基金残高に係る経年分析!G55</f>
        <v>2462</v>
      </c>
      <c r="D72" s="185">
        <f>基金残高に係る経年分析!H55</f>
        <v>2327</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650</v>
      </c>
      <c r="C74" s="185">
        <f>基金残高に係る経年分析!G57</f>
        <v>359</v>
      </c>
      <c r="D74" s="185">
        <f>基金残高に係る経年分析!H57</f>
        <v>373</v>
      </c>
    </row>
  </sheetData>
  <sheetProtection algorithmName="SHA-512" hashValue="yNEyCz+X5rUccxMgYcD5fZMVI/15Q7qglZOWbabdKB1wJy94L3z5WrDYXOqOPT2g7iXLNwEZUa6rVJZdkRHHMA==" saltValue="QTfe+HrSvfdEiWynZVPQ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6770040</v>
      </c>
      <c r="S5" s="736"/>
      <c r="T5" s="736"/>
      <c r="U5" s="736"/>
      <c r="V5" s="736"/>
      <c r="W5" s="736"/>
      <c r="X5" s="736"/>
      <c r="Y5" s="779"/>
      <c r="Z5" s="797">
        <v>21.8</v>
      </c>
      <c r="AA5" s="797"/>
      <c r="AB5" s="797"/>
      <c r="AC5" s="797"/>
      <c r="AD5" s="798">
        <v>6491549</v>
      </c>
      <c r="AE5" s="798"/>
      <c r="AF5" s="798"/>
      <c r="AG5" s="798"/>
      <c r="AH5" s="798"/>
      <c r="AI5" s="798"/>
      <c r="AJ5" s="798"/>
      <c r="AK5" s="798"/>
      <c r="AL5" s="780">
        <v>48.2</v>
      </c>
      <c r="AM5" s="751"/>
      <c r="AN5" s="751"/>
      <c r="AO5" s="781"/>
      <c r="AP5" s="746" t="s">
        <v>227</v>
      </c>
      <c r="AQ5" s="747"/>
      <c r="AR5" s="747"/>
      <c r="AS5" s="747"/>
      <c r="AT5" s="747"/>
      <c r="AU5" s="747"/>
      <c r="AV5" s="747"/>
      <c r="AW5" s="747"/>
      <c r="AX5" s="747"/>
      <c r="AY5" s="747"/>
      <c r="AZ5" s="747"/>
      <c r="BA5" s="747"/>
      <c r="BB5" s="747"/>
      <c r="BC5" s="747"/>
      <c r="BD5" s="747"/>
      <c r="BE5" s="747"/>
      <c r="BF5" s="748"/>
      <c r="BG5" s="680">
        <v>6533992</v>
      </c>
      <c r="BH5" s="681"/>
      <c r="BI5" s="681"/>
      <c r="BJ5" s="681"/>
      <c r="BK5" s="681"/>
      <c r="BL5" s="681"/>
      <c r="BM5" s="681"/>
      <c r="BN5" s="682"/>
      <c r="BO5" s="713">
        <v>96.5</v>
      </c>
      <c r="BP5" s="713"/>
      <c r="BQ5" s="713"/>
      <c r="BR5" s="713"/>
      <c r="BS5" s="714">
        <v>42681</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189310</v>
      </c>
      <c r="S6" s="681"/>
      <c r="T6" s="681"/>
      <c r="U6" s="681"/>
      <c r="V6" s="681"/>
      <c r="W6" s="681"/>
      <c r="X6" s="681"/>
      <c r="Y6" s="682"/>
      <c r="Z6" s="713">
        <v>0.6</v>
      </c>
      <c r="AA6" s="713"/>
      <c r="AB6" s="713"/>
      <c r="AC6" s="713"/>
      <c r="AD6" s="714">
        <v>189310</v>
      </c>
      <c r="AE6" s="714"/>
      <c r="AF6" s="714"/>
      <c r="AG6" s="714"/>
      <c r="AH6" s="714"/>
      <c r="AI6" s="714"/>
      <c r="AJ6" s="714"/>
      <c r="AK6" s="714"/>
      <c r="AL6" s="683">
        <v>1.4</v>
      </c>
      <c r="AM6" s="684"/>
      <c r="AN6" s="684"/>
      <c r="AO6" s="715"/>
      <c r="AP6" s="677" t="s">
        <v>232</v>
      </c>
      <c r="AQ6" s="678"/>
      <c r="AR6" s="678"/>
      <c r="AS6" s="678"/>
      <c r="AT6" s="678"/>
      <c r="AU6" s="678"/>
      <c r="AV6" s="678"/>
      <c r="AW6" s="678"/>
      <c r="AX6" s="678"/>
      <c r="AY6" s="678"/>
      <c r="AZ6" s="678"/>
      <c r="BA6" s="678"/>
      <c r="BB6" s="678"/>
      <c r="BC6" s="678"/>
      <c r="BD6" s="678"/>
      <c r="BE6" s="678"/>
      <c r="BF6" s="679"/>
      <c r="BG6" s="680">
        <v>6533992</v>
      </c>
      <c r="BH6" s="681"/>
      <c r="BI6" s="681"/>
      <c r="BJ6" s="681"/>
      <c r="BK6" s="681"/>
      <c r="BL6" s="681"/>
      <c r="BM6" s="681"/>
      <c r="BN6" s="682"/>
      <c r="BO6" s="713">
        <v>96.5</v>
      </c>
      <c r="BP6" s="713"/>
      <c r="BQ6" s="713"/>
      <c r="BR6" s="713"/>
      <c r="BS6" s="714">
        <v>42681</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225298</v>
      </c>
      <c r="CS6" s="681"/>
      <c r="CT6" s="681"/>
      <c r="CU6" s="681"/>
      <c r="CV6" s="681"/>
      <c r="CW6" s="681"/>
      <c r="CX6" s="681"/>
      <c r="CY6" s="682"/>
      <c r="CZ6" s="780">
        <v>0.7</v>
      </c>
      <c r="DA6" s="751"/>
      <c r="DB6" s="751"/>
      <c r="DC6" s="783"/>
      <c r="DD6" s="686" t="s">
        <v>234</v>
      </c>
      <c r="DE6" s="681"/>
      <c r="DF6" s="681"/>
      <c r="DG6" s="681"/>
      <c r="DH6" s="681"/>
      <c r="DI6" s="681"/>
      <c r="DJ6" s="681"/>
      <c r="DK6" s="681"/>
      <c r="DL6" s="681"/>
      <c r="DM6" s="681"/>
      <c r="DN6" s="681"/>
      <c r="DO6" s="681"/>
      <c r="DP6" s="682"/>
      <c r="DQ6" s="686">
        <v>225298</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8436</v>
      </c>
      <c r="S7" s="681"/>
      <c r="T7" s="681"/>
      <c r="U7" s="681"/>
      <c r="V7" s="681"/>
      <c r="W7" s="681"/>
      <c r="X7" s="681"/>
      <c r="Y7" s="682"/>
      <c r="Z7" s="713">
        <v>0</v>
      </c>
      <c r="AA7" s="713"/>
      <c r="AB7" s="713"/>
      <c r="AC7" s="713"/>
      <c r="AD7" s="714">
        <v>8436</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2641719</v>
      </c>
      <c r="BH7" s="681"/>
      <c r="BI7" s="681"/>
      <c r="BJ7" s="681"/>
      <c r="BK7" s="681"/>
      <c r="BL7" s="681"/>
      <c r="BM7" s="681"/>
      <c r="BN7" s="682"/>
      <c r="BO7" s="713">
        <v>39</v>
      </c>
      <c r="BP7" s="713"/>
      <c r="BQ7" s="713"/>
      <c r="BR7" s="713"/>
      <c r="BS7" s="714">
        <v>42681</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7135303</v>
      </c>
      <c r="CS7" s="681"/>
      <c r="CT7" s="681"/>
      <c r="CU7" s="681"/>
      <c r="CV7" s="681"/>
      <c r="CW7" s="681"/>
      <c r="CX7" s="681"/>
      <c r="CY7" s="682"/>
      <c r="CZ7" s="713">
        <v>23.5</v>
      </c>
      <c r="DA7" s="713"/>
      <c r="DB7" s="713"/>
      <c r="DC7" s="713"/>
      <c r="DD7" s="686">
        <v>56660</v>
      </c>
      <c r="DE7" s="681"/>
      <c r="DF7" s="681"/>
      <c r="DG7" s="681"/>
      <c r="DH7" s="681"/>
      <c r="DI7" s="681"/>
      <c r="DJ7" s="681"/>
      <c r="DK7" s="681"/>
      <c r="DL7" s="681"/>
      <c r="DM7" s="681"/>
      <c r="DN7" s="681"/>
      <c r="DO7" s="681"/>
      <c r="DP7" s="682"/>
      <c r="DQ7" s="686">
        <v>1830892</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32882</v>
      </c>
      <c r="S8" s="681"/>
      <c r="T8" s="681"/>
      <c r="U8" s="681"/>
      <c r="V8" s="681"/>
      <c r="W8" s="681"/>
      <c r="X8" s="681"/>
      <c r="Y8" s="682"/>
      <c r="Z8" s="713">
        <v>0.1</v>
      </c>
      <c r="AA8" s="713"/>
      <c r="AB8" s="713"/>
      <c r="AC8" s="713"/>
      <c r="AD8" s="714">
        <v>32882</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82633</v>
      </c>
      <c r="BH8" s="681"/>
      <c r="BI8" s="681"/>
      <c r="BJ8" s="681"/>
      <c r="BK8" s="681"/>
      <c r="BL8" s="681"/>
      <c r="BM8" s="681"/>
      <c r="BN8" s="682"/>
      <c r="BO8" s="713">
        <v>1.2</v>
      </c>
      <c r="BP8" s="713"/>
      <c r="BQ8" s="713"/>
      <c r="BR8" s="713"/>
      <c r="BS8" s="686" t="s">
        <v>240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8310825</v>
      </c>
      <c r="CS8" s="681"/>
      <c r="CT8" s="681"/>
      <c r="CU8" s="681"/>
      <c r="CV8" s="681"/>
      <c r="CW8" s="681"/>
      <c r="CX8" s="681"/>
      <c r="CY8" s="682"/>
      <c r="CZ8" s="713">
        <v>27.3</v>
      </c>
      <c r="DA8" s="713"/>
      <c r="DB8" s="713"/>
      <c r="DC8" s="713"/>
      <c r="DD8" s="686">
        <v>178421</v>
      </c>
      <c r="DE8" s="681"/>
      <c r="DF8" s="681"/>
      <c r="DG8" s="681"/>
      <c r="DH8" s="681"/>
      <c r="DI8" s="681"/>
      <c r="DJ8" s="681"/>
      <c r="DK8" s="681"/>
      <c r="DL8" s="681"/>
      <c r="DM8" s="681"/>
      <c r="DN8" s="681"/>
      <c r="DO8" s="681"/>
      <c r="DP8" s="682"/>
      <c r="DQ8" s="686">
        <v>4654596</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37216</v>
      </c>
      <c r="S9" s="681"/>
      <c r="T9" s="681"/>
      <c r="U9" s="681"/>
      <c r="V9" s="681"/>
      <c r="W9" s="681"/>
      <c r="X9" s="681"/>
      <c r="Y9" s="682"/>
      <c r="Z9" s="713">
        <v>0.1</v>
      </c>
      <c r="AA9" s="713"/>
      <c r="AB9" s="713"/>
      <c r="AC9" s="713"/>
      <c r="AD9" s="714">
        <v>37216</v>
      </c>
      <c r="AE9" s="714"/>
      <c r="AF9" s="714"/>
      <c r="AG9" s="714"/>
      <c r="AH9" s="714"/>
      <c r="AI9" s="714"/>
      <c r="AJ9" s="714"/>
      <c r="AK9" s="714"/>
      <c r="AL9" s="683">
        <v>0.3</v>
      </c>
      <c r="AM9" s="684"/>
      <c r="AN9" s="684"/>
      <c r="AO9" s="715"/>
      <c r="AP9" s="677" t="s">
        <v>243</v>
      </c>
      <c r="AQ9" s="678"/>
      <c r="AR9" s="678"/>
      <c r="AS9" s="678"/>
      <c r="AT9" s="678"/>
      <c r="AU9" s="678"/>
      <c r="AV9" s="678"/>
      <c r="AW9" s="678"/>
      <c r="AX9" s="678"/>
      <c r="AY9" s="678"/>
      <c r="AZ9" s="678"/>
      <c r="BA9" s="678"/>
      <c r="BB9" s="678"/>
      <c r="BC9" s="678"/>
      <c r="BD9" s="678"/>
      <c r="BE9" s="678"/>
      <c r="BF9" s="679"/>
      <c r="BG9" s="680">
        <v>2180064</v>
      </c>
      <c r="BH9" s="681"/>
      <c r="BI9" s="681"/>
      <c r="BJ9" s="681"/>
      <c r="BK9" s="681"/>
      <c r="BL9" s="681"/>
      <c r="BM9" s="681"/>
      <c r="BN9" s="682"/>
      <c r="BO9" s="713">
        <v>32.200000000000003</v>
      </c>
      <c r="BP9" s="713"/>
      <c r="BQ9" s="713"/>
      <c r="BR9" s="713"/>
      <c r="BS9" s="686" t="s">
        <v>137</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2856195</v>
      </c>
      <c r="CS9" s="681"/>
      <c r="CT9" s="681"/>
      <c r="CU9" s="681"/>
      <c r="CV9" s="681"/>
      <c r="CW9" s="681"/>
      <c r="CX9" s="681"/>
      <c r="CY9" s="682"/>
      <c r="CZ9" s="713">
        <v>9.4</v>
      </c>
      <c r="DA9" s="713"/>
      <c r="DB9" s="713"/>
      <c r="DC9" s="713"/>
      <c r="DD9" s="686">
        <v>307362</v>
      </c>
      <c r="DE9" s="681"/>
      <c r="DF9" s="681"/>
      <c r="DG9" s="681"/>
      <c r="DH9" s="681"/>
      <c r="DI9" s="681"/>
      <c r="DJ9" s="681"/>
      <c r="DK9" s="681"/>
      <c r="DL9" s="681"/>
      <c r="DM9" s="681"/>
      <c r="DN9" s="681"/>
      <c r="DO9" s="681"/>
      <c r="DP9" s="682"/>
      <c r="DQ9" s="686">
        <v>2452641</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137</v>
      </c>
      <c r="AA10" s="713"/>
      <c r="AB10" s="713"/>
      <c r="AC10" s="713"/>
      <c r="AD10" s="714" t="s">
        <v>240</v>
      </c>
      <c r="AE10" s="714"/>
      <c r="AF10" s="714"/>
      <c r="AG10" s="714"/>
      <c r="AH10" s="714"/>
      <c r="AI10" s="714"/>
      <c r="AJ10" s="714"/>
      <c r="AK10" s="714"/>
      <c r="AL10" s="683" t="s">
        <v>137</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131429</v>
      </c>
      <c r="BH10" s="681"/>
      <c r="BI10" s="681"/>
      <c r="BJ10" s="681"/>
      <c r="BK10" s="681"/>
      <c r="BL10" s="681"/>
      <c r="BM10" s="681"/>
      <c r="BN10" s="682"/>
      <c r="BO10" s="713">
        <v>1.9</v>
      </c>
      <c r="BP10" s="713"/>
      <c r="BQ10" s="713"/>
      <c r="BR10" s="713"/>
      <c r="BS10" s="686" t="s">
        <v>234</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16744</v>
      </c>
      <c r="CS10" s="681"/>
      <c r="CT10" s="681"/>
      <c r="CU10" s="681"/>
      <c r="CV10" s="681"/>
      <c r="CW10" s="681"/>
      <c r="CX10" s="681"/>
      <c r="CY10" s="682"/>
      <c r="CZ10" s="713">
        <v>0.1</v>
      </c>
      <c r="DA10" s="713"/>
      <c r="DB10" s="713"/>
      <c r="DC10" s="713"/>
      <c r="DD10" s="686" t="s">
        <v>137</v>
      </c>
      <c r="DE10" s="681"/>
      <c r="DF10" s="681"/>
      <c r="DG10" s="681"/>
      <c r="DH10" s="681"/>
      <c r="DI10" s="681"/>
      <c r="DJ10" s="681"/>
      <c r="DK10" s="681"/>
      <c r="DL10" s="681"/>
      <c r="DM10" s="681"/>
      <c r="DN10" s="681"/>
      <c r="DO10" s="681"/>
      <c r="DP10" s="682"/>
      <c r="DQ10" s="686">
        <v>11744</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1095339</v>
      </c>
      <c r="S11" s="681"/>
      <c r="T11" s="681"/>
      <c r="U11" s="681"/>
      <c r="V11" s="681"/>
      <c r="W11" s="681"/>
      <c r="X11" s="681"/>
      <c r="Y11" s="682"/>
      <c r="Z11" s="683">
        <v>3.5</v>
      </c>
      <c r="AA11" s="684"/>
      <c r="AB11" s="684"/>
      <c r="AC11" s="685"/>
      <c r="AD11" s="686">
        <v>1095339</v>
      </c>
      <c r="AE11" s="681"/>
      <c r="AF11" s="681"/>
      <c r="AG11" s="681"/>
      <c r="AH11" s="681"/>
      <c r="AI11" s="681"/>
      <c r="AJ11" s="681"/>
      <c r="AK11" s="682"/>
      <c r="AL11" s="683">
        <v>8.1</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247593</v>
      </c>
      <c r="BH11" s="681"/>
      <c r="BI11" s="681"/>
      <c r="BJ11" s="681"/>
      <c r="BK11" s="681"/>
      <c r="BL11" s="681"/>
      <c r="BM11" s="681"/>
      <c r="BN11" s="682"/>
      <c r="BO11" s="713">
        <v>3.7</v>
      </c>
      <c r="BP11" s="713"/>
      <c r="BQ11" s="713"/>
      <c r="BR11" s="713"/>
      <c r="BS11" s="686">
        <v>42681</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1171851</v>
      </c>
      <c r="CS11" s="681"/>
      <c r="CT11" s="681"/>
      <c r="CU11" s="681"/>
      <c r="CV11" s="681"/>
      <c r="CW11" s="681"/>
      <c r="CX11" s="681"/>
      <c r="CY11" s="682"/>
      <c r="CZ11" s="713">
        <v>3.9</v>
      </c>
      <c r="DA11" s="713"/>
      <c r="DB11" s="713"/>
      <c r="DC11" s="713"/>
      <c r="DD11" s="686">
        <v>601144</v>
      </c>
      <c r="DE11" s="681"/>
      <c r="DF11" s="681"/>
      <c r="DG11" s="681"/>
      <c r="DH11" s="681"/>
      <c r="DI11" s="681"/>
      <c r="DJ11" s="681"/>
      <c r="DK11" s="681"/>
      <c r="DL11" s="681"/>
      <c r="DM11" s="681"/>
      <c r="DN11" s="681"/>
      <c r="DO11" s="681"/>
      <c r="DP11" s="682"/>
      <c r="DQ11" s="686">
        <v>289766</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2554</v>
      </c>
      <c r="S12" s="681"/>
      <c r="T12" s="681"/>
      <c r="U12" s="681"/>
      <c r="V12" s="681"/>
      <c r="W12" s="681"/>
      <c r="X12" s="681"/>
      <c r="Y12" s="682"/>
      <c r="Z12" s="713">
        <v>0</v>
      </c>
      <c r="AA12" s="713"/>
      <c r="AB12" s="713"/>
      <c r="AC12" s="713"/>
      <c r="AD12" s="714">
        <v>2554</v>
      </c>
      <c r="AE12" s="714"/>
      <c r="AF12" s="714"/>
      <c r="AG12" s="714"/>
      <c r="AH12" s="714"/>
      <c r="AI12" s="714"/>
      <c r="AJ12" s="714"/>
      <c r="AK12" s="714"/>
      <c r="AL12" s="683">
        <v>0</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3436470</v>
      </c>
      <c r="BH12" s="681"/>
      <c r="BI12" s="681"/>
      <c r="BJ12" s="681"/>
      <c r="BK12" s="681"/>
      <c r="BL12" s="681"/>
      <c r="BM12" s="681"/>
      <c r="BN12" s="682"/>
      <c r="BO12" s="713">
        <v>50.8</v>
      </c>
      <c r="BP12" s="713"/>
      <c r="BQ12" s="713"/>
      <c r="BR12" s="713"/>
      <c r="BS12" s="686" t="s">
        <v>137</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764771</v>
      </c>
      <c r="CS12" s="681"/>
      <c r="CT12" s="681"/>
      <c r="CU12" s="681"/>
      <c r="CV12" s="681"/>
      <c r="CW12" s="681"/>
      <c r="CX12" s="681"/>
      <c r="CY12" s="682"/>
      <c r="CZ12" s="713">
        <v>2.5</v>
      </c>
      <c r="DA12" s="713"/>
      <c r="DB12" s="713"/>
      <c r="DC12" s="713"/>
      <c r="DD12" s="686">
        <v>67658</v>
      </c>
      <c r="DE12" s="681"/>
      <c r="DF12" s="681"/>
      <c r="DG12" s="681"/>
      <c r="DH12" s="681"/>
      <c r="DI12" s="681"/>
      <c r="DJ12" s="681"/>
      <c r="DK12" s="681"/>
      <c r="DL12" s="681"/>
      <c r="DM12" s="681"/>
      <c r="DN12" s="681"/>
      <c r="DO12" s="681"/>
      <c r="DP12" s="682"/>
      <c r="DQ12" s="686">
        <v>529822</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240</v>
      </c>
      <c r="AA13" s="713"/>
      <c r="AB13" s="713"/>
      <c r="AC13" s="713"/>
      <c r="AD13" s="714" t="s">
        <v>234</v>
      </c>
      <c r="AE13" s="714"/>
      <c r="AF13" s="714"/>
      <c r="AG13" s="714"/>
      <c r="AH13" s="714"/>
      <c r="AI13" s="714"/>
      <c r="AJ13" s="714"/>
      <c r="AK13" s="714"/>
      <c r="AL13" s="683" t="s">
        <v>137</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3426669</v>
      </c>
      <c r="BH13" s="681"/>
      <c r="BI13" s="681"/>
      <c r="BJ13" s="681"/>
      <c r="BK13" s="681"/>
      <c r="BL13" s="681"/>
      <c r="BM13" s="681"/>
      <c r="BN13" s="682"/>
      <c r="BO13" s="713">
        <v>50.6</v>
      </c>
      <c r="BP13" s="713"/>
      <c r="BQ13" s="713"/>
      <c r="BR13" s="713"/>
      <c r="BS13" s="686" t="s">
        <v>137</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2426822</v>
      </c>
      <c r="CS13" s="681"/>
      <c r="CT13" s="681"/>
      <c r="CU13" s="681"/>
      <c r="CV13" s="681"/>
      <c r="CW13" s="681"/>
      <c r="CX13" s="681"/>
      <c r="CY13" s="682"/>
      <c r="CZ13" s="713">
        <v>8</v>
      </c>
      <c r="DA13" s="713"/>
      <c r="DB13" s="713"/>
      <c r="DC13" s="713"/>
      <c r="DD13" s="686">
        <v>1971377</v>
      </c>
      <c r="DE13" s="681"/>
      <c r="DF13" s="681"/>
      <c r="DG13" s="681"/>
      <c r="DH13" s="681"/>
      <c r="DI13" s="681"/>
      <c r="DJ13" s="681"/>
      <c r="DK13" s="681"/>
      <c r="DL13" s="681"/>
      <c r="DM13" s="681"/>
      <c r="DN13" s="681"/>
      <c r="DO13" s="681"/>
      <c r="DP13" s="682"/>
      <c r="DQ13" s="686">
        <v>696987</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240</v>
      </c>
      <c r="AA14" s="713"/>
      <c r="AB14" s="713"/>
      <c r="AC14" s="713"/>
      <c r="AD14" s="714" t="s">
        <v>137</v>
      </c>
      <c r="AE14" s="714"/>
      <c r="AF14" s="714"/>
      <c r="AG14" s="714"/>
      <c r="AH14" s="714"/>
      <c r="AI14" s="714"/>
      <c r="AJ14" s="714"/>
      <c r="AK14" s="714"/>
      <c r="AL14" s="683" t="s">
        <v>234</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184792</v>
      </c>
      <c r="BH14" s="681"/>
      <c r="BI14" s="681"/>
      <c r="BJ14" s="681"/>
      <c r="BK14" s="681"/>
      <c r="BL14" s="681"/>
      <c r="BM14" s="681"/>
      <c r="BN14" s="682"/>
      <c r="BO14" s="713">
        <v>2.7</v>
      </c>
      <c r="BP14" s="713"/>
      <c r="BQ14" s="713"/>
      <c r="BR14" s="713"/>
      <c r="BS14" s="686" t="s">
        <v>240</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1458692</v>
      </c>
      <c r="CS14" s="681"/>
      <c r="CT14" s="681"/>
      <c r="CU14" s="681"/>
      <c r="CV14" s="681"/>
      <c r="CW14" s="681"/>
      <c r="CX14" s="681"/>
      <c r="CY14" s="682"/>
      <c r="CZ14" s="713">
        <v>4.8</v>
      </c>
      <c r="DA14" s="713"/>
      <c r="DB14" s="713"/>
      <c r="DC14" s="713"/>
      <c r="DD14" s="686">
        <v>571351</v>
      </c>
      <c r="DE14" s="681"/>
      <c r="DF14" s="681"/>
      <c r="DG14" s="681"/>
      <c r="DH14" s="681"/>
      <c r="DI14" s="681"/>
      <c r="DJ14" s="681"/>
      <c r="DK14" s="681"/>
      <c r="DL14" s="681"/>
      <c r="DM14" s="681"/>
      <c r="DN14" s="681"/>
      <c r="DO14" s="681"/>
      <c r="DP14" s="682"/>
      <c r="DQ14" s="686">
        <v>865339</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137</v>
      </c>
      <c r="AA15" s="713"/>
      <c r="AB15" s="713"/>
      <c r="AC15" s="713"/>
      <c r="AD15" s="714" t="s">
        <v>234</v>
      </c>
      <c r="AE15" s="714"/>
      <c r="AF15" s="714"/>
      <c r="AG15" s="714"/>
      <c r="AH15" s="714"/>
      <c r="AI15" s="714"/>
      <c r="AJ15" s="714"/>
      <c r="AK15" s="714"/>
      <c r="AL15" s="683" t="s">
        <v>137</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271011</v>
      </c>
      <c r="BH15" s="681"/>
      <c r="BI15" s="681"/>
      <c r="BJ15" s="681"/>
      <c r="BK15" s="681"/>
      <c r="BL15" s="681"/>
      <c r="BM15" s="681"/>
      <c r="BN15" s="682"/>
      <c r="BO15" s="713">
        <v>4</v>
      </c>
      <c r="BP15" s="713"/>
      <c r="BQ15" s="713"/>
      <c r="BR15" s="713"/>
      <c r="BS15" s="686" t="s">
        <v>137</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2921090</v>
      </c>
      <c r="CS15" s="681"/>
      <c r="CT15" s="681"/>
      <c r="CU15" s="681"/>
      <c r="CV15" s="681"/>
      <c r="CW15" s="681"/>
      <c r="CX15" s="681"/>
      <c r="CY15" s="682"/>
      <c r="CZ15" s="713">
        <v>9.6</v>
      </c>
      <c r="DA15" s="713"/>
      <c r="DB15" s="713"/>
      <c r="DC15" s="713"/>
      <c r="DD15" s="686">
        <v>501861</v>
      </c>
      <c r="DE15" s="681"/>
      <c r="DF15" s="681"/>
      <c r="DG15" s="681"/>
      <c r="DH15" s="681"/>
      <c r="DI15" s="681"/>
      <c r="DJ15" s="681"/>
      <c r="DK15" s="681"/>
      <c r="DL15" s="681"/>
      <c r="DM15" s="681"/>
      <c r="DN15" s="681"/>
      <c r="DO15" s="681"/>
      <c r="DP15" s="682"/>
      <c r="DQ15" s="686">
        <v>2163556</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12735</v>
      </c>
      <c r="S16" s="681"/>
      <c r="T16" s="681"/>
      <c r="U16" s="681"/>
      <c r="V16" s="681"/>
      <c r="W16" s="681"/>
      <c r="X16" s="681"/>
      <c r="Y16" s="682"/>
      <c r="Z16" s="713">
        <v>0</v>
      </c>
      <c r="AA16" s="713"/>
      <c r="AB16" s="713"/>
      <c r="AC16" s="713"/>
      <c r="AD16" s="714">
        <v>12735</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137</v>
      </c>
      <c r="BP16" s="713"/>
      <c r="BQ16" s="713"/>
      <c r="BR16" s="713"/>
      <c r="BS16" s="686" t="s">
        <v>240</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28258</v>
      </c>
      <c r="CS16" s="681"/>
      <c r="CT16" s="681"/>
      <c r="CU16" s="681"/>
      <c r="CV16" s="681"/>
      <c r="CW16" s="681"/>
      <c r="CX16" s="681"/>
      <c r="CY16" s="682"/>
      <c r="CZ16" s="713">
        <v>0.1</v>
      </c>
      <c r="DA16" s="713"/>
      <c r="DB16" s="713"/>
      <c r="DC16" s="713"/>
      <c r="DD16" s="686" t="s">
        <v>234</v>
      </c>
      <c r="DE16" s="681"/>
      <c r="DF16" s="681"/>
      <c r="DG16" s="681"/>
      <c r="DH16" s="681"/>
      <c r="DI16" s="681"/>
      <c r="DJ16" s="681"/>
      <c r="DK16" s="681"/>
      <c r="DL16" s="681"/>
      <c r="DM16" s="681"/>
      <c r="DN16" s="681"/>
      <c r="DO16" s="681"/>
      <c r="DP16" s="682"/>
      <c r="DQ16" s="686">
        <v>2412</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43699</v>
      </c>
      <c r="S17" s="681"/>
      <c r="T17" s="681"/>
      <c r="U17" s="681"/>
      <c r="V17" s="681"/>
      <c r="W17" s="681"/>
      <c r="X17" s="681"/>
      <c r="Y17" s="682"/>
      <c r="Z17" s="713">
        <v>0.1</v>
      </c>
      <c r="AA17" s="713"/>
      <c r="AB17" s="713"/>
      <c r="AC17" s="713"/>
      <c r="AD17" s="714">
        <v>43699</v>
      </c>
      <c r="AE17" s="714"/>
      <c r="AF17" s="714"/>
      <c r="AG17" s="714"/>
      <c r="AH17" s="714"/>
      <c r="AI17" s="714"/>
      <c r="AJ17" s="714"/>
      <c r="AK17" s="714"/>
      <c r="AL17" s="683">
        <v>0.3</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234</v>
      </c>
      <c r="BH17" s="681"/>
      <c r="BI17" s="681"/>
      <c r="BJ17" s="681"/>
      <c r="BK17" s="681"/>
      <c r="BL17" s="681"/>
      <c r="BM17" s="681"/>
      <c r="BN17" s="682"/>
      <c r="BO17" s="713" t="s">
        <v>234</v>
      </c>
      <c r="BP17" s="713"/>
      <c r="BQ17" s="713"/>
      <c r="BR17" s="713"/>
      <c r="BS17" s="686" t="s">
        <v>234</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3078020</v>
      </c>
      <c r="CS17" s="681"/>
      <c r="CT17" s="681"/>
      <c r="CU17" s="681"/>
      <c r="CV17" s="681"/>
      <c r="CW17" s="681"/>
      <c r="CX17" s="681"/>
      <c r="CY17" s="682"/>
      <c r="CZ17" s="713">
        <v>10.1</v>
      </c>
      <c r="DA17" s="713"/>
      <c r="DB17" s="713"/>
      <c r="DC17" s="713"/>
      <c r="DD17" s="686" t="s">
        <v>240</v>
      </c>
      <c r="DE17" s="681"/>
      <c r="DF17" s="681"/>
      <c r="DG17" s="681"/>
      <c r="DH17" s="681"/>
      <c r="DI17" s="681"/>
      <c r="DJ17" s="681"/>
      <c r="DK17" s="681"/>
      <c r="DL17" s="681"/>
      <c r="DM17" s="681"/>
      <c r="DN17" s="681"/>
      <c r="DO17" s="681"/>
      <c r="DP17" s="682"/>
      <c r="DQ17" s="686">
        <v>3050025</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45591</v>
      </c>
      <c r="S18" s="681"/>
      <c r="T18" s="681"/>
      <c r="U18" s="681"/>
      <c r="V18" s="681"/>
      <c r="W18" s="681"/>
      <c r="X18" s="681"/>
      <c r="Y18" s="682"/>
      <c r="Z18" s="713">
        <v>0.1</v>
      </c>
      <c r="AA18" s="713"/>
      <c r="AB18" s="713"/>
      <c r="AC18" s="713"/>
      <c r="AD18" s="714">
        <v>45591</v>
      </c>
      <c r="AE18" s="714"/>
      <c r="AF18" s="714"/>
      <c r="AG18" s="714"/>
      <c r="AH18" s="714"/>
      <c r="AI18" s="714"/>
      <c r="AJ18" s="714"/>
      <c r="AK18" s="714"/>
      <c r="AL18" s="683">
        <v>0.3</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713" t="s">
        <v>234</v>
      </c>
      <c r="BP18" s="713"/>
      <c r="BQ18" s="713"/>
      <c r="BR18" s="713"/>
      <c r="BS18" s="686" t="s">
        <v>234</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234</v>
      </c>
      <c r="DA18" s="713"/>
      <c r="DB18" s="713"/>
      <c r="DC18" s="713"/>
      <c r="DD18" s="686" t="s">
        <v>240</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35769</v>
      </c>
      <c r="S19" s="681"/>
      <c r="T19" s="681"/>
      <c r="U19" s="681"/>
      <c r="V19" s="681"/>
      <c r="W19" s="681"/>
      <c r="X19" s="681"/>
      <c r="Y19" s="682"/>
      <c r="Z19" s="713">
        <v>0.1</v>
      </c>
      <c r="AA19" s="713"/>
      <c r="AB19" s="713"/>
      <c r="AC19" s="713"/>
      <c r="AD19" s="714">
        <v>35769</v>
      </c>
      <c r="AE19" s="714"/>
      <c r="AF19" s="714"/>
      <c r="AG19" s="714"/>
      <c r="AH19" s="714"/>
      <c r="AI19" s="714"/>
      <c r="AJ19" s="714"/>
      <c r="AK19" s="714"/>
      <c r="AL19" s="683">
        <v>0.3</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236048</v>
      </c>
      <c r="BH19" s="681"/>
      <c r="BI19" s="681"/>
      <c r="BJ19" s="681"/>
      <c r="BK19" s="681"/>
      <c r="BL19" s="681"/>
      <c r="BM19" s="681"/>
      <c r="BN19" s="682"/>
      <c r="BO19" s="713">
        <v>3.5</v>
      </c>
      <c r="BP19" s="713"/>
      <c r="BQ19" s="713"/>
      <c r="BR19" s="713"/>
      <c r="BS19" s="686" t="s">
        <v>240</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234</v>
      </c>
      <c r="CS19" s="681"/>
      <c r="CT19" s="681"/>
      <c r="CU19" s="681"/>
      <c r="CV19" s="681"/>
      <c r="CW19" s="681"/>
      <c r="CX19" s="681"/>
      <c r="CY19" s="682"/>
      <c r="CZ19" s="713" t="s">
        <v>137</v>
      </c>
      <c r="DA19" s="713"/>
      <c r="DB19" s="713"/>
      <c r="DC19" s="713"/>
      <c r="DD19" s="686" t="s">
        <v>137</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5637</v>
      </c>
      <c r="S20" s="681"/>
      <c r="T20" s="681"/>
      <c r="U20" s="681"/>
      <c r="V20" s="681"/>
      <c r="W20" s="681"/>
      <c r="X20" s="681"/>
      <c r="Y20" s="682"/>
      <c r="Z20" s="713">
        <v>0</v>
      </c>
      <c r="AA20" s="713"/>
      <c r="AB20" s="713"/>
      <c r="AC20" s="713"/>
      <c r="AD20" s="714">
        <v>5637</v>
      </c>
      <c r="AE20" s="714"/>
      <c r="AF20" s="714"/>
      <c r="AG20" s="714"/>
      <c r="AH20" s="714"/>
      <c r="AI20" s="714"/>
      <c r="AJ20" s="714"/>
      <c r="AK20" s="714"/>
      <c r="AL20" s="683">
        <v>0</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236048</v>
      </c>
      <c r="BH20" s="681"/>
      <c r="BI20" s="681"/>
      <c r="BJ20" s="681"/>
      <c r="BK20" s="681"/>
      <c r="BL20" s="681"/>
      <c r="BM20" s="681"/>
      <c r="BN20" s="682"/>
      <c r="BO20" s="713">
        <v>3.5</v>
      </c>
      <c r="BP20" s="713"/>
      <c r="BQ20" s="713"/>
      <c r="BR20" s="713"/>
      <c r="BS20" s="686" t="s">
        <v>137</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30393869</v>
      </c>
      <c r="CS20" s="681"/>
      <c r="CT20" s="681"/>
      <c r="CU20" s="681"/>
      <c r="CV20" s="681"/>
      <c r="CW20" s="681"/>
      <c r="CX20" s="681"/>
      <c r="CY20" s="682"/>
      <c r="CZ20" s="713">
        <v>100</v>
      </c>
      <c r="DA20" s="713"/>
      <c r="DB20" s="713"/>
      <c r="DC20" s="713"/>
      <c r="DD20" s="686">
        <v>4255834</v>
      </c>
      <c r="DE20" s="681"/>
      <c r="DF20" s="681"/>
      <c r="DG20" s="681"/>
      <c r="DH20" s="681"/>
      <c r="DI20" s="681"/>
      <c r="DJ20" s="681"/>
      <c r="DK20" s="681"/>
      <c r="DL20" s="681"/>
      <c r="DM20" s="681"/>
      <c r="DN20" s="681"/>
      <c r="DO20" s="681"/>
      <c r="DP20" s="682"/>
      <c r="DQ20" s="686">
        <v>16773078</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4185</v>
      </c>
      <c r="S21" s="681"/>
      <c r="T21" s="681"/>
      <c r="U21" s="681"/>
      <c r="V21" s="681"/>
      <c r="W21" s="681"/>
      <c r="X21" s="681"/>
      <c r="Y21" s="682"/>
      <c r="Z21" s="713">
        <v>0</v>
      </c>
      <c r="AA21" s="713"/>
      <c r="AB21" s="713"/>
      <c r="AC21" s="713"/>
      <c r="AD21" s="714">
        <v>4185</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3" t="s">
        <v>137</v>
      </c>
      <c r="BP21" s="713"/>
      <c r="BQ21" s="713"/>
      <c r="BR21" s="713"/>
      <c r="BS21" s="686" t="s">
        <v>234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6332533</v>
      </c>
      <c r="S22" s="681"/>
      <c r="T22" s="681"/>
      <c r="U22" s="681"/>
      <c r="V22" s="681"/>
      <c r="W22" s="681"/>
      <c r="X22" s="681"/>
      <c r="Y22" s="682"/>
      <c r="Z22" s="713">
        <v>20.3</v>
      </c>
      <c r="AA22" s="713"/>
      <c r="AB22" s="713"/>
      <c r="AC22" s="713"/>
      <c r="AD22" s="714">
        <v>5389759</v>
      </c>
      <c r="AE22" s="714"/>
      <c r="AF22" s="714"/>
      <c r="AG22" s="714"/>
      <c r="AH22" s="714"/>
      <c r="AI22" s="714"/>
      <c r="AJ22" s="714"/>
      <c r="AK22" s="714"/>
      <c r="AL22" s="683">
        <v>40</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137</v>
      </c>
      <c r="BP22" s="713"/>
      <c r="BQ22" s="713"/>
      <c r="BR22" s="713"/>
      <c r="BS22" s="686" t="s">
        <v>240</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5389759</v>
      </c>
      <c r="S23" s="681"/>
      <c r="T23" s="681"/>
      <c r="U23" s="681"/>
      <c r="V23" s="681"/>
      <c r="W23" s="681"/>
      <c r="X23" s="681"/>
      <c r="Y23" s="682"/>
      <c r="Z23" s="713">
        <v>17.3</v>
      </c>
      <c r="AA23" s="713"/>
      <c r="AB23" s="713"/>
      <c r="AC23" s="713"/>
      <c r="AD23" s="714">
        <v>5389759</v>
      </c>
      <c r="AE23" s="714"/>
      <c r="AF23" s="714"/>
      <c r="AG23" s="714"/>
      <c r="AH23" s="714"/>
      <c r="AI23" s="714"/>
      <c r="AJ23" s="714"/>
      <c r="AK23" s="714"/>
      <c r="AL23" s="683">
        <v>40</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236048</v>
      </c>
      <c r="BH23" s="681"/>
      <c r="BI23" s="681"/>
      <c r="BJ23" s="681"/>
      <c r="BK23" s="681"/>
      <c r="BL23" s="681"/>
      <c r="BM23" s="681"/>
      <c r="BN23" s="682"/>
      <c r="BO23" s="713">
        <v>3.5</v>
      </c>
      <c r="BP23" s="713"/>
      <c r="BQ23" s="713"/>
      <c r="BR23" s="713"/>
      <c r="BS23" s="686" t="s">
        <v>240</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942774</v>
      </c>
      <c r="S24" s="681"/>
      <c r="T24" s="681"/>
      <c r="U24" s="681"/>
      <c r="V24" s="681"/>
      <c r="W24" s="681"/>
      <c r="X24" s="681"/>
      <c r="Y24" s="682"/>
      <c r="Z24" s="713">
        <v>3</v>
      </c>
      <c r="AA24" s="713"/>
      <c r="AB24" s="713"/>
      <c r="AC24" s="713"/>
      <c r="AD24" s="714" t="s">
        <v>234</v>
      </c>
      <c r="AE24" s="714"/>
      <c r="AF24" s="714"/>
      <c r="AG24" s="714"/>
      <c r="AH24" s="714"/>
      <c r="AI24" s="714"/>
      <c r="AJ24" s="714"/>
      <c r="AK24" s="714"/>
      <c r="AL24" s="683" t="s">
        <v>234</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234</v>
      </c>
      <c r="BH24" s="681"/>
      <c r="BI24" s="681"/>
      <c r="BJ24" s="681"/>
      <c r="BK24" s="681"/>
      <c r="BL24" s="681"/>
      <c r="BM24" s="681"/>
      <c r="BN24" s="682"/>
      <c r="BO24" s="713" t="s">
        <v>137</v>
      </c>
      <c r="BP24" s="713"/>
      <c r="BQ24" s="713"/>
      <c r="BR24" s="713"/>
      <c r="BS24" s="686" t="s">
        <v>234</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11703250</v>
      </c>
      <c r="CS24" s="736"/>
      <c r="CT24" s="736"/>
      <c r="CU24" s="736"/>
      <c r="CV24" s="736"/>
      <c r="CW24" s="736"/>
      <c r="CX24" s="736"/>
      <c r="CY24" s="779"/>
      <c r="CZ24" s="780">
        <v>38.5</v>
      </c>
      <c r="DA24" s="751"/>
      <c r="DB24" s="751"/>
      <c r="DC24" s="783"/>
      <c r="DD24" s="778">
        <v>8589515</v>
      </c>
      <c r="DE24" s="736"/>
      <c r="DF24" s="736"/>
      <c r="DG24" s="736"/>
      <c r="DH24" s="736"/>
      <c r="DI24" s="736"/>
      <c r="DJ24" s="736"/>
      <c r="DK24" s="779"/>
      <c r="DL24" s="778">
        <v>8327979</v>
      </c>
      <c r="DM24" s="736"/>
      <c r="DN24" s="736"/>
      <c r="DO24" s="736"/>
      <c r="DP24" s="736"/>
      <c r="DQ24" s="736"/>
      <c r="DR24" s="736"/>
      <c r="DS24" s="736"/>
      <c r="DT24" s="736"/>
      <c r="DU24" s="736"/>
      <c r="DV24" s="779"/>
      <c r="DW24" s="780">
        <v>59</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240</v>
      </c>
      <c r="S25" s="681"/>
      <c r="T25" s="681"/>
      <c r="U25" s="681"/>
      <c r="V25" s="681"/>
      <c r="W25" s="681"/>
      <c r="X25" s="681"/>
      <c r="Y25" s="682"/>
      <c r="Z25" s="713" t="s">
        <v>137</v>
      </c>
      <c r="AA25" s="713"/>
      <c r="AB25" s="713"/>
      <c r="AC25" s="713"/>
      <c r="AD25" s="714" t="s">
        <v>234</v>
      </c>
      <c r="AE25" s="714"/>
      <c r="AF25" s="714"/>
      <c r="AG25" s="714"/>
      <c r="AH25" s="714"/>
      <c r="AI25" s="714"/>
      <c r="AJ25" s="714"/>
      <c r="AK25" s="714"/>
      <c r="AL25" s="683" t="s">
        <v>234</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234</v>
      </c>
      <c r="BP25" s="713"/>
      <c r="BQ25" s="713"/>
      <c r="BR25" s="713"/>
      <c r="BS25" s="686" t="s">
        <v>234</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4444560</v>
      </c>
      <c r="CS25" s="699"/>
      <c r="CT25" s="699"/>
      <c r="CU25" s="699"/>
      <c r="CV25" s="699"/>
      <c r="CW25" s="699"/>
      <c r="CX25" s="699"/>
      <c r="CY25" s="700"/>
      <c r="CZ25" s="683">
        <v>14.6</v>
      </c>
      <c r="DA25" s="701"/>
      <c r="DB25" s="701"/>
      <c r="DC25" s="702"/>
      <c r="DD25" s="686">
        <v>4116420</v>
      </c>
      <c r="DE25" s="699"/>
      <c r="DF25" s="699"/>
      <c r="DG25" s="699"/>
      <c r="DH25" s="699"/>
      <c r="DI25" s="699"/>
      <c r="DJ25" s="699"/>
      <c r="DK25" s="700"/>
      <c r="DL25" s="686">
        <v>3868228</v>
      </c>
      <c r="DM25" s="699"/>
      <c r="DN25" s="699"/>
      <c r="DO25" s="699"/>
      <c r="DP25" s="699"/>
      <c r="DQ25" s="699"/>
      <c r="DR25" s="699"/>
      <c r="DS25" s="699"/>
      <c r="DT25" s="699"/>
      <c r="DU25" s="699"/>
      <c r="DV25" s="700"/>
      <c r="DW25" s="683">
        <v>27.4</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14570335</v>
      </c>
      <c r="S26" s="681"/>
      <c r="T26" s="681"/>
      <c r="U26" s="681"/>
      <c r="V26" s="681"/>
      <c r="W26" s="681"/>
      <c r="X26" s="681"/>
      <c r="Y26" s="682"/>
      <c r="Z26" s="713">
        <v>46.8</v>
      </c>
      <c r="AA26" s="713"/>
      <c r="AB26" s="713"/>
      <c r="AC26" s="713"/>
      <c r="AD26" s="714">
        <v>13349070</v>
      </c>
      <c r="AE26" s="714"/>
      <c r="AF26" s="714"/>
      <c r="AG26" s="714"/>
      <c r="AH26" s="714"/>
      <c r="AI26" s="714"/>
      <c r="AJ26" s="714"/>
      <c r="AK26" s="714"/>
      <c r="AL26" s="683">
        <v>99</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234</v>
      </c>
      <c r="BP26" s="713"/>
      <c r="BQ26" s="713"/>
      <c r="BR26" s="713"/>
      <c r="BS26" s="686" t="s">
        <v>234</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2564230</v>
      </c>
      <c r="CS26" s="681"/>
      <c r="CT26" s="681"/>
      <c r="CU26" s="681"/>
      <c r="CV26" s="681"/>
      <c r="CW26" s="681"/>
      <c r="CX26" s="681"/>
      <c r="CY26" s="682"/>
      <c r="CZ26" s="683">
        <v>8.4</v>
      </c>
      <c r="DA26" s="701"/>
      <c r="DB26" s="701"/>
      <c r="DC26" s="702"/>
      <c r="DD26" s="686">
        <v>2347454</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4205</v>
      </c>
      <c r="S27" s="681"/>
      <c r="T27" s="681"/>
      <c r="U27" s="681"/>
      <c r="V27" s="681"/>
      <c r="W27" s="681"/>
      <c r="X27" s="681"/>
      <c r="Y27" s="682"/>
      <c r="Z27" s="713">
        <v>0</v>
      </c>
      <c r="AA27" s="713"/>
      <c r="AB27" s="713"/>
      <c r="AC27" s="713"/>
      <c r="AD27" s="714">
        <v>4205</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6770040</v>
      </c>
      <c r="BH27" s="681"/>
      <c r="BI27" s="681"/>
      <c r="BJ27" s="681"/>
      <c r="BK27" s="681"/>
      <c r="BL27" s="681"/>
      <c r="BM27" s="681"/>
      <c r="BN27" s="682"/>
      <c r="BO27" s="713">
        <v>100</v>
      </c>
      <c r="BP27" s="713"/>
      <c r="BQ27" s="713"/>
      <c r="BR27" s="713"/>
      <c r="BS27" s="686">
        <v>42681</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4180670</v>
      </c>
      <c r="CS27" s="699"/>
      <c r="CT27" s="699"/>
      <c r="CU27" s="699"/>
      <c r="CV27" s="699"/>
      <c r="CW27" s="699"/>
      <c r="CX27" s="699"/>
      <c r="CY27" s="700"/>
      <c r="CZ27" s="683">
        <v>13.8</v>
      </c>
      <c r="DA27" s="701"/>
      <c r="DB27" s="701"/>
      <c r="DC27" s="702"/>
      <c r="DD27" s="686">
        <v>1423070</v>
      </c>
      <c r="DE27" s="699"/>
      <c r="DF27" s="699"/>
      <c r="DG27" s="699"/>
      <c r="DH27" s="699"/>
      <c r="DI27" s="699"/>
      <c r="DJ27" s="699"/>
      <c r="DK27" s="700"/>
      <c r="DL27" s="686">
        <v>1409726</v>
      </c>
      <c r="DM27" s="699"/>
      <c r="DN27" s="699"/>
      <c r="DO27" s="699"/>
      <c r="DP27" s="699"/>
      <c r="DQ27" s="699"/>
      <c r="DR27" s="699"/>
      <c r="DS27" s="699"/>
      <c r="DT27" s="699"/>
      <c r="DU27" s="699"/>
      <c r="DV27" s="700"/>
      <c r="DW27" s="683">
        <v>10</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56940</v>
      </c>
      <c r="S28" s="681"/>
      <c r="T28" s="681"/>
      <c r="U28" s="681"/>
      <c r="V28" s="681"/>
      <c r="W28" s="681"/>
      <c r="X28" s="681"/>
      <c r="Y28" s="682"/>
      <c r="Z28" s="713">
        <v>0.2</v>
      </c>
      <c r="AA28" s="713"/>
      <c r="AB28" s="713"/>
      <c r="AC28" s="713"/>
      <c r="AD28" s="714" t="s">
        <v>234</v>
      </c>
      <c r="AE28" s="714"/>
      <c r="AF28" s="714"/>
      <c r="AG28" s="714"/>
      <c r="AH28" s="714"/>
      <c r="AI28" s="714"/>
      <c r="AJ28" s="714"/>
      <c r="AK28" s="714"/>
      <c r="AL28" s="683" t="s">
        <v>240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3078020</v>
      </c>
      <c r="CS28" s="681"/>
      <c r="CT28" s="681"/>
      <c r="CU28" s="681"/>
      <c r="CV28" s="681"/>
      <c r="CW28" s="681"/>
      <c r="CX28" s="681"/>
      <c r="CY28" s="682"/>
      <c r="CZ28" s="683">
        <v>10.1</v>
      </c>
      <c r="DA28" s="701"/>
      <c r="DB28" s="701"/>
      <c r="DC28" s="702"/>
      <c r="DD28" s="686">
        <v>3050025</v>
      </c>
      <c r="DE28" s="681"/>
      <c r="DF28" s="681"/>
      <c r="DG28" s="681"/>
      <c r="DH28" s="681"/>
      <c r="DI28" s="681"/>
      <c r="DJ28" s="681"/>
      <c r="DK28" s="682"/>
      <c r="DL28" s="686">
        <v>3050025</v>
      </c>
      <c r="DM28" s="681"/>
      <c r="DN28" s="681"/>
      <c r="DO28" s="681"/>
      <c r="DP28" s="681"/>
      <c r="DQ28" s="681"/>
      <c r="DR28" s="681"/>
      <c r="DS28" s="681"/>
      <c r="DT28" s="681"/>
      <c r="DU28" s="681"/>
      <c r="DV28" s="682"/>
      <c r="DW28" s="683">
        <v>21.6</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272294</v>
      </c>
      <c r="S29" s="681"/>
      <c r="T29" s="681"/>
      <c r="U29" s="681"/>
      <c r="V29" s="681"/>
      <c r="W29" s="681"/>
      <c r="X29" s="681"/>
      <c r="Y29" s="682"/>
      <c r="Z29" s="713">
        <v>0.9</v>
      </c>
      <c r="AA29" s="713"/>
      <c r="AB29" s="713"/>
      <c r="AC29" s="713"/>
      <c r="AD29" s="714">
        <v>31553</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305</v>
      </c>
      <c r="CE29" s="769"/>
      <c r="CF29" s="719" t="s">
        <v>306</v>
      </c>
      <c r="CG29" s="720"/>
      <c r="CH29" s="720"/>
      <c r="CI29" s="720"/>
      <c r="CJ29" s="720"/>
      <c r="CK29" s="720"/>
      <c r="CL29" s="720"/>
      <c r="CM29" s="720"/>
      <c r="CN29" s="720"/>
      <c r="CO29" s="720"/>
      <c r="CP29" s="720"/>
      <c r="CQ29" s="721"/>
      <c r="CR29" s="680">
        <v>3077837</v>
      </c>
      <c r="CS29" s="699"/>
      <c r="CT29" s="699"/>
      <c r="CU29" s="699"/>
      <c r="CV29" s="699"/>
      <c r="CW29" s="699"/>
      <c r="CX29" s="699"/>
      <c r="CY29" s="700"/>
      <c r="CZ29" s="683">
        <v>10.1</v>
      </c>
      <c r="DA29" s="701"/>
      <c r="DB29" s="701"/>
      <c r="DC29" s="702"/>
      <c r="DD29" s="686">
        <v>3049842</v>
      </c>
      <c r="DE29" s="699"/>
      <c r="DF29" s="699"/>
      <c r="DG29" s="699"/>
      <c r="DH29" s="699"/>
      <c r="DI29" s="699"/>
      <c r="DJ29" s="699"/>
      <c r="DK29" s="700"/>
      <c r="DL29" s="686">
        <v>3049842</v>
      </c>
      <c r="DM29" s="699"/>
      <c r="DN29" s="699"/>
      <c r="DO29" s="699"/>
      <c r="DP29" s="699"/>
      <c r="DQ29" s="699"/>
      <c r="DR29" s="699"/>
      <c r="DS29" s="699"/>
      <c r="DT29" s="699"/>
      <c r="DU29" s="699"/>
      <c r="DV29" s="700"/>
      <c r="DW29" s="683">
        <v>21.6</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102076</v>
      </c>
      <c r="S30" s="681"/>
      <c r="T30" s="681"/>
      <c r="U30" s="681"/>
      <c r="V30" s="681"/>
      <c r="W30" s="681"/>
      <c r="X30" s="681"/>
      <c r="Y30" s="682"/>
      <c r="Z30" s="713">
        <v>0.3</v>
      </c>
      <c r="AA30" s="713"/>
      <c r="AB30" s="713"/>
      <c r="AC30" s="713"/>
      <c r="AD30" s="714" t="s">
        <v>240</v>
      </c>
      <c r="AE30" s="714"/>
      <c r="AF30" s="714"/>
      <c r="AG30" s="714"/>
      <c r="AH30" s="714"/>
      <c r="AI30" s="714"/>
      <c r="AJ30" s="714"/>
      <c r="AK30" s="714"/>
      <c r="AL30" s="683" t="s">
        <v>137</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0"/>
      <c r="CE30" s="771"/>
      <c r="CF30" s="719" t="s">
        <v>310</v>
      </c>
      <c r="CG30" s="720"/>
      <c r="CH30" s="720"/>
      <c r="CI30" s="720"/>
      <c r="CJ30" s="720"/>
      <c r="CK30" s="720"/>
      <c r="CL30" s="720"/>
      <c r="CM30" s="720"/>
      <c r="CN30" s="720"/>
      <c r="CO30" s="720"/>
      <c r="CP30" s="720"/>
      <c r="CQ30" s="721"/>
      <c r="CR30" s="680">
        <v>2907924</v>
      </c>
      <c r="CS30" s="681"/>
      <c r="CT30" s="681"/>
      <c r="CU30" s="681"/>
      <c r="CV30" s="681"/>
      <c r="CW30" s="681"/>
      <c r="CX30" s="681"/>
      <c r="CY30" s="682"/>
      <c r="CZ30" s="683">
        <v>9.6</v>
      </c>
      <c r="DA30" s="701"/>
      <c r="DB30" s="701"/>
      <c r="DC30" s="702"/>
      <c r="DD30" s="686">
        <v>2880103</v>
      </c>
      <c r="DE30" s="681"/>
      <c r="DF30" s="681"/>
      <c r="DG30" s="681"/>
      <c r="DH30" s="681"/>
      <c r="DI30" s="681"/>
      <c r="DJ30" s="681"/>
      <c r="DK30" s="682"/>
      <c r="DL30" s="686">
        <v>2880103</v>
      </c>
      <c r="DM30" s="681"/>
      <c r="DN30" s="681"/>
      <c r="DO30" s="681"/>
      <c r="DP30" s="681"/>
      <c r="DQ30" s="681"/>
      <c r="DR30" s="681"/>
      <c r="DS30" s="681"/>
      <c r="DT30" s="681"/>
      <c r="DU30" s="681"/>
      <c r="DV30" s="682"/>
      <c r="DW30" s="683">
        <v>20.399999999999999</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9250305</v>
      </c>
      <c r="S31" s="681"/>
      <c r="T31" s="681"/>
      <c r="U31" s="681"/>
      <c r="V31" s="681"/>
      <c r="W31" s="681"/>
      <c r="X31" s="681"/>
      <c r="Y31" s="682"/>
      <c r="Z31" s="713">
        <v>29.7</v>
      </c>
      <c r="AA31" s="713"/>
      <c r="AB31" s="713"/>
      <c r="AC31" s="713"/>
      <c r="AD31" s="714" t="s">
        <v>240</v>
      </c>
      <c r="AE31" s="714"/>
      <c r="AF31" s="714"/>
      <c r="AG31" s="714"/>
      <c r="AH31" s="714"/>
      <c r="AI31" s="714"/>
      <c r="AJ31" s="714"/>
      <c r="AK31" s="714"/>
      <c r="AL31" s="683" t="s">
        <v>234</v>
      </c>
      <c r="AM31" s="684"/>
      <c r="AN31" s="684"/>
      <c r="AO31" s="715"/>
      <c r="AP31" s="754" t="s">
        <v>312</v>
      </c>
      <c r="AQ31" s="755"/>
      <c r="AR31" s="755"/>
      <c r="AS31" s="755"/>
      <c r="AT31" s="760" t="s">
        <v>313</v>
      </c>
      <c r="AU31" s="231"/>
      <c r="AV31" s="231"/>
      <c r="AW31" s="231"/>
      <c r="AX31" s="746" t="s">
        <v>185</v>
      </c>
      <c r="AY31" s="747"/>
      <c r="AZ31" s="747"/>
      <c r="BA31" s="747"/>
      <c r="BB31" s="747"/>
      <c r="BC31" s="747"/>
      <c r="BD31" s="747"/>
      <c r="BE31" s="747"/>
      <c r="BF31" s="748"/>
      <c r="BG31" s="749">
        <v>98.7</v>
      </c>
      <c r="BH31" s="750"/>
      <c r="BI31" s="750"/>
      <c r="BJ31" s="750"/>
      <c r="BK31" s="750"/>
      <c r="BL31" s="750"/>
      <c r="BM31" s="751">
        <v>97.3</v>
      </c>
      <c r="BN31" s="750"/>
      <c r="BO31" s="750"/>
      <c r="BP31" s="750"/>
      <c r="BQ31" s="752"/>
      <c r="BR31" s="749">
        <v>99.4</v>
      </c>
      <c r="BS31" s="750"/>
      <c r="BT31" s="750"/>
      <c r="BU31" s="750"/>
      <c r="BV31" s="750"/>
      <c r="BW31" s="750"/>
      <c r="BX31" s="751">
        <v>98</v>
      </c>
      <c r="BY31" s="750"/>
      <c r="BZ31" s="750"/>
      <c r="CA31" s="750"/>
      <c r="CB31" s="752"/>
      <c r="CD31" s="770"/>
      <c r="CE31" s="771"/>
      <c r="CF31" s="719" t="s">
        <v>314</v>
      </c>
      <c r="CG31" s="720"/>
      <c r="CH31" s="720"/>
      <c r="CI31" s="720"/>
      <c r="CJ31" s="720"/>
      <c r="CK31" s="720"/>
      <c r="CL31" s="720"/>
      <c r="CM31" s="720"/>
      <c r="CN31" s="720"/>
      <c r="CO31" s="720"/>
      <c r="CP31" s="720"/>
      <c r="CQ31" s="721"/>
      <c r="CR31" s="680">
        <v>169913</v>
      </c>
      <c r="CS31" s="699"/>
      <c r="CT31" s="699"/>
      <c r="CU31" s="699"/>
      <c r="CV31" s="699"/>
      <c r="CW31" s="699"/>
      <c r="CX31" s="699"/>
      <c r="CY31" s="700"/>
      <c r="CZ31" s="683">
        <v>0.6</v>
      </c>
      <c r="DA31" s="701"/>
      <c r="DB31" s="701"/>
      <c r="DC31" s="702"/>
      <c r="DD31" s="686">
        <v>169739</v>
      </c>
      <c r="DE31" s="699"/>
      <c r="DF31" s="699"/>
      <c r="DG31" s="699"/>
      <c r="DH31" s="699"/>
      <c r="DI31" s="699"/>
      <c r="DJ31" s="699"/>
      <c r="DK31" s="700"/>
      <c r="DL31" s="686">
        <v>169739</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63" t="s">
        <v>315</v>
      </c>
      <c r="C32" s="764"/>
      <c r="D32" s="764"/>
      <c r="E32" s="764"/>
      <c r="F32" s="764"/>
      <c r="G32" s="764"/>
      <c r="H32" s="764"/>
      <c r="I32" s="764"/>
      <c r="J32" s="764"/>
      <c r="K32" s="764"/>
      <c r="L32" s="764"/>
      <c r="M32" s="764"/>
      <c r="N32" s="764"/>
      <c r="O32" s="764"/>
      <c r="P32" s="764"/>
      <c r="Q32" s="765"/>
      <c r="R32" s="680" t="s">
        <v>240</v>
      </c>
      <c r="S32" s="681"/>
      <c r="T32" s="681"/>
      <c r="U32" s="681"/>
      <c r="V32" s="681"/>
      <c r="W32" s="681"/>
      <c r="X32" s="681"/>
      <c r="Y32" s="682"/>
      <c r="Z32" s="713" t="s">
        <v>137</v>
      </c>
      <c r="AA32" s="713"/>
      <c r="AB32" s="713"/>
      <c r="AC32" s="713"/>
      <c r="AD32" s="714" t="s">
        <v>234</v>
      </c>
      <c r="AE32" s="714"/>
      <c r="AF32" s="714"/>
      <c r="AG32" s="714"/>
      <c r="AH32" s="714"/>
      <c r="AI32" s="714"/>
      <c r="AJ32" s="714"/>
      <c r="AK32" s="714"/>
      <c r="AL32" s="683" t="s">
        <v>137</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99.3</v>
      </c>
      <c r="BH32" s="699"/>
      <c r="BI32" s="699"/>
      <c r="BJ32" s="699"/>
      <c r="BK32" s="699"/>
      <c r="BL32" s="699"/>
      <c r="BM32" s="684">
        <v>98.2</v>
      </c>
      <c r="BN32" s="745"/>
      <c r="BO32" s="745"/>
      <c r="BP32" s="745"/>
      <c r="BQ32" s="726"/>
      <c r="BR32" s="753">
        <v>99.4</v>
      </c>
      <c r="BS32" s="699"/>
      <c r="BT32" s="699"/>
      <c r="BU32" s="699"/>
      <c r="BV32" s="699"/>
      <c r="BW32" s="699"/>
      <c r="BX32" s="684">
        <v>98.3</v>
      </c>
      <c r="BY32" s="745"/>
      <c r="BZ32" s="745"/>
      <c r="CA32" s="745"/>
      <c r="CB32" s="726"/>
      <c r="CD32" s="772"/>
      <c r="CE32" s="773"/>
      <c r="CF32" s="719" t="s">
        <v>318</v>
      </c>
      <c r="CG32" s="720"/>
      <c r="CH32" s="720"/>
      <c r="CI32" s="720"/>
      <c r="CJ32" s="720"/>
      <c r="CK32" s="720"/>
      <c r="CL32" s="720"/>
      <c r="CM32" s="720"/>
      <c r="CN32" s="720"/>
      <c r="CO32" s="720"/>
      <c r="CP32" s="720"/>
      <c r="CQ32" s="721"/>
      <c r="CR32" s="680">
        <v>183</v>
      </c>
      <c r="CS32" s="681"/>
      <c r="CT32" s="681"/>
      <c r="CU32" s="681"/>
      <c r="CV32" s="681"/>
      <c r="CW32" s="681"/>
      <c r="CX32" s="681"/>
      <c r="CY32" s="682"/>
      <c r="CZ32" s="683">
        <v>0</v>
      </c>
      <c r="DA32" s="701"/>
      <c r="DB32" s="701"/>
      <c r="DC32" s="702"/>
      <c r="DD32" s="686">
        <v>183</v>
      </c>
      <c r="DE32" s="681"/>
      <c r="DF32" s="681"/>
      <c r="DG32" s="681"/>
      <c r="DH32" s="681"/>
      <c r="DI32" s="681"/>
      <c r="DJ32" s="681"/>
      <c r="DK32" s="682"/>
      <c r="DL32" s="686">
        <v>183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1713724</v>
      </c>
      <c r="S33" s="681"/>
      <c r="T33" s="681"/>
      <c r="U33" s="681"/>
      <c r="V33" s="681"/>
      <c r="W33" s="681"/>
      <c r="X33" s="681"/>
      <c r="Y33" s="682"/>
      <c r="Z33" s="713">
        <v>5.5</v>
      </c>
      <c r="AA33" s="713"/>
      <c r="AB33" s="713"/>
      <c r="AC33" s="713"/>
      <c r="AD33" s="714" t="s">
        <v>240</v>
      </c>
      <c r="AE33" s="714"/>
      <c r="AF33" s="714"/>
      <c r="AG33" s="714"/>
      <c r="AH33" s="714"/>
      <c r="AI33" s="714"/>
      <c r="AJ33" s="714"/>
      <c r="AK33" s="714"/>
      <c r="AL33" s="683" t="s">
        <v>234</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98.2</v>
      </c>
      <c r="BH33" s="665"/>
      <c r="BI33" s="665"/>
      <c r="BJ33" s="665"/>
      <c r="BK33" s="665"/>
      <c r="BL33" s="665"/>
      <c r="BM33" s="707">
        <v>96.4</v>
      </c>
      <c r="BN33" s="665"/>
      <c r="BO33" s="665"/>
      <c r="BP33" s="665"/>
      <c r="BQ33" s="709"/>
      <c r="BR33" s="744">
        <v>99.4</v>
      </c>
      <c r="BS33" s="665"/>
      <c r="BT33" s="665"/>
      <c r="BU33" s="665"/>
      <c r="BV33" s="665"/>
      <c r="BW33" s="665"/>
      <c r="BX33" s="707">
        <v>97.7</v>
      </c>
      <c r="BY33" s="665"/>
      <c r="BZ33" s="665"/>
      <c r="CA33" s="665"/>
      <c r="CB33" s="709"/>
      <c r="CD33" s="719" t="s">
        <v>321</v>
      </c>
      <c r="CE33" s="720"/>
      <c r="CF33" s="720"/>
      <c r="CG33" s="720"/>
      <c r="CH33" s="720"/>
      <c r="CI33" s="720"/>
      <c r="CJ33" s="720"/>
      <c r="CK33" s="720"/>
      <c r="CL33" s="720"/>
      <c r="CM33" s="720"/>
      <c r="CN33" s="720"/>
      <c r="CO33" s="720"/>
      <c r="CP33" s="720"/>
      <c r="CQ33" s="721"/>
      <c r="CR33" s="680">
        <v>14406527</v>
      </c>
      <c r="CS33" s="699"/>
      <c r="CT33" s="699"/>
      <c r="CU33" s="699"/>
      <c r="CV33" s="699"/>
      <c r="CW33" s="699"/>
      <c r="CX33" s="699"/>
      <c r="CY33" s="700"/>
      <c r="CZ33" s="683">
        <v>47.4</v>
      </c>
      <c r="DA33" s="701"/>
      <c r="DB33" s="701"/>
      <c r="DC33" s="702"/>
      <c r="DD33" s="686">
        <v>7484259</v>
      </c>
      <c r="DE33" s="699"/>
      <c r="DF33" s="699"/>
      <c r="DG33" s="699"/>
      <c r="DH33" s="699"/>
      <c r="DI33" s="699"/>
      <c r="DJ33" s="699"/>
      <c r="DK33" s="700"/>
      <c r="DL33" s="686">
        <v>5726125</v>
      </c>
      <c r="DM33" s="699"/>
      <c r="DN33" s="699"/>
      <c r="DO33" s="699"/>
      <c r="DP33" s="699"/>
      <c r="DQ33" s="699"/>
      <c r="DR33" s="699"/>
      <c r="DS33" s="699"/>
      <c r="DT33" s="699"/>
      <c r="DU33" s="699"/>
      <c r="DV33" s="700"/>
      <c r="DW33" s="683">
        <v>40.5</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125095</v>
      </c>
      <c r="S34" s="681"/>
      <c r="T34" s="681"/>
      <c r="U34" s="681"/>
      <c r="V34" s="681"/>
      <c r="W34" s="681"/>
      <c r="X34" s="681"/>
      <c r="Y34" s="682"/>
      <c r="Z34" s="713">
        <v>0.4</v>
      </c>
      <c r="AA34" s="713"/>
      <c r="AB34" s="713"/>
      <c r="AC34" s="713"/>
      <c r="AD34" s="714">
        <v>62680</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3624631</v>
      </c>
      <c r="CS34" s="681"/>
      <c r="CT34" s="681"/>
      <c r="CU34" s="681"/>
      <c r="CV34" s="681"/>
      <c r="CW34" s="681"/>
      <c r="CX34" s="681"/>
      <c r="CY34" s="682"/>
      <c r="CZ34" s="683">
        <v>11.9</v>
      </c>
      <c r="DA34" s="701"/>
      <c r="DB34" s="701"/>
      <c r="DC34" s="702"/>
      <c r="DD34" s="686">
        <v>2746102</v>
      </c>
      <c r="DE34" s="681"/>
      <c r="DF34" s="681"/>
      <c r="DG34" s="681"/>
      <c r="DH34" s="681"/>
      <c r="DI34" s="681"/>
      <c r="DJ34" s="681"/>
      <c r="DK34" s="682"/>
      <c r="DL34" s="686">
        <v>1945873</v>
      </c>
      <c r="DM34" s="681"/>
      <c r="DN34" s="681"/>
      <c r="DO34" s="681"/>
      <c r="DP34" s="681"/>
      <c r="DQ34" s="681"/>
      <c r="DR34" s="681"/>
      <c r="DS34" s="681"/>
      <c r="DT34" s="681"/>
      <c r="DU34" s="681"/>
      <c r="DV34" s="682"/>
      <c r="DW34" s="683">
        <v>13.8</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437142</v>
      </c>
      <c r="S35" s="681"/>
      <c r="T35" s="681"/>
      <c r="U35" s="681"/>
      <c r="V35" s="681"/>
      <c r="W35" s="681"/>
      <c r="X35" s="681"/>
      <c r="Y35" s="682"/>
      <c r="Z35" s="713">
        <v>1.4</v>
      </c>
      <c r="AA35" s="713"/>
      <c r="AB35" s="713"/>
      <c r="AC35" s="713"/>
      <c r="AD35" s="714" t="s">
        <v>240</v>
      </c>
      <c r="AE35" s="714"/>
      <c r="AF35" s="714"/>
      <c r="AG35" s="714"/>
      <c r="AH35" s="714"/>
      <c r="AI35" s="714"/>
      <c r="AJ35" s="714"/>
      <c r="AK35" s="714"/>
      <c r="AL35" s="683" t="s">
        <v>137</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148712</v>
      </c>
      <c r="CS35" s="699"/>
      <c r="CT35" s="699"/>
      <c r="CU35" s="699"/>
      <c r="CV35" s="699"/>
      <c r="CW35" s="699"/>
      <c r="CX35" s="699"/>
      <c r="CY35" s="700"/>
      <c r="CZ35" s="683">
        <v>0.5</v>
      </c>
      <c r="DA35" s="701"/>
      <c r="DB35" s="701"/>
      <c r="DC35" s="702"/>
      <c r="DD35" s="686">
        <v>124745</v>
      </c>
      <c r="DE35" s="699"/>
      <c r="DF35" s="699"/>
      <c r="DG35" s="699"/>
      <c r="DH35" s="699"/>
      <c r="DI35" s="699"/>
      <c r="DJ35" s="699"/>
      <c r="DK35" s="700"/>
      <c r="DL35" s="686">
        <v>124550</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452952</v>
      </c>
      <c r="S36" s="681"/>
      <c r="T36" s="681"/>
      <c r="U36" s="681"/>
      <c r="V36" s="681"/>
      <c r="W36" s="681"/>
      <c r="X36" s="681"/>
      <c r="Y36" s="682"/>
      <c r="Z36" s="713">
        <v>1.5</v>
      </c>
      <c r="AA36" s="713"/>
      <c r="AB36" s="713"/>
      <c r="AC36" s="713"/>
      <c r="AD36" s="714" t="s">
        <v>137</v>
      </c>
      <c r="AE36" s="714"/>
      <c r="AF36" s="714"/>
      <c r="AG36" s="714"/>
      <c r="AH36" s="714"/>
      <c r="AI36" s="714"/>
      <c r="AJ36" s="714"/>
      <c r="AK36" s="714"/>
      <c r="AL36" s="683" t="s">
        <v>234</v>
      </c>
      <c r="AM36" s="684"/>
      <c r="AN36" s="684"/>
      <c r="AO36" s="715"/>
      <c r="AP36" s="235"/>
      <c r="AQ36" s="732" t="s">
        <v>329</v>
      </c>
      <c r="AR36" s="733"/>
      <c r="AS36" s="733"/>
      <c r="AT36" s="733"/>
      <c r="AU36" s="733"/>
      <c r="AV36" s="733"/>
      <c r="AW36" s="733"/>
      <c r="AX36" s="733"/>
      <c r="AY36" s="734"/>
      <c r="AZ36" s="735">
        <v>3560825</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62299</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7689153</v>
      </c>
      <c r="CS36" s="681"/>
      <c r="CT36" s="681"/>
      <c r="CU36" s="681"/>
      <c r="CV36" s="681"/>
      <c r="CW36" s="681"/>
      <c r="CX36" s="681"/>
      <c r="CY36" s="682"/>
      <c r="CZ36" s="683">
        <v>25.3</v>
      </c>
      <c r="DA36" s="701"/>
      <c r="DB36" s="701"/>
      <c r="DC36" s="702"/>
      <c r="DD36" s="686">
        <v>2230607</v>
      </c>
      <c r="DE36" s="681"/>
      <c r="DF36" s="681"/>
      <c r="DG36" s="681"/>
      <c r="DH36" s="681"/>
      <c r="DI36" s="681"/>
      <c r="DJ36" s="681"/>
      <c r="DK36" s="682"/>
      <c r="DL36" s="686">
        <v>1454943</v>
      </c>
      <c r="DM36" s="681"/>
      <c r="DN36" s="681"/>
      <c r="DO36" s="681"/>
      <c r="DP36" s="681"/>
      <c r="DQ36" s="681"/>
      <c r="DR36" s="681"/>
      <c r="DS36" s="681"/>
      <c r="DT36" s="681"/>
      <c r="DU36" s="681"/>
      <c r="DV36" s="682"/>
      <c r="DW36" s="683">
        <v>10.3</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249270</v>
      </c>
      <c r="S37" s="681"/>
      <c r="T37" s="681"/>
      <c r="U37" s="681"/>
      <c r="V37" s="681"/>
      <c r="W37" s="681"/>
      <c r="X37" s="681"/>
      <c r="Y37" s="682"/>
      <c r="Z37" s="713">
        <v>0.8</v>
      </c>
      <c r="AA37" s="713"/>
      <c r="AB37" s="713"/>
      <c r="AC37" s="713"/>
      <c r="AD37" s="714" t="s">
        <v>137</v>
      </c>
      <c r="AE37" s="714"/>
      <c r="AF37" s="714"/>
      <c r="AG37" s="714"/>
      <c r="AH37" s="714"/>
      <c r="AI37" s="714"/>
      <c r="AJ37" s="714"/>
      <c r="AK37" s="714"/>
      <c r="AL37" s="683" t="s">
        <v>234</v>
      </c>
      <c r="AM37" s="684"/>
      <c r="AN37" s="684"/>
      <c r="AO37" s="715"/>
      <c r="AQ37" s="723" t="s">
        <v>333</v>
      </c>
      <c r="AR37" s="724"/>
      <c r="AS37" s="724"/>
      <c r="AT37" s="724"/>
      <c r="AU37" s="724"/>
      <c r="AV37" s="724"/>
      <c r="AW37" s="724"/>
      <c r="AX37" s="724"/>
      <c r="AY37" s="725"/>
      <c r="AZ37" s="680">
        <v>744611</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-66077</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545036</v>
      </c>
      <c r="CS37" s="699"/>
      <c r="CT37" s="699"/>
      <c r="CU37" s="699"/>
      <c r="CV37" s="699"/>
      <c r="CW37" s="699"/>
      <c r="CX37" s="699"/>
      <c r="CY37" s="700"/>
      <c r="CZ37" s="683">
        <v>1.8</v>
      </c>
      <c r="DA37" s="701"/>
      <c r="DB37" s="701"/>
      <c r="DC37" s="702"/>
      <c r="DD37" s="686">
        <v>545036</v>
      </c>
      <c r="DE37" s="699"/>
      <c r="DF37" s="699"/>
      <c r="DG37" s="699"/>
      <c r="DH37" s="699"/>
      <c r="DI37" s="699"/>
      <c r="DJ37" s="699"/>
      <c r="DK37" s="700"/>
      <c r="DL37" s="686">
        <v>496105</v>
      </c>
      <c r="DM37" s="699"/>
      <c r="DN37" s="699"/>
      <c r="DO37" s="699"/>
      <c r="DP37" s="699"/>
      <c r="DQ37" s="699"/>
      <c r="DR37" s="699"/>
      <c r="DS37" s="699"/>
      <c r="DT37" s="699"/>
      <c r="DU37" s="699"/>
      <c r="DV37" s="700"/>
      <c r="DW37" s="683">
        <v>3.5</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653849</v>
      </c>
      <c r="S38" s="681"/>
      <c r="T38" s="681"/>
      <c r="U38" s="681"/>
      <c r="V38" s="681"/>
      <c r="W38" s="681"/>
      <c r="X38" s="681"/>
      <c r="Y38" s="682"/>
      <c r="Z38" s="713">
        <v>2.1</v>
      </c>
      <c r="AA38" s="713"/>
      <c r="AB38" s="713"/>
      <c r="AC38" s="713"/>
      <c r="AD38" s="714">
        <v>34304</v>
      </c>
      <c r="AE38" s="714"/>
      <c r="AF38" s="714"/>
      <c r="AG38" s="714"/>
      <c r="AH38" s="714"/>
      <c r="AI38" s="714"/>
      <c r="AJ38" s="714"/>
      <c r="AK38" s="714"/>
      <c r="AL38" s="683">
        <v>0.3</v>
      </c>
      <c r="AM38" s="684"/>
      <c r="AN38" s="684"/>
      <c r="AO38" s="715"/>
      <c r="AQ38" s="723" t="s">
        <v>337</v>
      </c>
      <c r="AR38" s="724"/>
      <c r="AS38" s="724"/>
      <c r="AT38" s="724"/>
      <c r="AU38" s="724"/>
      <c r="AV38" s="724"/>
      <c r="AW38" s="724"/>
      <c r="AX38" s="724"/>
      <c r="AY38" s="725"/>
      <c r="AZ38" s="680">
        <v>118982</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7402</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2697232</v>
      </c>
      <c r="CS38" s="681"/>
      <c r="CT38" s="681"/>
      <c r="CU38" s="681"/>
      <c r="CV38" s="681"/>
      <c r="CW38" s="681"/>
      <c r="CX38" s="681"/>
      <c r="CY38" s="682"/>
      <c r="CZ38" s="683">
        <v>8.9</v>
      </c>
      <c r="DA38" s="701"/>
      <c r="DB38" s="701"/>
      <c r="DC38" s="702"/>
      <c r="DD38" s="686">
        <v>2220636</v>
      </c>
      <c r="DE38" s="681"/>
      <c r="DF38" s="681"/>
      <c r="DG38" s="681"/>
      <c r="DH38" s="681"/>
      <c r="DI38" s="681"/>
      <c r="DJ38" s="681"/>
      <c r="DK38" s="682"/>
      <c r="DL38" s="686">
        <v>2057572</v>
      </c>
      <c r="DM38" s="681"/>
      <c r="DN38" s="681"/>
      <c r="DO38" s="681"/>
      <c r="DP38" s="681"/>
      <c r="DQ38" s="681"/>
      <c r="DR38" s="681"/>
      <c r="DS38" s="681"/>
      <c r="DT38" s="681"/>
      <c r="DU38" s="681"/>
      <c r="DV38" s="682"/>
      <c r="DW38" s="683">
        <v>14.6</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3233700</v>
      </c>
      <c r="S39" s="681"/>
      <c r="T39" s="681"/>
      <c r="U39" s="681"/>
      <c r="V39" s="681"/>
      <c r="W39" s="681"/>
      <c r="X39" s="681"/>
      <c r="Y39" s="682"/>
      <c r="Z39" s="713">
        <v>10.4</v>
      </c>
      <c r="AA39" s="713"/>
      <c r="AB39" s="713"/>
      <c r="AC39" s="713"/>
      <c r="AD39" s="714" t="s">
        <v>234</v>
      </c>
      <c r="AE39" s="714"/>
      <c r="AF39" s="714"/>
      <c r="AG39" s="714"/>
      <c r="AH39" s="714"/>
      <c r="AI39" s="714"/>
      <c r="AJ39" s="714"/>
      <c r="AK39" s="714"/>
      <c r="AL39" s="683" t="s">
        <v>234</v>
      </c>
      <c r="AM39" s="684"/>
      <c r="AN39" s="684"/>
      <c r="AO39" s="715"/>
      <c r="AQ39" s="723" t="s">
        <v>341</v>
      </c>
      <c r="AR39" s="724"/>
      <c r="AS39" s="724"/>
      <c r="AT39" s="724"/>
      <c r="AU39" s="724"/>
      <c r="AV39" s="724"/>
      <c r="AW39" s="724"/>
      <c r="AX39" s="724"/>
      <c r="AY39" s="725"/>
      <c r="AZ39" s="680">
        <v>43346</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12087</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42522</v>
      </c>
      <c r="CS39" s="699"/>
      <c r="CT39" s="699"/>
      <c r="CU39" s="699"/>
      <c r="CV39" s="699"/>
      <c r="CW39" s="699"/>
      <c r="CX39" s="699"/>
      <c r="CY39" s="700"/>
      <c r="CZ39" s="683">
        <v>0.1</v>
      </c>
      <c r="DA39" s="701"/>
      <c r="DB39" s="701"/>
      <c r="DC39" s="702"/>
      <c r="DD39" s="686">
        <v>492</v>
      </c>
      <c r="DE39" s="699"/>
      <c r="DF39" s="699"/>
      <c r="DG39" s="699"/>
      <c r="DH39" s="699"/>
      <c r="DI39" s="699"/>
      <c r="DJ39" s="699"/>
      <c r="DK39" s="700"/>
      <c r="DL39" s="686" t="s">
        <v>137</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240</v>
      </c>
      <c r="AA40" s="713"/>
      <c r="AB40" s="713"/>
      <c r="AC40" s="713"/>
      <c r="AD40" s="714" t="s">
        <v>234</v>
      </c>
      <c r="AE40" s="714"/>
      <c r="AF40" s="714"/>
      <c r="AG40" s="714"/>
      <c r="AH40" s="714"/>
      <c r="AI40" s="714"/>
      <c r="AJ40" s="714"/>
      <c r="AK40" s="714"/>
      <c r="AL40" s="683" t="s">
        <v>234</v>
      </c>
      <c r="AM40" s="684"/>
      <c r="AN40" s="684"/>
      <c r="AO40" s="715"/>
      <c r="AQ40" s="723" t="s">
        <v>345</v>
      </c>
      <c r="AR40" s="724"/>
      <c r="AS40" s="724"/>
      <c r="AT40" s="724"/>
      <c r="AU40" s="724"/>
      <c r="AV40" s="724"/>
      <c r="AW40" s="724"/>
      <c r="AX40" s="724"/>
      <c r="AY40" s="725"/>
      <c r="AZ40" s="680" t="s">
        <v>137</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88</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204277</v>
      </c>
      <c r="CS40" s="681"/>
      <c r="CT40" s="681"/>
      <c r="CU40" s="681"/>
      <c r="CV40" s="681"/>
      <c r="CW40" s="681"/>
      <c r="CX40" s="681"/>
      <c r="CY40" s="682"/>
      <c r="CZ40" s="683">
        <v>0.7</v>
      </c>
      <c r="DA40" s="701"/>
      <c r="DB40" s="701"/>
      <c r="DC40" s="702"/>
      <c r="DD40" s="686">
        <v>161677</v>
      </c>
      <c r="DE40" s="681"/>
      <c r="DF40" s="681"/>
      <c r="DG40" s="681"/>
      <c r="DH40" s="681"/>
      <c r="DI40" s="681"/>
      <c r="DJ40" s="681"/>
      <c r="DK40" s="682"/>
      <c r="DL40" s="686">
        <v>143187</v>
      </c>
      <c r="DM40" s="681"/>
      <c r="DN40" s="681"/>
      <c r="DO40" s="681"/>
      <c r="DP40" s="681"/>
      <c r="DQ40" s="681"/>
      <c r="DR40" s="681"/>
      <c r="DS40" s="681"/>
      <c r="DT40" s="681"/>
      <c r="DU40" s="681"/>
      <c r="DV40" s="682"/>
      <c r="DW40" s="683">
        <v>1</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234</v>
      </c>
      <c r="AA41" s="713"/>
      <c r="AB41" s="713"/>
      <c r="AC41" s="713"/>
      <c r="AD41" s="714" t="s">
        <v>137</v>
      </c>
      <c r="AE41" s="714"/>
      <c r="AF41" s="714"/>
      <c r="AG41" s="714"/>
      <c r="AH41" s="714"/>
      <c r="AI41" s="714"/>
      <c r="AJ41" s="714"/>
      <c r="AK41" s="714"/>
      <c r="AL41" s="683" t="s">
        <v>240</v>
      </c>
      <c r="AM41" s="684"/>
      <c r="AN41" s="684"/>
      <c r="AO41" s="715"/>
      <c r="AQ41" s="723" t="s">
        <v>350</v>
      </c>
      <c r="AR41" s="724"/>
      <c r="AS41" s="724"/>
      <c r="AT41" s="724"/>
      <c r="AU41" s="724"/>
      <c r="AV41" s="724"/>
      <c r="AW41" s="724"/>
      <c r="AX41" s="724"/>
      <c r="AY41" s="725"/>
      <c r="AZ41" s="680">
        <v>603213</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234</v>
      </c>
      <c r="CS41" s="699"/>
      <c r="CT41" s="699"/>
      <c r="CU41" s="699"/>
      <c r="CV41" s="699"/>
      <c r="CW41" s="699"/>
      <c r="CX41" s="699"/>
      <c r="CY41" s="700"/>
      <c r="CZ41" s="683" t="s">
        <v>137</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642700</v>
      </c>
      <c r="S42" s="681"/>
      <c r="T42" s="681"/>
      <c r="U42" s="681"/>
      <c r="V42" s="681"/>
      <c r="W42" s="681"/>
      <c r="X42" s="681"/>
      <c r="Y42" s="682"/>
      <c r="Z42" s="713">
        <v>2.1</v>
      </c>
      <c r="AA42" s="713"/>
      <c r="AB42" s="713"/>
      <c r="AC42" s="713"/>
      <c r="AD42" s="714" t="s">
        <v>234</v>
      </c>
      <c r="AE42" s="714"/>
      <c r="AF42" s="714"/>
      <c r="AG42" s="714"/>
      <c r="AH42" s="714"/>
      <c r="AI42" s="714"/>
      <c r="AJ42" s="714"/>
      <c r="AK42" s="714"/>
      <c r="AL42" s="683" t="s">
        <v>137</v>
      </c>
      <c r="AM42" s="684"/>
      <c r="AN42" s="684"/>
      <c r="AO42" s="715"/>
      <c r="AQ42" s="716" t="s">
        <v>354</v>
      </c>
      <c r="AR42" s="717"/>
      <c r="AS42" s="717"/>
      <c r="AT42" s="717"/>
      <c r="AU42" s="717"/>
      <c r="AV42" s="717"/>
      <c r="AW42" s="717"/>
      <c r="AX42" s="717"/>
      <c r="AY42" s="718"/>
      <c r="AZ42" s="664">
        <v>2050673</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332</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4284092</v>
      </c>
      <c r="CS42" s="681"/>
      <c r="CT42" s="681"/>
      <c r="CU42" s="681"/>
      <c r="CV42" s="681"/>
      <c r="CW42" s="681"/>
      <c r="CX42" s="681"/>
      <c r="CY42" s="682"/>
      <c r="CZ42" s="683">
        <v>14.1</v>
      </c>
      <c r="DA42" s="684"/>
      <c r="DB42" s="684"/>
      <c r="DC42" s="685"/>
      <c r="DD42" s="686">
        <v>699304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31121887</v>
      </c>
      <c r="S43" s="703"/>
      <c r="T43" s="703"/>
      <c r="U43" s="703"/>
      <c r="V43" s="703"/>
      <c r="W43" s="703"/>
      <c r="X43" s="703"/>
      <c r="Y43" s="704"/>
      <c r="Z43" s="705">
        <v>100</v>
      </c>
      <c r="AA43" s="705"/>
      <c r="AB43" s="705"/>
      <c r="AC43" s="705"/>
      <c r="AD43" s="706">
        <v>13481812</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156968</v>
      </c>
      <c r="CS43" s="699"/>
      <c r="CT43" s="699"/>
      <c r="CU43" s="699"/>
      <c r="CV43" s="699"/>
      <c r="CW43" s="699"/>
      <c r="CX43" s="699"/>
      <c r="CY43" s="700"/>
      <c r="CZ43" s="683">
        <v>0.5</v>
      </c>
      <c r="DA43" s="701"/>
      <c r="DB43" s="701"/>
      <c r="DC43" s="702"/>
      <c r="DD43" s="686">
        <v>132260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4255834</v>
      </c>
      <c r="CS44" s="681"/>
      <c r="CT44" s="681"/>
      <c r="CU44" s="681"/>
      <c r="CV44" s="681"/>
      <c r="CW44" s="681"/>
      <c r="CX44" s="681"/>
      <c r="CY44" s="682"/>
      <c r="CZ44" s="683">
        <v>14</v>
      </c>
      <c r="DA44" s="684"/>
      <c r="DB44" s="684"/>
      <c r="DC44" s="685"/>
      <c r="DD44" s="686">
        <v>696892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1649739</v>
      </c>
      <c r="CS45" s="699"/>
      <c r="CT45" s="699"/>
      <c r="CU45" s="699"/>
      <c r="CV45" s="699"/>
      <c r="CW45" s="699"/>
      <c r="CX45" s="699"/>
      <c r="CY45" s="700"/>
      <c r="CZ45" s="683">
        <v>5.4</v>
      </c>
      <c r="DA45" s="701"/>
      <c r="DB45" s="701"/>
      <c r="DC45" s="702"/>
      <c r="DD45" s="686">
        <v>105131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2482236</v>
      </c>
      <c r="CS46" s="681"/>
      <c r="CT46" s="681"/>
      <c r="CU46" s="681"/>
      <c r="CV46" s="681"/>
      <c r="CW46" s="681"/>
      <c r="CX46" s="681"/>
      <c r="CY46" s="682"/>
      <c r="CZ46" s="683">
        <v>8.1999999999999993</v>
      </c>
      <c r="DA46" s="684"/>
      <c r="DB46" s="684"/>
      <c r="DC46" s="685"/>
      <c r="DD46" s="686">
        <v>578362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28258</v>
      </c>
      <c r="CS47" s="699"/>
      <c r="CT47" s="699"/>
      <c r="CU47" s="699"/>
      <c r="CV47" s="699"/>
      <c r="CW47" s="699"/>
      <c r="CX47" s="699"/>
      <c r="CY47" s="700"/>
      <c r="CZ47" s="683">
        <v>0.1</v>
      </c>
      <c r="DA47" s="701"/>
      <c r="DB47" s="701"/>
      <c r="DC47" s="702"/>
      <c r="DD47" s="686">
        <v>2412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240</v>
      </c>
      <c r="CS48" s="681"/>
      <c r="CT48" s="681"/>
      <c r="CU48" s="681"/>
      <c r="CV48" s="681"/>
      <c r="CW48" s="681"/>
      <c r="CX48" s="681"/>
      <c r="CY48" s="682"/>
      <c r="CZ48" s="683" t="s">
        <v>240</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30393869</v>
      </c>
      <c r="CS49" s="665"/>
      <c r="CT49" s="665"/>
      <c r="CU49" s="665"/>
      <c r="CV49" s="665"/>
      <c r="CW49" s="665"/>
      <c r="CX49" s="665"/>
      <c r="CY49" s="666"/>
      <c r="CZ49" s="667">
        <v>100</v>
      </c>
      <c r="DA49" s="668"/>
      <c r="DB49" s="668"/>
      <c r="DC49" s="669"/>
      <c r="DD49" s="670">
        <v>16773078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LukWRG4hTo4bLgwrpSuC0BGdqs+4MhL4AaF8BnoCssYGsFMPRqbV3OB76LuYcumFPp7aWRmIOBeJowwQsr1gw==" saltValue="9iUQFb+BSsa/rDV63lOZn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31248</v>
      </c>
      <c r="R7" s="1200"/>
      <c r="S7" s="1200"/>
      <c r="T7" s="1200"/>
      <c r="U7" s="1200"/>
      <c r="V7" s="1200">
        <v>30356</v>
      </c>
      <c r="W7" s="1200"/>
      <c r="X7" s="1200"/>
      <c r="Y7" s="1200"/>
      <c r="Z7" s="1200"/>
      <c r="AA7" s="1200">
        <v>892</v>
      </c>
      <c r="AB7" s="1200"/>
      <c r="AC7" s="1200"/>
      <c r="AD7" s="1200"/>
      <c r="AE7" s="1201"/>
      <c r="AF7" s="1202">
        <v>748</v>
      </c>
      <c r="AG7" s="1203"/>
      <c r="AH7" s="1203"/>
      <c r="AI7" s="1203"/>
      <c r="AJ7" s="1204"/>
      <c r="AK7" s="1186">
        <v>452</v>
      </c>
      <c r="AL7" s="1187"/>
      <c r="AM7" s="1187"/>
      <c r="AN7" s="1187"/>
      <c r="AO7" s="1187"/>
      <c r="AP7" s="1187">
        <v>34154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17</v>
      </c>
      <c r="R8" s="1139"/>
      <c r="S8" s="1139"/>
      <c r="T8" s="1139"/>
      <c r="U8" s="1139"/>
      <c r="V8" s="1139">
        <v>16</v>
      </c>
      <c r="W8" s="1139"/>
      <c r="X8" s="1139"/>
      <c r="Y8" s="1139"/>
      <c r="Z8" s="1139"/>
      <c r="AA8" s="1139">
        <v>1</v>
      </c>
      <c r="AB8" s="1139"/>
      <c r="AC8" s="1139"/>
      <c r="AD8" s="1139"/>
      <c r="AE8" s="1140"/>
      <c r="AF8" s="1114">
        <v>1</v>
      </c>
      <c r="AG8" s="1115"/>
      <c r="AH8" s="1115"/>
      <c r="AI8" s="1115"/>
      <c r="AJ8" s="1116"/>
      <c r="AK8" s="1181">
        <v>1</v>
      </c>
      <c r="AL8" s="1182"/>
      <c r="AM8" s="1182"/>
      <c r="AN8" s="1182"/>
      <c r="AO8" s="1182"/>
      <c r="AP8" s="1182" t="s">
        <v>516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392</v>
      </c>
      <c r="C9" s="1133"/>
      <c r="D9" s="1133"/>
      <c r="E9" s="1133"/>
      <c r="F9" s="1133"/>
      <c r="G9" s="1133"/>
      <c r="H9" s="1133"/>
      <c r="I9" s="1133"/>
      <c r="J9" s="1133"/>
      <c r="K9" s="1133"/>
      <c r="L9" s="1133"/>
      <c r="M9" s="1133"/>
      <c r="N9" s="1133"/>
      <c r="O9" s="1133"/>
      <c r="P9" s="1134"/>
      <c r="Q9" s="1138">
        <v>6</v>
      </c>
      <c r="R9" s="1139"/>
      <c r="S9" s="1139"/>
      <c r="T9" s="1139"/>
      <c r="U9" s="1139"/>
      <c r="V9" s="1139">
        <v>171</v>
      </c>
      <c r="W9" s="1139"/>
      <c r="X9" s="1139"/>
      <c r="Y9" s="1139"/>
      <c r="Z9" s="1139"/>
      <c r="AA9" s="1139">
        <v>-165</v>
      </c>
      <c r="AB9" s="1139"/>
      <c r="AC9" s="1139"/>
      <c r="AD9" s="1139"/>
      <c r="AE9" s="1140"/>
      <c r="AF9" s="1114">
        <v>-165</v>
      </c>
      <c r="AG9" s="1115"/>
      <c r="AH9" s="1115"/>
      <c r="AI9" s="1115"/>
      <c r="AJ9" s="1116"/>
      <c r="AK9" s="1181">
        <v>2</v>
      </c>
      <c r="AL9" s="1182"/>
      <c r="AM9" s="1182"/>
      <c r="AN9" s="1182"/>
      <c r="AO9" s="1182"/>
      <c r="AP9" s="1182">
        <v>2</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31102</v>
      </c>
      <c r="R23" s="1164"/>
      <c r="S23" s="1164"/>
      <c r="T23" s="1164"/>
      <c r="U23" s="1164"/>
      <c r="V23" s="1164">
        <v>30374</v>
      </c>
      <c r="W23" s="1164"/>
      <c r="X23" s="1164"/>
      <c r="Y23" s="1164"/>
      <c r="Z23" s="1164"/>
      <c r="AA23" s="1164">
        <v>728</v>
      </c>
      <c r="AB23" s="1164"/>
      <c r="AC23" s="1164"/>
      <c r="AD23" s="1164"/>
      <c r="AE23" s="1165"/>
      <c r="AF23" s="1166">
        <v>584</v>
      </c>
      <c r="AG23" s="1164"/>
      <c r="AH23" s="1164"/>
      <c r="AI23" s="1164"/>
      <c r="AJ23" s="1167"/>
      <c r="AK23" s="1168"/>
      <c r="AL23" s="1169"/>
      <c r="AM23" s="1169"/>
      <c r="AN23" s="1169"/>
      <c r="AO23" s="1169"/>
      <c r="AP23" s="1164">
        <v>34156</v>
      </c>
      <c r="AQ23" s="1164"/>
      <c r="AR23" s="1164"/>
      <c r="AS23" s="1164"/>
      <c r="AT23" s="1164"/>
      <c r="AU23" s="1170"/>
      <c r="AV23" s="1170"/>
      <c r="AW23" s="1170"/>
      <c r="AX23" s="1170"/>
      <c r="AY23" s="1171"/>
      <c r="AZ23" s="1160" t="s">
        <v>240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6023</v>
      </c>
      <c r="R28" s="1149"/>
      <c r="S28" s="1149"/>
      <c r="T28" s="1149"/>
      <c r="U28" s="1149"/>
      <c r="V28" s="1149">
        <v>5961</v>
      </c>
      <c r="W28" s="1149"/>
      <c r="X28" s="1149"/>
      <c r="Y28" s="1149"/>
      <c r="Z28" s="1149"/>
      <c r="AA28" s="1149">
        <v>62</v>
      </c>
      <c r="AB28" s="1149"/>
      <c r="AC28" s="1149"/>
      <c r="AD28" s="1149"/>
      <c r="AE28" s="1150"/>
      <c r="AF28" s="1151">
        <v>62</v>
      </c>
      <c r="AG28" s="1149"/>
      <c r="AH28" s="1149"/>
      <c r="AI28" s="1149"/>
      <c r="AJ28" s="1152"/>
      <c r="AK28" s="1153">
        <v>735</v>
      </c>
      <c r="AL28" s="1141"/>
      <c r="AM28" s="1141"/>
      <c r="AN28" s="1141"/>
      <c r="AO28" s="1141"/>
      <c r="AP28" s="1141" t="s">
        <v>516</v>
      </c>
      <c r="AQ28" s="1141"/>
      <c r="AR28" s="1141"/>
      <c r="AS28" s="1141"/>
      <c r="AT28" s="1141"/>
      <c r="AU28" s="1141" t="s">
        <v>516</v>
      </c>
      <c r="AV28" s="1141"/>
      <c r="AW28" s="1141"/>
      <c r="AX28" s="1141"/>
      <c r="AY28" s="1141"/>
      <c r="AZ28" s="1142" t="s">
        <v>516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6948</v>
      </c>
      <c r="R29" s="1139"/>
      <c r="S29" s="1139"/>
      <c r="T29" s="1139"/>
      <c r="U29" s="1139"/>
      <c r="V29" s="1139">
        <v>6519</v>
      </c>
      <c r="W29" s="1139"/>
      <c r="X29" s="1139"/>
      <c r="Y29" s="1139"/>
      <c r="Z29" s="1139"/>
      <c r="AA29" s="1139">
        <v>429</v>
      </c>
      <c r="AB29" s="1139"/>
      <c r="AC29" s="1139"/>
      <c r="AD29" s="1139"/>
      <c r="AE29" s="1140"/>
      <c r="AF29" s="1114">
        <v>429</v>
      </c>
      <c r="AG29" s="1115"/>
      <c r="AH29" s="1115"/>
      <c r="AI29" s="1115"/>
      <c r="AJ29" s="1116"/>
      <c r="AK29" s="1075">
        <v>1007</v>
      </c>
      <c r="AL29" s="1066"/>
      <c r="AM29" s="1066"/>
      <c r="AN29" s="1066"/>
      <c r="AO29" s="1066"/>
      <c r="AP29" s="1066" t="s">
        <v>516</v>
      </c>
      <c r="AQ29" s="1066"/>
      <c r="AR29" s="1066"/>
      <c r="AS29" s="1066"/>
      <c r="AT29" s="1066"/>
      <c r="AU29" s="1066" t="s">
        <v>516</v>
      </c>
      <c r="AV29" s="1066"/>
      <c r="AW29" s="1066"/>
      <c r="AX29" s="1066"/>
      <c r="AY29" s="1066"/>
      <c r="AZ29" s="1137" t="s">
        <v>516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1711</v>
      </c>
      <c r="R30" s="1139"/>
      <c r="S30" s="1139"/>
      <c r="T30" s="1139"/>
      <c r="U30" s="1139"/>
      <c r="V30" s="1139">
        <v>1707</v>
      </c>
      <c r="W30" s="1139"/>
      <c r="X30" s="1139"/>
      <c r="Y30" s="1139"/>
      <c r="Z30" s="1139"/>
      <c r="AA30" s="1139">
        <v>4</v>
      </c>
      <c r="AB30" s="1139"/>
      <c r="AC30" s="1139"/>
      <c r="AD30" s="1139"/>
      <c r="AE30" s="1140"/>
      <c r="AF30" s="1114">
        <v>4</v>
      </c>
      <c r="AG30" s="1115"/>
      <c r="AH30" s="1115"/>
      <c r="AI30" s="1115"/>
      <c r="AJ30" s="1116"/>
      <c r="AK30" s="1075">
        <v>1027</v>
      </c>
      <c r="AL30" s="1066"/>
      <c r="AM30" s="1066"/>
      <c r="AN30" s="1066"/>
      <c r="AO30" s="1066"/>
      <c r="AP30" s="1066" t="s">
        <v>516</v>
      </c>
      <c r="AQ30" s="1066"/>
      <c r="AR30" s="1066"/>
      <c r="AS30" s="1066"/>
      <c r="AT30" s="1066"/>
      <c r="AU30" s="1066" t="s">
        <v>516</v>
      </c>
      <c r="AV30" s="1066"/>
      <c r="AW30" s="1066"/>
      <c r="AX30" s="1066"/>
      <c r="AY30" s="1066"/>
      <c r="AZ30" s="1137" t="s">
        <v>516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1050</v>
      </c>
      <c r="R31" s="1139"/>
      <c r="S31" s="1139"/>
      <c r="T31" s="1139"/>
      <c r="U31" s="1139"/>
      <c r="V31" s="1139">
        <v>1001</v>
      </c>
      <c r="W31" s="1139"/>
      <c r="X31" s="1139"/>
      <c r="Y31" s="1139"/>
      <c r="Z31" s="1139"/>
      <c r="AA31" s="1139">
        <v>49</v>
      </c>
      <c r="AB31" s="1139"/>
      <c r="AC31" s="1139"/>
      <c r="AD31" s="1139"/>
      <c r="AE31" s="1140"/>
      <c r="AF31" s="1114">
        <v>833</v>
      </c>
      <c r="AG31" s="1115"/>
      <c r="AH31" s="1115"/>
      <c r="AI31" s="1115"/>
      <c r="AJ31" s="1116"/>
      <c r="AK31" s="1075">
        <v>121</v>
      </c>
      <c r="AL31" s="1066"/>
      <c r="AM31" s="1066"/>
      <c r="AN31" s="1066"/>
      <c r="AO31" s="1066"/>
      <c r="AP31" s="1066">
        <v>6026</v>
      </c>
      <c r="AQ31" s="1066"/>
      <c r="AR31" s="1066"/>
      <c r="AS31" s="1066"/>
      <c r="AT31" s="1066"/>
      <c r="AU31" s="1066">
        <v>578</v>
      </c>
      <c r="AV31" s="1066"/>
      <c r="AW31" s="1066"/>
      <c r="AX31" s="1066"/>
      <c r="AY31" s="1066"/>
      <c r="AZ31" s="1137" t="s">
        <v>516</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3958</v>
      </c>
      <c r="R32" s="1139"/>
      <c r="S32" s="1139"/>
      <c r="T32" s="1139"/>
      <c r="U32" s="1139"/>
      <c r="V32" s="1139">
        <v>3737</v>
      </c>
      <c r="W32" s="1139"/>
      <c r="X32" s="1139"/>
      <c r="Y32" s="1139"/>
      <c r="Z32" s="1139"/>
      <c r="AA32" s="1139">
        <v>221</v>
      </c>
      <c r="AB32" s="1139"/>
      <c r="AC32" s="1139"/>
      <c r="AD32" s="1139"/>
      <c r="AE32" s="1140"/>
      <c r="AF32" s="1114">
        <v>634</v>
      </c>
      <c r="AG32" s="1115"/>
      <c r="AH32" s="1115"/>
      <c r="AI32" s="1115"/>
      <c r="AJ32" s="1116"/>
      <c r="AK32" s="1075">
        <v>566</v>
      </c>
      <c r="AL32" s="1066"/>
      <c r="AM32" s="1066"/>
      <c r="AN32" s="1066"/>
      <c r="AO32" s="1066"/>
      <c r="AP32" s="1066">
        <v>2326</v>
      </c>
      <c r="AQ32" s="1066"/>
      <c r="AR32" s="1066"/>
      <c r="AS32" s="1066"/>
      <c r="AT32" s="1066"/>
      <c r="AU32" s="1066">
        <v>1163</v>
      </c>
      <c r="AV32" s="1066"/>
      <c r="AW32" s="1066"/>
      <c r="AX32" s="1066"/>
      <c r="AY32" s="1066"/>
      <c r="AZ32" s="1137" t="s">
        <v>516</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19</v>
      </c>
      <c r="R33" s="1139"/>
      <c r="S33" s="1139"/>
      <c r="T33" s="1139"/>
      <c r="U33" s="1139"/>
      <c r="V33" s="1139">
        <v>12</v>
      </c>
      <c r="W33" s="1139"/>
      <c r="X33" s="1139"/>
      <c r="Y33" s="1139"/>
      <c r="Z33" s="1139"/>
      <c r="AA33" s="1139">
        <v>7</v>
      </c>
      <c r="AB33" s="1139"/>
      <c r="AC33" s="1139"/>
      <c r="AD33" s="1139"/>
      <c r="AE33" s="1140"/>
      <c r="AF33" s="1114">
        <v>7</v>
      </c>
      <c r="AG33" s="1115"/>
      <c r="AH33" s="1115"/>
      <c r="AI33" s="1115"/>
      <c r="AJ33" s="1116"/>
      <c r="AK33" s="1075" t="s">
        <v>516</v>
      </c>
      <c r="AL33" s="1066"/>
      <c r="AM33" s="1066"/>
      <c r="AN33" s="1066"/>
      <c r="AO33" s="1066"/>
      <c r="AP33" s="1066">
        <v>7</v>
      </c>
      <c r="AQ33" s="1066"/>
      <c r="AR33" s="1066"/>
      <c r="AS33" s="1066"/>
      <c r="AT33" s="1066"/>
      <c r="AU33" s="1066" t="s">
        <v>516</v>
      </c>
      <c r="AV33" s="1066"/>
      <c r="AW33" s="1066"/>
      <c r="AX33" s="1066"/>
      <c r="AY33" s="1066"/>
      <c r="AZ33" s="1137" t="s">
        <v>516</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1970</v>
      </c>
      <c r="AG63" s="1054"/>
      <c r="AH63" s="1054"/>
      <c r="AI63" s="1054"/>
      <c r="AJ63" s="1125"/>
      <c r="AK63" s="1126"/>
      <c r="AL63" s="1058"/>
      <c r="AM63" s="1058"/>
      <c r="AN63" s="1058"/>
      <c r="AO63" s="1058"/>
      <c r="AP63" s="1054">
        <v>8359</v>
      </c>
      <c r="AQ63" s="1054"/>
      <c r="AR63" s="1054"/>
      <c r="AS63" s="1054"/>
      <c r="AT63" s="1054"/>
      <c r="AU63" s="1054">
        <v>1741</v>
      </c>
      <c r="AV63" s="1054"/>
      <c r="AW63" s="1054"/>
      <c r="AX63" s="1054"/>
      <c r="AY63" s="1054"/>
      <c r="AZ63" s="1120"/>
      <c r="BA63" s="1120"/>
      <c r="BB63" s="1120"/>
      <c r="BC63" s="1120"/>
      <c r="BD63" s="1120"/>
      <c r="BE63" s="1055"/>
      <c r="BF63" s="1055"/>
      <c r="BG63" s="1055"/>
      <c r="BH63" s="1055"/>
      <c r="BI63" s="1056"/>
      <c r="BJ63" s="1121" t="s">
        <v>240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399</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403</v>
      </c>
      <c r="AQ66" s="1097"/>
      <c r="AR66" s="1097"/>
      <c r="AS66" s="1097"/>
      <c r="AT66" s="1098"/>
      <c r="AU66" s="1096" t="s">
        <v>421</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7328</v>
      </c>
      <c r="R68" s="1077"/>
      <c r="S68" s="1077"/>
      <c r="T68" s="1077"/>
      <c r="U68" s="1077"/>
      <c r="V68" s="1077">
        <v>6372</v>
      </c>
      <c r="W68" s="1077"/>
      <c r="X68" s="1077"/>
      <c r="Y68" s="1077"/>
      <c r="Z68" s="1077"/>
      <c r="AA68" s="1077">
        <v>956</v>
      </c>
      <c r="AB68" s="1077"/>
      <c r="AC68" s="1077"/>
      <c r="AD68" s="1077"/>
      <c r="AE68" s="1077"/>
      <c r="AF68" s="1077">
        <v>956</v>
      </c>
      <c r="AG68" s="1077"/>
      <c r="AH68" s="1077"/>
      <c r="AI68" s="1077"/>
      <c r="AJ68" s="1077"/>
      <c r="AK68" s="1077">
        <v>12</v>
      </c>
      <c r="AL68" s="1077"/>
      <c r="AM68" s="1077"/>
      <c r="AN68" s="1077"/>
      <c r="AO68" s="1077"/>
      <c r="AP68" s="1077" t="s">
        <v>516</v>
      </c>
      <c r="AQ68" s="1077"/>
      <c r="AR68" s="1077"/>
      <c r="AS68" s="1077"/>
      <c r="AT68" s="1077"/>
      <c r="AU68" s="1077" t="s">
        <v>516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2939</v>
      </c>
      <c r="R69" s="1066"/>
      <c r="S69" s="1066"/>
      <c r="T69" s="1066"/>
      <c r="U69" s="1066"/>
      <c r="V69" s="1066">
        <v>3024</v>
      </c>
      <c r="W69" s="1066"/>
      <c r="X69" s="1066"/>
      <c r="Y69" s="1066"/>
      <c r="Z69" s="1066"/>
      <c r="AA69" s="1066">
        <v>-85</v>
      </c>
      <c r="AB69" s="1066"/>
      <c r="AC69" s="1066"/>
      <c r="AD69" s="1066"/>
      <c r="AE69" s="1066"/>
      <c r="AF69" s="1066">
        <v>-145</v>
      </c>
      <c r="AG69" s="1066"/>
      <c r="AH69" s="1066"/>
      <c r="AI69" s="1066"/>
      <c r="AJ69" s="1066"/>
      <c r="AK69" s="1066" t="s">
        <v>516</v>
      </c>
      <c r="AL69" s="1066"/>
      <c r="AM69" s="1066"/>
      <c r="AN69" s="1066"/>
      <c r="AO69" s="1066"/>
      <c r="AP69" s="1066">
        <v>3216</v>
      </c>
      <c r="AQ69" s="1066"/>
      <c r="AR69" s="1066"/>
      <c r="AS69" s="1066"/>
      <c r="AT69" s="1066"/>
      <c r="AU69" s="1066">
        <v>708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544</v>
      </c>
      <c r="R70" s="1066"/>
      <c r="S70" s="1066"/>
      <c r="T70" s="1066"/>
      <c r="U70" s="1066"/>
      <c r="V70" s="1066">
        <v>525</v>
      </c>
      <c r="W70" s="1066"/>
      <c r="X70" s="1066"/>
      <c r="Y70" s="1066"/>
      <c r="Z70" s="1066"/>
      <c r="AA70" s="1066">
        <v>36</v>
      </c>
      <c r="AB70" s="1066"/>
      <c r="AC70" s="1066"/>
      <c r="AD70" s="1066"/>
      <c r="AE70" s="1066"/>
      <c r="AF70" s="1066">
        <v>36</v>
      </c>
      <c r="AG70" s="1066"/>
      <c r="AH70" s="1066"/>
      <c r="AI70" s="1066"/>
      <c r="AJ70" s="1066"/>
      <c r="AK70" s="1066" t="s">
        <v>516</v>
      </c>
      <c r="AL70" s="1066"/>
      <c r="AM70" s="1066"/>
      <c r="AN70" s="1066"/>
      <c r="AO70" s="1066"/>
      <c r="AP70" s="1066">
        <v>175</v>
      </c>
      <c r="AQ70" s="1066"/>
      <c r="AR70" s="1066"/>
      <c r="AS70" s="1066"/>
      <c r="AT70" s="1066"/>
      <c r="AU70" s="1066">
        <v>118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412</v>
      </c>
      <c r="R71" s="1066"/>
      <c r="S71" s="1066"/>
      <c r="T71" s="1066"/>
      <c r="U71" s="1066"/>
      <c r="V71" s="1066">
        <v>366</v>
      </c>
      <c r="W71" s="1066"/>
      <c r="X71" s="1066"/>
      <c r="Y71" s="1066"/>
      <c r="Z71" s="1066"/>
      <c r="AA71" s="1066">
        <v>46</v>
      </c>
      <c r="AB71" s="1066"/>
      <c r="AC71" s="1066"/>
      <c r="AD71" s="1066"/>
      <c r="AE71" s="1066"/>
      <c r="AF71" s="1066">
        <v>46</v>
      </c>
      <c r="AG71" s="1066"/>
      <c r="AH71" s="1066"/>
      <c r="AI71" s="1066"/>
      <c r="AJ71" s="1066"/>
      <c r="AK71" s="1066" t="s">
        <v>516</v>
      </c>
      <c r="AL71" s="1066"/>
      <c r="AM71" s="1066"/>
      <c r="AN71" s="1066"/>
      <c r="AO71" s="1066"/>
      <c r="AP71" s="1066" t="s">
        <v>516</v>
      </c>
      <c r="AQ71" s="1066"/>
      <c r="AR71" s="1066"/>
      <c r="AS71" s="1066"/>
      <c r="AT71" s="1066"/>
      <c r="AU71" s="1066" t="s">
        <v>516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181</v>
      </c>
      <c r="R72" s="1066"/>
      <c r="S72" s="1066"/>
      <c r="T72" s="1066"/>
      <c r="U72" s="1066"/>
      <c r="V72" s="1066">
        <v>179</v>
      </c>
      <c r="W72" s="1066"/>
      <c r="X72" s="1066"/>
      <c r="Y72" s="1066"/>
      <c r="Z72" s="1066"/>
      <c r="AA72" s="1066">
        <v>2</v>
      </c>
      <c r="AB72" s="1066"/>
      <c r="AC72" s="1066"/>
      <c r="AD72" s="1066"/>
      <c r="AE72" s="1066"/>
      <c r="AF72" s="1066">
        <v>2</v>
      </c>
      <c r="AG72" s="1066"/>
      <c r="AH72" s="1066"/>
      <c r="AI72" s="1066"/>
      <c r="AJ72" s="1066"/>
      <c r="AK72" s="1066">
        <v>11</v>
      </c>
      <c r="AL72" s="1066"/>
      <c r="AM72" s="1066"/>
      <c r="AN72" s="1066"/>
      <c r="AO72" s="1066"/>
      <c r="AP72" s="1066" t="s">
        <v>516</v>
      </c>
      <c r="AQ72" s="1066"/>
      <c r="AR72" s="1066"/>
      <c r="AS72" s="1066"/>
      <c r="AT72" s="1066"/>
      <c r="AU72" s="1066" t="s">
        <v>516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126</v>
      </c>
      <c r="R73" s="1066"/>
      <c r="S73" s="1066"/>
      <c r="T73" s="1066"/>
      <c r="U73" s="1066"/>
      <c r="V73" s="1066">
        <v>123</v>
      </c>
      <c r="W73" s="1066"/>
      <c r="X73" s="1066"/>
      <c r="Y73" s="1066"/>
      <c r="Z73" s="1066"/>
      <c r="AA73" s="1066">
        <v>3</v>
      </c>
      <c r="AB73" s="1066"/>
      <c r="AC73" s="1066"/>
      <c r="AD73" s="1066"/>
      <c r="AE73" s="1066"/>
      <c r="AF73" s="1066">
        <v>3</v>
      </c>
      <c r="AG73" s="1066"/>
      <c r="AH73" s="1066"/>
      <c r="AI73" s="1066"/>
      <c r="AJ73" s="1066"/>
      <c r="AK73" s="1066">
        <v>26</v>
      </c>
      <c r="AL73" s="1066"/>
      <c r="AM73" s="1066"/>
      <c r="AN73" s="1066"/>
      <c r="AO73" s="1066"/>
      <c r="AP73" s="1066" t="s">
        <v>516</v>
      </c>
      <c r="AQ73" s="1066"/>
      <c r="AR73" s="1066"/>
      <c r="AS73" s="1066"/>
      <c r="AT73" s="1066"/>
      <c r="AU73" s="1066" t="s">
        <v>516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121</v>
      </c>
      <c r="R74" s="1066"/>
      <c r="S74" s="1066"/>
      <c r="T74" s="1066"/>
      <c r="U74" s="1066"/>
      <c r="V74" s="1066">
        <v>112</v>
      </c>
      <c r="W74" s="1066"/>
      <c r="X74" s="1066"/>
      <c r="Y74" s="1066"/>
      <c r="Z74" s="1066"/>
      <c r="AA74" s="1066">
        <v>8</v>
      </c>
      <c r="AB74" s="1066"/>
      <c r="AC74" s="1066"/>
      <c r="AD74" s="1066"/>
      <c r="AE74" s="1066"/>
      <c r="AF74" s="1066">
        <v>8</v>
      </c>
      <c r="AG74" s="1066"/>
      <c r="AH74" s="1066"/>
      <c r="AI74" s="1066"/>
      <c r="AJ74" s="1066"/>
      <c r="AK74" s="1066">
        <v>11</v>
      </c>
      <c r="AL74" s="1066"/>
      <c r="AM74" s="1066"/>
      <c r="AN74" s="1066"/>
      <c r="AO74" s="1066"/>
      <c r="AP74" s="1066" t="s">
        <v>516</v>
      </c>
      <c r="AQ74" s="1066"/>
      <c r="AR74" s="1066"/>
      <c r="AS74" s="1066"/>
      <c r="AT74" s="1066"/>
      <c r="AU74" s="1066" t="s">
        <v>516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v>152261</v>
      </c>
      <c r="R75" s="1074"/>
      <c r="S75" s="1074"/>
      <c r="T75" s="1074"/>
      <c r="U75" s="1075"/>
      <c r="V75" s="1076">
        <v>145343</v>
      </c>
      <c r="W75" s="1074"/>
      <c r="X75" s="1074"/>
      <c r="Y75" s="1074"/>
      <c r="Z75" s="1075"/>
      <c r="AA75" s="1076">
        <v>6917</v>
      </c>
      <c r="AB75" s="1074"/>
      <c r="AC75" s="1074"/>
      <c r="AD75" s="1074"/>
      <c r="AE75" s="1075"/>
      <c r="AF75" s="1076">
        <v>6917</v>
      </c>
      <c r="AG75" s="1074"/>
      <c r="AH75" s="1074"/>
      <c r="AI75" s="1074"/>
      <c r="AJ75" s="1075"/>
      <c r="AK75" s="1076">
        <v>20</v>
      </c>
      <c r="AL75" s="1074"/>
      <c r="AM75" s="1074"/>
      <c r="AN75" s="1074"/>
      <c r="AO75" s="1075"/>
      <c r="AP75" s="1076" t="s">
        <v>516</v>
      </c>
      <c r="AQ75" s="1074"/>
      <c r="AR75" s="1074"/>
      <c r="AS75" s="1074"/>
      <c r="AT75" s="1075"/>
      <c r="AU75" s="1076" t="s">
        <v>516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3">
        <v>822</v>
      </c>
      <c r="R76" s="1074"/>
      <c r="S76" s="1074"/>
      <c r="T76" s="1074"/>
      <c r="U76" s="1075"/>
      <c r="V76" s="1076">
        <v>815</v>
      </c>
      <c r="W76" s="1074"/>
      <c r="X76" s="1074"/>
      <c r="Y76" s="1074"/>
      <c r="Z76" s="1075"/>
      <c r="AA76" s="1076">
        <v>7</v>
      </c>
      <c r="AB76" s="1074"/>
      <c r="AC76" s="1074"/>
      <c r="AD76" s="1074"/>
      <c r="AE76" s="1075"/>
      <c r="AF76" s="1076">
        <v>7</v>
      </c>
      <c r="AG76" s="1074"/>
      <c r="AH76" s="1074"/>
      <c r="AI76" s="1074"/>
      <c r="AJ76" s="1075"/>
      <c r="AK76" s="1076" t="s">
        <v>516</v>
      </c>
      <c r="AL76" s="1074"/>
      <c r="AM76" s="1074"/>
      <c r="AN76" s="1074"/>
      <c r="AO76" s="1075"/>
      <c r="AP76" s="1076">
        <v>193</v>
      </c>
      <c r="AQ76" s="1074"/>
      <c r="AR76" s="1074"/>
      <c r="AS76" s="1074"/>
      <c r="AT76" s="1075"/>
      <c r="AU76" s="1076">
        <v>63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7830</v>
      </c>
      <c r="AG88" s="1054"/>
      <c r="AH88" s="1054"/>
      <c r="AI88" s="1054"/>
      <c r="AJ88" s="1054"/>
      <c r="AK88" s="1058"/>
      <c r="AL88" s="1058"/>
      <c r="AM88" s="1058"/>
      <c r="AN88" s="1058"/>
      <c r="AO88" s="1058"/>
      <c r="AP88" s="1054">
        <v>3584</v>
      </c>
      <c r="AQ88" s="1054"/>
      <c r="AR88" s="1054"/>
      <c r="AS88" s="1054"/>
      <c r="AT88" s="1054"/>
      <c r="AU88" s="1054">
        <v>826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308</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308</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308</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2859831</v>
      </c>
      <c r="AB110" s="982"/>
      <c r="AC110" s="982"/>
      <c r="AD110" s="982"/>
      <c r="AE110" s="983"/>
      <c r="AF110" s="984">
        <v>2874790</v>
      </c>
      <c r="AG110" s="982"/>
      <c r="AH110" s="982"/>
      <c r="AI110" s="982"/>
      <c r="AJ110" s="983"/>
      <c r="AK110" s="984">
        <v>3077837</v>
      </c>
      <c r="AL110" s="982"/>
      <c r="AM110" s="982"/>
      <c r="AN110" s="982"/>
      <c r="AO110" s="983"/>
      <c r="AP110" s="985">
        <v>25.8</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32725373</v>
      </c>
      <c r="BR110" s="929"/>
      <c r="BS110" s="929"/>
      <c r="BT110" s="929"/>
      <c r="BU110" s="929"/>
      <c r="BV110" s="929">
        <v>33829743</v>
      </c>
      <c r="BW110" s="929"/>
      <c r="BX110" s="929"/>
      <c r="BY110" s="929"/>
      <c r="BZ110" s="929"/>
      <c r="CA110" s="929">
        <v>34155519</v>
      </c>
      <c r="CB110" s="929"/>
      <c r="CC110" s="929"/>
      <c r="CD110" s="929"/>
      <c r="CE110" s="929"/>
      <c r="CF110" s="953">
        <v>285.8</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240</v>
      </c>
      <c r="DM110" s="929"/>
      <c r="DN110" s="929"/>
      <c r="DO110" s="929"/>
      <c r="DP110" s="929"/>
      <c r="DQ110" s="929" t="s">
        <v>240</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439</v>
      </c>
      <c r="AG111" s="1010"/>
      <c r="AH111" s="1010"/>
      <c r="AI111" s="1010"/>
      <c r="AJ111" s="1011"/>
      <c r="AK111" s="1012" t="s">
        <v>442</v>
      </c>
      <c r="AL111" s="1010"/>
      <c r="AM111" s="1010"/>
      <c r="AN111" s="1010"/>
      <c r="AO111" s="1011"/>
      <c r="AP111" s="1013" t="s">
        <v>439</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442</v>
      </c>
      <c r="BR111" s="901"/>
      <c r="BS111" s="901"/>
      <c r="BT111" s="901"/>
      <c r="BU111" s="901"/>
      <c r="BV111" s="901" t="s">
        <v>439</v>
      </c>
      <c r="BW111" s="901"/>
      <c r="BX111" s="901"/>
      <c r="BY111" s="901"/>
      <c r="BZ111" s="901"/>
      <c r="CA111" s="901" t="s">
        <v>440</v>
      </c>
      <c r="CB111" s="901"/>
      <c r="CC111" s="901"/>
      <c r="CD111" s="901"/>
      <c r="CE111" s="901"/>
      <c r="CF111" s="962" t="s">
        <v>439</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442</v>
      </c>
      <c r="DH111" s="901"/>
      <c r="DI111" s="901"/>
      <c r="DJ111" s="901"/>
      <c r="DK111" s="901"/>
      <c r="DL111" s="901" t="s">
        <v>442</v>
      </c>
      <c r="DM111" s="901"/>
      <c r="DN111" s="901"/>
      <c r="DO111" s="901"/>
      <c r="DP111" s="901"/>
      <c r="DQ111" s="901" t="s">
        <v>439</v>
      </c>
      <c r="DR111" s="901"/>
      <c r="DS111" s="901"/>
      <c r="DT111" s="901"/>
      <c r="DU111" s="901"/>
      <c r="DV111" s="878" t="s">
        <v>240</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447</v>
      </c>
      <c r="AG112" s="864"/>
      <c r="AH112" s="864"/>
      <c r="AI112" s="864"/>
      <c r="AJ112" s="865"/>
      <c r="AK112" s="866" t="s">
        <v>447</v>
      </c>
      <c r="AL112" s="864"/>
      <c r="AM112" s="864"/>
      <c r="AN112" s="864"/>
      <c r="AO112" s="865"/>
      <c r="AP112" s="911" t="s">
        <v>442</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1374114</v>
      </c>
      <c r="BR112" s="901"/>
      <c r="BS112" s="901"/>
      <c r="BT112" s="901"/>
      <c r="BU112" s="901"/>
      <c r="BV112" s="901">
        <v>1646145</v>
      </c>
      <c r="BW112" s="901"/>
      <c r="BX112" s="901"/>
      <c r="BY112" s="901"/>
      <c r="BZ112" s="901"/>
      <c r="CA112" s="901">
        <v>1741534</v>
      </c>
      <c r="CB112" s="901"/>
      <c r="CC112" s="901"/>
      <c r="CD112" s="901"/>
      <c r="CE112" s="901"/>
      <c r="CF112" s="962">
        <v>14.6</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440</v>
      </c>
      <c r="DM112" s="901"/>
      <c r="DN112" s="901"/>
      <c r="DO112" s="901"/>
      <c r="DP112" s="901"/>
      <c r="DQ112" s="901" t="s">
        <v>440</v>
      </c>
      <c r="DR112" s="901"/>
      <c r="DS112" s="901"/>
      <c r="DT112" s="901"/>
      <c r="DU112" s="901"/>
      <c r="DV112" s="878" t="s">
        <v>240</v>
      </c>
      <c r="DW112" s="878"/>
      <c r="DX112" s="878"/>
      <c r="DY112" s="878"/>
      <c r="DZ112" s="879"/>
    </row>
    <row r="113" spans="1:130" s="248" customFormat="1" ht="26.25" customHeight="1" x14ac:dyDescent="0.15">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79277</v>
      </c>
      <c r="AB113" s="1010"/>
      <c r="AC113" s="1010"/>
      <c r="AD113" s="1010"/>
      <c r="AE113" s="1011"/>
      <c r="AF113" s="1012">
        <v>100330</v>
      </c>
      <c r="AG113" s="1010"/>
      <c r="AH113" s="1010"/>
      <c r="AI113" s="1010"/>
      <c r="AJ113" s="1011"/>
      <c r="AK113" s="1012">
        <v>161466</v>
      </c>
      <c r="AL113" s="1010"/>
      <c r="AM113" s="1010"/>
      <c r="AN113" s="1010"/>
      <c r="AO113" s="1011"/>
      <c r="AP113" s="1013">
        <v>1.4</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977990</v>
      </c>
      <c r="BR113" s="901"/>
      <c r="BS113" s="901"/>
      <c r="BT113" s="901"/>
      <c r="BU113" s="901"/>
      <c r="BV113" s="901">
        <v>929852</v>
      </c>
      <c r="BW113" s="901"/>
      <c r="BX113" s="901"/>
      <c r="BY113" s="901"/>
      <c r="BZ113" s="901"/>
      <c r="CA113" s="901">
        <v>887774</v>
      </c>
      <c r="CB113" s="901"/>
      <c r="CC113" s="901"/>
      <c r="CD113" s="901"/>
      <c r="CE113" s="901"/>
      <c r="CF113" s="962">
        <v>7.4</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447</v>
      </c>
      <c r="DH113" s="864"/>
      <c r="DI113" s="864"/>
      <c r="DJ113" s="864"/>
      <c r="DK113" s="865"/>
      <c r="DL113" s="866" t="s">
        <v>240</v>
      </c>
      <c r="DM113" s="864"/>
      <c r="DN113" s="864"/>
      <c r="DO113" s="864"/>
      <c r="DP113" s="865"/>
      <c r="DQ113" s="866" t="s">
        <v>240</v>
      </c>
      <c r="DR113" s="864"/>
      <c r="DS113" s="864"/>
      <c r="DT113" s="864"/>
      <c r="DU113" s="865"/>
      <c r="DV113" s="911" t="s">
        <v>442</v>
      </c>
      <c r="DW113" s="912"/>
      <c r="DX113" s="912"/>
      <c r="DY113" s="912"/>
      <c r="DZ113" s="913"/>
    </row>
    <row r="114" spans="1:130" s="248" customFormat="1" ht="26.25" customHeight="1" x14ac:dyDescent="0.15">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63660</v>
      </c>
      <c r="AB114" s="864"/>
      <c r="AC114" s="864"/>
      <c r="AD114" s="864"/>
      <c r="AE114" s="865"/>
      <c r="AF114" s="866">
        <v>51396</v>
      </c>
      <c r="AG114" s="864"/>
      <c r="AH114" s="864"/>
      <c r="AI114" s="864"/>
      <c r="AJ114" s="865"/>
      <c r="AK114" s="866">
        <v>53382</v>
      </c>
      <c r="AL114" s="864"/>
      <c r="AM114" s="864"/>
      <c r="AN114" s="864"/>
      <c r="AO114" s="865"/>
      <c r="AP114" s="911">
        <v>0.4</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3570919</v>
      </c>
      <c r="BR114" s="901"/>
      <c r="BS114" s="901"/>
      <c r="BT114" s="901"/>
      <c r="BU114" s="901"/>
      <c r="BV114" s="901">
        <v>3323350</v>
      </c>
      <c r="BW114" s="901"/>
      <c r="BX114" s="901"/>
      <c r="BY114" s="901"/>
      <c r="BZ114" s="901"/>
      <c r="CA114" s="901">
        <v>3266834</v>
      </c>
      <c r="CB114" s="901"/>
      <c r="CC114" s="901"/>
      <c r="CD114" s="901"/>
      <c r="CE114" s="901"/>
      <c r="CF114" s="962">
        <v>27.3</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240</v>
      </c>
      <c r="DH114" s="864"/>
      <c r="DI114" s="864"/>
      <c r="DJ114" s="864"/>
      <c r="DK114" s="865"/>
      <c r="DL114" s="866" t="s">
        <v>442</v>
      </c>
      <c r="DM114" s="864"/>
      <c r="DN114" s="864"/>
      <c r="DO114" s="864"/>
      <c r="DP114" s="865"/>
      <c r="DQ114" s="866" t="s">
        <v>442</v>
      </c>
      <c r="DR114" s="864"/>
      <c r="DS114" s="864"/>
      <c r="DT114" s="864"/>
      <c r="DU114" s="865"/>
      <c r="DV114" s="911" t="s">
        <v>442</v>
      </c>
      <c r="DW114" s="912"/>
      <c r="DX114" s="912"/>
      <c r="DY114" s="912"/>
      <c r="DZ114" s="913"/>
    </row>
    <row r="115" spans="1:130" s="248" customFormat="1" ht="26.25" customHeight="1" x14ac:dyDescent="0.15">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439</v>
      </c>
      <c r="AB115" s="1010"/>
      <c r="AC115" s="1010"/>
      <c r="AD115" s="1010"/>
      <c r="AE115" s="1011"/>
      <c r="AF115" s="1012" t="s">
        <v>240</v>
      </c>
      <c r="AG115" s="1010"/>
      <c r="AH115" s="1010"/>
      <c r="AI115" s="1010"/>
      <c r="AJ115" s="1011"/>
      <c r="AK115" s="1012" t="s">
        <v>442</v>
      </c>
      <c r="AL115" s="1010"/>
      <c r="AM115" s="1010"/>
      <c r="AN115" s="1010"/>
      <c r="AO115" s="1011"/>
      <c r="AP115" s="1013" t="s">
        <v>442</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442</v>
      </c>
      <c r="BR115" s="901"/>
      <c r="BS115" s="901"/>
      <c r="BT115" s="901"/>
      <c r="BU115" s="901"/>
      <c r="BV115" s="901" t="s">
        <v>240</v>
      </c>
      <c r="BW115" s="901"/>
      <c r="BX115" s="901"/>
      <c r="BY115" s="901"/>
      <c r="BZ115" s="901"/>
      <c r="CA115" s="901" t="s">
        <v>439</v>
      </c>
      <c r="CB115" s="901"/>
      <c r="CC115" s="901"/>
      <c r="CD115" s="901"/>
      <c r="CE115" s="901"/>
      <c r="CF115" s="962" t="s">
        <v>442</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442</v>
      </c>
      <c r="DH115" s="864"/>
      <c r="DI115" s="864"/>
      <c r="DJ115" s="864"/>
      <c r="DK115" s="865"/>
      <c r="DL115" s="866" t="s">
        <v>439</v>
      </c>
      <c r="DM115" s="864"/>
      <c r="DN115" s="864"/>
      <c r="DO115" s="864"/>
      <c r="DP115" s="865"/>
      <c r="DQ115" s="866" t="s">
        <v>240</v>
      </c>
      <c r="DR115" s="864"/>
      <c r="DS115" s="864"/>
      <c r="DT115" s="864"/>
      <c r="DU115" s="865"/>
      <c r="DV115" s="911" t="s">
        <v>442</v>
      </c>
      <c r="DW115" s="912"/>
      <c r="DX115" s="912"/>
      <c r="DY115" s="912"/>
      <c r="DZ115" s="913"/>
    </row>
    <row r="116" spans="1:130" s="248" customFormat="1" ht="26.25" customHeight="1" x14ac:dyDescent="0.15">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447</v>
      </c>
      <c r="AB116" s="864"/>
      <c r="AC116" s="864"/>
      <c r="AD116" s="864"/>
      <c r="AE116" s="865"/>
      <c r="AF116" s="866" t="s">
        <v>442</v>
      </c>
      <c r="AG116" s="864"/>
      <c r="AH116" s="864"/>
      <c r="AI116" s="864"/>
      <c r="AJ116" s="865"/>
      <c r="AK116" s="866">
        <v>121</v>
      </c>
      <c r="AL116" s="864"/>
      <c r="AM116" s="864"/>
      <c r="AN116" s="864"/>
      <c r="AO116" s="865"/>
      <c r="AP116" s="911">
        <v>0</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442</v>
      </c>
      <c r="BW116" s="901"/>
      <c r="BX116" s="901"/>
      <c r="BY116" s="901"/>
      <c r="BZ116" s="901"/>
      <c r="CA116" s="901" t="s">
        <v>439</v>
      </c>
      <c r="CB116" s="901"/>
      <c r="CC116" s="901"/>
      <c r="CD116" s="901"/>
      <c r="CE116" s="901"/>
      <c r="CF116" s="962" t="s">
        <v>439</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440</v>
      </c>
      <c r="DM116" s="864"/>
      <c r="DN116" s="864"/>
      <c r="DO116" s="864"/>
      <c r="DP116" s="865"/>
      <c r="DQ116" s="866" t="s">
        <v>442</v>
      </c>
      <c r="DR116" s="864"/>
      <c r="DS116" s="864"/>
      <c r="DT116" s="864"/>
      <c r="DU116" s="865"/>
      <c r="DV116" s="911" t="s">
        <v>447</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3002768</v>
      </c>
      <c r="AB117" s="996"/>
      <c r="AC117" s="996"/>
      <c r="AD117" s="996"/>
      <c r="AE117" s="997"/>
      <c r="AF117" s="998">
        <v>3026516</v>
      </c>
      <c r="AG117" s="996"/>
      <c r="AH117" s="996"/>
      <c r="AI117" s="996"/>
      <c r="AJ117" s="997"/>
      <c r="AK117" s="998">
        <v>3292806</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447</v>
      </c>
      <c r="BR117" s="901"/>
      <c r="BS117" s="901"/>
      <c r="BT117" s="901"/>
      <c r="BU117" s="901"/>
      <c r="BV117" s="901" t="s">
        <v>240</v>
      </c>
      <c r="BW117" s="901"/>
      <c r="BX117" s="901"/>
      <c r="BY117" s="901"/>
      <c r="BZ117" s="901"/>
      <c r="CA117" s="901" t="s">
        <v>240</v>
      </c>
      <c r="CB117" s="901"/>
      <c r="CC117" s="901"/>
      <c r="CD117" s="901"/>
      <c r="CE117" s="901"/>
      <c r="CF117" s="962" t="s">
        <v>442</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447</v>
      </c>
      <c r="DH117" s="864"/>
      <c r="DI117" s="864"/>
      <c r="DJ117" s="864"/>
      <c r="DK117" s="865"/>
      <c r="DL117" s="866" t="s">
        <v>439</v>
      </c>
      <c r="DM117" s="864"/>
      <c r="DN117" s="864"/>
      <c r="DO117" s="864"/>
      <c r="DP117" s="865"/>
      <c r="DQ117" s="866" t="s">
        <v>240</v>
      </c>
      <c r="DR117" s="864"/>
      <c r="DS117" s="864"/>
      <c r="DT117" s="864"/>
      <c r="DU117" s="865"/>
      <c r="DV117" s="911" t="s">
        <v>447</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308</v>
      </c>
      <c r="AL118" s="989"/>
      <c r="AM118" s="989"/>
      <c r="AN118" s="989"/>
      <c r="AO118" s="990"/>
      <c r="AP118" s="992" t="s">
        <v>433</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v>4496</v>
      </c>
      <c r="BR118" s="932"/>
      <c r="BS118" s="932"/>
      <c r="BT118" s="932"/>
      <c r="BU118" s="932"/>
      <c r="BV118" s="932">
        <v>48845</v>
      </c>
      <c r="BW118" s="932"/>
      <c r="BX118" s="932"/>
      <c r="BY118" s="932"/>
      <c r="BZ118" s="932"/>
      <c r="CA118" s="932">
        <v>65144</v>
      </c>
      <c r="CB118" s="932"/>
      <c r="CC118" s="932"/>
      <c r="CD118" s="932"/>
      <c r="CE118" s="932"/>
      <c r="CF118" s="962">
        <v>0.5</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439</v>
      </c>
      <c r="DH118" s="864"/>
      <c r="DI118" s="864"/>
      <c r="DJ118" s="864"/>
      <c r="DK118" s="865"/>
      <c r="DL118" s="866" t="s">
        <v>447</v>
      </c>
      <c r="DM118" s="864"/>
      <c r="DN118" s="864"/>
      <c r="DO118" s="864"/>
      <c r="DP118" s="865"/>
      <c r="DQ118" s="866" t="s">
        <v>240</v>
      </c>
      <c r="DR118" s="864"/>
      <c r="DS118" s="864"/>
      <c r="DT118" s="864"/>
      <c r="DU118" s="865"/>
      <c r="DV118" s="911" t="s">
        <v>447</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447</v>
      </c>
      <c r="AB119" s="982"/>
      <c r="AC119" s="982"/>
      <c r="AD119" s="982"/>
      <c r="AE119" s="983"/>
      <c r="AF119" s="984" t="s">
        <v>240</v>
      </c>
      <c r="AG119" s="982"/>
      <c r="AH119" s="982"/>
      <c r="AI119" s="982"/>
      <c r="AJ119" s="983"/>
      <c r="AK119" s="984" t="s">
        <v>447</v>
      </c>
      <c r="AL119" s="982"/>
      <c r="AM119" s="982"/>
      <c r="AN119" s="982"/>
      <c r="AO119" s="983"/>
      <c r="AP119" s="985" t="s">
        <v>240</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467</v>
      </c>
      <c r="BP119" s="965"/>
      <c r="BQ119" s="969">
        <v>38652892</v>
      </c>
      <c r="BR119" s="932"/>
      <c r="BS119" s="932"/>
      <c r="BT119" s="932"/>
      <c r="BU119" s="932"/>
      <c r="BV119" s="932">
        <v>39777935</v>
      </c>
      <c r="BW119" s="932"/>
      <c r="BX119" s="932"/>
      <c r="BY119" s="932"/>
      <c r="BZ119" s="932"/>
      <c r="CA119" s="932">
        <v>40116805</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447</v>
      </c>
      <c r="DM119" s="847"/>
      <c r="DN119" s="847"/>
      <c r="DO119" s="847"/>
      <c r="DP119" s="848"/>
      <c r="DQ119" s="849" t="s">
        <v>240</v>
      </c>
      <c r="DR119" s="847"/>
      <c r="DS119" s="847"/>
      <c r="DT119" s="847"/>
      <c r="DU119" s="848"/>
      <c r="DV119" s="935" t="s">
        <v>439</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439</v>
      </c>
      <c r="AG120" s="864"/>
      <c r="AH120" s="864"/>
      <c r="AI120" s="864"/>
      <c r="AJ120" s="865"/>
      <c r="AK120" s="866" t="s">
        <v>240</v>
      </c>
      <c r="AL120" s="864"/>
      <c r="AM120" s="864"/>
      <c r="AN120" s="864"/>
      <c r="AO120" s="865"/>
      <c r="AP120" s="911" t="s">
        <v>439</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3575576</v>
      </c>
      <c r="BR120" s="929"/>
      <c r="BS120" s="929"/>
      <c r="BT120" s="929"/>
      <c r="BU120" s="929"/>
      <c r="BV120" s="929">
        <v>3566326</v>
      </c>
      <c r="BW120" s="929"/>
      <c r="BX120" s="929"/>
      <c r="BY120" s="929"/>
      <c r="BZ120" s="929"/>
      <c r="CA120" s="929">
        <v>3375436</v>
      </c>
      <c r="CB120" s="929"/>
      <c r="CC120" s="929"/>
      <c r="CD120" s="929"/>
      <c r="CE120" s="929"/>
      <c r="CF120" s="953">
        <v>28.2</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1019280</v>
      </c>
      <c r="DH120" s="929"/>
      <c r="DI120" s="929"/>
      <c r="DJ120" s="929"/>
      <c r="DK120" s="929"/>
      <c r="DL120" s="929">
        <v>1196309</v>
      </c>
      <c r="DM120" s="929"/>
      <c r="DN120" s="929"/>
      <c r="DO120" s="929"/>
      <c r="DP120" s="929"/>
      <c r="DQ120" s="929">
        <v>1163042</v>
      </c>
      <c r="DR120" s="929"/>
      <c r="DS120" s="929"/>
      <c r="DT120" s="929"/>
      <c r="DU120" s="929"/>
      <c r="DV120" s="930">
        <v>9.6999999999999993</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439</v>
      </c>
      <c r="AB121" s="864"/>
      <c r="AC121" s="864"/>
      <c r="AD121" s="864"/>
      <c r="AE121" s="865"/>
      <c r="AF121" s="866" t="s">
        <v>240</v>
      </c>
      <c r="AG121" s="864"/>
      <c r="AH121" s="864"/>
      <c r="AI121" s="864"/>
      <c r="AJ121" s="865"/>
      <c r="AK121" s="866" t="s">
        <v>240</v>
      </c>
      <c r="AL121" s="864"/>
      <c r="AM121" s="864"/>
      <c r="AN121" s="864"/>
      <c r="AO121" s="865"/>
      <c r="AP121" s="911" t="s">
        <v>439</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2157670</v>
      </c>
      <c r="BR121" s="901"/>
      <c r="BS121" s="901"/>
      <c r="BT121" s="901"/>
      <c r="BU121" s="901"/>
      <c r="BV121" s="901">
        <v>2142667</v>
      </c>
      <c r="BW121" s="901"/>
      <c r="BX121" s="901"/>
      <c r="BY121" s="901"/>
      <c r="BZ121" s="901"/>
      <c r="CA121" s="901">
        <v>1929523</v>
      </c>
      <c r="CB121" s="901"/>
      <c r="CC121" s="901"/>
      <c r="CD121" s="901"/>
      <c r="CE121" s="901"/>
      <c r="CF121" s="962">
        <v>16.100000000000001</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v>354834</v>
      </c>
      <c r="DH121" s="901"/>
      <c r="DI121" s="901"/>
      <c r="DJ121" s="901"/>
      <c r="DK121" s="901"/>
      <c r="DL121" s="901">
        <v>449836</v>
      </c>
      <c r="DM121" s="901"/>
      <c r="DN121" s="901"/>
      <c r="DO121" s="901"/>
      <c r="DP121" s="901"/>
      <c r="DQ121" s="901">
        <v>578492</v>
      </c>
      <c r="DR121" s="901"/>
      <c r="DS121" s="901"/>
      <c r="DT121" s="901"/>
      <c r="DU121" s="901"/>
      <c r="DV121" s="878">
        <v>4.8</v>
      </c>
      <c r="DW121" s="878"/>
      <c r="DX121" s="878"/>
      <c r="DY121" s="878"/>
      <c r="DZ121" s="879"/>
    </row>
    <row r="122" spans="1:130" s="248" customFormat="1" ht="26.25" customHeight="1" x14ac:dyDescent="0.15">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447</v>
      </c>
      <c r="AB122" s="864"/>
      <c r="AC122" s="864"/>
      <c r="AD122" s="864"/>
      <c r="AE122" s="865"/>
      <c r="AF122" s="866" t="s">
        <v>447</v>
      </c>
      <c r="AG122" s="864"/>
      <c r="AH122" s="864"/>
      <c r="AI122" s="864"/>
      <c r="AJ122" s="865"/>
      <c r="AK122" s="866" t="s">
        <v>447</v>
      </c>
      <c r="AL122" s="864"/>
      <c r="AM122" s="864"/>
      <c r="AN122" s="864"/>
      <c r="AO122" s="865"/>
      <c r="AP122" s="911" t="s">
        <v>447</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23563294</v>
      </c>
      <c r="BR122" s="932"/>
      <c r="BS122" s="932"/>
      <c r="BT122" s="932"/>
      <c r="BU122" s="932"/>
      <c r="BV122" s="932">
        <v>23904584</v>
      </c>
      <c r="BW122" s="932"/>
      <c r="BX122" s="932"/>
      <c r="BY122" s="932"/>
      <c r="BZ122" s="932"/>
      <c r="CA122" s="932">
        <v>24595960</v>
      </c>
      <c r="CB122" s="932"/>
      <c r="CC122" s="932"/>
      <c r="CD122" s="932"/>
      <c r="CE122" s="932"/>
      <c r="CF122" s="933">
        <v>205.8</v>
      </c>
      <c r="CG122" s="934"/>
      <c r="CH122" s="934"/>
      <c r="CI122" s="934"/>
      <c r="CJ122" s="934"/>
      <c r="CK122" s="956"/>
      <c r="CL122" s="942"/>
      <c r="CM122" s="942"/>
      <c r="CN122" s="942"/>
      <c r="CO122" s="943"/>
      <c r="CP122" s="922" t="s">
        <v>407</v>
      </c>
      <c r="CQ122" s="923"/>
      <c r="CR122" s="923"/>
      <c r="CS122" s="923"/>
      <c r="CT122" s="923"/>
      <c r="CU122" s="923"/>
      <c r="CV122" s="923"/>
      <c r="CW122" s="923"/>
      <c r="CX122" s="923"/>
      <c r="CY122" s="923"/>
      <c r="CZ122" s="923"/>
      <c r="DA122" s="923"/>
      <c r="DB122" s="923"/>
      <c r="DC122" s="923"/>
      <c r="DD122" s="923"/>
      <c r="DE122" s="923"/>
      <c r="DF122" s="924"/>
      <c r="DG122" s="900" t="s">
        <v>439</v>
      </c>
      <c r="DH122" s="901"/>
      <c r="DI122" s="901"/>
      <c r="DJ122" s="901"/>
      <c r="DK122" s="901"/>
      <c r="DL122" s="901" t="s">
        <v>240</v>
      </c>
      <c r="DM122" s="901"/>
      <c r="DN122" s="901"/>
      <c r="DO122" s="901"/>
      <c r="DP122" s="901"/>
      <c r="DQ122" s="901" t="s">
        <v>442</v>
      </c>
      <c r="DR122" s="901"/>
      <c r="DS122" s="901"/>
      <c r="DT122" s="901"/>
      <c r="DU122" s="901"/>
      <c r="DV122" s="878" t="s">
        <v>240</v>
      </c>
      <c r="DW122" s="878"/>
      <c r="DX122" s="878"/>
      <c r="DY122" s="878"/>
      <c r="DZ122" s="879"/>
    </row>
    <row r="123" spans="1:130" s="248" customFormat="1" ht="26.25" customHeight="1" x14ac:dyDescent="0.15">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442</v>
      </c>
      <c r="AB123" s="864"/>
      <c r="AC123" s="864"/>
      <c r="AD123" s="864"/>
      <c r="AE123" s="865"/>
      <c r="AF123" s="866" t="s">
        <v>439</v>
      </c>
      <c r="AG123" s="864"/>
      <c r="AH123" s="864"/>
      <c r="AI123" s="864"/>
      <c r="AJ123" s="865"/>
      <c r="AK123" s="866" t="s">
        <v>240</v>
      </c>
      <c r="AL123" s="864"/>
      <c r="AM123" s="864"/>
      <c r="AN123" s="864"/>
      <c r="AO123" s="865"/>
      <c r="AP123" s="911" t="s">
        <v>439</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477</v>
      </c>
      <c r="BP123" s="965"/>
      <c r="BQ123" s="919">
        <v>29296540</v>
      </c>
      <c r="BR123" s="920"/>
      <c r="BS123" s="920"/>
      <c r="BT123" s="920"/>
      <c r="BU123" s="920"/>
      <c r="BV123" s="920">
        <v>29613577</v>
      </c>
      <c r="BW123" s="920"/>
      <c r="BX123" s="920"/>
      <c r="BY123" s="920"/>
      <c r="BZ123" s="920"/>
      <c r="CA123" s="920">
        <v>29900919</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439</v>
      </c>
      <c r="DH123" s="864"/>
      <c r="DI123" s="864"/>
      <c r="DJ123" s="864"/>
      <c r="DK123" s="865"/>
      <c r="DL123" s="866" t="s">
        <v>439</v>
      </c>
      <c r="DM123" s="864"/>
      <c r="DN123" s="864"/>
      <c r="DO123" s="864"/>
      <c r="DP123" s="865"/>
      <c r="DQ123" s="866" t="s">
        <v>442</v>
      </c>
      <c r="DR123" s="864"/>
      <c r="DS123" s="864"/>
      <c r="DT123" s="864"/>
      <c r="DU123" s="865"/>
      <c r="DV123" s="911" t="s">
        <v>439</v>
      </c>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442</v>
      </c>
      <c r="AB124" s="864"/>
      <c r="AC124" s="864"/>
      <c r="AD124" s="864"/>
      <c r="AE124" s="865"/>
      <c r="AF124" s="866" t="s">
        <v>439</v>
      </c>
      <c r="AG124" s="864"/>
      <c r="AH124" s="864"/>
      <c r="AI124" s="864"/>
      <c r="AJ124" s="865"/>
      <c r="AK124" s="866" t="s">
        <v>439</v>
      </c>
      <c r="AL124" s="864"/>
      <c r="AM124" s="864"/>
      <c r="AN124" s="864"/>
      <c r="AO124" s="865"/>
      <c r="AP124" s="911" t="s">
        <v>439</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79.400000000000006</v>
      </c>
      <c r="BR124" s="918"/>
      <c r="BS124" s="918"/>
      <c r="BT124" s="918"/>
      <c r="BU124" s="918"/>
      <c r="BV124" s="918">
        <v>88</v>
      </c>
      <c r="BW124" s="918"/>
      <c r="BX124" s="918"/>
      <c r="BY124" s="918"/>
      <c r="BZ124" s="918"/>
      <c r="CA124" s="918">
        <v>85.4</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t="s">
        <v>240</v>
      </c>
      <c r="DH124" s="847"/>
      <c r="DI124" s="847"/>
      <c r="DJ124" s="847"/>
      <c r="DK124" s="848"/>
      <c r="DL124" s="849" t="s">
        <v>240</v>
      </c>
      <c r="DM124" s="847"/>
      <c r="DN124" s="847"/>
      <c r="DO124" s="847"/>
      <c r="DP124" s="848"/>
      <c r="DQ124" s="849" t="s">
        <v>442</v>
      </c>
      <c r="DR124" s="847"/>
      <c r="DS124" s="847"/>
      <c r="DT124" s="847"/>
      <c r="DU124" s="848"/>
      <c r="DV124" s="935" t="s">
        <v>240</v>
      </c>
      <c r="DW124" s="936"/>
      <c r="DX124" s="936"/>
      <c r="DY124" s="936"/>
      <c r="DZ124" s="937"/>
    </row>
    <row r="125" spans="1:130" s="248"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442</v>
      </c>
      <c r="AB125" s="864"/>
      <c r="AC125" s="864"/>
      <c r="AD125" s="864"/>
      <c r="AE125" s="865"/>
      <c r="AF125" s="866" t="s">
        <v>240</v>
      </c>
      <c r="AG125" s="864"/>
      <c r="AH125" s="864"/>
      <c r="AI125" s="864"/>
      <c r="AJ125" s="865"/>
      <c r="AK125" s="866" t="s">
        <v>240</v>
      </c>
      <c r="AL125" s="864"/>
      <c r="AM125" s="864"/>
      <c r="AN125" s="864"/>
      <c r="AO125" s="865"/>
      <c r="AP125" s="911" t="s">
        <v>240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442</v>
      </c>
      <c r="DH125" s="929"/>
      <c r="DI125" s="929"/>
      <c r="DJ125" s="929"/>
      <c r="DK125" s="929"/>
      <c r="DL125" s="929" t="s">
        <v>240</v>
      </c>
      <c r="DM125" s="929"/>
      <c r="DN125" s="929"/>
      <c r="DO125" s="929"/>
      <c r="DP125" s="929"/>
      <c r="DQ125" s="929" t="s">
        <v>442</v>
      </c>
      <c r="DR125" s="929"/>
      <c r="DS125" s="929"/>
      <c r="DT125" s="929"/>
      <c r="DU125" s="929"/>
      <c r="DV125" s="930" t="s">
        <v>442</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240</v>
      </c>
      <c r="AB126" s="864"/>
      <c r="AC126" s="864"/>
      <c r="AD126" s="864"/>
      <c r="AE126" s="865"/>
      <c r="AF126" s="866" t="s">
        <v>442</v>
      </c>
      <c r="AG126" s="864"/>
      <c r="AH126" s="864"/>
      <c r="AI126" s="864"/>
      <c r="AJ126" s="865"/>
      <c r="AK126" s="866" t="s">
        <v>240</v>
      </c>
      <c r="AL126" s="864"/>
      <c r="AM126" s="864"/>
      <c r="AN126" s="864"/>
      <c r="AO126" s="865"/>
      <c r="AP126" s="911" t="s">
        <v>240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442</v>
      </c>
      <c r="DH126" s="901"/>
      <c r="DI126" s="901"/>
      <c r="DJ126" s="901"/>
      <c r="DK126" s="901"/>
      <c r="DL126" s="901" t="s">
        <v>442</v>
      </c>
      <c r="DM126" s="901"/>
      <c r="DN126" s="901"/>
      <c r="DO126" s="901"/>
      <c r="DP126" s="901"/>
      <c r="DQ126" s="901" t="s">
        <v>442</v>
      </c>
      <c r="DR126" s="901"/>
      <c r="DS126" s="901"/>
      <c r="DT126" s="901"/>
      <c r="DU126" s="901"/>
      <c r="DV126" s="878" t="s">
        <v>442</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442</v>
      </c>
      <c r="AB127" s="864"/>
      <c r="AC127" s="864"/>
      <c r="AD127" s="864"/>
      <c r="AE127" s="865"/>
      <c r="AF127" s="866" t="s">
        <v>442</v>
      </c>
      <c r="AG127" s="864"/>
      <c r="AH127" s="864"/>
      <c r="AI127" s="864"/>
      <c r="AJ127" s="865"/>
      <c r="AK127" s="866" t="s">
        <v>240</v>
      </c>
      <c r="AL127" s="864"/>
      <c r="AM127" s="864"/>
      <c r="AN127" s="864"/>
      <c r="AO127" s="865"/>
      <c r="AP127" s="911" t="s">
        <v>442</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240</v>
      </c>
      <c r="DH127" s="901"/>
      <c r="DI127" s="901"/>
      <c r="DJ127" s="901"/>
      <c r="DK127" s="901"/>
      <c r="DL127" s="901" t="s">
        <v>442</v>
      </c>
      <c r="DM127" s="901"/>
      <c r="DN127" s="901"/>
      <c r="DO127" s="901"/>
      <c r="DP127" s="901"/>
      <c r="DQ127" s="901" t="s">
        <v>442</v>
      </c>
      <c r="DR127" s="901"/>
      <c r="DS127" s="901"/>
      <c r="DT127" s="901"/>
      <c r="DU127" s="901"/>
      <c r="DV127" s="878" t="s">
        <v>442</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219863</v>
      </c>
      <c r="AB128" s="885"/>
      <c r="AC128" s="885"/>
      <c r="AD128" s="885"/>
      <c r="AE128" s="886"/>
      <c r="AF128" s="887">
        <v>225785</v>
      </c>
      <c r="AG128" s="885"/>
      <c r="AH128" s="885"/>
      <c r="AI128" s="885"/>
      <c r="AJ128" s="886"/>
      <c r="AK128" s="887">
        <v>210050</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240</v>
      </c>
      <c r="BG128" s="871"/>
      <c r="BH128" s="871"/>
      <c r="BI128" s="871"/>
      <c r="BJ128" s="871"/>
      <c r="BK128" s="871"/>
      <c r="BL128" s="894"/>
      <c r="BM128" s="870">
        <v>12.85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442</v>
      </c>
      <c r="DH128" s="875"/>
      <c r="DI128" s="875"/>
      <c r="DJ128" s="875"/>
      <c r="DK128" s="875"/>
      <c r="DL128" s="875" t="s">
        <v>240</v>
      </c>
      <c r="DM128" s="875"/>
      <c r="DN128" s="875"/>
      <c r="DO128" s="875"/>
      <c r="DP128" s="875"/>
      <c r="DQ128" s="875" t="s">
        <v>240</v>
      </c>
      <c r="DR128" s="875"/>
      <c r="DS128" s="875"/>
      <c r="DT128" s="875"/>
      <c r="DU128" s="875"/>
      <c r="DV128" s="876" t="s">
        <v>240</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13810087</v>
      </c>
      <c r="AB129" s="864"/>
      <c r="AC129" s="864"/>
      <c r="AD129" s="864"/>
      <c r="AE129" s="865"/>
      <c r="AF129" s="866">
        <v>13615223</v>
      </c>
      <c r="AG129" s="864"/>
      <c r="AH129" s="864"/>
      <c r="AI129" s="864"/>
      <c r="AJ129" s="865"/>
      <c r="AK129" s="866">
        <v>14085963</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442</v>
      </c>
      <c r="BG129" s="854"/>
      <c r="BH129" s="854"/>
      <c r="BI129" s="854"/>
      <c r="BJ129" s="854"/>
      <c r="BK129" s="854"/>
      <c r="BL129" s="855"/>
      <c r="BM129" s="853">
        <v>17.850000000000001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2029969</v>
      </c>
      <c r="AB130" s="864"/>
      <c r="AC130" s="864"/>
      <c r="AD130" s="864"/>
      <c r="AE130" s="865"/>
      <c r="AF130" s="866">
        <v>2071939</v>
      </c>
      <c r="AG130" s="864"/>
      <c r="AH130" s="864"/>
      <c r="AI130" s="864"/>
      <c r="AJ130" s="865"/>
      <c r="AK130" s="866">
        <v>2133987</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6.8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11780118</v>
      </c>
      <c r="AB131" s="847"/>
      <c r="AC131" s="847"/>
      <c r="AD131" s="847"/>
      <c r="AE131" s="848"/>
      <c r="AF131" s="849">
        <v>11543284</v>
      </c>
      <c r="AG131" s="847"/>
      <c r="AH131" s="847"/>
      <c r="AI131" s="847"/>
      <c r="AJ131" s="848"/>
      <c r="AK131" s="849">
        <v>11951976</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v>85.4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6.3915828350000004</v>
      </c>
      <c r="AB132" s="827"/>
      <c r="AC132" s="827"/>
      <c r="AD132" s="827"/>
      <c r="AE132" s="828"/>
      <c r="AF132" s="829">
        <v>6.3135586029999997</v>
      </c>
      <c r="AG132" s="827"/>
      <c r="AH132" s="827"/>
      <c r="AI132" s="827"/>
      <c r="AJ132" s="828"/>
      <c r="AK132" s="829">
        <v>7.9381769169999998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6.4</v>
      </c>
      <c r="AB133" s="806"/>
      <c r="AC133" s="806"/>
      <c r="AD133" s="806"/>
      <c r="AE133" s="807"/>
      <c r="AF133" s="805">
        <v>6.3</v>
      </c>
      <c r="AG133" s="806"/>
      <c r="AH133" s="806"/>
      <c r="AI133" s="806"/>
      <c r="AJ133" s="807"/>
      <c r="AK133" s="805">
        <v>6.8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sydNdGx8IICFsJxAFx9Bun4PU0U7JySIMJaPG7WbhuNf5EXI1z2ldozmTMXpwY0pxjjP0ES+aDqltDY6I5fkw==" saltValue="KJR/YoBamlupygtMLRnr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1iA+MNFxBwKwEupgol9dQFGYlxeGUMhTNTHx7JU54fS7fEogrSViuNfXLb1vMAFkrGsWEJF0iyvyEHsDKS5VA==" saltValue="3xrA+OaxFMbgl8TlezcJ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lYZYau5SIq6/wOphOJOaQKaN2ETmE7LCzSi+Tq3Hyd9rf4xZhtob0oVh0XjwsxKGUaLptZMtsg9I/DXNYbHOA==" saltValue="XZzorDUX4NL4P7ngJjGV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4444560</v>
      </c>
      <c r="AP9" s="314">
        <v>89775</v>
      </c>
      <c r="AQ9" s="315">
        <v>83474</v>
      </c>
      <c r="AR9" s="316">
        <v>7.5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52862</v>
      </c>
      <c r="AP10" s="317">
        <v>1068</v>
      </c>
      <c r="AQ10" s="318">
        <v>8278</v>
      </c>
      <c r="AR10" s="319">
        <v>-87.1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v>232665</v>
      </c>
      <c r="AP11" s="317">
        <v>4700</v>
      </c>
      <c r="AQ11" s="318">
        <v>1520</v>
      </c>
      <c r="AR11" s="319">
        <v>209.2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515</v>
      </c>
      <c r="AL12" s="1228"/>
      <c r="AM12" s="1228"/>
      <c r="AN12" s="1229"/>
      <c r="AO12" s="317" t="s">
        <v>516</v>
      </c>
      <c r="AP12" s="317" t="s">
        <v>516</v>
      </c>
      <c r="AQ12" s="318">
        <v>13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v>264923</v>
      </c>
      <c r="AP13" s="317">
        <v>5351</v>
      </c>
      <c r="AQ13" s="318">
        <v>2948</v>
      </c>
      <c r="AR13" s="319">
        <v>81.5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156968</v>
      </c>
      <c r="AP14" s="317">
        <v>3171</v>
      </c>
      <c r="AQ14" s="318">
        <v>1798</v>
      </c>
      <c r="AR14" s="319">
        <v>76.400000000000006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-336626</v>
      </c>
      <c r="AP15" s="317">
        <v>-6799</v>
      </c>
      <c r="AQ15" s="318">
        <v>-6111</v>
      </c>
      <c r="AR15" s="319">
        <v>11.3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4815352</v>
      </c>
      <c r="AP16" s="317">
        <v>97264</v>
      </c>
      <c r="AQ16" s="318">
        <v>91920</v>
      </c>
      <c r="AR16" s="319">
        <v>5.8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9.51</v>
      </c>
      <c r="AP21" s="331">
        <v>8.52</v>
      </c>
      <c r="AQ21" s="332">
        <v>0.99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94.7</v>
      </c>
      <c r="AP22" s="336">
        <v>97.5</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3077837</v>
      </c>
      <c r="AP32" s="345">
        <v>62168</v>
      </c>
      <c r="AQ32" s="346">
        <v>52518</v>
      </c>
      <c r="AR32" s="347">
        <v>18.399999999999999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516</v>
      </c>
      <c r="AP34" s="345" t="s">
        <v>516</v>
      </c>
      <c r="AQ34" s="346">
        <v>24</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161466</v>
      </c>
      <c r="AP35" s="345">
        <v>3261</v>
      </c>
      <c r="AQ35" s="346">
        <v>18573</v>
      </c>
      <c r="AR35" s="347">
        <v>-82.4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v>53382</v>
      </c>
      <c r="AP36" s="345">
        <v>1078</v>
      </c>
      <c r="AQ36" s="346">
        <v>2920</v>
      </c>
      <c r="AR36" s="347">
        <v>-63.1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t="s">
        <v>516</v>
      </c>
      <c r="AP37" s="345" t="s">
        <v>516</v>
      </c>
      <c r="AQ37" s="346">
        <v>483</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v>121</v>
      </c>
      <c r="AP38" s="348">
        <v>2</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v>-210050</v>
      </c>
      <c r="AP39" s="345">
        <v>-4243</v>
      </c>
      <c r="AQ39" s="346">
        <v>-4335</v>
      </c>
      <c r="AR39" s="347">
        <v>-2.1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-2133987</v>
      </c>
      <c r="AP40" s="345">
        <v>-43104</v>
      </c>
      <c r="AQ40" s="346">
        <v>-49481</v>
      </c>
      <c r="AR40" s="347">
        <v>-12.9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948769</v>
      </c>
      <c r="AP41" s="345">
        <v>19164</v>
      </c>
      <c r="AQ41" s="346">
        <v>20703</v>
      </c>
      <c r="AR41" s="347">
        <v>-7.4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4706774</v>
      </c>
      <c r="AN51" s="367">
        <v>89545</v>
      </c>
      <c r="AO51" s="368">
        <v>92</v>
      </c>
      <c r="AP51" s="369">
        <v>57295</v>
      </c>
      <c r="AQ51" s="370">
        <v>-37.9</v>
      </c>
      <c r="AR51" s="371">
        <v>129.9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2895701</v>
      </c>
      <c r="AN52" s="375">
        <v>55090</v>
      </c>
      <c r="AO52" s="376">
        <v>145.6</v>
      </c>
      <c r="AP52" s="377">
        <v>32771</v>
      </c>
      <c r="AQ52" s="378">
        <v>-11.9</v>
      </c>
      <c r="AR52" s="379">
        <v>157.5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4979287</v>
      </c>
      <c r="AN53" s="367">
        <v>96122</v>
      </c>
      <c r="AO53" s="368">
        <v>7.3</v>
      </c>
      <c r="AP53" s="369">
        <v>54110</v>
      </c>
      <c r="AQ53" s="370">
        <v>-5.6</v>
      </c>
      <c r="AR53" s="371">
        <v>12.9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2634374</v>
      </c>
      <c r="AN54" s="375">
        <v>50855</v>
      </c>
      <c r="AO54" s="376">
        <v>-7.7</v>
      </c>
      <c r="AP54" s="377">
        <v>30620</v>
      </c>
      <c r="AQ54" s="378">
        <v>-6.6</v>
      </c>
      <c r="AR54" s="379">
        <v>-1.1000000000000001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3147963</v>
      </c>
      <c r="AN55" s="367">
        <v>61629</v>
      </c>
      <c r="AO55" s="368">
        <v>-35.9</v>
      </c>
      <c r="AP55" s="369">
        <v>54684</v>
      </c>
      <c r="AQ55" s="370">
        <v>1.1000000000000001</v>
      </c>
      <c r="AR55" s="371">
        <v>-37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1497303</v>
      </c>
      <c r="AN56" s="375">
        <v>29313</v>
      </c>
      <c r="AO56" s="376">
        <v>-42.4</v>
      </c>
      <c r="AP56" s="377">
        <v>32829</v>
      </c>
      <c r="AQ56" s="378">
        <v>7.2</v>
      </c>
      <c r="AR56" s="379">
        <v>-49.6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5750368</v>
      </c>
      <c r="AN57" s="367">
        <v>114306</v>
      </c>
      <c r="AO57" s="368">
        <v>85.5</v>
      </c>
      <c r="AP57" s="369">
        <v>62383</v>
      </c>
      <c r="AQ57" s="370">
        <v>14.1</v>
      </c>
      <c r="AR57" s="371">
        <v>71.400000000000006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2270707</v>
      </c>
      <c r="AN58" s="375">
        <v>45137</v>
      </c>
      <c r="AO58" s="376">
        <v>54</v>
      </c>
      <c r="AP58" s="377">
        <v>35325</v>
      </c>
      <c r="AQ58" s="378">
        <v>7.6</v>
      </c>
      <c r="AR58" s="379">
        <v>46.4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4255834</v>
      </c>
      <c r="AN59" s="367">
        <v>85963</v>
      </c>
      <c r="AO59" s="368">
        <v>-24.8</v>
      </c>
      <c r="AP59" s="369">
        <v>76347</v>
      </c>
      <c r="AQ59" s="370">
        <v>22.4</v>
      </c>
      <c r="AR59" s="371">
        <v>-47.2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2482236</v>
      </c>
      <c r="AN60" s="375">
        <v>50138</v>
      </c>
      <c r="AO60" s="376">
        <v>11.1</v>
      </c>
      <c r="AP60" s="377">
        <v>41762</v>
      </c>
      <c r="AQ60" s="378">
        <v>18.2</v>
      </c>
      <c r="AR60" s="379">
        <v>-7.1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4568045</v>
      </c>
      <c r="AN61" s="382">
        <v>89513</v>
      </c>
      <c r="AO61" s="383">
        <v>24.8</v>
      </c>
      <c r="AP61" s="384">
        <v>60964</v>
      </c>
      <c r="AQ61" s="385">
        <v>-1.2</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2356064</v>
      </c>
      <c r="AN62" s="375">
        <v>46107</v>
      </c>
      <c r="AO62" s="376">
        <v>32.1</v>
      </c>
      <c r="AP62" s="377">
        <v>34661</v>
      </c>
      <c r="AQ62" s="378">
        <v>2.9</v>
      </c>
      <c r="AR62" s="379">
        <v>29.2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KGfaf6S3vSTkYPFZDwK//OmcL9kDEnAnJ+AbnH0C9HVjawRmem9r3mFG6OkvKImt4AKrt2T5BYSXumMQKsBJg==" saltValue="F6UluDMtbSbstfM8XfI2g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fsmnkjwv1g8wxebALnK8c6+f/PoeRsOWUHXsUkKHkM8ZZkimZrubm+TH/UUd6/AfnM/vfbVd/slofxVZI269MA==" saltValue="hF2d5Vz+mUrhzWdVY6x2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un0iXegbvE7H2M6K0cvSoCYNGbKB6VQm72nW9BlC7Lawx/XRFuJor5rWel+IOpGihEQEJiINujVJk9ASP9OBxQ==" saltValue="uZvLELxfSPeSwv28vNXo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15.89</v>
      </c>
      <c r="G47" s="12">
        <v>16.079999999999998</v>
      </c>
      <c r="H47" s="12">
        <v>18.850000000000001</v>
      </c>
      <c r="I47" s="12">
        <v>18.079999999999998</v>
      </c>
      <c r="J47" s="13">
        <v>16.52</v>
      </c>
    </row>
    <row r="48" spans="2:10" ht="57.75" customHeight="1" x14ac:dyDescent="0.15">
      <c r="B48" s="14"/>
      <c r="C48" s="1240" t="s">
        <v>4</v>
      </c>
      <c r="D48" s="1240"/>
      <c r="E48" s="1241"/>
      <c r="F48" s="15">
        <v>4.88</v>
      </c>
      <c r="G48" s="16">
        <v>4.2300000000000004</v>
      </c>
      <c r="H48" s="16">
        <v>1.72</v>
      </c>
      <c r="I48" s="16">
        <v>2.93</v>
      </c>
      <c r="J48" s="17">
        <v>4.1399999999999997</v>
      </c>
    </row>
    <row r="49" spans="2:10" ht="57.75" customHeight="1" thickBot="1" x14ac:dyDescent="0.2">
      <c r="B49" s="18"/>
      <c r="C49" s="1242" t="s">
        <v>5</v>
      </c>
      <c r="D49" s="1242"/>
      <c r="E49" s="1243"/>
      <c r="F49" s="19">
        <v>3.79</v>
      </c>
      <c r="G49" s="20">
        <v>3.29</v>
      </c>
      <c r="H49" s="20">
        <v>3.07</v>
      </c>
      <c r="I49" s="20" t="s">
        <v>562</v>
      </c>
      <c r="J49" s="21" t="s">
        <v>563</v>
      </c>
    </row>
    <row r="50" spans="2:10" ht="13.5" customHeight="1" x14ac:dyDescent="0.15"/>
  </sheetData>
  <sheetProtection algorithmName="SHA-512" hashValue="P6b+Lbp1aeZpYy/Pv8PAcgM+IlLBdrbmlIFIInolCW/skGYeB5YII9iliLBbaLtafUWV9nqQWXSdDXh5I1F15Q==" saltValue="JRKdXmJFR0xn22m8mtUc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johoadmin</cp:lastModifiedBy>
  <cp:lastPrinted>2022-03-23T04:20:04Z</cp:lastPrinted>
  <dcterms:created xsi:type="dcterms:W3CDTF">2022-02-02T06:12:02Z</dcterms:created>
  <dcterms:modified xsi:type="dcterms:W3CDTF">2022-09-26T00:00:12Z</dcterms:modified>
  <cp:category/>
</cp:coreProperties>
</file>