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<sst xmlns="http://schemas.openxmlformats.org/spreadsheetml/2006/main" count="1105" uniqueCount="560">
  <si>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</si>
  <si>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</si>
  <si>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</si>
  <si>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</si>
  <si>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</si>
  <si>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</si>
  <si>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</si>
  <si>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</si>
  <si>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</si>
  <si>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</si>
  <si>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</si>
  <si>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</si>
  <si>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</si>
  <si>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</si>
  <si>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</si>
  <si>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</si>
  <si>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</si>
  <si>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</si>
  <si>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</si>
  <si>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</si>
  <si>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</si>
  <si>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</si>
  <si>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</si>
  <si>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</si>
  <si>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</si>
  <si>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</si>
  <si>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</si>
  <si>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</si>
  <si>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</si>
  <si>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</si>
  <si>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</si>
  <si>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</si>
  <si>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</si>
  <si>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</si>
  <si>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</si>
  <si>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</si>
  <si>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</si>
  <si>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</si>
  <si>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</si>
  <si>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</si>
  <si>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</si>
  <si>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</si>
  <si>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</si>
  <si>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</si>
  <si>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</si>
  <si>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</si>
  <si>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</si>
  <si>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</si>
  <si>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</si>
  <si>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</si>
  <si>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</si>
  <si>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</si>
  <si>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</si>
  <si>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</si>
  <si>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</si>
  <si>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</si>
  <si>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</si>
  <si>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</si>
  <si>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</si>
  <si>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</si>
  <si>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</si>
  <si>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</si>
  <si>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</si>
  <si>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</si>
  <si>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</si>
  <si>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</si>
  <si>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</si>
  <si>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</si>
  <si>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</si>
  <si>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</si>
  <si>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</si>
  <si>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</si>
  <si>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</si>
  <si>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</si>
  <si>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</si>
  <si>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</si>
  <si>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</si>
  <si>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</si>
  <si>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</si>
  <si>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</si>
  <si>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</si>
  <si>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</si>
  <si>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</si>
  <si>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</si>
  <si>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</si>
  <si>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</si>
  <si>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</si>
  <si>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</si>
  <si>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</si>
  <si>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</si>
  <si>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</si>
  <si>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</si>
  <si>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</si>
  <si>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</si>
  <si>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</si>
  <si>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</si>
  <si>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</si>
  <si>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</si>
  <si>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</si>
  <si>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</si>
  <si>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</si>
  <si>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</si>
  <si>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</si>
  <si>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</si>
  <si>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</si>
  <si>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</si>
  <si>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</si>
  <si>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</si>
  <si>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</si>
  <si>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</si>
  <si>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</si>
  <si>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</si>
  <si>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</si>
  <si>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</si>
  <si>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</si>
  <si>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</si>
  <si>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</si>
  <si>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</si>
  <si>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</si>
  <si>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</si>
  <si>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</si>
  <si>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</si>
  <si>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</si>
  <si>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</si>
  <si>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</si>
  <si>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</si>
  <si>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</si>
  <si>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</si>
  <si>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</si>
  <si>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</si>
  <si>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</si>
  <si>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</si>
  <si>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</si>
  <si>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</si>
  <si>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</si>
  <si>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</si>
  <si>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</si>
  <si>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</si>
  <si>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</si>
  <si>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</si>
  <si>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</si>
  <si>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</si>
  <si>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</si>
  <si>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</si>
  <si>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</si>
  <si>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</si>
  <si>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</si>
  <si>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</si>
  <si>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</si>
  <si>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</si>
  <si>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</si>
  <si>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</si>
  <si>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</si>
  <si>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</si>
  <si>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</si>
  <si>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</si>
  <si>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</si>
  <si>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</si>
  <si>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</si>
  <si>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</si>
  <si>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</si>
  <si>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</si>
  <si>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</si>
  <si>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</si>
  <si>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</si>
  <si>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</si>
  <si>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</si>
  <si>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</si>
  <si>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</si>
  <si>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</si>
  <si>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</si>
  <si>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</si>
  <si>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</si>
  <si>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</si>
  <si>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</si>
  <si>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</si>
  <si>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</si>
  <si>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</si>
  <si>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</si>
  <si>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</si>
  <si>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</si>
  <si>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</si>
  <si>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</si>
  <si>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</si>
  <si>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</si>
  <si>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</si>
  <si>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</si>
  <si>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</si>
  <si>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</si>
  <si>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</si>
  <si>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</si>
  <si>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</si>
  <si>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</si>
  <si>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</si>
  <si>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</si>
  <si>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</si>
  <si>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</si>
  <si>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</si>
  <si>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和歌山県美浜町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</si>
  <si>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</si>
  <si>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</si>
  <si>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</si>
  <si>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</si>
  <si>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</si>
  <si>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</si>
  <si>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</si>
  <si>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</si>
  <si>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</si>
  <si>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</si>
  <si>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</si>
  <si>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</si>
  <si>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</si>
  <si>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</si>
  <si>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</si>
  <si>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</si>
  <si>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</si>
  <si>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</si>
  <si>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</si>
  <si>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</si>
  <si>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</si>
  <si>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</si>
  <si>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</si>
  <si>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</si>
  <si>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</si>
  <si>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</si>
  <si>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</si>
  <si>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</si>
  <si>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</si>
  <si>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</si>
  <si>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</si>
  <si>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</si>
  <si>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</si>
  <si>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</si>
  <si>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</si>
  <si>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</si>
  <si>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</si>
  <si>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</si>
  <si>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</si>
  <si>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</si>
  <si>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</si>
  <si>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</si>
  <si>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</si>
  <si>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</si>
  <si>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</si>
  <si>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</si>
  <si>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</si>
  <si>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</si>
  <si>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</si>
  <si>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</si>
  <si>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</si>
  <si>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</si>
  <si>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</si>
  <si>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</si>
  <si>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</si>
  <si>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</si>
  <si>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</si>
  <si>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</si>
  <si>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</si>
  <si>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</si>
  <si>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</si>
  <si>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</si>
  <si>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</si>
  <si>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</si>
  <si>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</si>
  <si>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</si>
  <si>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</si>
  <si>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</si>
  <si>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</si>
  <si>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</si>
  <si>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</si>
  <si>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</si>
  <si>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</si>
  <si>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</si>
  <si>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</si>
  <si>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</si>
  <si>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</si>
  <si>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</si>
  <si>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</si>
  <si>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</si>
  <si>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</si>
  <si>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</si>
  <si>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</si>
  <si>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</si>
  <si>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</si>
  <si>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</si>
  <si>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</si>
  <si>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</si>
  <si>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</si>
  <si>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</si>
  <si>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</si>
  <si>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</si>
  <si>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</si>
  <si>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</si>
  <si>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</si>
  <si>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</si>
  <si>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</si>
  <si>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</si>
  <si>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</si>
  <si>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</si>
  <si>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</si>
  <si>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</si>
  <si>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</si>
  <si>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</si>
  <si>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</si>
  <si>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</si>
  <si>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</si>
  <si>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</si>
  <si>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</si>
  <si>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</si>
  <si>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</si>
  <si>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</si>
  <si>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</si>
  <si>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</si>
  <si>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</si>
  <si>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</si>
  <si>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</si>
  <si>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</si>
  <si>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</si>
  <si>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</si>
  <si>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</si>
  <si>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</si>
  <si>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</si>
  <si>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</si>
  <si>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</si>
  <si>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</si>
  <si>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</si>
  <si>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</si>
  <si>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</si>
  <si>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</si>
  <si>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</si>
  <si>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</si>
  <si>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</si>
  <si>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</si>
  <si>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</si>
  <si>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</si>
  <si>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</si>
  <si>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</si>
  <si>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</si>
  <si>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</si>
  <si>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</si>
  <si>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</si>
  <si>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</si>
  <si>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</si>
  <si>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</si>
  <si>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</si>
  <si>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</si>
  <si>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</si>
  <si>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</si>
  <si>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和歌山県美浜町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</si>
  <si>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</si>
  <si>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</si>
  <si>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</si>
  <si>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</si>
  <si>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</si>
  <si>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</si>
  <si>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</si>
  <si>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</si>
  <si>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</si>
  <si>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</si>
  <si>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</si>
  <si>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</si>
  <si>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</si>
  <si>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</si>
  <si>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</si>
  <si>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</si>
  <si>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</si>
  <si>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</si>
  <si>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</si>
  <si>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</si>
  <si>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</si>
  <si>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</si>
  <si>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</si>
  <si>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</si>
  <si>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</si>
  <si>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</si>
  <si>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</si>
  <si>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</si>
  <si>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</si>
  <si>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</si>
  <si>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</si>
  <si>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</si>
  <si>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</si>
  <si>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</si>
  <si>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</si>
  <si>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</si>
  <si>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</si>
  <si>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</si>
  <si>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</si>
  <si>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</si>
  <si>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</si>
  <si>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</si>
  <si>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</si>
  <si>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</si>
  <si>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</si>
  <si>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</si>
  <si>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</si>
  <si>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</si>
  <si>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</si>
  <si>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</si>
  <si>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</si>
  <si>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</si>
  <si>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</si>
  <si>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</si>
  <si>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</si>
  <si>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</si>
  <si>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</si>
  <si>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</si>
  <si>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</si>
  <si>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</si>
  <si>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</si>
  <si>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</si>
  <si>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</si>
  <si>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</si>
  <si>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</si>
  <si>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</si>
  <si>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</si>
  <si>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</si>
  <si>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</si>
  <si>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</si>
  <si>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</si>
  <si>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</si>
  <si>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</si>
  <si>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</si>
  <si>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</si>
  <si>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</si>
  <si>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</si>
  <si>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</si>
  <si>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</si>
  <si>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</si>
  <si>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</si>
  <si>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</si>
  <si>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</si>
  <si>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</si>
  <si>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</si>
  <si>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</si>
  <si>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</si>
  <si>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</si>
  <si>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</si>
  <si>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</si>
  <si>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</si>
  <si>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</si>
  <si>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</si>
  <si>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</si>
  <si>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</si>
  <si>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</si>
  <si>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</si>
  <si>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</si>
  <si>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</si>
  <si>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</si>
  <si>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</si>
  <si>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</si>
  <si>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</si>
  <si>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</si>
  <si>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</si>
  <si>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</si>
  <si>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</si>
  <si>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</si>
  <si>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</si>
  <si>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</si>
  <si>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</si>
  <si>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</si>
  <si>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</si>
  <si>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</si>
  <si>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</si>
  <si>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</si>
  <si>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</si>
  <si>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</si>
  <si>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</si>
  <si>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</si>
  <si>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</si>
  <si>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</si>
  <si>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</si>
  <si>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</si>
  <si>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</si>
  <si>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</si>
  <si>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</si>
  <si>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</si>
  <si>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</si>
  <si>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</si>
  <si>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</si>
  <si>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</si>
  <si>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</si>
  <si>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</si>
  <si>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</si>
  <si>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</si>
  <si>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</si>
  <si>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</si>
  <si>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</si>
  <si>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</si>
  <si>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</si>
  <si>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</si>
  <si>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</si>
  <si>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</si>
  <si>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</si>
  <si>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</si>
  <si>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</si>
  <si>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</si>
  <si>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</si>
  <si>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</si>
  <si>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</si>
  <si>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</si>
  <si>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</si>
  <si>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</si>
  <si>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</si>
  <si>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</si>
  <si>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</si>
  <si>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</si>
  <si>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</si>
  <si>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</si>
  <si>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</si>
  <si>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</si>
  <si>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</si>
  <si>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</si>
  <si>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</si>
  <si>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</si>
  <si>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</si>
  <si>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</si>
  <si>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</si>
  <si>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</si>
  <si>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</si>
  <si>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</si>
  <si>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</si>
  <si>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</si>
  <si>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</si>
  <si>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</si>
  <si>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2.11</t>
  </si>
  <si>
    <t>▲ 5.84</t>
  </si>
  <si>
    <t>▲ 2.05</t>
  </si>
  <si>
    <t>一般会計</t>
  </si>
  <si>
    <t>水道事業会計</t>
  </si>
  <si>
    <t>国民健康保険特別会計</t>
  </si>
  <si>
    <t>介護保険特別会計</t>
  </si>
  <si>
    <t>後期高齢者医療特別会計</t>
  </si>
  <si>
    <t>公共下水道事業特別会計</t>
  </si>
  <si>
    <t>農業集落排水事業特別会計</t>
  </si>
  <si>
    <t>その他会計（赤字）</t>
  </si>
  <si>
    <t>その他会計（黒字）</t>
  </si>
  <si>
    <t>-</t>
    <phoneticPr fontId="2"/>
  </si>
  <si>
    <t>和歌山県市町村総合事務組合</t>
    <rPh sb="0" eb="4">
      <t>ワカヤマケン</t>
    </rPh>
    <rPh sb="4" eb="7">
      <t>シチョウソン</t>
    </rPh>
    <rPh sb="7" eb="9">
      <t>ソウゴウ</t>
    </rPh>
    <rPh sb="9" eb="11">
      <t>ジム</t>
    </rPh>
    <rPh sb="11" eb="13">
      <t>クミアイ</t>
    </rPh>
    <phoneticPr fontId="2"/>
  </si>
  <si>
    <t>和歌山地方税回収機構</t>
    <rPh sb="0" eb="3">
      <t>ワカヤマ</t>
    </rPh>
    <rPh sb="3" eb="6">
      <t>チホウゼイ</t>
    </rPh>
    <rPh sb="6" eb="8">
      <t>カイシュウ</t>
    </rPh>
    <rPh sb="8" eb="10">
      <t>キコウ</t>
    </rPh>
    <phoneticPr fontId="2"/>
  </si>
  <si>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</si>
  <si>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</si>
  <si>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御坊広域行政事務組合</t>
    <rPh sb="0" eb="2">
      <t>ゴボウ</t>
    </rPh>
    <rPh sb="2" eb="4">
      <t>コウイキ</t>
    </rPh>
    <rPh sb="4" eb="6">
      <t>ギョウセイ</t>
    </rPh>
    <rPh sb="6" eb="8">
      <t>ジム</t>
    </rPh>
    <rPh sb="8" eb="10">
      <t>クミアイ</t>
    </rPh>
    <phoneticPr fontId="2"/>
  </si>
  <si>
    <t>御坊日高老人福祉施設事務組合（普通会計）</t>
    <rPh sb="0" eb="2">
      <t>ゴボウ</t>
    </rPh>
    <rPh sb="2" eb="4">
      <t>ヒダカ</t>
    </rPh>
    <rPh sb="4" eb="6">
      <t>ロウジン</t>
    </rPh>
    <rPh sb="6" eb="8">
      <t>フクシ</t>
    </rPh>
    <rPh sb="8" eb="10">
      <t>シセツ</t>
    </rPh>
    <rPh sb="10" eb="12">
      <t>ジム</t>
    </rPh>
    <rPh sb="12" eb="14">
      <t>クミアイ</t>
    </rPh>
    <rPh sb="15" eb="17">
      <t>フツウ</t>
    </rPh>
    <rPh sb="17" eb="19">
      <t>カイケイ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</si>
  <si>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</si>
  <si>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日高広域消防事務組合</t>
    <rPh sb="0" eb="2">
      <t>ヒダカ</t>
    </rPh>
    <rPh sb="2" eb="4">
      <t>コウイキ</t>
    </rPh>
    <rPh sb="4" eb="6">
      <t>ショウボウ</t>
    </rPh>
    <rPh sb="6" eb="8">
      <t>ジム</t>
    </rPh>
    <rPh sb="8" eb="10">
      <t>クミアイ</t>
    </rPh>
    <phoneticPr fontId="2"/>
  </si>
  <si>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</si>
  <si>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</si>
  <si>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</si>
  <si>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</si>
  <si>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</si>
  <si>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</si>
  <si>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</si>
  <si>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</si>
  <si>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</si>
  <si>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</si>
  <si>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</si>
  <si>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</si>
  <si>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28年度においては、前年度と比較し将来負担比率が増加していることに加え、有形固定資産減価償却率も増加していることから、当町が置かれている状況は大変厳しいものと考える。今後も将来負担比率は増加していくことが予想されるため、地方債現在高の増加や基金残高の減少を抑制するとともに、計画的かつ持続的に施設等の更新を行っていけるように個別計画を作成する必要があると考える。</t>
    <phoneticPr fontId="5"/>
  </si>
  <si>
    <t>　　実質公債費比率は年々減少しているものの、防災や地方創生関連の大型事業等が続くため、それに伴う地方債現在高の増加や基金残高の減少など、将来負担比率の増加が懸念される。今後の取組としては、借入額を元金償還額以内に抑えるという基本方針を厳守し、また、一般財源枠配分方式やマイナスシーリングを導入することにより、経常経費を削減し基金残高の減少を抑制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</si>
</sst>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41753</c:v>
                </c:pt>
                <c:pt idx="1">
                  <c:v>69889</c:v>
                </c:pt>
                <c:pt idx="2">
                  <c:v>47868</c:v>
                </c:pt>
                <c:pt idx="3">
                  <c:v>82071</c:v>
                </c:pt>
                <c:pt idx="4">
                  <c:v>106191</c:v>
                </c:pt>
              </c:numCache>
            </c:numRef>
          </c:val>
          <c:smooth val="0"/>
        </c:ser>
        <c:dLbls>
          <c:showLegendKey val="0"/>
          <c:showVal val="0"/>
          <c:showCatName val="0"/>
          <c:showSerName val="0"/>
          <c:showPercent val="0"/>
          <c:showBubbleSize val="0"/>
        </c:dLbls>
        <c:marker val="1"/>
        <c:smooth val="0"/>
        <c:axId val="154978176"/>
        <c:axId val="154988544"/>
      </c:lineChart>
      <c:catAx>
        <c:axId val="154978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988544"/>
        <c:crosses val="autoZero"/>
        <c:auto val="1"/>
        <c:lblAlgn val="ctr"/>
        <c:lblOffset val="100"/>
        <c:tickLblSkip val="1"/>
        <c:tickMarkSkip val="1"/>
        <c:noMultiLvlLbl val="0"/>
      </c:catAx>
      <c:valAx>
        <c:axId val="1549885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978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8.64</c:v>
                </c:pt>
                <c:pt idx="1">
                  <c:v>9.8800000000000008</c:v>
                </c:pt>
                <c:pt idx="2">
                  <c:v>7.8</c:v>
                </c:pt>
                <c:pt idx="3">
                  <c:v>10.28</c:v>
                </c:pt>
                <c:pt idx="4">
                  <c:v>7.79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66.17</c:v>
                </c:pt>
                <c:pt idx="1">
                  <c:v>62.6</c:v>
                </c:pt>
                <c:pt idx="2">
                  <c:v>59.24</c:v>
                </c:pt>
                <c:pt idx="3">
                  <c:v>57.1</c:v>
                </c:pt>
                <c:pt idx="4">
                  <c:v>58.28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9261824"/>
        <c:axId val="159263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2.64</c:v>
                </c:pt>
                <c:pt idx="1">
                  <c:v>-2.11</c:v>
                </c:pt>
                <c:pt idx="2">
                  <c:v>-5.84</c:v>
                </c:pt>
                <c:pt idx="3">
                  <c:v>2.91</c:v>
                </c:pt>
                <c:pt idx="4">
                  <c:v>-2.0499999999999998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9261824"/>
        <c:axId val="159263744"/>
      </c:lineChart>
      <c:catAx>
        <c:axId val="15926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263744"/>
        <c:crosses val="autoZero"/>
        <c:auto val="1"/>
        <c:lblAlgn val="ctr"/>
        <c:lblOffset val="100"/>
        <c:tickLblSkip val="1"/>
        <c:tickMarkSkip val="1"/>
        <c:noMultiLvlLbl val="0"/>
      </c:catAx>
      <c:valAx>
        <c:axId val="15926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26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0.05</c:v>
                </c:pt>
                <c:pt idx="4">
                  <c:v>#N/A</c:v>
                </c:pt>
                <c:pt idx="5">
                  <c:v>0.04</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0.46</c:v>
                </c:pt>
                <c:pt idx="2">
                  <c:v>#N/A</c:v>
                </c:pt>
                <c:pt idx="3">
                  <c:v>0.55000000000000004</c:v>
                </c:pt>
                <c:pt idx="4">
                  <c:v>#N/A</c:v>
                </c:pt>
                <c:pt idx="5">
                  <c:v>0.28999999999999998</c:v>
                </c:pt>
                <c:pt idx="6">
                  <c:v>#N/A</c:v>
                </c:pt>
                <c:pt idx="7">
                  <c:v>0.46</c:v>
                </c:pt>
                <c:pt idx="8">
                  <c:v>#N/A</c:v>
                </c:pt>
                <c:pt idx="9">
                  <c:v>0.73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2.81</c:v>
                </c:pt>
                <c:pt idx="2">
                  <c:v>#N/A</c:v>
                </c:pt>
                <c:pt idx="3">
                  <c:v>1.06</c:v>
                </c:pt>
                <c:pt idx="4">
                  <c:v>#N/A</c:v>
                </c:pt>
                <c:pt idx="5">
                  <c:v>2.0699999999999998</c:v>
                </c:pt>
                <c:pt idx="6">
                  <c:v>#N/A</c:v>
                </c:pt>
                <c:pt idx="7">
                  <c:v>2.4500000000000002</c:v>
                </c:pt>
                <c:pt idx="8">
                  <c:v>#N/A</c:v>
                </c:pt>
                <c:pt idx="9">
                  <c:v>4.74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9.42</c:v>
                </c:pt>
                <c:pt idx="2">
                  <c:v>#N/A</c:v>
                </c:pt>
                <c:pt idx="3">
                  <c:v>9.4600000000000009</c:v>
                </c:pt>
                <c:pt idx="4">
                  <c:v>#N/A</c:v>
                </c:pt>
                <c:pt idx="5">
                  <c:v>8.44</c:v>
                </c:pt>
                <c:pt idx="6">
                  <c:v>#N/A</c:v>
                </c:pt>
                <c:pt idx="7">
                  <c:v>8.99</c:v>
                </c:pt>
                <c:pt idx="8">
                  <c:v>#N/A</c:v>
                </c:pt>
                <c:pt idx="9">
                  <c:v>7.72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8.64</c:v>
                </c:pt>
                <c:pt idx="2">
                  <c:v>#N/A</c:v>
                </c:pt>
                <c:pt idx="3">
                  <c:v>9.8800000000000008</c:v>
                </c:pt>
                <c:pt idx="4">
                  <c:v>#N/A</c:v>
                </c:pt>
                <c:pt idx="5">
                  <c:v>7.8</c:v>
                </c:pt>
                <c:pt idx="6">
                  <c:v>#N/A</c:v>
                </c:pt>
                <c:pt idx="7">
                  <c:v>10.27</c:v>
                </c:pt>
                <c:pt idx="8">
                  <c:v>#N/A</c:v>
                </c:pt>
                <c:pt idx="9">
                  <c:v>7.78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5625216"/>
        <c:axId val="165627008"/>
      </c:barChart>
      <c:catAx>
        <c:axId val="1656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627008"/>
        <c:crosses val="autoZero"/>
        <c:auto val="1"/>
        <c:lblAlgn val="ctr"/>
        <c:lblOffset val="100"/>
        <c:tickLblSkip val="1"/>
        <c:tickMarkSkip val="1"/>
        <c:noMultiLvlLbl val="0"/>
      </c:catAx>
      <c:valAx>
        <c:axId val="16562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625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317</c:v>
                </c:pt>
                <c:pt idx="5">
                  <c:v>323</c:v>
                </c:pt>
                <c:pt idx="8">
                  <c:v>341</c:v>
                </c:pt>
                <c:pt idx="11">
                  <c:v>337</c:v>
                </c:pt>
                <c:pt idx="14">
                  <c:v>341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65</c:v>
                </c:pt>
                <c:pt idx="3">
                  <c:v>48</c:v>
                </c:pt>
                <c:pt idx="6">
                  <c:v>55</c:v>
                </c:pt>
                <c:pt idx="9">
                  <c:v>47</c:v>
                </c:pt>
                <c:pt idx="12">
                  <c:v>45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79</c:v>
                </c:pt>
                <c:pt idx="3">
                  <c:v>85</c:v>
                </c:pt>
                <c:pt idx="6">
                  <c:v>88</c:v>
                </c:pt>
                <c:pt idx="9">
                  <c:v>82</c:v>
                </c:pt>
                <c:pt idx="12">
                  <c:v>76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347</c:v>
                </c:pt>
                <c:pt idx="3">
                  <c:v>347</c:v>
                </c:pt>
                <c:pt idx="6">
                  <c:v>339</c:v>
                </c:pt>
                <c:pt idx="9">
                  <c:v>318</c:v>
                </c:pt>
                <c:pt idx="12">
                  <c:v>330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5608064"/>
        <c:axId val="165679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174</c:v>
                </c:pt>
                <c:pt idx="2">
                  <c:v>#N/A</c:v>
                </c:pt>
                <c:pt idx="3">
                  <c:v>#N/A</c:v>
                </c:pt>
                <c:pt idx="4">
                  <c:v>157</c:v>
                </c:pt>
                <c:pt idx="5">
                  <c:v>#N/A</c:v>
                </c:pt>
                <c:pt idx="6">
                  <c:v>#N/A</c:v>
                </c:pt>
                <c:pt idx="7">
                  <c:v>141</c:v>
                </c:pt>
                <c:pt idx="8">
                  <c:v>#N/A</c:v>
                </c:pt>
                <c:pt idx="9">
                  <c:v>#N/A</c:v>
                </c:pt>
                <c:pt idx="10">
                  <c:v>110</c:v>
                </c:pt>
                <c:pt idx="11">
                  <c:v>#N/A</c:v>
                </c:pt>
                <c:pt idx="12">
                  <c:v>#N/A</c:v>
                </c:pt>
                <c:pt idx="13">
                  <c:v>110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5608064"/>
        <c:axId val="165679872"/>
      </c:lineChart>
      <c:catAx>
        <c:axId val="16560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679872"/>
        <c:crosses val="autoZero"/>
        <c:auto val="1"/>
        <c:lblAlgn val="ctr"/>
        <c:lblOffset val="100"/>
        <c:tickLblSkip val="1"/>
        <c:tickMarkSkip val="1"/>
        <c:noMultiLvlLbl val="0"/>
      </c:catAx>
      <c:valAx>
        <c:axId val="16567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60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3573</c:v>
                </c:pt>
                <c:pt idx="5">
                  <c:v>3605</c:v>
                </c:pt>
                <c:pt idx="8">
                  <c:v>3533</c:v>
                </c:pt>
                <c:pt idx="11">
                  <c:v>3472</c:v>
                </c:pt>
                <c:pt idx="14">
                  <c:v>3438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61</c:v>
                </c:pt>
                <c:pt idx="5">
                  <c:v>42</c:v>
                </c:pt>
                <c:pt idx="8">
                  <c:v>51</c:v>
                </c:pt>
                <c:pt idx="11">
                  <c:v>45</c:v>
                </c:pt>
                <c:pt idx="14">
                  <c:v>41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1852</c:v>
                </c:pt>
                <c:pt idx="5">
                  <c:v>1744</c:v>
                </c:pt>
                <c:pt idx="8">
                  <c:v>1613</c:v>
                </c:pt>
                <c:pt idx="11">
                  <c:v>1571</c:v>
                </c:pt>
                <c:pt idx="14">
                  <c:v>1557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755</c:v>
                </c:pt>
                <c:pt idx="3">
                  <c:v>728</c:v>
                </c:pt>
                <c:pt idx="6">
                  <c:v>703</c:v>
                </c:pt>
                <c:pt idx="9">
                  <c:v>659</c:v>
                </c:pt>
                <c:pt idx="12">
                  <c:v>663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683</c:v>
                </c:pt>
                <c:pt idx="3">
                  <c:v>677</c:v>
                </c:pt>
                <c:pt idx="6">
                  <c:v>671</c:v>
                </c:pt>
                <c:pt idx="9">
                  <c:v>650</c:v>
                </c:pt>
                <c:pt idx="12">
                  <c:v>692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1512</c:v>
                </c:pt>
                <c:pt idx="3">
                  <c:v>1511</c:v>
                </c:pt>
                <c:pt idx="6">
                  <c:v>1549</c:v>
                </c:pt>
                <c:pt idx="9">
                  <c:v>1551</c:v>
                </c:pt>
                <c:pt idx="12">
                  <c:v>1420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3212</c:v>
                </c:pt>
                <c:pt idx="3">
                  <c:v>3216</c:v>
                </c:pt>
                <c:pt idx="6">
                  <c:v>3149</c:v>
                </c:pt>
                <c:pt idx="9">
                  <c:v>3089</c:v>
                </c:pt>
                <c:pt idx="12">
                  <c:v>3260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5334016"/>
        <c:axId val="165872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676</c:v>
                </c:pt>
                <c:pt idx="2">
                  <c:v>#N/A</c:v>
                </c:pt>
                <c:pt idx="3">
                  <c:v>#N/A</c:v>
                </c:pt>
                <c:pt idx="4">
                  <c:v>740</c:v>
                </c:pt>
                <c:pt idx="5">
                  <c:v>#N/A</c:v>
                </c:pt>
                <c:pt idx="6">
                  <c:v>#N/A</c:v>
                </c:pt>
                <c:pt idx="7">
                  <c:v>875</c:v>
                </c:pt>
                <c:pt idx="8">
                  <c:v>#N/A</c:v>
                </c:pt>
                <c:pt idx="9">
                  <c:v>#N/A</c:v>
                </c:pt>
                <c:pt idx="10">
                  <c:v>862</c:v>
                </c:pt>
                <c:pt idx="11">
                  <c:v>#N/A</c:v>
                </c:pt>
                <c:pt idx="12">
                  <c:v>#N/A</c:v>
                </c:pt>
                <c:pt idx="13">
                  <c:v>999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5334016"/>
        <c:axId val="165872768"/>
      </c:lineChart>
      <c:catAx>
        <c:axId val="16533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872768"/>
        <c:crosses val="autoZero"/>
        <c:auto val="1"/>
        <c:lblAlgn val="ctr"/>
        <c:lblOffset val="100"/>
        <c:tickLblSkip val="1"/>
        <c:tickMarkSkip val="1"/>
        <c:noMultiLvlLbl val="0"/>
      </c:catAx>
      <c:valAx>
        <c:axId val="16587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33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{20F5AA47-5110-4D10-BCE8-D63FF7335DB3}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{15552BCC-3D2C-4347-B519-A5443779E643}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{9579F8A8-72CF-4B18-9C81-D6C05B032417}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{2A77790D-7964-4448-B656-B6E2B17FB436}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{AA2FCB70-D08C-4837-91FA-4D89C6BEEEC2}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58.3</c:v>
                </c:pt>
                <c:pt idx="4">
                  <c:v>58.6</c:v>
                </c:pt>
              </c:numCache>
            </c:numRef>
          </c:xVal>
          <c:yVal>
            <c:numRef>
              <c:f>公会計指標分析・財政指標組合せ分析表!$K$51:$O$51</c:f>
              <c:numCache>
                <c:formatCode>#,##0.0;"▲ "#,##0.0</c:formatCode>
                <c:ptCount val="5"/>
                <c:pt idx="3">
                  <c:v>42.4</c:v>
                </c:pt>
                <c:pt idx="4">
                  <c:v>49.9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{5EAAF585-61DC-4ABB-9BD8-69CA130091E6}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{082185D1-E889-4004-948C-5714AD453E4E}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{D8B58FE6-D32E-4480-8627-3BDD1C706E84}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{A5CBD9F2-AA82-4A05-BAEC-3FA300CCC0FE}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{A3843E5B-283D-4F9E-A853-87D152FED123}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pt idx="4">
                  <c:v>55.1</c:v>
                </c:pt>
              </c:numCache>
            </c:numRef>
          </c:xVal>
          <c:yVal>
            <c:numRef>
              <c:f>公会計指標分析・財政指標組合せ分析表!$K$55:$O$55</c:f>
              <c:numCache>
                <c:formatCode>#,##0.0;"▲ "#,##0.0</c:formatCode>
                <c:ptCount val="5"/>
                <c:pt idx="3">
                  <c:v>27</c:v>
                </c:pt>
                <c:pt idx="4">
                  <c:v>25.4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8486528"/>
        <c:axId val="158488448"/>
      </c:scatterChart>
      <c:valAx>
        <c:axId val="158486528"/>
        <c:scaling>
          <c:orientation val="minMax"/>
          <c:max val="58.9"/>
          <c:min val="54.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488448"/>
        <c:crosses val="autoZero"/>
        <c:crossBetween val="midCat"/>
      </c:valAx>
      <c:valAx>
        <c:axId val="158488448"/>
        <c:scaling>
          <c:orientation val="minMax"/>
          <c:max val="54"/>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486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{B43812A6-7887-422A-9FCF-D61B7A26FE87}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{DDE93EA5-D2FA-4802-ABED-51E31AB900AE}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{343F824F-76DF-47B6-BDD8-28796B42E2E7}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{7E19B922-E68E-4C4B-BD94-4C9A2D4712B3}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{A3318360-18BE-41A2-82DC-53BB5F6E77E8}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8.8000000000000007</c:v>
                </c:pt>
                <c:pt idx="2">
                  <c:v>8</c:v>
                </c:pt>
                <c:pt idx="3">
                  <c:v>6.8</c:v>
                </c:pt>
                <c:pt idx="4">
                  <c:v>6</c:v>
                </c:pt>
              </c:numCache>
            </c:numRef>
          </c:xVal>
          <c:yVal>
            <c:numRef>
              <c:f>公会計指標分析・財政指標組合せ分析表!$K$73:$O$73</c:f>
              <c:numCache>
                <c:formatCode>#,##0.0;"▲ "#,##0.0</c:formatCode>
                <c:ptCount val="5"/>
                <c:pt idx="0">
                  <c:v>34.4</c:v>
                </c:pt>
                <c:pt idx="1">
                  <c:v>37.6</c:v>
                </c:pt>
                <c:pt idx="2">
                  <c:v>45.2</c:v>
                </c:pt>
                <c:pt idx="3">
                  <c:v>42.4</c:v>
                </c:pt>
                <c:pt idx="4">
                  <c:v>49.9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{DABE49D0-2C0E-4BA0-8D28-BDFB506ADEFA}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{C49E0223-70CC-45BE-BBB0-8A695AA7DE63}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{910866E6-C9E7-4E92-B0F8-8F606077E083}</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96246108771287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{2A48254B-546F-4F45-8C35-194467079A0A}</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844846343591455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{FB85F35F-02CF-49C2-B552-4C9198205D82}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6619008"/>
        <c:axId val="166625280"/>
      </c:scatterChart>
      <c:valAx>
        <c:axId val="166619008"/>
        <c:scaling>
          <c:orientation val="minMax"/>
          <c:max val="11.9"/>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625280"/>
        <c:crosses val="autoZero"/>
        <c:crossBetween val="midCat"/>
      </c:valAx>
      <c:valAx>
        <c:axId val="166625280"/>
        <c:scaling>
          <c:orientation val="minMax"/>
          <c:max val="5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66190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「元利償還金」は</a:t>
          </a:r>
          <a:r>
            <a:rPr kumimoji="1" lang="en-US" altLang="ja-JP" sz="1400">
              <a:solidFill>
                <a:schemeClr val="dk1"/>
              </a:solidFill>
              <a:effectLst/>
              <a:latin typeface="+mn-lt"/>
              <a:ea typeface="+mn-ea"/>
              <a:cs typeface="+mn-cs"/>
            </a:rPr>
            <a:t>H25</a:t>
          </a:r>
          <a:r>
            <a:rPr kumimoji="1" lang="ja-JP" altLang="ja-JP" sz="1400">
              <a:solidFill>
                <a:schemeClr val="dk1"/>
              </a:solidFill>
              <a:effectLst/>
              <a:latin typeface="+mn-lt"/>
              <a:ea typeface="+mn-ea"/>
              <a:cs typeface="+mn-cs"/>
            </a:rPr>
            <a:t>年度をピークに減少傾向にあるが、</a:t>
          </a:r>
          <a:r>
            <a:rPr kumimoji="1" lang="ja-JP" altLang="en-US" sz="1400">
              <a:solidFill>
                <a:schemeClr val="dk1"/>
              </a:solidFill>
              <a:effectLst/>
              <a:latin typeface="+mn-lt"/>
              <a:ea typeface="+mn-ea"/>
              <a:cs typeface="+mn-cs"/>
            </a:rPr>
            <a:t>地方創生や</a:t>
          </a:r>
          <a:r>
            <a:rPr kumimoji="1" lang="ja-JP" altLang="ja-JP" sz="1400">
              <a:solidFill>
                <a:schemeClr val="dk1"/>
              </a:solidFill>
              <a:effectLst/>
              <a:latin typeface="+mn-lt"/>
              <a:ea typeface="+mn-ea"/>
              <a:cs typeface="+mn-cs"/>
            </a:rPr>
            <a:t>防災関連事業を中心に大規模な事業が控えているため、今後増加していく可能性がある。</a:t>
          </a:r>
          <a:endParaRPr lang="ja-JP" altLang="ja-JP" sz="1400">
            <a:effectLst/>
          </a:endParaRPr>
        </a:p>
        <a:p>
          <a:r>
            <a:rPr kumimoji="1" lang="ja-JP" altLang="ja-JP" sz="1400">
              <a:solidFill>
                <a:schemeClr val="dk1"/>
              </a:solidFill>
              <a:effectLst/>
              <a:latin typeface="+mn-lt"/>
              <a:ea typeface="+mn-ea"/>
              <a:cs typeface="+mn-cs"/>
            </a:rPr>
            <a:t>　「公営企業債の元利償還金に対する繰入金」は下水道工事が</a:t>
          </a:r>
          <a:r>
            <a:rPr kumimoji="1" lang="en-US" altLang="ja-JP" sz="1400">
              <a:solidFill>
                <a:schemeClr val="dk1"/>
              </a:solidFill>
              <a:effectLst/>
              <a:latin typeface="+mn-lt"/>
              <a:ea typeface="+mn-ea"/>
              <a:cs typeface="+mn-cs"/>
            </a:rPr>
            <a:t>H28</a:t>
          </a:r>
          <a:r>
            <a:rPr kumimoji="1" lang="ja-JP" altLang="ja-JP" sz="1400">
              <a:solidFill>
                <a:schemeClr val="dk1"/>
              </a:solidFill>
              <a:effectLst/>
              <a:latin typeface="+mn-lt"/>
              <a:ea typeface="+mn-ea"/>
              <a:cs typeface="+mn-cs"/>
            </a:rPr>
            <a:t>年度に完成</a:t>
          </a:r>
          <a:r>
            <a:rPr kumimoji="1" lang="ja-JP" altLang="en-US" sz="1400">
              <a:solidFill>
                <a:schemeClr val="dk1"/>
              </a:solidFill>
              <a:effectLst/>
              <a:latin typeface="+mn-lt"/>
              <a:ea typeface="+mn-ea"/>
              <a:cs typeface="+mn-cs"/>
            </a:rPr>
            <a:t>したため</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大きく増加することはない</a:t>
          </a:r>
          <a:r>
            <a:rPr kumimoji="1" lang="ja-JP" altLang="ja-JP" sz="1400">
              <a:solidFill>
                <a:schemeClr val="dk1"/>
              </a:solidFill>
              <a:effectLst/>
              <a:latin typeface="+mn-lt"/>
              <a:ea typeface="+mn-ea"/>
              <a:cs typeface="+mn-cs"/>
            </a:rPr>
            <a:t>と予想される。</a:t>
          </a:r>
          <a:endParaRPr lang="ja-JP" altLang="ja-JP" sz="1400">
            <a:effectLst/>
          </a:endParaRPr>
        </a:p>
        <a:p>
          <a:r>
            <a:rPr kumimoji="1" lang="ja-JP" altLang="ja-JP" sz="1400">
              <a:solidFill>
                <a:schemeClr val="dk1"/>
              </a:solidFill>
              <a:effectLst/>
              <a:latin typeface="+mn-lt"/>
              <a:ea typeface="+mn-ea"/>
              <a:cs typeface="+mn-cs"/>
            </a:rPr>
            <a:t>　「組合等が起こした地方債の元利償還金に対する負担金等」は特別な事情がない限り、今後も同水準で推移していくと予想される。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将来負担額の大半は「一般会計等に係る地方債の現在高」であり、当町は発行額を元金償還額以内に抑えることを基本方針としているが、</a:t>
          </a:r>
          <a:r>
            <a:rPr kumimoji="1" lang="en-US" altLang="ja-JP" sz="1400">
              <a:solidFill>
                <a:schemeClr val="dk1"/>
              </a:solidFill>
              <a:effectLst/>
              <a:latin typeface="+mn-lt"/>
              <a:ea typeface="+mn-ea"/>
              <a:cs typeface="+mn-cs"/>
            </a:rPr>
            <a:t>H28</a:t>
          </a:r>
          <a:r>
            <a:rPr kumimoji="1" lang="ja-JP" altLang="en-US" sz="1400">
              <a:solidFill>
                <a:schemeClr val="dk1"/>
              </a:solidFill>
              <a:effectLst/>
              <a:latin typeface="+mn-lt"/>
              <a:ea typeface="+mn-ea"/>
              <a:cs typeface="+mn-cs"/>
            </a:rPr>
            <a:t>年度は庁舎増築工事等を実施したこともあり増加となった。</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充当可能財源等の「充当可能基金」は減少傾向であり、今後についても同様の傾向が続くと予想される。そのため、財政調整基金については取崩額を抑制し、少しでも積立額が多くなるよう努める。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7,492
7,463
12.77
4,351,102
4,137,645
181,171
2,326,801
3,259,823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a:rPr>
            <a:t>　</a:t>
          </a:r>
          <a:r>
            <a:rPr kumimoji="1" lang="ja-JP" altLang="ja-JP" sz="1100">
              <a:solidFill>
                <a:schemeClr val="dk1"/>
              </a:solidFill>
              <a:effectLst/>
              <a:latin typeface="+mn-lt"/>
              <a:ea typeface="+mn-ea"/>
              <a:cs typeface="+mn-cs"/>
            </a:rPr>
            <a:t>有形固定資産減価償却率は、前年度と比較し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58.6</a:t>
          </a:r>
          <a:r>
            <a:rPr kumimoji="1" lang="ja-JP" altLang="ja-JP" sz="1100">
              <a:solidFill>
                <a:schemeClr val="dk1"/>
              </a:solidFill>
              <a:effectLst/>
              <a:latin typeface="+mn-lt"/>
              <a:ea typeface="+mn-ea"/>
              <a:cs typeface="+mn-cs"/>
            </a:rPr>
            <a:t>％となった。類似団体平均と比較するとそれよりも高い水準で推移しており、港湾・漁港、公民館、一般廃棄物処理施設などに係る分が当該数値を引き上げている。今後についても特別な事情がない限り、徐々に上昇していくものと考え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83094</xdr:rowOff>
    </xdr:from>
    <xdr:to>
      <xdr:col>3</xdr:col>
      <xdr:colOff>1222375</xdr:colOff>
      <xdr:row>32</xdr:row>
      <xdr:rowOff>13244</xdr:rowOff>
    </xdr:to>
    <xdr:sp macro="" textlink="">
      <xdr:nvSpPr>
        <xdr:cNvPr id="79" name="円/楕円 78"/>
        <xdr:cNvSpPr/>
      </xdr:nvSpPr>
      <xdr:spPr>
        <a:xfrm>
          <a:off x="47117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105971</xdr:rowOff>
    </xdr:from>
    <xdr:ext cx="405111" cy="259045"/>
    <xdr:sp macro="" textlink="">
      <xdr:nvSpPr>
        <xdr:cNvPr id="80" name="有形固定資産減価償却率該当値テキスト"/>
        <xdr:cNvSpPr txBox="1"/>
      </xdr:nvSpPr>
      <xdr:spPr>
        <a:xfrm>
          <a:off x="4813300" y="60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92347</xdr:rowOff>
    </xdr:from>
    <xdr:to>
      <xdr:col>3</xdr:col>
      <xdr:colOff>511175</xdr:colOff>
      <xdr:row>32</xdr:row>
      <xdr:rowOff>22497</xdr:rowOff>
    </xdr:to>
    <xdr:sp macro="" textlink="">
      <xdr:nvSpPr>
        <xdr:cNvPr id="81" name="円/楕円 80"/>
        <xdr:cNvSpPr/>
      </xdr:nvSpPr>
      <xdr:spPr>
        <a:xfrm>
          <a:off x="4000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133894</xdr:rowOff>
    </xdr:from>
    <xdr:to>
      <xdr:col>3</xdr:col>
      <xdr:colOff>1171575</xdr:colOff>
      <xdr:row>31</xdr:row>
      <xdr:rowOff>143147</xdr:rowOff>
    </xdr:to>
    <xdr:cxnSp macro="">
      <xdr:nvCxnSpPr>
        <xdr:cNvPr id="82" name="直線コネクタ 81"/>
        <xdr:cNvCxnSpPr/>
      </xdr:nvCxnSpPr>
      <xdr:spPr>
        <a:xfrm flipV="1">
          <a:off x="4051300" y="6229894"/>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32</xdr:row>
      <xdr:rowOff>47551</xdr:rowOff>
    </xdr:from>
    <xdr:ext cx="405111" cy="259045"/>
    <xdr:sp macro="" textlink="">
      <xdr:nvSpPr>
        <xdr:cNvPr id="83" name="n_1aveValue有形固定資産減価償却率"/>
        <xdr:cNvSpPr txBox="1"/>
      </xdr:nvSpPr>
      <xdr:spPr>
        <a:xfrm>
          <a:off x="3836043"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39024</xdr:rowOff>
    </xdr:from>
    <xdr:ext cx="405111" cy="259045"/>
    <xdr:sp macro="" textlink="">
      <xdr:nvSpPr>
        <xdr:cNvPr id="84" name="n_1mainValue有形固定資産減価償却率"/>
        <xdr:cNvSpPr txBox="1"/>
      </xdr:nvSpPr>
      <xdr:spPr>
        <a:xfrm>
          <a:off x="3836043"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7,492
7,463
12.77
4,351,102
4,137,645
181,171
2,326,801
3,259,823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68834</xdr:rowOff>
    </xdr:from>
    <xdr:to>
      <xdr:col>6</xdr:col>
      <xdr:colOff>561975</xdr:colOff>
      <xdr:row>39</xdr:row>
      <xdr:rowOff>170434</xdr:rowOff>
    </xdr:to>
    <xdr:sp macro="" textlink="">
      <xdr:nvSpPr>
        <xdr:cNvPr id="68" name="円/楕円 67"/>
        <xdr:cNvSpPr/>
      </xdr:nvSpPr>
      <xdr:spPr>
        <a:xfrm>
          <a:off x="4584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91711</xdr:rowOff>
    </xdr:from>
    <xdr:ext cx="405111" cy="259045"/>
    <xdr:sp macro="" textlink="">
      <xdr:nvSpPr>
        <xdr:cNvPr id="69" name="【道路】&#10;有形固定資産減価償却率該当値テキスト"/>
        <xdr:cNvSpPr txBox="1"/>
      </xdr:nvSpPr>
      <xdr:spPr>
        <a:xfrm>
          <a:off x="4724400" y="660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109982</xdr:rowOff>
    </xdr:from>
    <xdr:to>
      <xdr:col>5</xdr:col>
      <xdr:colOff>409575</xdr:colOff>
      <xdr:row>40</xdr:row>
      <xdr:rowOff>40132</xdr:rowOff>
    </xdr:to>
    <xdr:sp macro="" textlink="">
      <xdr:nvSpPr>
        <xdr:cNvPr id="70" name="円/楕円 69"/>
        <xdr:cNvSpPr/>
      </xdr:nvSpPr>
      <xdr:spPr>
        <a:xfrm>
          <a:off x="3746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119634</xdr:rowOff>
    </xdr:from>
    <xdr:to>
      <xdr:col>6</xdr:col>
      <xdr:colOff>511175</xdr:colOff>
      <xdr:row>39</xdr:row>
      <xdr:rowOff>160782</xdr:rowOff>
    </xdr:to>
    <xdr:cxnSp macro="">
      <xdr:nvCxnSpPr>
        <xdr:cNvPr id="71" name="直線コネクタ 70"/>
        <xdr:cNvCxnSpPr/>
      </xdr:nvCxnSpPr>
      <xdr:spPr>
        <a:xfrm flipV="1">
          <a:off x="3797300" y="68061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81805</xdr:rowOff>
    </xdr:from>
    <xdr:ext cx="405111" cy="259045"/>
    <xdr:sp macro="" textlink="">
      <xdr:nvSpPr>
        <xdr:cNvPr id="72" name="n_1aveValue【道路】&#10;有形固定資産減価償却率"/>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31259</xdr:rowOff>
    </xdr:from>
    <xdr:ext cx="405111" cy="259045"/>
    <xdr:sp macro="" textlink="">
      <xdr:nvSpPr>
        <xdr:cNvPr id="73" name="n_1mainValue【道路】&#10;有形固定資産減価償却率"/>
        <xdr:cNvSpPr txBox="1"/>
      </xdr:nvSpPr>
      <xdr:spPr>
        <a:xfrm>
          <a:off x="3582043" y="688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7" name="直線コネクタ 96"/>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8"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9" name="直線コネクタ 98"/>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100"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101" name="直線コネクタ 100"/>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1890</xdr:rowOff>
    </xdr:from>
    <xdr:ext cx="534377" cy="259045"/>
    <xdr:sp macro="" textlink="">
      <xdr:nvSpPr>
        <xdr:cNvPr id="102" name="【道路】&#10;一人当たり延長平均値テキスト"/>
        <xdr:cNvSpPr txBox="1"/>
      </xdr:nvSpPr>
      <xdr:spPr>
        <a:xfrm>
          <a:off x="10566400" y="634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3" name="フローチャート : 判断 102"/>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4" name="フローチャート : 判断 103"/>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98666</xdr:rowOff>
    </xdr:from>
    <xdr:to>
      <xdr:col>15</xdr:col>
      <xdr:colOff>231775</xdr:colOff>
      <xdr:row>41</xdr:row>
      <xdr:rowOff>28816</xdr:rowOff>
    </xdr:to>
    <xdr:sp macro="" textlink="">
      <xdr:nvSpPr>
        <xdr:cNvPr id="110" name="円/楕円 109"/>
        <xdr:cNvSpPr/>
      </xdr:nvSpPr>
      <xdr:spPr>
        <a:xfrm>
          <a:off x="10426700" y="69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13593</xdr:rowOff>
    </xdr:from>
    <xdr:ext cx="534377" cy="259045"/>
    <xdr:sp macro="" textlink="">
      <xdr:nvSpPr>
        <xdr:cNvPr id="111" name="【道路】&#10;一人当たり延長該当値テキスト"/>
        <xdr:cNvSpPr txBox="1"/>
      </xdr:nvSpPr>
      <xdr:spPr>
        <a:xfrm>
          <a:off x="10566400" y="687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12.154</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102267</xdr:rowOff>
    </xdr:from>
    <xdr:to>
      <xdr:col>14</xdr:col>
      <xdr:colOff>79375</xdr:colOff>
      <xdr:row>41</xdr:row>
      <xdr:rowOff>32417</xdr:rowOff>
    </xdr:to>
    <xdr:sp macro="" textlink="">
      <xdr:nvSpPr>
        <xdr:cNvPr id="112" name="円/楕円 111"/>
        <xdr:cNvSpPr/>
      </xdr:nvSpPr>
      <xdr:spPr>
        <a:xfrm>
          <a:off x="9588500" y="69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149466</xdr:rowOff>
    </xdr:from>
    <xdr:to>
      <xdr:col>15</xdr:col>
      <xdr:colOff>180975</xdr:colOff>
      <xdr:row>40</xdr:row>
      <xdr:rowOff>153067</xdr:rowOff>
    </xdr:to>
    <xdr:cxnSp macro="">
      <xdr:nvCxnSpPr>
        <xdr:cNvPr id="113" name="直線コネクタ 112"/>
        <xdr:cNvCxnSpPr/>
      </xdr:nvCxnSpPr>
      <xdr:spPr>
        <a:xfrm flipV="1">
          <a:off x="9639300" y="7007466"/>
          <a:ext cx="8382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124058</xdr:rowOff>
    </xdr:from>
    <xdr:ext cx="534377" cy="259045"/>
    <xdr:sp macro="" textlink="">
      <xdr:nvSpPr>
        <xdr:cNvPr id="114"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23544</xdr:rowOff>
    </xdr:from>
    <xdr:ext cx="534377" cy="259045"/>
    <xdr:sp macro="" textlink="">
      <xdr:nvSpPr>
        <xdr:cNvPr id="115" name="n_1mainValue【道路】&#10;一人当たり延長"/>
        <xdr:cNvSpPr txBox="1"/>
      </xdr:nvSpPr>
      <xdr:spPr>
        <a:xfrm>
          <a:off x="9359410" y="705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8" name="テキスト ボックス 13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42" name="直線コネクタ 141"/>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43"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44" name="直線コネクタ 143"/>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45"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6" name="直線コネクタ 145"/>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122300</xdr:rowOff>
    </xdr:from>
    <xdr:ext cx="405111" cy="259045"/>
    <xdr:sp macro="" textlink="">
      <xdr:nvSpPr>
        <xdr:cNvPr id="147" name="【橋りょう・トンネル】&#10;有形固定資産減価償却率平均値テキスト"/>
        <xdr:cNvSpPr txBox="1"/>
      </xdr:nvSpPr>
      <xdr:spPr>
        <a:xfrm>
          <a:off x="47244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8" name="フローチャート : 判断 147"/>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9" name="フローチャート : 判断 148"/>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102688</xdr:rowOff>
    </xdr:from>
    <xdr:to>
      <xdr:col>6</xdr:col>
      <xdr:colOff>561975</xdr:colOff>
      <xdr:row>61</xdr:row>
      <xdr:rowOff>32838</xdr:rowOff>
    </xdr:to>
    <xdr:sp macro="" textlink="">
      <xdr:nvSpPr>
        <xdr:cNvPr id="155" name="円/楕円 154"/>
        <xdr:cNvSpPr/>
      </xdr:nvSpPr>
      <xdr:spPr>
        <a:xfrm>
          <a:off x="45847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81115</xdr:rowOff>
    </xdr:from>
    <xdr:ext cx="405111" cy="259045"/>
    <xdr:sp macro="" textlink="">
      <xdr:nvSpPr>
        <xdr:cNvPr id="156" name="【橋りょう・トンネル】&#10;有形固定資産減価償却率該当値テキスト"/>
        <xdr:cNvSpPr txBox="1"/>
      </xdr:nvSpPr>
      <xdr:spPr>
        <a:xfrm>
          <a:off x="4724400"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158206</xdr:rowOff>
    </xdr:from>
    <xdr:to>
      <xdr:col>5</xdr:col>
      <xdr:colOff>409575</xdr:colOff>
      <xdr:row>61</xdr:row>
      <xdr:rowOff>88356</xdr:rowOff>
    </xdr:to>
    <xdr:sp macro="" textlink="">
      <xdr:nvSpPr>
        <xdr:cNvPr id="157" name="円/楕円 156"/>
        <xdr:cNvSpPr/>
      </xdr:nvSpPr>
      <xdr:spPr>
        <a:xfrm>
          <a:off x="3746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153488</xdr:rowOff>
    </xdr:from>
    <xdr:to>
      <xdr:col>6</xdr:col>
      <xdr:colOff>511175</xdr:colOff>
      <xdr:row>61</xdr:row>
      <xdr:rowOff>37556</xdr:rowOff>
    </xdr:to>
    <xdr:cxnSp macro="">
      <xdr:nvCxnSpPr>
        <xdr:cNvPr id="158" name="直線コネクタ 157"/>
        <xdr:cNvCxnSpPr/>
      </xdr:nvCxnSpPr>
      <xdr:spPr>
        <a:xfrm flipV="1">
          <a:off x="3797300" y="1044048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126110</xdr:rowOff>
    </xdr:from>
    <xdr:ext cx="405111" cy="259045"/>
    <xdr:sp macro="" textlink="">
      <xdr:nvSpPr>
        <xdr:cNvPr id="159" name="n_1aveValue【橋りょう・トンネル】&#10;有形固定資産減価償却率"/>
        <xdr:cNvSpPr txBox="1"/>
      </xdr:nvSpPr>
      <xdr:spPr>
        <a:xfrm>
          <a:off x="3582043"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79483</xdr:rowOff>
    </xdr:from>
    <xdr:ext cx="405111" cy="259045"/>
    <xdr:sp macro="" textlink="">
      <xdr:nvSpPr>
        <xdr:cNvPr id="160" name="n_1mainValue【橋りょう・トンネル】&#10;有形固定資産減価償却率"/>
        <xdr:cNvSpPr txBox="1"/>
      </xdr:nvSpPr>
      <xdr:spPr>
        <a:xfrm>
          <a:off x="3582043"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76" name="テキスト ボックス 17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8" name="テキスト ボックス 17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0" name="テキスト ボックス 17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84" name="直線コネクタ 183"/>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85"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86" name="直線コネクタ 185"/>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87"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88" name="直線コネクタ 187"/>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138465</xdr:rowOff>
    </xdr:from>
    <xdr:ext cx="599010" cy="259045"/>
    <xdr:sp macro="" textlink="">
      <xdr:nvSpPr>
        <xdr:cNvPr id="189" name="【橋りょう・トンネル】&#10;一人当たり有形固定資産（償却資産）額平均値テキスト"/>
        <xdr:cNvSpPr txBox="1"/>
      </xdr:nvSpPr>
      <xdr:spPr>
        <a:xfrm>
          <a:off x="10566400" y="10425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90" name="フローチャート : 判断 189"/>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91" name="フローチャート : 判断 190"/>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88378</xdr:rowOff>
    </xdr:from>
    <xdr:to>
      <xdr:col>15</xdr:col>
      <xdr:colOff>231775</xdr:colOff>
      <xdr:row>64</xdr:row>
      <xdr:rowOff>18528</xdr:rowOff>
    </xdr:to>
    <xdr:sp macro="" textlink="">
      <xdr:nvSpPr>
        <xdr:cNvPr id="197" name="円/楕円 196"/>
        <xdr:cNvSpPr/>
      </xdr:nvSpPr>
      <xdr:spPr>
        <a:xfrm>
          <a:off x="10426700" y="1088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3305</xdr:rowOff>
    </xdr:from>
    <xdr:ext cx="599010" cy="259045"/>
    <xdr:sp macro="" textlink="">
      <xdr:nvSpPr>
        <xdr:cNvPr id="198" name="【橋りょう・トンネル】&#10;一人当たり有形固定資産（償却資産）額該当値テキスト"/>
        <xdr:cNvSpPr txBox="1"/>
      </xdr:nvSpPr>
      <xdr:spPr>
        <a:xfrm>
          <a:off x="10566400" y="1080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142,351</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90060</xdr:rowOff>
    </xdr:from>
    <xdr:to>
      <xdr:col>14</xdr:col>
      <xdr:colOff>79375</xdr:colOff>
      <xdr:row>64</xdr:row>
      <xdr:rowOff>20210</xdr:rowOff>
    </xdr:to>
    <xdr:sp macro="" textlink="">
      <xdr:nvSpPr>
        <xdr:cNvPr id="199" name="円/楕円 198"/>
        <xdr:cNvSpPr/>
      </xdr:nvSpPr>
      <xdr:spPr>
        <a:xfrm>
          <a:off x="9588500" y="108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139178</xdr:rowOff>
    </xdr:from>
    <xdr:to>
      <xdr:col>15</xdr:col>
      <xdr:colOff>180975</xdr:colOff>
      <xdr:row>63</xdr:row>
      <xdr:rowOff>140860</xdr:rowOff>
    </xdr:to>
    <xdr:cxnSp macro="">
      <xdr:nvCxnSpPr>
        <xdr:cNvPr id="200" name="直線コネクタ 199"/>
        <xdr:cNvCxnSpPr/>
      </xdr:nvCxnSpPr>
      <xdr:spPr>
        <a:xfrm flipV="1">
          <a:off x="9639300" y="10940528"/>
          <a:ext cx="8382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159314</xdr:rowOff>
    </xdr:from>
    <xdr:ext cx="599010" cy="259045"/>
    <xdr:sp macro="" textlink="">
      <xdr:nvSpPr>
        <xdr:cNvPr id="201"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64</xdr:row>
      <xdr:rowOff>11337</xdr:rowOff>
    </xdr:from>
    <xdr:ext cx="599010" cy="259045"/>
    <xdr:sp macro="" textlink="">
      <xdr:nvSpPr>
        <xdr:cNvPr id="202" name="n_1mainValue【橋りょう・トンネル】&#10;一人当たり有形固定資産（償却資産）額"/>
        <xdr:cNvSpPr txBox="1"/>
      </xdr:nvSpPr>
      <xdr:spPr>
        <a:xfrm>
          <a:off x="9327094" y="1098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25" name="直線コネクタ 224"/>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6"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7" name="直線コネクタ 226"/>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28"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29" name="直線コネクタ 228"/>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108475</xdr:rowOff>
    </xdr:from>
    <xdr:ext cx="405111" cy="259045"/>
    <xdr:sp macro="" textlink="">
      <xdr:nvSpPr>
        <xdr:cNvPr id="230" name="【公営住宅】&#10;有形固定資産減価償却率平均値テキスト"/>
        <xdr:cNvSpPr txBox="1"/>
      </xdr:nvSpPr>
      <xdr:spPr>
        <a:xfrm>
          <a:off x="4724400" y="13995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31" name="フローチャート : 判断 230"/>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32" name="フローチャート : 判断 231"/>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92456</xdr:rowOff>
    </xdr:from>
    <xdr:to>
      <xdr:col>6</xdr:col>
      <xdr:colOff>561975</xdr:colOff>
      <xdr:row>83</xdr:row>
      <xdr:rowOff>22606</xdr:rowOff>
    </xdr:to>
    <xdr:sp macro="" textlink="">
      <xdr:nvSpPr>
        <xdr:cNvPr id="238" name="円/楕円 237"/>
        <xdr:cNvSpPr/>
      </xdr:nvSpPr>
      <xdr:spPr>
        <a:xfrm>
          <a:off x="4584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70883</xdr:rowOff>
    </xdr:from>
    <xdr:ext cx="405111" cy="259045"/>
    <xdr:sp macro="" textlink="">
      <xdr:nvSpPr>
        <xdr:cNvPr id="239" name="【公営住宅】&#10;有形固定資産減価償却率該当値テキスト"/>
        <xdr:cNvSpPr txBox="1"/>
      </xdr:nvSpPr>
      <xdr:spPr>
        <a:xfrm>
          <a:off x="4724400" y="1412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119887</xdr:rowOff>
    </xdr:from>
    <xdr:to>
      <xdr:col>5</xdr:col>
      <xdr:colOff>409575</xdr:colOff>
      <xdr:row>83</xdr:row>
      <xdr:rowOff>50037</xdr:rowOff>
    </xdr:to>
    <xdr:sp macro="" textlink="">
      <xdr:nvSpPr>
        <xdr:cNvPr id="240" name="円/楕円 239"/>
        <xdr:cNvSpPr/>
      </xdr:nvSpPr>
      <xdr:spPr>
        <a:xfrm>
          <a:off x="3746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143256</xdr:rowOff>
    </xdr:from>
    <xdr:to>
      <xdr:col>6</xdr:col>
      <xdr:colOff>511175</xdr:colOff>
      <xdr:row>82</xdr:row>
      <xdr:rowOff>170687</xdr:rowOff>
    </xdr:to>
    <xdr:cxnSp macro="">
      <xdr:nvCxnSpPr>
        <xdr:cNvPr id="241" name="直線コネクタ 240"/>
        <xdr:cNvCxnSpPr/>
      </xdr:nvCxnSpPr>
      <xdr:spPr>
        <a:xfrm flipV="1">
          <a:off x="3797300" y="142021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119142</xdr:rowOff>
    </xdr:from>
    <xdr:ext cx="405111" cy="259045"/>
    <xdr:sp macro="" textlink="">
      <xdr:nvSpPr>
        <xdr:cNvPr id="242" name="n_1aveValue【公営住宅】&#10;有形固定資産減価償却率"/>
        <xdr:cNvSpPr txBox="1"/>
      </xdr:nvSpPr>
      <xdr:spPr>
        <a:xfrm>
          <a:off x="3582043"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41164</xdr:rowOff>
    </xdr:from>
    <xdr:ext cx="405111" cy="259045"/>
    <xdr:sp macro="" textlink="">
      <xdr:nvSpPr>
        <xdr:cNvPr id="243" name="n_1mainValue【公営住宅】&#10;有形固定資産減価償却率"/>
        <xdr:cNvSpPr txBox="1"/>
      </xdr:nvSpPr>
      <xdr:spPr>
        <a:xfrm>
          <a:off x="3582043"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69" name="直線コネクタ 268"/>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70"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71" name="直線コネクタ 270"/>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72"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73" name="直線コネクタ 272"/>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70593</xdr:rowOff>
    </xdr:from>
    <xdr:ext cx="469744" cy="259045"/>
    <xdr:sp macro="" textlink="">
      <xdr:nvSpPr>
        <xdr:cNvPr id="274" name="【公営住宅】&#10;一人当たり面積平均値テキスト"/>
        <xdr:cNvSpPr txBox="1"/>
      </xdr:nvSpPr>
      <xdr:spPr>
        <a:xfrm>
          <a:off x="10566400" y="14300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75" name="フローチャート : 判断 274"/>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76" name="フローチャート : 判断 275"/>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38571</xdr:rowOff>
    </xdr:from>
    <xdr:to>
      <xdr:col>15</xdr:col>
      <xdr:colOff>231775</xdr:colOff>
      <xdr:row>85</xdr:row>
      <xdr:rowOff>140171</xdr:rowOff>
    </xdr:to>
    <xdr:sp macro="" textlink="">
      <xdr:nvSpPr>
        <xdr:cNvPr id="282" name="円/楕円 281"/>
        <xdr:cNvSpPr/>
      </xdr:nvSpPr>
      <xdr:spPr>
        <a:xfrm>
          <a:off x="10426700" y="146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16998</xdr:rowOff>
    </xdr:from>
    <xdr:ext cx="469744" cy="259045"/>
    <xdr:sp macro="" textlink="">
      <xdr:nvSpPr>
        <xdr:cNvPr id="283" name="【公営住宅】&#10;一人当たり面積該当値テキスト"/>
        <xdr:cNvSpPr txBox="1"/>
      </xdr:nvSpPr>
      <xdr:spPr>
        <a:xfrm>
          <a:off x="10566400" y="1459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0.768</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42490</xdr:rowOff>
    </xdr:from>
    <xdr:to>
      <xdr:col>14</xdr:col>
      <xdr:colOff>79375</xdr:colOff>
      <xdr:row>85</xdr:row>
      <xdr:rowOff>144090</xdr:rowOff>
    </xdr:to>
    <xdr:sp macro="" textlink="">
      <xdr:nvSpPr>
        <xdr:cNvPr id="284" name="円/楕円 283"/>
        <xdr:cNvSpPr/>
      </xdr:nvSpPr>
      <xdr:spPr>
        <a:xfrm>
          <a:off x="9588500" y="146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89371</xdr:rowOff>
    </xdr:from>
    <xdr:to>
      <xdr:col>15</xdr:col>
      <xdr:colOff>180975</xdr:colOff>
      <xdr:row>85</xdr:row>
      <xdr:rowOff>93290</xdr:rowOff>
    </xdr:to>
    <xdr:cxnSp macro="">
      <xdr:nvCxnSpPr>
        <xdr:cNvPr id="285" name="直線コネクタ 284"/>
        <xdr:cNvCxnSpPr/>
      </xdr:nvCxnSpPr>
      <xdr:spPr>
        <a:xfrm flipV="1">
          <a:off x="9639300" y="14662621"/>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142656</xdr:rowOff>
    </xdr:from>
    <xdr:ext cx="469744" cy="259045"/>
    <xdr:sp macro="" textlink="">
      <xdr:nvSpPr>
        <xdr:cNvPr id="286" name="n_1aveValue【公営住宅】&#10;一人当たり面積"/>
        <xdr:cNvSpPr txBox="1"/>
      </xdr:nvSpPr>
      <xdr:spPr>
        <a:xfrm>
          <a:off x="9391727" y="142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135217</xdr:rowOff>
    </xdr:from>
    <xdr:ext cx="469744" cy="259045"/>
    <xdr:sp macro="" textlink="">
      <xdr:nvSpPr>
        <xdr:cNvPr id="287" name="n_1mainValue【公営住宅】&#10;一人当たり面積"/>
        <xdr:cNvSpPr txBox="1"/>
      </xdr:nvSpPr>
      <xdr:spPr>
        <a:xfrm>
          <a:off x="9391727" y="1470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6" name="テキスト ボックス 29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7" name="直線コネクタ 29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8" name="テキスト ボックス 29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9" name="直線コネクタ 29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0" name="テキスト ボックス 29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1" name="直線コネクタ 30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2" name="テキスト ボックス 30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3" name="直線コネクタ 30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4" name="テキスト ボックス 30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5" name="直線コネクタ 30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6" name="テキスト ボックス 30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8" name="テキスト ボックス 30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165354</xdr:rowOff>
    </xdr:from>
    <xdr:to>
      <xdr:col>6</xdr:col>
      <xdr:colOff>510540</xdr:colOff>
      <xdr:row>106</xdr:row>
      <xdr:rowOff>21337</xdr:rowOff>
    </xdr:to>
    <xdr:cxnSp macro="">
      <xdr:nvCxnSpPr>
        <xdr:cNvPr id="310" name="直線コネクタ 309"/>
        <xdr:cNvCxnSpPr/>
      </xdr:nvCxnSpPr>
      <xdr:spPr>
        <a:xfrm flipV="1">
          <a:off x="4634865" y="17481804"/>
          <a:ext cx="0" cy="71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25164</xdr:rowOff>
    </xdr:from>
    <xdr:ext cx="405111" cy="259045"/>
    <xdr:sp macro="" textlink="">
      <xdr:nvSpPr>
        <xdr:cNvPr id="311" name="【港湾・漁港】&#10;有形固定資産減価償却率最小値テキスト"/>
        <xdr:cNvSpPr txBox="1"/>
      </xdr:nvSpPr>
      <xdr:spPr>
        <a:xfrm>
          <a:off x="4724400" y="181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106</xdr:row>
      <xdr:rowOff>21337</xdr:rowOff>
    </xdr:from>
    <xdr:to>
      <xdr:col>6</xdr:col>
      <xdr:colOff>600075</xdr:colOff>
      <xdr:row>106</xdr:row>
      <xdr:rowOff>21337</xdr:rowOff>
    </xdr:to>
    <xdr:cxnSp macro="">
      <xdr:nvCxnSpPr>
        <xdr:cNvPr id="312" name="直線コネクタ 311"/>
        <xdr:cNvCxnSpPr/>
      </xdr:nvCxnSpPr>
      <xdr:spPr>
        <a:xfrm>
          <a:off x="4546600" y="1819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112031</xdr:rowOff>
    </xdr:from>
    <xdr:ext cx="405111" cy="259045"/>
    <xdr:sp macro="" textlink="">
      <xdr:nvSpPr>
        <xdr:cNvPr id="313" name="【港湾・漁港】&#10;有形固定資産減価償却率最大値テキスト"/>
        <xdr:cNvSpPr txBox="1"/>
      </xdr:nvSpPr>
      <xdr:spPr>
        <a:xfrm>
          <a:off x="4724400" y="172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101</xdr:row>
      <xdr:rowOff>165354</xdr:rowOff>
    </xdr:from>
    <xdr:to>
      <xdr:col>6</xdr:col>
      <xdr:colOff>600075</xdr:colOff>
      <xdr:row>101</xdr:row>
      <xdr:rowOff>165354</xdr:rowOff>
    </xdr:to>
    <xdr:cxnSp macro="">
      <xdr:nvCxnSpPr>
        <xdr:cNvPr id="314" name="直線コネクタ 313"/>
        <xdr:cNvCxnSpPr/>
      </xdr:nvCxnSpPr>
      <xdr:spPr>
        <a:xfrm>
          <a:off x="4546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108983</xdr:rowOff>
    </xdr:from>
    <xdr:ext cx="405111" cy="259045"/>
    <xdr:sp macro="" textlink="">
      <xdr:nvSpPr>
        <xdr:cNvPr id="315" name="【港湾・漁港】&#10;有形固定資産減価償却率平均値テキスト"/>
        <xdr:cNvSpPr txBox="1"/>
      </xdr:nvSpPr>
      <xdr:spPr>
        <a:xfrm>
          <a:off x="47244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130556</xdr:rowOff>
    </xdr:from>
    <xdr:to>
      <xdr:col>6</xdr:col>
      <xdr:colOff>561975</xdr:colOff>
      <xdr:row>105</xdr:row>
      <xdr:rowOff>60706</xdr:rowOff>
    </xdr:to>
    <xdr:sp macro="" textlink="">
      <xdr:nvSpPr>
        <xdr:cNvPr id="316" name="フローチャート : 判断 315"/>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105411</xdr:rowOff>
    </xdr:from>
    <xdr:to>
      <xdr:col>5</xdr:col>
      <xdr:colOff>409575</xdr:colOff>
      <xdr:row>108</xdr:row>
      <xdr:rowOff>35561</xdr:rowOff>
    </xdr:to>
    <xdr:sp macro="" textlink="">
      <xdr:nvSpPr>
        <xdr:cNvPr id="317" name="フローチャート : 判断 316"/>
        <xdr:cNvSpPr/>
      </xdr:nvSpPr>
      <xdr:spPr>
        <a:xfrm>
          <a:off x="3746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323" name="円/楕円 322"/>
        <xdr:cNvSpPr/>
      </xdr:nvSpPr>
      <xdr:spPr>
        <a:xfrm>
          <a:off x="45847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67581</xdr:rowOff>
    </xdr:from>
    <xdr:ext cx="405111" cy="259045"/>
    <xdr:sp macro="" textlink="">
      <xdr:nvSpPr>
        <xdr:cNvPr id="324" name="【港湾・漁港】&#10;有形固定資産減価償却率該当値テキスト"/>
        <xdr:cNvSpPr txBox="1"/>
      </xdr:nvSpPr>
      <xdr:spPr>
        <a:xfrm>
          <a:off x="4724400" y="17384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29972</xdr:rowOff>
    </xdr:from>
    <xdr:to>
      <xdr:col>5</xdr:col>
      <xdr:colOff>409575</xdr:colOff>
      <xdr:row>102</xdr:row>
      <xdr:rowOff>131572</xdr:rowOff>
    </xdr:to>
    <xdr:sp macro="" textlink="">
      <xdr:nvSpPr>
        <xdr:cNvPr id="325" name="円/楕円 324"/>
        <xdr:cNvSpPr/>
      </xdr:nvSpPr>
      <xdr:spPr>
        <a:xfrm>
          <a:off x="3746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165354</xdr:rowOff>
    </xdr:from>
    <xdr:to>
      <xdr:col>6</xdr:col>
      <xdr:colOff>511175</xdr:colOff>
      <xdr:row>102</xdr:row>
      <xdr:rowOff>80772</xdr:rowOff>
    </xdr:to>
    <xdr:cxnSp macro="">
      <xdr:nvCxnSpPr>
        <xdr:cNvPr id="326" name="直線コネクタ 325"/>
        <xdr:cNvCxnSpPr/>
      </xdr:nvCxnSpPr>
      <xdr:spPr>
        <a:xfrm flipV="1">
          <a:off x="3797300" y="174818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108</xdr:row>
      <xdr:rowOff>26688</xdr:rowOff>
    </xdr:from>
    <xdr:ext cx="405111" cy="259045"/>
    <xdr:sp macro="" textlink="">
      <xdr:nvSpPr>
        <xdr:cNvPr id="327" name="n_1aveValue【港湾・漁港】&#10;有形固定資産減価償却率"/>
        <xdr:cNvSpPr txBox="1"/>
      </xdr:nvSpPr>
      <xdr:spPr>
        <a:xfrm>
          <a:off x="3582043"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148099</xdr:rowOff>
    </xdr:from>
    <xdr:ext cx="405111" cy="259045"/>
    <xdr:sp macro="" textlink="">
      <xdr:nvSpPr>
        <xdr:cNvPr id="328" name="n_1mainValue【港湾・漁港】&#10;有形固定資産減価償却率"/>
        <xdr:cNvSpPr txBox="1"/>
      </xdr:nvSpPr>
      <xdr:spPr>
        <a:xfrm>
          <a:off x="3582043"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6" name="正方形/長方形 3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7" name="テキスト ボックス 3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8" name="直線コネクタ 3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9" name="直線コネクタ 33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40" name="テキスト ボックス 33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1" name="直線コネクタ 34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42" name="テキスト ボックス 34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3" name="直線コネクタ 34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44" name="テキスト ボックス 34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5" name="直線コネクタ 34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46" name="テキスト ボックス 34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7" name="直線コネクタ 34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48" name="テキスト ボックス 34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50" name="テキスト ボックス 3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102</xdr:row>
      <xdr:rowOff>41049</xdr:rowOff>
    </xdr:from>
    <xdr:to>
      <xdr:col>15</xdr:col>
      <xdr:colOff>180340</xdr:colOff>
      <xdr:row>107</xdr:row>
      <xdr:rowOff>37015</xdr:rowOff>
    </xdr:to>
    <xdr:cxnSp macro="">
      <xdr:nvCxnSpPr>
        <xdr:cNvPr id="352" name="直線コネクタ 351"/>
        <xdr:cNvCxnSpPr/>
      </xdr:nvCxnSpPr>
      <xdr:spPr>
        <a:xfrm flipV="1">
          <a:off x="10476865" y="17528949"/>
          <a:ext cx="0" cy="853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40842</xdr:rowOff>
    </xdr:from>
    <xdr:ext cx="599010" cy="259045"/>
    <xdr:sp macro="" textlink="">
      <xdr:nvSpPr>
        <xdr:cNvPr id="353" name="【港湾・漁港】&#10;一人当たり有形固定資産（償却資産）額最小値テキスト"/>
        <xdr:cNvSpPr txBox="1"/>
      </xdr:nvSpPr>
      <xdr:spPr>
        <a:xfrm>
          <a:off x="10566400" y="1838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150,570</a:t>
          </a:r>
          <a:endParaRPr kumimoji="1" lang="ja-JP" altLang="en-US" sz="1000" b="1">
            <a:latin typeface="ＭＳ Ｐゴシック"/>
          </a:endParaRPr>
        </a:p>
      </xdr:txBody>
    </xdr:sp>
    <xdr:clientData/>
  </xdr:oneCellAnchor>
  <xdr:twoCellAnchor>
    <xdr:from>
      <xdr:col>15</xdr:col>
      <xdr:colOff>92075</xdr:colOff>
      <xdr:row>107</xdr:row>
      <xdr:rowOff>37015</xdr:rowOff>
    </xdr:from>
    <xdr:to>
      <xdr:col>15</xdr:col>
      <xdr:colOff>269875</xdr:colOff>
      <xdr:row>107</xdr:row>
      <xdr:rowOff>37015</xdr:rowOff>
    </xdr:to>
    <xdr:cxnSp macro="">
      <xdr:nvCxnSpPr>
        <xdr:cNvPr id="354" name="直線コネクタ 353"/>
        <xdr:cNvCxnSpPr/>
      </xdr:nvCxnSpPr>
      <xdr:spPr>
        <a:xfrm>
          <a:off x="10388600" y="183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159176</xdr:rowOff>
    </xdr:from>
    <xdr:ext cx="599010" cy="259045"/>
    <xdr:sp macro="" textlink="">
      <xdr:nvSpPr>
        <xdr:cNvPr id="355" name="【港湾・漁港】&#10;一人当たり有形固定資産（償却資産）額最大値テキスト"/>
        <xdr:cNvSpPr txBox="1"/>
      </xdr:nvSpPr>
      <xdr:spPr>
        <a:xfrm>
          <a:off x="10566400" y="1730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598,452</a:t>
          </a:r>
          <a:endParaRPr kumimoji="1" lang="ja-JP" altLang="en-US" sz="1000" b="1">
            <a:latin typeface="ＭＳ Ｐゴシック"/>
          </a:endParaRPr>
        </a:p>
      </xdr:txBody>
    </xdr:sp>
    <xdr:clientData/>
  </xdr:oneCellAnchor>
  <xdr:twoCellAnchor>
    <xdr:from>
      <xdr:col>15</xdr:col>
      <xdr:colOff>92075</xdr:colOff>
      <xdr:row>102</xdr:row>
      <xdr:rowOff>41049</xdr:rowOff>
    </xdr:from>
    <xdr:to>
      <xdr:col>15</xdr:col>
      <xdr:colOff>269875</xdr:colOff>
      <xdr:row>102</xdr:row>
      <xdr:rowOff>41049</xdr:rowOff>
    </xdr:to>
    <xdr:cxnSp macro="">
      <xdr:nvCxnSpPr>
        <xdr:cNvPr id="356" name="直線コネクタ 355"/>
        <xdr:cNvCxnSpPr/>
      </xdr:nvCxnSpPr>
      <xdr:spPr>
        <a:xfrm>
          <a:off x="10388600" y="1752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41335</xdr:rowOff>
    </xdr:from>
    <xdr:ext cx="599010" cy="259045"/>
    <xdr:sp macro="" textlink="">
      <xdr:nvSpPr>
        <xdr:cNvPr id="357" name="【港湾・漁港】&#10;一人当たり有形固定資産（償却資産）額平均値テキスト"/>
        <xdr:cNvSpPr txBox="1"/>
      </xdr:nvSpPr>
      <xdr:spPr>
        <a:xfrm>
          <a:off x="10566400" y="1770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403,644</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18458</xdr:rowOff>
    </xdr:from>
    <xdr:to>
      <xdr:col>15</xdr:col>
      <xdr:colOff>231775</xdr:colOff>
      <xdr:row>104</xdr:row>
      <xdr:rowOff>120058</xdr:rowOff>
    </xdr:to>
    <xdr:sp macro="" textlink="">
      <xdr:nvSpPr>
        <xdr:cNvPr id="358" name="フローチャート : 判断 357"/>
        <xdr:cNvSpPr/>
      </xdr:nvSpPr>
      <xdr:spPr>
        <a:xfrm>
          <a:off x="10426700" y="1784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95146</xdr:rowOff>
    </xdr:from>
    <xdr:to>
      <xdr:col>14</xdr:col>
      <xdr:colOff>79375</xdr:colOff>
      <xdr:row>100</xdr:row>
      <xdr:rowOff>25296</xdr:rowOff>
    </xdr:to>
    <xdr:sp macro="" textlink="">
      <xdr:nvSpPr>
        <xdr:cNvPr id="359" name="フローチャート : 判断 358"/>
        <xdr:cNvSpPr/>
      </xdr:nvSpPr>
      <xdr:spPr>
        <a:xfrm>
          <a:off x="9588500" y="170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157665</xdr:rowOff>
    </xdr:from>
    <xdr:to>
      <xdr:col>15</xdr:col>
      <xdr:colOff>231775</xdr:colOff>
      <xdr:row>107</xdr:row>
      <xdr:rowOff>87815</xdr:rowOff>
    </xdr:to>
    <xdr:sp macro="" textlink="">
      <xdr:nvSpPr>
        <xdr:cNvPr id="365" name="円/楕円 364"/>
        <xdr:cNvSpPr/>
      </xdr:nvSpPr>
      <xdr:spPr>
        <a:xfrm>
          <a:off x="10426700" y="183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72592</xdr:rowOff>
    </xdr:from>
    <xdr:ext cx="599010" cy="259045"/>
    <xdr:sp macro="" textlink="">
      <xdr:nvSpPr>
        <xdr:cNvPr id="366" name="【港湾・漁港】&#10;一人当たり有形固定資産（償却資産）額該当値テキスト"/>
        <xdr:cNvSpPr txBox="1"/>
      </xdr:nvSpPr>
      <xdr:spPr>
        <a:xfrm>
          <a:off x="10566400" y="1824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150,570</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162111</xdr:rowOff>
    </xdr:from>
    <xdr:to>
      <xdr:col>14</xdr:col>
      <xdr:colOff>79375</xdr:colOff>
      <xdr:row>107</xdr:row>
      <xdr:rowOff>92261</xdr:rowOff>
    </xdr:to>
    <xdr:sp macro="" textlink="">
      <xdr:nvSpPr>
        <xdr:cNvPr id="367" name="円/楕円 366"/>
        <xdr:cNvSpPr/>
      </xdr:nvSpPr>
      <xdr:spPr>
        <a:xfrm>
          <a:off x="9588500" y="183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37015</xdr:rowOff>
    </xdr:from>
    <xdr:to>
      <xdr:col>15</xdr:col>
      <xdr:colOff>180975</xdr:colOff>
      <xdr:row>107</xdr:row>
      <xdr:rowOff>41461</xdr:rowOff>
    </xdr:to>
    <xdr:cxnSp macro="">
      <xdr:nvCxnSpPr>
        <xdr:cNvPr id="368" name="直線コネクタ 367"/>
        <xdr:cNvCxnSpPr/>
      </xdr:nvCxnSpPr>
      <xdr:spPr>
        <a:xfrm flipV="1">
          <a:off x="9639300" y="18382165"/>
          <a:ext cx="838200" cy="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98</xdr:row>
      <xdr:rowOff>41823</xdr:rowOff>
    </xdr:from>
    <xdr:ext cx="599010" cy="259045"/>
    <xdr:sp macro="" textlink="">
      <xdr:nvSpPr>
        <xdr:cNvPr id="369" name="n_1aveValue【港湾・漁港】&#10;一人当たり有形固定資産（償却資産）額"/>
        <xdr:cNvSpPr txBox="1"/>
      </xdr:nvSpPr>
      <xdr:spPr>
        <a:xfrm>
          <a:off x="9327094" y="1684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813,388</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83388</xdr:rowOff>
    </xdr:from>
    <xdr:ext cx="599010" cy="259045"/>
    <xdr:sp macro="" textlink="">
      <xdr:nvSpPr>
        <xdr:cNvPr id="370" name="n_1mainValue【港湾・漁港】&#10;一人当たり有形固定資産（償却資産）額"/>
        <xdr:cNvSpPr txBox="1"/>
      </xdr:nvSpPr>
      <xdr:spPr>
        <a:xfrm>
          <a:off x="9327094" y="1842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148,236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1" name="テキスト ボックス 3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2" name="直線コネクタ 3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3" name="テキスト ボックス 3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4" name="直線コネクタ 3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5" name="テキスト ボックス 3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6" name="直線コネクタ 3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7" name="テキスト ボックス 3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8" name="直線コネクタ 3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89" name="テキスト ボックス 3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0" name="直線コネクタ 3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1" name="テキスト ボックス 39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95" name="直線コネクタ 394"/>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96"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97" name="直線コネクタ 396"/>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9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99" name="直線コネクタ 39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76852</xdr:rowOff>
    </xdr:from>
    <xdr:ext cx="405111" cy="259045"/>
    <xdr:sp macro="" textlink="">
      <xdr:nvSpPr>
        <xdr:cNvPr id="400" name="【認定こども園・幼稚園・保育所】&#10;有形固定資産減価償却率平均値テキスト"/>
        <xdr:cNvSpPr txBox="1"/>
      </xdr:nvSpPr>
      <xdr:spPr>
        <a:xfrm>
          <a:off x="16408400" y="642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401" name="フローチャート : 判断 400"/>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402" name="フローチャート : 判断 401"/>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160655</xdr:rowOff>
    </xdr:from>
    <xdr:to>
      <xdr:col>23</xdr:col>
      <xdr:colOff>568325</xdr:colOff>
      <xdr:row>42</xdr:row>
      <xdr:rowOff>90805</xdr:rowOff>
    </xdr:to>
    <xdr:sp macro="" textlink="">
      <xdr:nvSpPr>
        <xdr:cNvPr id="408" name="円/楕円 407"/>
        <xdr:cNvSpPr/>
      </xdr:nvSpPr>
      <xdr:spPr>
        <a:xfrm>
          <a:off x="16268700" y="71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75582</xdr:rowOff>
    </xdr:from>
    <xdr:ext cx="405111" cy="259045"/>
    <xdr:sp macro="" textlink="">
      <xdr:nvSpPr>
        <xdr:cNvPr id="409" name="【認定こども園・幼稚園・保育所】&#10;有形固定資産減価償却率該当値テキスト"/>
        <xdr:cNvSpPr txBox="1"/>
      </xdr:nvSpPr>
      <xdr:spPr>
        <a:xfrm>
          <a:off x="16408400" y="710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314325</xdr:colOff>
      <xdr:row>42</xdr:row>
      <xdr:rowOff>33020</xdr:rowOff>
    </xdr:from>
    <xdr:to>
      <xdr:col>22</xdr:col>
      <xdr:colOff>415925</xdr:colOff>
      <xdr:row>42</xdr:row>
      <xdr:rowOff>134620</xdr:rowOff>
    </xdr:to>
    <xdr:sp macro="" textlink="">
      <xdr:nvSpPr>
        <xdr:cNvPr id="410" name="円/楕円 409"/>
        <xdr:cNvSpPr/>
      </xdr:nvSpPr>
      <xdr:spPr>
        <a:xfrm>
          <a:off x="15430500" y="72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42</xdr:row>
      <xdr:rowOff>40005</xdr:rowOff>
    </xdr:from>
    <xdr:to>
      <xdr:col>23</xdr:col>
      <xdr:colOff>517525</xdr:colOff>
      <xdr:row>42</xdr:row>
      <xdr:rowOff>83820</xdr:rowOff>
    </xdr:to>
    <xdr:cxnSp macro="">
      <xdr:nvCxnSpPr>
        <xdr:cNvPr id="411" name="直線コネクタ 410"/>
        <xdr:cNvCxnSpPr/>
      </xdr:nvCxnSpPr>
      <xdr:spPr>
        <a:xfrm flipV="1">
          <a:off x="15481300" y="72409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55897</xdr:rowOff>
    </xdr:from>
    <xdr:ext cx="405111" cy="259045"/>
    <xdr:sp macro="" textlink="">
      <xdr:nvSpPr>
        <xdr:cNvPr id="412" name="n_1aveValue【認定こども園・幼稚園・保育所】&#10;有形固定資産減価償却率"/>
        <xdr:cNvSpPr txBox="1"/>
      </xdr:nvSpPr>
      <xdr:spPr>
        <a:xfrm>
          <a:off x="15266043"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125747</xdr:rowOff>
    </xdr:from>
    <xdr:ext cx="405111" cy="259045"/>
    <xdr:sp macro="" textlink="">
      <xdr:nvSpPr>
        <xdr:cNvPr id="413" name="n_1mainValue【認定こども園・幼稚園・保育所】&#10;有形固定資産減価償却率"/>
        <xdr:cNvSpPr txBox="1"/>
      </xdr:nvSpPr>
      <xdr:spPr>
        <a:xfrm>
          <a:off x="15266043"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25" name="テキスト ボックス 42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27" name="テキスト ボックス 42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29" name="テキスト ボックス 42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31" name="テキスト ボックス 43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33" name="テキスト ボックス 43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35" name="テキスト ボックス 43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439" name="直線コネクタ 438"/>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440"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441" name="直線コネクタ 440"/>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442"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443" name="直線コネクタ 442"/>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444"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445" name="フローチャート : 判断 444"/>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446" name="フローチャート : 判断 445"/>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147864</xdr:rowOff>
    </xdr:from>
    <xdr:to>
      <xdr:col>32</xdr:col>
      <xdr:colOff>238125</xdr:colOff>
      <xdr:row>36</xdr:row>
      <xdr:rowOff>78014</xdr:rowOff>
    </xdr:to>
    <xdr:sp macro="" textlink="">
      <xdr:nvSpPr>
        <xdr:cNvPr id="452" name="円/楕円 451"/>
        <xdr:cNvSpPr/>
      </xdr:nvSpPr>
      <xdr:spPr>
        <a:xfrm>
          <a:off x="221107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170741</xdr:rowOff>
    </xdr:from>
    <xdr:ext cx="469744" cy="259045"/>
    <xdr:sp macro="" textlink="">
      <xdr:nvSpPr>
        <xdr:cNvPr id="453" name="【認定こども園・幼稚園・保育所】&#10;一人当たり面積該当値テキスト"/>
        <xdr:cNvSpPr txBox="1"/>
      </xdr:nvSpPr>
      <xdr:spPr>
        <a:xfrm>
          <a:off x="22250400" y="60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164193</xdr:rowOff>
    </xdr:from>
    <xdr:to>
      <xdr:col>31</xdr:col>
      <xdr:colOff>85725</xdr:colOff>
      <xdr:row>36</xdr:row>
      <xdr:rowOff>94343</xdr:rowOff>
    </xdr:to>
    <xdr:sp macro="" textlink="">
      <xdr:nvSpPr>
        <xdr:cNvPr id="454" name="円/楕円 453"/>
        <xdr:cNvSpPr/>
      </xdr:nvSpPr>
      <xdr:spPr>
        <a:xfrm>
          <a:off x="21272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27214</xdr:rowOff>
    </xdr:from>
    <xdr:to>
      <xdr:col>32</xdr:col>
      <xdr:colOff>187325</xdr:colOff>
      <xdr:row>36</xdr:row>
      <xdr:rowOff>43543</xdr:rowOff>
    </xdr:to>
    <xdr:cxnSp macro="">
      <xdr:nvCxnSpPr>
        <xdr:cNvPr id="455" name="直線コネクタ 454"/>
        <xdr:cNvCxnSpPr/>
      </xdr:nvCxnSpPr>
      <xdr:spPr>
        <a:xfrm flipV="1">
          <a:off x="21323300" y="61994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106697</xdr:rowOff>
    </xdr:from>
    <xdr:ext cx="469744" cy="259045"/>
    <xdr:sp macro="" textlink="">
      <xdr:nvSpPr>
        <xdr:cNvPr id="456" name="n_1aveValue【認定こども園・幼稚園・保育所】&#10;一人当たり面積"/>
        <xdr:cNvSpPr txBox="1"/>
      </xdr:nvSpPr>
      <xdr:spPr>
        <a:xfrm>
          <a:off x="210757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110870</xdr:rowOff>
    </xdr:from>
    <xdr:ext cx="469744" cy="259045"/>
    <xdr:sp macro="" textlink="">
      <xdr:nvSpPr>
        <xdr:cNvPr id="457" name="n_1mainValue【認定こども園・幼稚園・保育所】&#10;一人当たり面積"/>
        <xdr:cNvSpPr txBox="1"/>
      </xdr:nvSpPr>
      <xdr:spPr>
        <a:xfrm>
          <a:off x="210757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68" name="直線コネクタ 4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69" name="テキスト ボックス 46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70" name="直線コネクタ 4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71" name="テキスト ボックス 4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72" name="直線コネクタ 4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73" name="テキスト ボックス 4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74" name="直線コネクタ 4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5" name="テキスト ボックス 4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6" name="直線コネクタ 4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77" name="テキスト ボックス 4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78" name="直線コネクタ 4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79" name="テキスト ボックス 47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81" name="テキスト ボックス 4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83" name="直線コネクタ 482"/>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84"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85" name="直線コネクタ 484"/>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86"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87" name="直線コネクタ 486"/>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488"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89" name="フローチャート : 判断 488"/>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490" name="フローチャート : 判断 489"/>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1" name="テキスト ボックス 4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2" name="テキスト ボックス 4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3" name="テキスト ボックス 4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4" name="テキスト ボックス 4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5" name="テキスト ボックス 4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4717</xdr:rowOff>
    </xdr:from>
    <xdr:to>
      <xdr:col>23</xdr:col>
      <xdr:colOff>568325</xdr:colOff>
      <xdr:row>58</xdr:row>
      <xdr:rowOff>106317</xdr:rowOff>
    </xdr:to>
    <xdr:sp macro="" textlink="">
      <xdr:nvSpPr>
        <xdr:cNvPr id="496" name="円/楕円 495"/>
        <xdr:cNvSpPr/>
      </xdr:nvSpPr>
      <xdr:spPr>
        <a:xfrm>
          <a:off x="16268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27594</xdr:rowOff>
    </xdr:from>
    <xdr:ext cx="405111" cy="259045"/>
    <xdr:sp macro="" textlink="">
      <xdr:nvSpPr>
        <xdr:cNvPr id="497" name="【学校施設】&#10;有形固定資産減価償却率該当値テキスト"/>
        <xdr:cNvSpPr txBox="1"/>
      </xdr:nvSpPr>
      <xdr:spPr>
        <a:xfrm>
          <a:off x="16408400"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22678</xdr:rowOff>
    </xdr:from>
    <xdr:to>
      <xdr:col>22</xdr:col>
      <xdr:colOff>415925</xdr:colOff>
      <xdr:row>58</xdr:row>
      <xdr:rowOff>124278</xdr:rowOff>
    </xdr:to>
    <xdr:sp macro="" textlink="">
      <xdr:nvSpPr>
        <xdr:cNvPr id="498" name="円/楕円 497"/>
        <xdr:cNvSpPr/>
      </xdr:nvSpPr>
      <xdr:spPr>
        <a:xfrm>
          <a:off x="154305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55517</xdr:rowOff>
    </xdr:from>
    <xdr:to>
      <xdr:col>23</xdr:col>
      <xdr:colOff>517525</xdr:colOff>
      <xdr:row>58</xdr:row>
      <xdr:rowOff>73478</xdr:rowOff>
    </xdr:to>
    <xdr:cxnSp macro="">
      <xdr:nvCxnSpPr>
        <xdr:cNvPr id="499" name="直線コネクタ 498"/>
        <xdr:cNvCxnSpPr/>
      </xdr:nvCxnSpPr>
      <xdr:spPr>
        <a:xfrm flipV="1">
          <a:off x="15481300" y="999961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138265</xdr:rowOff>
    </xdr:from>
    <xdr:ext cx="405111" cy="259045"/>
    <xdr:sp macro="" textlink="">
      <xdr:nvSpPr>
        <xdr:cNvPr id="500" name="n_1aveValue【学校施設】&#10;有形固定資産減価償却率"/>
        <xdr:cNvSpPr txBox="1"/>
      </xdr:nvSpPr>
      <xdr:spPr>
        <a:xfrm>
          <a:off x="15266043"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140805</xdr:rowOff>
    </xdr:from>
    <xdr:ext cx="405111" cy="259045"/>
    <xdr:sp macro="" textlink="">
      <xdr:nvSpPr>
        <xdr:cNvPr id="501" name="n_1mainValue【学校施設】&#10;有形固定資産減価償却率"/>
        <xdr:cNvSpPr txBox="1"/>
      </xdr:nvSpPr>
      <xdr:spPr>
        <a:xfrm>
          <a:off x="15266043"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0" name="テキスト ボックス 5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1" name="直線コネクタ 5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2" name="テキスト ボックス 5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513" name="直線コネクタ 5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4" name="テキスト ボックス 5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5" name="直線コネクタ 5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6" name="テキスト ボックス 5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7" name="直線コネクタ 5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8" name="テキスト ボックス 5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9" name="直線コネクタ 5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0" name="テキスト ボックス 5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1" name="直線コネクタ 5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2" name="テキスト ボックス 5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524" name="直線コネクタ 523"/>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525"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526" name="直線コネクタ 525"/>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527"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528" name="直線コネクタ 527"/>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7738</xdr:rowOff>
    </xdr:from>
    <xdr:ext cx="469744" cy="259045"/>
    <xdr:sp macro="" textlink="">
      <xdr:nvSpPr>
        <xdr:cNvPr id="529" name="【学校施設】&#10;一人当たり面積平均値テキスト"/>
        <xdr:cNvSpPr txBox="1"/>
      </xdr:nvSpPr>
      <xdr:spPr>
        <a:xfrm>
          <a:off x="22250400" y="10123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530" name="フローチャート : 判断 529"/>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531" name="フローチャート : 判断 530"/>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49784</xdr:rowOff>
    </xdr:from>
    <xdr:to>
      <xdr:col>32</xdr:col>
      <xdr:colOff>238125</xdr:colOff>
      <xdr:row>61</xdr:row>
      <xdr:rowOff>151384</xdr:rowOff>
    </xdr:to>
    <xdr:sp macro="" textlink="">
      <xdr:nvSpPr>
        <xdr:cNvPr id="537" name="円/楕円 536"/>
        <xdr:cNvSpPr/>
      </xdr:nvSpPr>
      <xdr:spPr>
        <a:xfrm>
          <a:off x="221107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28211</xdr:rowOff>
    </xdr:from>
    <xdr:ext cx="469744" cy="259045"/>
    <xdr:sp macro="" textlink="">
      <xdr:nvSpPr>
        <xdr:cNvPr id="538" name="【学校施設】&#10;一人当たり面積該当値テキスト"/>
        <xdr:cNvSpPr txBox="1"/>
      </xdr:nvSpPr>
      <xdr:spPr>
        <a:xfrm>
          <a:off x="22250400" y="1048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63043</xdr:rowOff>
    </xdr:from>
    <xdr:to>
      <xdr:col>31</xdr:col>
      <xdr:colOff>85725</xdr:colOff>
      <xdr:row>61</xdr:row>
      <xdr:rowOff>164643</xdr:rowOff>
    </xdr:to>
    <xdr:sp macro="" textlink="">
      <xdr:nvSpPr>
        <xdr:cNvPr id="539" name="円/楕円 538"/>
        <xdr:cNvSpPr/>
      </xdr:nvSpPr>
      <xdr:spPr>
        <a:xfrm>
          <a:off x="21272500" y="105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100584</xdr:rowOff>
    </xdr:from>
    <xdr:to>
      <xdr:col>32</xdr:col>
      <xdr:colOff>187325</xdr:colOff>
      <xdr:row>61</xdr:row>
      <xdr:rowOff>113843</xdr:rowOff>
    </xdr:to>
    <xdr:cxnSp macro="">
      <xdr:nvCxnSpPr>
        <xdr:cNvPr id="540" name="直線コネクタ 539"/>
        <xdr:cNvCxnSpPr/>
      </xdr:nvCxnSpPr>
      <xdr:spPr>
        <a:xfrm flipV="1">
          <a:off x="21323300" y="10559034"/>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128591</xdr:rowOff>
    </xdr:from>
    <xdr:ext cx="469744" cy="259045"/>
    <xdr:sp macro="" textlink="">
      <xdr:nvSpPr>
        <xdr:cNvPr id="541"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155770</xdr:rowOff>
    </xdr:from>
    <xdr:ext cx="469744" cy="259045"/>
    <xdr:sp macro="" textlink="">
      <xdr:nvSpPr>
        <xdr:cNvPr id="542" name="n_1mainValue【学校施設】&#10;一人当たり面積"/>
        <xdr:cNvSpPr txBox="1"/>
      </xdr:nvSpPr>
      <xdr:spPr>
        <a:xfrm>
          <a:off x="21075727" y="1061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0" name="正方形/長方形 5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9" name="テキスト ボックス 5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0" name="直線コネクタ 5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1" name="テキスト ボックス 57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2" name="直線コネクタ 5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3" name="テキスト ボックス 5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4" name="直線コネクタ 5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5" name="テキスト ボックス 5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6" name="直線コネクタ 5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7" name="テキスト ボックス 5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8" name="直線コネクタ 5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9" name="テキスト ボックス 5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0" name="直線コネクタ 5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1" name="テキスト ボックス 58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3" name="テキスト ボックス 5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85" name="直線コネクタ 584"/>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86"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87" name="直線コネクタ 586"/>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88"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89" name="直線コネクタ 588"/>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90"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91" name="フローチャート : 判断 590"/>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592" name="フローチャート : 判断 591"/>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62956</xdr:rowOff>
    </xdr:from>
    <xdr:to>
      <xdr:col>23</xdr:col>
      <xdr:colOff>568325</xdr:colOff>
      <xdr:row>99</xdr:row>
      <xdr:rowOff>164556</xdr:rowOff>
    </xdr:to>
    <xdr:sp macro="" textlink="">
      <xdr:nvSpPr>
        <xdr:cNvPr id="598" name="円/楕円 597"/>
        <xdr:cNvSpPr/>
      </xdr:nvSpPr>
      <xdr:spPr>
        <a:xfrm>
          <a:off x="16268700" y="170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15983</xdr:rowOff>
    </xdr:from>
    <xdr:ext cx="405111" cy="259045"/>
    <xdr:sp macro="" textlink="">
      <xdr:nvSpPr>
        <xdr:cNvPr id="599" name="【公民館】&#10;有形固定資産減価償却率該当値テキスト"/>
        <xdr:cNvSpPr txBox="1"/>
      </xdr:nvSpPr>
      <xdr:spPr>
        <a:xfrm>
          <a:off x="16408400" y="1698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134801</xdr:rowOff>
    </xdr:from>
    <xdr:to>
      <xdr:col>22</xdr:col>
      <xdr:colOff>415925</xdr:colOff>
      <xdr:row>100</xdr:row>
      <xdr:rowOff>64951</xdr:rowOff>
    </xdr:to>
    <xdr:sp macro="" textlink="">
      <xdr:nvSpPr>
        <xdr:cNvPr id="600" name="円/楕円 599"/>
        <xdr:cNvSpPr/>
      </xdr:nvSpPr>
      <xdr:spPr>
        <a:xfrm>
          <a:off x="15430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113756</xdr:rowOff>
    </xdr:from>
    <xdr:to>
      <xdr:col>23</xdr:col>
      <xdr:colOff>517525</xdr:colOff>
      <xdr:row>100</xdr:row>
      <xdr:rowOff>14151</xdr:rowOff>
    </xdr:to>
    <xdr:cxnSp macro="">
      <xdr:nvCxnSpPr>
        <xdr:cNvPr id="601" name="直線コネクタ 600"/>
        <xdr:cNvCxnSpPr/>
      </xdr:nvCxnSpPr>
      <xdr:spPr>
        <a:xfrm flipV="1">
          <a:off x="15481300" y="170873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111596</xdr:rowOff>
    </xdr:from>
    <xdr:ext cx="405111" cy="259045"/>
    <xdr:sp macro="" textlink="">
      <xdr:nvSpPr>
        <xdr:cNvPr id="602" name="n_1aveValue【公民館】&#10;有形固定資産減価償却率"/>
        <xdr:cNvSpPr txBox="1"/>
      </xdr:nvSpPr>
      <xdr:spPr>
        <a:xfrm>
          <a:off x="15266043"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81478</xdr:rowOff>
    </xdr:from>
    <xdr:ext cx="405111" cy="259045"/>
    <xdr:sp macro="" textlink="">
      <xdr:nvSpPr>
        <xdr:cNvPr id="603" name="n_1mainValue【公民館】&#10;有形固定資産減価償却率"/>
        <xdr:cNvSpPr txBox="1"/>
      </xdr:nvSpPr>
      <xdr:spPr>
        <a:xfrm>
          <a:off x="15266043" y="1688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4" name="直線コネクタ 6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5" name="テキスト ボックス 6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6" name="直線コネクタ 6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7" name="テキスト ボックス 6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8" name="直線コネクタ 6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9" name="テキスト ボックス 6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0" name="直線コネクタ 6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1" name="テキスト ボックス 6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2" name="直線コネクタ 6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3" name="テキスト ボックス 6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4" name="直線コネクタ 6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5" name="テキスト ボックス 6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629" name="直線コネクタ 628"/>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630"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631" name="直線コネクタ 630"/>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632"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633" name="直線コネクタ 632"/>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65150</xdr:rowOff>
    </xdr:from>
    <xdr:ext cx="469744" cy="259045"/>
    <xdr:sp macro="" textlink="">
      <xdr:nvSpPr>
        <xdr:cNvPr id="634" name="【公民館】&#10;一人当たり面積平均値テキスト"/>
        <xdr:cNvSpPr txBox="1"/>
      </xdr:nvSpPr>
      <xdr:spPr>
        <a:xfrm>
          <a:off x="22250400" y="17895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635" name="フローチャート : 判断 634"/>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636" name="フローチャート : 判断 635"/>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72752</xdr:rowOff>
    </xdr:from>
    <xdr:to>
      <xdr:col>32</xdr:col>
      <xdr:colOff>238125</xdr:colOff>
      <xdr:row>108</xdr:row>
      <xdr:rowOff>2902</xdr:rowOff>
    </xdr:to>
    <xdr:sp macro="" textlink="">
      <xdr:nvSpPr>
        <xdr:cNvPr id="642" name="円/楕円 641"/>
        <xdr:cNvSpPr/>
      </xdr:nvSpPr>
      <xdr:spPr>
        <a:xfrm>
          <a:off x="22110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51179</xdr:rowOff>
    </xdr:from>
    <xdr:ext cx="469744" cy="259045"/>
    <xdr:sp macro="" textlink="">
      <xdr:nvSpPr>
        <xdr:cNvPr id="643" name="【公民館】&#10;一人当たり面積該当値テキスト"/>
        <xdr:cNvSpPr txBox="1"/>
      </xdr:nvSpPr>
      <xdr:spPr>
        <a:xfrm>
          <a:off x="22250400"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0.234</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76019</xdr:rowOff>
    </xdr:from>
    <xdr:to>
      <xdr:col>31</xdr:col>
      <xdr:colOff>85725</xdr:colOff>
      <xdr:row>108</xdr:row>
      <xdr:rowOff>6169</xdr:rowOff>
    </xdr:to>
    <xdr:sp macro="" textlink="">
      <xdr:nvSpPr>
        <xdr:cNvPr id="644" name="円/楕円 643"/>
        <xdr:cNvSpPr/>
      </xdr:nvSpPr>
      <xdr:spPr>
        <a:xfrm>
          <a:off x="2127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123552</xdr:rowOff>
    </xdr:from>
    <xdr:to>
      <xdr:col>32</xdr:col>
      <xdr:colOff>187325</xdr:colOff>
      <xdr:row>107</xdr:row>
      <xdr:rowOff>126819</xdr:rowOff>
    </xdr:to>
    <xdr:cxnSp macro="">
      <xdr:nvCxnSpPr>
        <xdr:cNvPr id="645" name="直線コネクタ 644"/>
        <xdr:cNvCxnSpPr/>
      </xdr:nvCxnSpPr>
      <xdr:spPr>
        <a:xfrm flipV="1">
          <a:off x="21323300" y="184687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51543</xdr:rowOff>
    </xdr:from>
    <xdr:ext cx="469744" cy="259045"/>
    <xdr:sp macro="" textlink="">
      <xdr:nvSpPr>
        <xdr:cNvPr id="646" name="n_1aveValue【公民館】&#10;一人当たり面積"/>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168746</xdr:rowOff>
    </xdr:from>
    <xdr:ext cx="469744" cy="259045"/>
    <xdr:sp macro="" textlink="">
      <xdr:nvSpPr>
        <xdr:cNvPr id="647" name="n_1mainValue【公民館】&#10;一人当たり面積"/>
        <xdr:cNvSpPr txBox="1"/>
      </xdr:nvSpPr>
      <xdr:spPr>
        <a:xfrm>
          <a:off x="210757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認定こども園・幼稚園・保育所：当町は認定こども園を所有しており、平成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年に園舎建築と比較的新しいため、類似団体平均よりも大きく下回っている。</a:t>
          </a:r>
          <a:endParaRPr lang="ja-JP" altLang="ja-JP" sz="1300">
            <a:effectLst/>
          </a:endParaRPr>
        </a:p>
        <a:p>
          <a:r>
            <a:rPr kumimoji="1" lang="ja-JP" altLang="ja-JP" sz="1300">
              <a:solidFill>
                <a:schemeClr val="dk1"/>
              </a:solidFill>
              <a:effectLst/>
              <a:latin typeface="+mn-lt"/>
              <a:ea typeface="+mn-ea"/>
              <a:cs typeface="+mn-cs"/>
            </a:rPr>
            <a:t>港湾・漁港：三尾漁港、本ノ脇漁港に係る係留施設や外郭施設の老朽化により、類似団体平均を大きく上回っている。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公民館：中央公民館、松原地区公民館及び公民館濱ノ瀬分館に係る老朽化比率がいずれも</a:t>
          </a:r>
          <a:r>
            <a:rPr kumimoji="1" lang="en-US" altLang="ja-JP" sz="1300">
              <a:solidFill>
                <a:schemeClr val="dk1"/>
              </a:solidFill>
              <a:effectLst/>
              <a:latin typeface="+mn-lt"/>
              <a:ea typeface="+mn-ea"/>
              <a:cs typeface="+mn-cs"/>
            </a:rPr>
            <a:t>90</a:t>
          </a:r>
          <a:r>
            <a:rPr kumimoji="1" lang="ja-JP" altLang="ja-JP" sz="1300">
              <a:solidFill>
                <a:schemeClr val="dk1"/>
              </a:solidFill>
              <a:effectLst/>
              <a:latin typeface="+mn-lt"/>
              <a:ea typeface="+mn-ea"/>
              <a:cs typeface="+mn-cs"/>
            </a:rPr>
            <a:t>％以上となっており、かなり老朽化が進んでいる。今後優先的に予算を配分し、計画的に修繕等を行っていく必要があると考える。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7,492
7,463
12.77
4,351,102
4,137,645
181,171
2,326,801
3,259,823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53975</xdr:rowOff>
    </xdr:from>
    <xdr:to>
      <xdr:col>5</xdr:col>
      <xdr:colOff>409575</xdr:colOff>
      <xdr:row>37</xdr:row>
      <xdr:rowOff>155575</xdr:rowOff>
    </xdr:to>
    <xdr:sp macro="" textlink="">
      <xdr:nvSpPr>
        <xdr:cNvPr id="63" name="フローチャート :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44450</xdr:rowOff>
    </xdr:from>
    <xdr:to>
      <xdr:col>6</xdr:col>
      <xdr:colOff>561975</xdr:colOff>
      <xdr:row>37</xdr:row>
      <xdr:rowOff>146050</xdr:rowOff>
    </xdr:to>
    <xdr:sp macro="" textlink="">
      <xdr:nvSpPr>
        <xdr:cNvPr id="69" name="円/楕円 68"/>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67327</xdr:rowOff>
    </xdr:from>
    <xdr:ext cx="405111" cy="259045"/>
    <xdr:sp macro="" textlink="">
      <xdr:nvSpPr>
        <xdr:cNvPr id="70" name="【図書館】&#10;有形固定資産減価償却率該当値テキスト"/>
        <xdr:cNvSpPr txBox="1"/>
      </xdr:nvSpPr>
      <xdr:spPr>
        <a:xfrm>
          <a:off x="47244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82550</xdr:rowOff>
    </xdr:from>
    <xdr:to>
      <xdr:col>5</xdr:col>
      <xdr:colOff>409575</xdr:colOff>
      <xdr:row>38</xdr:row>
      <xdr:rowOff>12700</xdr:rowOff>
    </xdr:to>
    <xdr:sp macro="" textlink="">
      <xdr:nvSpPr>
        <xdr:cNvPr id="71" name="円/楕円 70"/>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95250</xdr:rowOff>
    </xdr:from>
    <xdr:to>
      <xdr:col>6</xdr:col>
      <xdr:colOff>511175</xdr:colOff>
      <xdr:row>37</xdr:row>
      <xdr:rowOff>133350</xdr:rowOff>
    </xdr:to>
    <xdr:cxnSp macro="">
      <xdr:nvCxnSpPr>
        <xdr:cNvPr id="72" name="直線コネクタ 71"/>
        <xdr:cNvCxnSpPr/>
      </xdr:nvCxnSpPr>
      <xdr:spPr>
        <a:xfrm flipV="1">
          <a:off x="3797300" y="643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652</xdr:rowOff>
    </xdr:from>
    <xdr:ext cx="405111" cy="259045"/>
    <xdr:sp macro="" textlink="">
      <xdr:nvSpPr>
        <xdr:cNvPr id="73" name="n_1aveValue【図書館】&#10;有形固定資産減価償却率"/>
        <xdr:cNvSpPr txBox="1"/>
      </xdr:nvSpPr>
      <xdr:spPr>
        <a:xfrm>
          <a:off x="3582043"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3827</xdr:rowOff>
    </xdr:from>
    <xdr:ext cx="405111" cy="259045"/>
    <xdr:sp macro="" textlink="">
      <xdr:nvSpPr>
        <xdr:cNvPr id="74" name="n_1mainValue【図書館】&#10;有形固定資産減価償却率"/>
        <xdr:cNvSpPr txBox="1"/>
      </xdr:nvSpPr>
      <xdr:spPr>
        <a:xfrm>
          <a:off x="3582043"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8" name="直線コネクタ 97"/>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9" name="【図書館】&#10;一人当たり面積最小値テキスト"/>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100" name="直線コネクタ 99"/>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101"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102" name="直線コネクタ 101"/>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55897</xdr:rowOff>
    </xdr:from>
    <xdr:ext cx="469744" cy="259045"/>
    <xdr:sp macro="" textlink="">
      <xdr:nvSpPr>
        <xdr:cNvPr id="103" name="【図書館】&#10;一人当たり面積平均値テキスト"/>
        <xdr:cNvSpPr txBox="1"/>
      </xdr:nvSpPr>
      <xdr:spPr>
        <a:xfrm>
          <a:off x="105664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4" name="フローチャート : 判断 103"/>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5" name="フローチャート : 判断 104"/>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52070</xdr:rowOff>
    </xdr:from>
    <xdr:to>
      <xdr:col>15</xdr:col>
      <xdr:colOff>231775</xdr:colOff>
      <xdr:row>40</xdr:row>
      <xdr:rowOff>153670</xdr:rowOff>
    </xdr:to>
    <xdr:sp macro="" textlink="">
      <xdr:nvSpPr>
        <xdr:cNvPr id="111" name="円/楕円 110"/>
        <xdr:cNvSpPr/>
      </xdr:nvSpPr>
      <xdr:spPr>
        <a:xfrm>
          <a:off x="104267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138447</xdr:rowOff>
    </xdr:from>
    <xdr:ext cx="469744" cy="259045"/>
    <xdr:sp macro="" textlink="">
      <xdr:nvSpPr>
        <xdr:cNvPr id="112" name="【図書館】&#10;一人当たり面積該当値テキスト"/>
        <xdr:cNvSpPr txBox="1"/>
      </xdr:nvSpPr>
      <xdr:spPr>
        <a:xfrm>
          <a:off x="10566400" y="68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59690</xdr:rowOff>
    </xdr:from>
    <xdr:to>
      <xdr:col>14</xdr:col>
      <xdr:colOff>79375</xdr:colOff>
      <xdr:row>40</xdr:row>
      <xdr:rowOff>161290</xdr:rowOff>
    </xdr:to>
    <xdr:sp macro="" textlink="">
      <xdr:nvSpPr>
        <xdr:cNvPr id="113" name="円/楕円 112"/>
        <xdr:cNvSpPr/>
      </xdr:nvSpPr>
      <xdr:spPr>
        <a:xfrm>
          <a:off x="958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102870</xdr:rowOff>
    </xdr:from>
    <xdr:to>
      <xdr:col>15</xdr:col>
      <xdr:colOff>180975</xdr:colOff>
      <xdr:row>40</xdr:row>
      <xdr:rowOff>110490</xdr:rowOff>
    </xdr:to>
    <xdr:cxnSp macro="">
      <xdr:nvCxnSpPr>
        <xdr:cNvPr id="114" name="直線コネクタ 113"/>
        <xdr:cNvCxnSpPr/>
      </xdr:nvCxnSpPr>
      <xdr:spPr>
        <a:xfrm flipV="1">
          <a:off x="9639300" y="69608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154957</xdr:rowOff>
    </xdr:from>
    <xdr:ext cx="469744" cy="259045"/>
    <xdr:sp macro="" textlink="">
      <xdr:nvSpPr>
        <xdr:cNvPr id="115"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152417</xdr:rowOff>
    </xdr:from>
    <xdr:ext cx="469744" cy="259045"/>
    <xdr:sp macro="" textlink="">
      <xdr:nvSpPr>
        <xdr:cNvPr id="116" name="n_1mainValue【図書館】&#10;一人当たり面積"/>
        <xdr:cNvSpPr txBox="1"/>
      </xdr:nvSpPr>
      <xdr:spPr>
        <a:xfrm>
          <a:off x="93917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43" name="直線コネクタ 142"/>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44"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45" name="直線コネクタ 144"/>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6"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7" name="直線コネクタ 146"/>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8"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9" name="フローチャート : 判断 148"/>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150" name="フローチャート : 判断 149"/>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43906</xdr:rowOff>
    </xdr:from>
    <xdr:to>
      <xdr:col>6</xdr:col>
      <xdr:colOff>561975</xdr:colOff>
      <xdr:row>58</xdr:row>
      <xdr:rowOff>145506</xdr:rowOff>
    </xdr:to>
    <xdr:sp macro="" textlink="">
      <xdr:nvSpPr>
        <xdr:cNvPr id="156" name="円/楕円 155"/>
        <xdr:cNvSpPr/>
      </xdr:nvSpPr>
      <xdr:spPr>
        <a:xfrm>
          <a:off x="45847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66783</xdr:rowOff>
    </xdr:from>
    <xdr:ext cx="405111" cy="259045"/>
    <xdr:sp macro="" textlink="">
      <xdr:nvSpPr>
        <xdr:cNvPr id="157" name="【体育館・プール】&#10;有形固定資産減価償却率該当値テキスト"/>
        <xdr:cNvSpPr txBox="1"/>
      </xdr:nvSpPr>
      <xdr:spPr>
        <a:xfrm>
          <a:off x="4724400" y="983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115751</xdr:rowOff>
    </xdr:from>
    <xdr:to>
      <xdr:col>5</xdr:col>
      <xdr:colOff>409575</xdr:colOff>
      <xdr:row>59</xdr:row>
      <xdr:rowOff>45901</xdr:rowOff>
    </xdr:to>
    <xdr:sp macro="" textlink="">
      <xdr:nvSpPr>
        <xdr:cNvPr id="158" name="円/楕円 157"/>
        <xdr:cNvSpPr/>
      </xdr:nvSpPr>
      <xdr:spPr>
        <a:xfrm>
          <a:off x="3746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94706</xdr:rowOff>
    </xdr:from>
    <xdr:to>
      <xdr:col>6</xdr:col>
      <xdr:colOff>511175</xdr:colOff>
      <xdr:row>58</xdr:row>
      <xdr:rowOff>166551</xdr:rowOff>
    </xdr:to>
    <xdr:cxnSp macro="">
      <xdr:nvCxnSpPr>
        <xdr:cNvPr id="159" name="直線コネクタ 158"/>
        <xdr:cNvCxnSpPr/>
      </xdr:nvCxnSpPr>
      <xdr:spPr>
        <a:xfrm flipV="1">
          <a:off x="3797300" y="100388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115405</xdr:rowOff>
    </xdr:from>
    <xdr:ext cx="405111" cy="259045"/>
    <xdr:sp macro="" textlink="">
      <xdr:nvSpPr>
        <xdr:cNvPr id="160" name="n_1aveValue【体育館・プール】&#10;有形固定資産減価償却率"/>
        <xdr:cNvSpPr txBox="1"/>
      </xdr:nvSpPr>
      <xdr:spPr>
        <a:xfrm>
          <a:off x="3582043"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62428</xdr:rowOff>
    </xdr:from>
    <xdr:ext cx="405111" cy="259045"/>
    <xdr:sp macro="" textlink="">
      <xdr:nvSpPr>
        <xdr:cNvPr id="161" name="n_1mainValue【体育館・プール】&#10;有形固定資産減価償却率"/>
        <xdr:cNvSpPr txBox="1"/>
      </xdr:nvSpPr>
      <xdr:spPr>
        <a:xfrm>
          <a:off x="3582043"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85" name="直線コネクタ 184"/>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86"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87" name="直線コネクタ 186"/>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88"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9" name="直線コネクタ 188"/>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137177</xdr:rowOff>
    </xdr:from>
    <xdr:ext cx="469744" cy="259045"/>
    <xdr:sp macro="" textlink="">
      <xdr:nvSpPr>
        <xdr:cNvPr id="190" name="【体育館・プール】&#10;一人当たり面積平均値テキスト"/>
        <xdr:cNvSpPr txBox="1"/>
      </xdr:nvSpPr>
      <xdr:spPr>
        <a:xfrm>
          <a:off x="10566400" y="1008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91" name="フローチャート : 判断 190"/>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92" name="フローチャート : 判断 191"/>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88900</xdr:rowOff>
    </xdr:from>
    <xdr:to>
      <xdr:col>15</xdr:col>
      <xdr:colOff>231775</xdr:colOff>
      <xdr:row>62</xdr:row>
      <xdr:rowOff>19050</xdr:rowOff>
    </xdr:to>
    <xdr:sp macro="" textlink="">
      <xdr:nvSpPr>
        <xdr:cNvPr id="198" name="円/楕円 197"/>
        <xdr:cNvSpPr/>
      </xdr:nvSpPr>
      <xdr:spPr>
        <a:xfrm>
          <a:off x="10426700" y="105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67327</xdr:rowOff>
    </xdr:from>
    <xdr:ext cx="469744" cy="259045"/>
    <xdr:sp macro="" textlink="">
      <xdr:nvSpPr>
        <xdr:cNvPr id="199" name="【体育館・プール】&#10;一人当たり面積該当値テキスト"/>
        <xdr:cNvSpPr txBox="1"/>
      </xdr:nvSpPr>
      <xdr:spPr>
        <a:xfrm>
          <a:off x="10566400"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0.355</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95250</xdr:rowOff>
    </xdr:from>
    <xdr:to>
      <xdr:col>14</xdr:col>
      <xdr:colOff>79375</xdr:colOff>
      <xdr:row>62</xdr:row>
      <xdr:rowOff>25400</xdr:rowOff>
    </xdr:to>
    <xdr:sp macro="" textlink="">
      <xdr:nvSpPr>
        <xdr:cNvPr id="200" name="円/楕円 199"/>
        <xdr:cNvSpPr/>
      </xdr:nvSpPr>
      <xdr:spPr>
        <a:xfrm>
          <a:off x="9588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139700</xdr:rowOff>
    </xdr:from>
    <xdr:to>
      <xdr:col>15</xdr:col>
      <xdr:colOff>180975</xdr:colOff>
      <xdr:row>61</xdr:row>
      <xdr:rowOff>146050</xdr:rowOff>
    </xdr:to>
    <xdr:cxnSp macro="">
      <xdr:nvCxnSpPr>
        <xdr:cNvPr id="201" name="直線コネクタ 200"/>
        <xdr:cNvCxnSpPr/>
      </xdr:nvCxnSpPr>
      <xdr:spPr>
        <a:xfrm flipV="1">
          <a:off x="9639300" y="1059815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82567</xdr:rowOff>
    </xdr:from>
    <xdr:ext cx="469744" cy="259045"/>
    <xdr:sp macro="" textlink="">
      <xdr:nvSpPr>
        <xdr:cNvPr id="202" name="n_1ave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16527</xdr:rowOff>
    </xdr:from>
    <xdr:ext cx="469744" cy="259045"/>
    <xdr:sp macro="" textlink="">
      <xdr:nvSpPr>
        <xdr:cNvPr id="203" name="n_1mainValue【体育館・プール】&#10;一人当たり面積"/>
        <xdr:cNvSpPr txBox="1"/>
      </xdr:nvSpPr>
      <xdr:spPr>
        <a:xfrm>
          <a:off x="9391727"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2" name="テキスト ボックス 22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26" name="直線コネクタ 225"/>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27"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28" name="直線コネクタ 227"/>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29"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30" name="直線コネクタ 22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39895</xdr:rowOff>
    </xdr:from>
    <xdr:ext cx="405111" cy="259045"/>
    <xdr:sp macro="" textlink="">
      <xdr:nvSpPr>
        <xdr:cNvPr id="231" name="【福祉施設】&#10;有形固定資産減価償却率平均値テキスト"/>
        <xdr:cNvSpPr txBox="1"/>
      </xdr:nvSpPr>
      <xdr:spPr>
        <a:xfrm>
          <a:off x="4724400" y="1409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32" name="フローチャート : 判断 231"/>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233" name="フローチャート : 判断 232"/>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87885</xdr:rowOff>
    </xdr:from>
    <xdr:to>
      <xdr:col>6</xdr:col>
      <xdr:colOff>561975</xdr:colOff>
      <xdr:row>84</xdr:row>
      <xdr:rowOff>18035</xdr:rowOff>
    </xdr:to>
    <xdr:sp macro="" textlink="">
      <xdr:nvSpPr>
        <xdr:cNvPr id="239" name="円/楕円 238"/>
        <xdr:cNvSpPr/>
      </xdr:nvSpPr>
      <xdr:spPr>
        <a:xfrm>
          <a:off x="45847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66312</xdr:rowOff>
    </xdr:from>
    <xdr:ext cx="405111" cy="259045"/>
    <xdr:sp macro="" textlink="">
      <xdr:nvSpPr>
        <xdr:cNvPr id="240" name="【福祉施設】&#10;有形固定資産減価償却率該当値テキスト"/>
        <xdr:cNvSpPr txBox="1"/>
      </xdr:nvSpPr>
      <xdr:spPr>
        <a:xfrm>
          <a:off x="4724400" y="1429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110744</xdr:rowOff>
    </xdr:from>
    <xdr:to>
      <xdr:col>5</xdr:col>
      <xdr:colOff>409575</xdr:colOff>
      <xdr:row>84</xdr:row>
      <xdr:rowOff>40894</xdr:rowOff>
    </xdr:to>
    <xdr:sp macro="" textlink="">
      <xdr:nvSpPr>
        <xdr:cNvPr id="241" name="円/楕円 240"/>
        <xdr:cNvSpPr/>
      </xdr:nvSpPr>
      <xdr:spPr>
        <a:xfrm>
          <a:off x="3746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138685</xdr:rowOff>
    </xdr:from>
    <xdr:to>
      <xdr:col>6</xdr:col>
      <xdr:colOff>511175</xdr:colOff>
      <xdr:row>83</xdr:row>
      <xdr:rowOff>161544</xdr:rowOff>
    </xdr:to>
    <xdr:cxnSp macro="">
      <xdr:nvCxnSpPr>
        <xdr:cNvPr id="242" name="直線コネクタ 241"/>
        <xdr:cNvCxnSpPr/>
      </xdr:nvCxnSpPr>
      <xdr:spPr>
        <a:xfrm flipV="1">
          <a:off x="3797300" y="1436903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43451</xdr:rowOff>
    </xdr:from>
    <xdr:ext cx="405111" cy="259045"/>
    <xdr:sp macro="" textlink="">
      <xdr:nvSpPr>
        <xdr:cNvPr id="243" name="n_1aveValue【福祉施設】&#10;有形固定資産減価償却率"/>
        <xdr:cNvSpPr txBox="1"/>
      </xdr:nvSpPr>
      <xdr:spPr>
        <a:xfrm>
          <a:off x="3582043"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57421</xdr:rowOff>
    </xdr:from>
    <xdr:ext cx="405111" cy="259045"/>
    <xdr:sp macro="" textlink="">
      <xdr:nvSpPr>
        <xdr:cNvPr id="244" name="n_1mainValue【福祉施設】&#10;有形固定資産減価償却率"/>
        <xdr:cNvSpPr txBox="1"/>
      </xdr:nvSpPr>
      <xdr:spPr>
        <a:xfrm>
          <a:off x="3582043" y="1411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66" name="直線コネクタ 265"/>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67"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68" name="直線コネクタ 267"/>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69"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70" name="直線コネクタ 269"/>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71"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72" name="フローチャート : 判断 271"/>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73" name="フローチャート : 判断 272"/>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170180</xdr:rowOff>
    </xdr:from>
    <xdr:to>
      <xdr:col>15</xdr:col>
      <xdr:colOff>231775</xdr:colOff>
      <xdr:row>81</xdr:row>
      <xdr:rowOff>100330</xdr:rowOff>
    </xdr:to>
    <xdr:sp macro="" textlink="">
      <xdr:nvSpPr>
        <xdr:cNvPr id="279" name="円/楕円 278"/>
        <xdr:cNvSpPr/>
      </xdr:nvSpPr>
      <xdr:spPr>
        <a:xfrm>
          <a:off x="10426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21607</xdr:rowOff>
    </xdr:from>
    <xdr:ext cx="469744" cy="259045"/>
    <xdr:sp macro="" textlink="">
      <xdr:nvSpPr>
        <xdr:cNvPr id="280" name="【福祉施設】&#10;一人当たり面積該当値テキスト"/>
        <xdr:cNvSpPr txBox="1"/>
      </xdr:nvSpPr>
      <xdr:spPr>
        <a:xfrm>
          <a:off x="105664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0.370</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26163</xdr:rowOff>
    </xdr:from>
    <xdr:to>
      <xdr:col>14</xdr:col>
      <xdr:colOff>79375</xdr:colOff>
      <xdr:row>81</xdr:row>
      <xdr:rowOff>127763</xdr:rowOff>
    </xdr:to>
    <xdr:sp macro="" textlink="">
      <xdr:nvSpPr>
        <xdr:cNvPr id="281" name="円/楕円 280"/>
        <xdr:cNvSpPr/>
      </xdr:nvSpPr>
      <xdr:spPr>
        <a:xfrm>
          <a:off x="9588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49530</xdr:rowOff>
    </xdr:from>
    <xdr:to>
      <xdr:col>15</xdr:col>
      <xdr:colOff>180975</xdr:colOff>
      <xdr:row>81</xdr:row>
      <xdr:rowOff>76963</xdr:rowOff>
    </xdr:to>
    <xdr:cxnSp macro="">
      <xdr:nvCxnSpPr>
        <xdr:cNvPr id="282" name="直線コネクタ 281"/>
        <xdr:cNvCxnSpPr/>
      </xdr:nvCxnSpPr>
      <xdr:spPr>
        <a:xfrm flipV="1">
          <a:off x="9639300" y="139369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61740</xdr:rowOff>
    </xdr:from>
    <xdr:ext cx="469744" cy="259045"/>
    <xdr:sp macro="" textlink="">
      <xdr:nvSpPr>
        <xdr:cNvPr id="283" name="n_1aveValue【福祉施設】&#10;一人当たり面積"/>
        <xdr:cNvSpPr txBox="1"/>
      </xdr:nvSpPr>
      <xdr:spPr>
        <a:xfrm>
          <a:off x="9391727" y="142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144290</xdr:rowOff>
    </xdr:from>
    <xdr:ext cx="469744" cy="259045"/>
    <xdr:sp macro="" textlink="">
      <xdr:nvSpPr>
        <xdr:cNvPr id="284" name="n_1mainValue【福祉施設】&#10;一人当たり面積"/>
        <xdr:cNvSpPr txBox="1"/>
      </xdr:nvSpPr>
      <xdr:spPr>
        <a:xfrm>
          <a:off x="9391727" y="1368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0" name="正方形/長方形 2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1" name="テキスト ボックス 31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2" name="直線コネクタ 31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3" name="テキスト ボックス 31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4" name="直線コネクタ 31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5" name="テキスト ボックス 31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6" name="直線コネクタ 31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7" name="テキスト ボックス 31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8" name="直線コネクタ 31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9" name="テキスト ボックス 31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0" name="直線コネクタ 31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1" name="テキスト ボックス 32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2" name="直線コネクタ 32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23" name="テキスト ボックス 32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4" name="直線コネクタ 3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5" name="テキスト ボックス 32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327" name="直線コネクタ 326"/>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328"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329" name="直線コネクタ 328"/>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30"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31" name="直線コネクタ 330"/>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332" name="【一般廃棄物処理施設】&#10;有形固定資産減価償却率平均値テキスト"/>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333" name="フローチャート : 判断 33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82550</xdr:rowOff>
    </xdr:from>
    <xdr:to>
      <xdr:col>22</xdr:col>
      <xdr:colOff>415925</xdr:colOff>
      <xdr:row>36</xdr:row>
      <xdr:rowOff>12700</xdr:rowOff>
    </xdr:to>
    <xdr:sp macro="" textlink="">
      <xdr:nvSpPr>
        <xdr:cNvPr id="334" name="フローチャート : 判断 333"/>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66222</xdr:rowOff>
    </xdr:from>
    <xdr:to>
      <xdr:col>23</xdr:col>
      <xdr:colOff>568325</xdr:colOff>
      <xdr:row>33</xdr:row>
      <xdr:rowOff>167822</xdr:rowOff>
    </xdr:to>
    <xdr:sp macro="" textlink="">
      <xdr:nvSpPr>
        <xdr:cNvPr id="340" name="円/楕円 339"/>
        <xdr:cNvSpPr/>
      </xdr:nvSpPr>
      <xdr:spPr>
        <a:xfrm>
          <a:off x="162687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152599</xdr:rowOff>
    </xdr:from>
    <xdr:ext cx="405111" cy="259045"/>
    <xdr:sp macro="" textlink="">
      <xdr:nvSpPr>
        <xdr:cNvPr id="341" name="【一般廃棄物処理施設】&#10;有形固定資産減価償却率該当値テキスト"/>
        <xdr:cNvSpPr txBox="1"/>
      </xdr:nvSpPr>
      <xdr:spPr>
        <a:xfrm>
          <a:off x="16408400" y="563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123372</xdr:rowOff>
    </xdr:from>
    <xdr:to>
      <xdr:col>22</xdr:col>
      <xdr:colOff>415925</xdr:colOff>
      <xdr:row>33</xdr:row>
      <xdr:rowOff>53522</xdr:rowOff>
    </xdr:to>
    <xdr:sp macro="" textlink="">
      <xdr:nvSpPr>
        <xdr:cNvPr id="342" name="円/楕円 341"/>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2722</xdr:rowOff>
    </xdr:from>
    <xdr:to>
      <xdr:col>23</xdr:col>
      <xdr:colOff>517525</xdr:colOff>
      <xdr:row>33</xdr:row>
      <xdr:rowOff>117022</xdr:rowOff>
    </xdr:to>
    <xdr:cxnSp macro="">
      <xdr:nvCxnSpPr>
        <xdr:cNvPr id="343" name="直線コネクタ 342"/>
        <xdr:cNvCxnSpPr/>
      </xdr:nvCxnSpPr>
      <xdr:spPr>
        <a:xfrm>
          <a:off x="15481300" y="56605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3827</xdr:rowOff>
    </xdr:from>
    <xdr:ext cx="405111" cy="259045"/>
    <xdr:sp macro="" textlink="">
      <xdr:nvSpPr>
        <xdr:cNvPr id="344" name="n_1aveValue【一般廃棄物処理施設】&#10;有形固定資産減価償却率"/>
        <xdr:cNvSpPr txBox="1"/>
      </xdr:nvSpPr>
      <xdr:spPr>
        <a:xfrm>
          <a:off x="15266043"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70049</xdr:rowOff>
    </xdr:from>
    <xdr:ext cx="405111" cy="259045"/>
    <xdr:sp macro="" textlink="">
      <xdr:nvSpPr>
        <xdr:cNvPr id="345" name="n_1mainValue【一般廃棄物処理施設】&#10;有形固定資産減価償却率"/>
        <xdr:cNvSpPr txBox="1"/>
      </xdr:nvSpPr>
      <xdr:spPr>
        <a:xfrm>
          <a:off x="15266043" y="538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6" name="正方形/長方形 3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7" name="正方形/長方形 3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8" name="正方形/長方形 3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9" name="正方形/長方形 3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0" name="正方形/長方形 3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1" name="正方形/長方形 3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2" name="正方形/長方形 3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3" name="正方形/長方形 3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4" name="テキスト ボックス 3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5" name="直線コネクタ 3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6" name="直線コネクタ 3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57" name="テキスト ボックス 35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8" name="直線コネクタ 3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59" name="テキスト ボックス 35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0" name="直線コネクタ 3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61" name="テキスト ボックス 36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2" name="直線コネクタ 3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63" name="テキスト ボックス 36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5" name="テキスト ボックス 3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367" name="直線コネクタ 366"/>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368" name="【一般廃棄物処理施設】&#10;一人当たり有形固定資産（償却資産）額最小値テキスト"/>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369" name="直線コネクタ 368"/>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370" name="【一般廃棄物処理施設】&#10;一人当たり有形固定資産（償却資産）額最大値テキスト"/>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371" name="直線コネクタ 370"/>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79988</xdr:rowOff>
    </xdr:from>
    <xdr:ext cx="599010" cy="259045"/>
    <xdr:sp macro="" textlink="">
      <xdr:nvSpPr>
        <xdr:cNvPr id="372" name="【一般廃棄物処理施設】&#10;一人当たり有形固定資産（償却資産）額平均値テキスト"/>
        <xdr:cNvSpPr txBox="1"/>
      </xdr:nvSpPr>
      <xdr:spPr>
        <a:xfrm>
          <a:off x="22250400" y="64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373" name="フローチャート : 判断 372"/>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127785</xdr:rowOff>
    </xdr:from>
    <xdr:to>
      <xdr:col>31</xdr:col>
      <xdr:colOff>85725</xdr:colOff>
      <xdr:row>39</xdr:row>
      <xdr:rowOff>57935</xdr:rowOff>
    </xdr:to>
    <xdr:sp macro="" textlink="">
      <xdr:nvSpPr>
        <xdr:cNvPr id="374" name="フローチャート : 判断 373"/>
        <xdr:cNvSpPr/>
      </xdr:nvSpPr>
      <xdr:spPr>
        <a:xfrm>
          <a:off x="21272500" y="664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105405</xdr:rowOff>
    </xdr:from>
    <xdr:to>
      <xdr:col>32</xdr:col>
      <xdr:colOff>238125</xdr:colOff>
      <xdr:row>39</xdr:row>
      <xdr:rowOff>35555</xdr:rowOff>
    </xdr:to>
    <xdr:sp macro="" textlink="">
      <xdr:nvSpPr>
        <xdr:cNvPr id="380" name="円/楕円 379"/>
        <xdr:cNvSpPr/>
      </xdr:nvSpPr>
      <xdr:spPr>
        <a:xfrm>
          <a:off x="22110700" y="66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83832</xdr:rowOff>
    </xdr:from>
    <xdr:ext cx="599010" cy="259045"/>
    <xdr:sp macro="" textlink="">
      <xdr:nvSpPr>
        <xdr:cNvPr id="381" name="【一般廃棄物処理施設】&#10;一人当たり有形固定資産（償却資産）額該当値テキスト"/>
        <xdr:cNvSpPr txBox="1"/>
      </xdr:nvSpPr>
      <xdr:spPr>
        <a:xfrm>
          <a:off x="22250400" y="659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148479</xdr:rowOff>
    </xdr:from>
    <xdr:to>
      <xdr:col>31</xdr:col>
      <xdr:colOff>85725</xdr:colOff>
      <xdr:row>39</xdr:row>
      <xdr:rowOff>78629</xdr:rowOff>
    </xdr:to>
    <xdr:sp macro="" textlink="">
      <xdr:nvSpPr>
        <xdr:cNvPr id="382" name="円/楕円 381"/>
        <xdr:cNvSpPr/>
      </xdr:nvSpPr>
      <xdr:spPr>
        <a:xfrm>
          <a:off x="21272500" y="666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156205</xdr:rowOff>
    </xdr:from>
    <xdr:to>
      <xdr:col>32</xdr:col>
      <xdr:colOff>187325</xdr:colOff>
      <xdr:row>39</xdr:row>
      <xdr:rowOff>27829</xdr:rowOff>
    </xdr:to>
    <xdr:cxnSp macro="">
      <xdr:nvCxnSpPr>
        <xdr:cNvPr id="383" name="直線コネクタ 382"/>
        <xdr:cNvCxnSpPr/>
      </xdr:nvCxnSpPr>
      <xdr:spPr>
        <a:xfrm flipV="1">
          <a:off x="21323300" y="6671305"/>
          <a:ext cx="838200" cy="4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37</xdr:row>
      <xdr:rowOff>74462</xdr:rowOff>
    </xdr:from>
    <xdr:ext cx="599010" cy="259045"/>
    <xdr:sp macro="" textlink="">
      <xdr:nvSpPr>
        <xdr:cNvPr id="384" name="n_1aveValue【一般廃棄物処理施設】&#10;一人当たり有形固定資産（償却資産）額"/>
        <xdr:cNvSpPr txBox="1"/>
      </xdr:nvSpPr>
      <xdr:spPr>
        <a:xfrm>
          <a:off x="21011094" y="641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102,606</a:t>
          </a:r>
          <a:endParaRPr kumimoji="1" lang="ja-JP" altLang="en-US" sz="1000" b="1">
            <a:solidFill>
              <a:srgbClr val="000080"/>
            </a:solidFill>
            <a:latin typeface="ＭＳ Ｐゴシック"/>
          </a:endParaRPr>
        </a:p>
      </xdr:txBody>
    </xdr:sp>
    <xdr:clientData/>
  </xdr:oneCellAnchor>
  <xdr:oneCellAnchor>
    <xdr:from>
      <xdr:col>30</xdr:col>
      <xdr:colOff>440836</xdr:colOff>
      <xdr:row>39</xdr:row>
      <xdr:rowOff>69756</xdr:rowOff>
    </xdr:from>
    <xdr:ext cx="534377" cy="259045"/>
    <xdr:sp macro="" textlink="">
      <xdr:nvSpPr>
        <xdr:cNvPr id="385" name="n_1mainValue【一般廃棄物処理施設】&#10;一人当たり有形固定資産（償却資産）額"/>
        <xdr:cNvSpPr txBox="1"/>
      </xdr:nvSpPr>
      <xdr:spPr>
        <a:xfrm>
          <a:off x="21043411" y="675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3" name="正方形/長方形 39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02" name="正方形/長方形 4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3" name="正方形/長方形 4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4" name="正方形/長方形 4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5" name="正方形/長方形 4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6" name="正方形/長方形 4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7" name="正方形/長方形 4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8" name="正方形/長方形 4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9" name="正方形/長方形 4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0" name="テキスト ボックス 4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1" name="直線コネクタ 4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12" name="テキスト ボックス 41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13" name="直線コネクタ 41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14" name="テキスト ボックス 41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15" name="直線コネクタ 41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16" name="テキスト ボックス 41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17" name="直線コネクタ 41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18" name="テキスト ボックス 41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19" name="直線コネクタ 41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20" name="テキスト ボックス 419"/>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1" name="直線コネクタ 4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2" name="テキスト ボックス 4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424" name="直線コネクタ 423"/>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25"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26" name="直線コネクタ 425"/>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427"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428" name="直線コネクタ 427"/>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87901</xdr:rowOff>
    </xdr:from>
    <xdr:ext cx="405111" cy="259045"/>
    <xdr:sp macro="" textlink="">
      <xdr:nvSpPr>
        <xdr:cNvPr id="429" name="【消防施設】&#10;有形固定資産減価償却率平均値テキスト"/>
        <xdr:cNvSpPr txBox="1"/>
      </xdr:nvSpPr>
      <xdr:spPr>
        <a:xfrm>
          <a:off x="164084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430" name="フローチャート : 判断 429"/>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431" name="フローチャート : 判断 430"/>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32" name="テキスト ボックス 4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3" name="テキスト ボックス 4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4" name="テキスト ボックス 4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5" name="テキスト ボックス 4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6" name="テキスト ボックス 4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37592</xdr:rowOff>
    </xdr:from>
    <xdr:to>
      <xdr:col>23</xdr:col>
      <xdr:colOff>568325</xdr:colOff>
      <xdr:row>84</xdr:row>
      <xdr:rowOff>139192</xdr:rowOff>
    </xdr:to>
    <xdr:sp macro="" textlink="">
      <xdr:nvSpPr>
        <xdr:cNvPr id="437" name="円/楕円 436"/>
        <xdr:cNvSpPr/>
      </xdr:nvSpPr>
      <xdr:spPr>
        <a:xfrm>
          <a:off x="16268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16019</xdr:rowOff>
    </xdr:from>
    <xdr:ext cx="405111" cy="259045"/>
    <xdr:sp macro="" textlink="">
      <xdr:nvSpPr>
        <xdr:cNvPr id="438" name="【消防施設】&#10;有形固定資産減価償却率該当値テキスト"/>
        <xdr:cNvSpPr txBox="1"/>
      </xdr:nvSpPr>
      <xdr:spPr>
        <a:xfrm>
          <a:off x="16408400" y="144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87885</xdr:rowOff>
    </xdr:from>
    <xdr:to>
      <xdr:col>22</xdr:col>
      <xdr:colOff>415925</xdr:colOff>
      <xdr:row>85</xdr:row>
      <xdr:rowOff>18035</xdr:rowOff>
    </xdr:to>
    <xdr:sp macro="" textlink="">
      <xdr:nvSpPr>
        <xdr:cNvPr id="439" name="円/楕円 438"/>
        <xdr:cNvSpPr/>
      </xdr:nvSpPr>
      <xdr:spPr>
        <a:xfrm>
          <a:off x="15430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88392</xdr:rowOff>
    </xdr:from>
    <xdr:to>
      <xdr:col>23</xdr:col>
      <xdr:colOff>517525</xdr:colOff>
      <xdr:row>84</xdr:row>
      <xdr:rowOff>138685</xdr:rowOff>
    </xdr:to>
    <xdr:cxnSp macro="">
      <xdr:nvCxnSpPr>
        <xdr:cNvPr id="440" name="直線コネクタ 439"/>
        <xdr:cNvCxnSpPr/>
      </xdr:nvCxnSpPr>
      <xdr:spPr>
        <a:xfrm flipV="1">
          <a:off x="15481300" y="1449019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2557</xdr:rowOff>
    </xdr:from>
    <xdr:ext cx="405111" cy="259045"/>
    <xdr:sp macro="" textlink="">
      <xdr:nvSpPr>
        <xdr:cNvPr id="441" name="n_1aveValue【消防施設】&#10;有形固定資産減価償却率"/>
        <xdr:cNvSpPr txBox="1"/>
      </xdr:nvSpPr>
      <xdr:spPr>
        <a:xfrm>
          <a:off x="15266043"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9162</xdr:rowOff>
    </xdr:from>
    <xdr:ext cx="405111" cy="259045"/>
    <xdr:sp macro="" textlink="">
      <xdr:nvSpPr>
        <xdr:cNvPr id="442" name="n_1mainValue【消防施設】&#10;有形固定資産減価償却率"/>
        <xdr:cNvSpPr txBox="1"/>
      </xdr:nvSpPr>
      <xdr:spPr>
        <a:xfrm>
          <a:off x="15266043" y="1458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3" name="正方形/長方形 4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4" name="正方形/長方形 4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5" name="正方形/長方形 4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6" name="正方形/長方形 4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7" name="正方形/長方形 4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8" name="正方形/長方形 4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9" name="正方形/長方形 4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0" name="正方形/長方形 4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1" name="テキスト ボックス 4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2" name="直線コネクタ 4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3" name="直線コネクタ 4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54" name="テキスト ボックス 4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55" name="直線コネクタ 4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56" name="テキスト ボックス 4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57" name="直線コネクタ 4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58" name="テキスト ボックス 4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59" name="直線コネクタ 4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60" name="テキスト ボックス 4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1" name="直線コネクタ 4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2" name="テキスト ボックス 4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464" name="直線コネクタ 463"/>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465"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466" name="直線コネクタ 465"/>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67"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68" name="直線コネクタ 467"/>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23892</xdr:rowOff>
    </xdr:from>
    <xdr:ext cx="469744" cy="259045"/>
    <xdr:sp macro="" textlink="">
      <xdr:nvSpPr>
        <xdr:cNvPr id="469" name="【消防施設】&#10;一人当たり面積平均値テキスト"/>
        <xdr:cNvSpPr txBox="1"/>
      </xdr:nvSpPr>
      <xdr:spPr>
        <a:xfrm>
          <a:off x="22250400" y="13911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470" name="フローチャート : 判断 469"/>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471" name="フローチャート : 判断 470"/>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72" name="テキスト ボックス 4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3" name="テキスト ボックス 4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4" name="テキスト ボックス 4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5" name="テキスト ボックス 4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6" name="テキスト ボックス 4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110744</xdr:rowOff>
    </xdr:from>
    <xdr:to>
      <xdr:col>32</xdr:col>
      <xdr:colOff>238125</xdr:colOff>
      <xdr:row>83</xdr:row>
      <xdr:rowOff>40894</xdr:rowOff>
    </xdr:to>
    <xdr:sp macro="" textlink="">
      <xdr:nvSpPr>
        <xdr:cNvPr id="477" name="円/楕円 476"/>
        <xdr:cNvSpPr/>
      </xdr:nvSpPr>
      <xdr:spPr>
        <a:xfrm>
          <a:off x="221107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89171</xdr:rowOff>
    </xdr:from>
    <xdr:ext cx="469744" cy="259045"/>
    <xdr:sp macro="" textlink="">
      <xdr:nvSpPr>
        <xdr:cNvPr id="478" name="【消防施設】&#10;一人当たり面積該当値テキスト"/>
        <xdr:cNvSpPr txBox="1"/>
      </xdr:nvSpPr>
      <xdr:spPr>
        <a:xfrm>
          <a:off x="22250400"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110744</xdr:rowOff>
    </xdr:from>
    <xdr:to>
      <xdr:col>31</xdr:col>
      <xdr:colOff>85725</xdr:colOff>
      <xdr:row>83</xdr:row>
      <xdr:rowOff>40894</xdr:rowOff>
    </xdr:to>
    <xdr:sp macro="" textlink="">
      <xdr:nvSpPr>
        <xdr:cNvPr id="479" name="円/楕円 478"/>
        <xdr:cNvSpPr/>
      </xdr:nvSpPr>
      <xdr:spPr>
        <a:xfrm>
          <a:off x="21272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161544</xdr:rowOff>
    </xdr:from>
    <xdr:to>
      <xdr:col>32</xdr:col>
      <xdr:colOff>187325</xdr:colOff>
      <xdr:row>82</xdr:row>
      <xdr:rowOff>161544</xdr:rowOff>
    </xdr:to>
    <xdr:cxnSp macro="">
      <xdr:nvCxnSpPr>
        <xdr:cNvPr id="480" name="直線コネクタ 479"/>
        <xdr:cNvCxnSpPr/>
      </xdr:nvCxnSpPr>
      <xdr:spPr>
        <a:xfrm>
          <a:off x="21323300" y="142204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48277</xdr:rowOff>
    </xdr:from>
    <xdr:ext cx="469744" cy="259045"/>
    <xdr:sp macro="" textlink="">
      <xdr:nvSpPr>
        <xdr:cNvPr id="481"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32021</xdr:rowOff>
    </xdr:from>
    <xdr:ext cx="469744" cy="259045"/>
    <xdr:sp macro="" textlink="">
      <xdr:nvSpPr>
        <xdr:cNvPr id="482" name="n_1mainValue【消防施設】&#10;一人当たり面積"/>
        <xdr:cNvSpPr txBox="1"/>
      </xdr:nvSpPr>
      <xdr:spPr>
        <a:xfrm>
          <a:off x="21075727" y="1426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0" name="正方形/長方形 4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1" name="テキスト ボックス 4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2" name="直線コネクタ 4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3" name="テキスト ボックス 4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94" name="直線コネクタ 49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95" name="テキスト ボックス 49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96" name="直線コネクタ 49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97" name="テキスト ボックス 49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98" name="直線コネクタ 49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99" name="テキスト ボックス 49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0" name="直線コネクタ 49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1" name="テキスト ボックス 50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2" name="直線コネクタ 5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3" name="テキスト ボックス 5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505" name="直線コネクタ 504"/>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506"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507" name="直線コネクタ 506"/>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08"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09" name="直線コネクタ 50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114571</xdr:rowOff>
    </xdr:from>
    <xdr:ext cx="405111" cy="259045"/>
    <xdr:sp macro="" textlink="">
      <xdr:nvSpPr>
        <xdr:cNvPr id="510" name="【庁舎】&#10;有形固定資産減価償却率平均値テキスト"/>
        <xdr:cNvSpPr txBox="1"/>
      </xdr:nvSpPr>
      <xdr:spPr>
        <a:xfrm>
          <a:off x="16408400" y="1794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511" name="フローチャート : 判断 510"/>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512" name="フローチャート : 判断 511"/>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112268</xdr:rowOff>
    </xdr:from>
    <xdr:to>
      <xdr:col>23</xdr:col>
      <xdr:colOff>568325</xdr:colOff>
      <xdr:row>107</xdr:row>
      <xdr:rowOff>42418</xdr:rowOff>
    </xdr:to>
    <xdr:sp macro="" textlink="">
      <xdr:nvSpPr>
        <xdr:cNvPr id="518" name="円/楕円 517"/>
        <xdr:cNvSpPr/>
      </xdr:nvSpPr>
      <xdr:spPr>
        <a:xfrm>
          <a:off x="16268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90695</xdr:rowOff>
    </xdr:from>
    <xdr:ext cx="405111" cy="259045"/>
    <xdr:sp macro="" textlink="">
      <xdr:nvSpPr>
        <xdr:cNvPr id="519" name="【庁舎】&#10;有形固定資産減価償却率該当値テキスト"/>
        <xdr:cNvSpPr txBox="1"/>
      </xdr:nvSpPr>
      <xdr:spPr>
        <a:xfrm>
          <a:off x="16408400" y="1826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66548</xdr:rowOff>
    </xdr:from>
    <xdr:to>
      <xdr:col>22</xdr:col>
      <xdr:colOff>415925</xdr:colOff>
      <xdr:row>104</xdr:row>
      <xdr:rowOff>168148</xdr:rowOff>
    </xdr:to>
    <xdr:sp macro="" textlink="">
      <xdr:nvSpPr>
        <xdr:cNvPr id="520" name="円/楕円 519"/>
        <xdr:cNvSpPr/>
      </xdr:nvSpPr>
      <xdr:spPr>
        <a:xfrm>
          <a:off x="15430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117348</xdr:rowOff>
    </xdr:from>
    <xdr:to>
      <xdr:col>23</xdr:col>
      <xdr:colOff>517525</xdr:colOff>
      <xdr:row>106</xdr:row>
      <xdr:rowOff>163068</xdr:rowOff>
    </xdr:to>
    <xdr:cxnSp macro="">
      <xdr:nvCxnSpPr>
        <xdr:cNvPr id="521" name="直線コネクタ 520"/>
        <xdr:cNvCxnSpPr/>
      </xdr:nvCxnSpPr>
      <xdr:spPr>
        <a:xfrm>
          <a:off x="15481300" y="17948148"/>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122699</xdr:rowOff>
    </xdr:from>
    <xdr:ext cx="405111" cy="259045"/>
    <xdr:sp macro="" textlink="">
      <xdr:nvSpPr>
        <xdr:cNvPr id="522"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13225</xdr:rowOff>
    </xdr:from>
    <xdr:ext cx="405111" cy="259045"/>
    <xdr:sp macro="" textlink="">
      <xdr:nvSpPr>
        <xdr:cNvPr id="523" name="n_1mainValue【庁舎】&#10;有形固定資産減価償却率"/>
        <xdr:cNvSpPr txBox="1"/>
      </xdr:nvSpPr>
      <xdr:spPr>
        <a:xfrm>
          <a:off x="15266043" y="1767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4" name="テキスト ボックス 53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35" name="直線コネクタ 5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36" name="テキスト ボックス 5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37" name="直線コネクタ 5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38" name="テキスト ボックス 5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39" name="直線コネクタ 5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0" name="テキスト ボックス 5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1" name="直線コネクタ 5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2" name="テキスト ボックス 5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3" name="直線コネクタ 5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4" name="テキスト ボックス 5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5" name="直線コネクタ 5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6" name="テキスト ボックス 5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48" name="直線コネクタ 547"/>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49"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50" name="直線コネクタ 549"/>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51"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52" name="直線コネクタ 551"/>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118763</xdr:rowOff>
    </xdr:from>
    <xdr:ext cx="469744" cy="259045"/>
    <xdr:sp macro="" textlink="">
      <xdr:nvSpPr>
        <xdr:cNvPr id="553" name="【庁舎】&#10;一人当たり面積平均値テキスト"/>
        <xdr:cNvSpPr txBox="1"/>
      </xdr:nvSpPr>
      <xdr:spPr>
        <a:xfrm>
          <a:off x="22250400" y="1777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54" name="フローチャート : 判断 553"/>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555" name="フローチャート : 判断 554"/>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6" name="テキスト ボックス 5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7" name="テキスト ボックス 5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8" name="テキスト ボックス 5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9" name="テキスト ボックス 5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0" name="テキスト ボックス 5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59689</xdr:rowOff>
    </xdr:from>
    <xdr:to>
      <xdr:col>32</xdr:col>
      <xdr:colOff>238125</xdr:colOff>
      <xdr:row>106</xdr:row>
      <xdr:rowOff>161289</xdr:rowOff>
    </xdr:to>
    <xdr:sp macro="" textlink="">
      <xdr:nvSpPr>
        <xdr:cNvPr id="561" name="円/楕円 560"/>
        <xdr:cNvSpPr/>
      </xdr:nvSpPr>
      <xdr:spPr>
        <a:xfrm>
          <a:off x="22110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38116</xdr:rowOff>
    </xdr:from>
    <xdr:ext cx="469744" cy="259045"/>
    <xdr:sp macro="" textlink="">
      <xdr:nvSpPr>
        <xdr:cNvPr id="562" name="【庁舎】&#10;一人当たり面積該当値テキスト"/>
        <xdr:cNvSpPr txBox="1"/>
      </xdr:nvSpPr>
      <xdr:spPr>
        <a:xfrm>
          <a:off x="22250400"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0.402</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124461</xdr:rowOff>
    </xdr:from>
    <xdr:to>
      <xdr:col>31</xdr:col>
      <xdr:colOff>85725</xdr:colOff>
      <xdr:row>107</xdr:row>
      <xdr:rowOff>54611</xdr:rowOff>
    </xdr:to>
    <xdr:sp macro="" textlink="">
      <xdr:nvSpPr>
        <xdr:cNvPr id="563" name="円/楕円 562"/>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110489</xdr:rowOff>
    </xdr:from>
    <xdr:to>
      <xdr:col>32</xdr:col>
      <xdr:colOff>187325</xdr:colOff>
      <xdr:row>107</xdr:row>
      <xdr:rowOff>3811</xdr:rowOff>
    </xdr:to>
    <xdr:cxnSp macro="">
      <xdr:nvCxnSpPr>
        <xdr:cNvPr id="564" name="直線コネクタ 563"/>
        <xdr:cNvCxnSpPr/>
      </xdr:nvCxnSpPr>
      <xdr:spPr>
        <a:xfrm flipV="1">
          <a:off x="21323300" y="182841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15891</xdr:rowOff>
    </xdr:from>
    <xdr:ext cx="469744" cy="259045"/>
    <xdr:sp macro="" textlink="">
      <xdr:nvSpPr>
        <xdr:cNvPr id="565"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45738</xdr:rowOff>
    </xdr:from>
    <xdr:ext cx="469744" cy="259045"/>
    <xdr:sp macro="" textlink="">
      <xdr:nvSpPr>
        <xdr:cNvPr id="566" name="n_1mainValue【庁舎】&#10;一人当たり面積"/>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7" name="正方形/長方形 5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8" name="正方形/長方形 5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9" name="テキスト ボックス 5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一般廃棄物処理施設：今後大規模な設備改良工事を計画しており、それが終われば数値は大幅に下がるものと思われる。</a:t>
          </a:r>
          <a:endParaRPr lang="ja-JP" altLang="ja-JP" sz="1300">
            <a:effectLst/>
          </a:endParaRPr>
        </a:p>
        <a:p>
          <a:r>
            <a:rPr kumimoji="1" lang="ja-JP" altLang="ja-JP" sz="1300">
              <a:solidFill>
                <a:schemeClr val="dk1"/>
              </a:solidFill>
              <a:effectLst/>
              <a:latin typeface="+mn-lt"/>
              <a:ea typeface="+mn-ea"/>
              <a:cs typeface="+mn-cs"/>
            </a:rPr>
            <a:t>庁舎：平成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年度においては類似団体平均を上回っていたが、平成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年度は庁舎増築工事を行ったため</a:t>
          </a:r>
          <a:r>
            <a:rPr kumimoji="1" lang="en-US" altLang="ja-JP" sz="1300">
              <a:solidFill>
                <a:schemeClr val="dk1"/>
              </a:solidFill>
              <a:effectLst/>
              <a:latin typeface="+mn-lt"/>
              <a:ea typeface="+mn-ea"/>
              <a:cs typeface="+mn-cs"/>
            </a:rPr>
            <a:t>17.0</a:t>
          </a:r>
          <a:r>
            <a:rPr kumimoji="1" lang="ja-JP" altLang="ja-JP" sz="1300">
              <a:solidFill>
                <a:schemeClr val="dk1"/>
              </a:solidFill>
              <a:effectLst/>
              <a:latin typeface="+mn-lt"/>
              <a:ea typeface="+mn-ea"/>
              <a:cs typeface="+mn-cs"/>
            </a:rPr>
            <a:t>ポイント減の</a:t>
          </a:r>
          <a:r>
            <a:rPr kumimoji="1" lang="en-US" altLang="ja-JP" sz="1300">
              <a:solidFill>
                <a:schemeClr val="dk1"/>
              </a:solidFill>
              <a:effectLst/>
              <a:latin typeface="+mn-lt"/>
              <a:ea typeface="+mn-ea"/>
              <a:cs typeface="+mn-cs"/>
            </a:rPr>
            <a:t>51.2</a:t>
          </a:r>
          <a:r>
            <a:rPr kumimoji="1" lang="ja-JP" altLang="ja-JP" sz="1300">
              <a:solidFill>
                <a:schemeClr val="dk1"/>
              </a:solidFill>
              <a:effectLst/>
              <a:latin typeface="+mn-lt"/>
              <a:ea typeface="+mn-ea"/>
              <a:cs typeface="+mn-cs"/>
            </a:rPr>
            <a:t>％となり、類似団体平均を下回る結果となった。</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7,492
7,463
12.77
4,351,102
4,137,645
181,171
2,326,801
3,259,823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本町においては、長引く景気低迷による税収の減少等から、類似団体平均を下回っている状況が続いている。人口の増加を見込むことが困難な状況ではあるが、地方創生事業をはじめ新たな施策を打ち出し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展開</a:t>
          </a:r>
          <a:r>
            <a:rPr kumimoji="1" lang="ja-JP" altLang="en-US" sz="1300">
              <a:solidFill>
                <a:schemeClr val="dk1"/>
              </a:solidFill>
              <a:effectLst/>
              <a:latin typeface="+mn-lt"/>
              <a:ea typeface="+mn-ea"/>
              <a:cs typeface="+mn-cs"/>
            </a:rPr>
            <a:t>していく</a:t>
          </a:r>
          <a:r>
            <a:rPr kumimoji="1" lang="ja-JP" altLang="ja-JP" sz="1300">
              <a:solidFill>
                <a:schemeClr val="dk1"/>
              </a:solidFill>
              <a:effectLst/>
              <a:latin typeface="+mn-lt"/>
              <a:ea typeface="+mn-ea"/>
              <a:cs typeface="+mn-cs"/>
            </a:rPr>
            <a:t>ことにより、税収の増加を目指していく。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9" name="直線コネクタ 68"/>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141212</xdr:rowOff>
    </xdr:to>
    <xdr:cxnSp macro="">
      <xdr:nvCxnSpPr>
        <xdr:cNvPr id="72" name="直線コネクタ 71"/>
        <xdr:cNvCxnSpPr/>
      </xdr:nvCxnSpPr>
      <xdr:spPr>
        <a:xfrm flipV="1">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141212</xdr:rowOff>
    </xdr:to>
    <xdr:cxnSp macro="">
      <xdr:nvCxnSpPr>
        <xdr:cNvPr id="75" name="直線コネクタ 74"/>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141212</xdr:rowOff>
    </xdr:to>
    <xdr:cxnSp macro="">
      <xdr:nvCxnSpPr>
        <xdr:cNvPr id="78" name="直線コネクタ 77"/>
        <xdr:cNvCxnSpPr/>
      </xdr:nvCxnSpPr>
      <xdr:spPr>
        <a:xfrm>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対前年度比</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増の</a:t>
          </a:r>
          <a:r>
            <a:rPr kumimoji="1" lang="en-US" altLang="ja-JP" sz="1300">
              <a:solidFill>
                <a:schemeClr val="dk1"/>
              </a:solidFill>
              <a:effectLst/>
              <a:latin typeface="+mn-lt"/>
              <a:ea typeface="+mn-ea"/>
              <a:cs typeface="+mn-cs"/>
            </a:rPr>
            <a:t>91.7</a:t>
          </a:r>
          <a:r>
            <a:rPr kumimoji="1" lang="ja-JP" altLang="en-US" sz="1300">
              <a:solidFill>
                <a:schemeClr val="dk1"/>
              </a:solidFill>
              <a:effectLst/>
              <a:latin typeface="+mn-lt"/>
              <a:ea typeface="+mn-ea"/>
              <a:cs typeface="+mn-cs"/>
            </a:rPr>
            <a:t>％となり、</a:t>
          </a:r>
          <a:r>
            <a:rPr kumimoji="1" lang="ja-JP" altLang="ja-JP" sz="1300">
              <a:solidFill>
                <a:schemeClr val="dk1"/>
              </a:solidFill>
              <a:effectLst/>
              <a:latin typeface="+mn-lt"/>
              <a:ea typeface="+mn-ea"/>
              <a:cs typeface="+mn-cs"/>
            </a:rPr>
            <a:t>依然として類似団体平均を上回っている。</a:t>
          </a:r>
          <a:r>
            <a:rPr kumimoji="1" lang="ja-JP" altLang="en-US" sz="1300">
              <a:solidFill>
                <a:schemeClr val="dk1"/>
              </a:solidFill>
              <a:effectLst/>
              <a:latin typeface="+mn-lt"/>
              <a:ea typeface="+mn-ea"/>
              <a:cs typeface="+mn-cs"/>
            </a:rPr>
            <a:t>地方消費税交付金、普通交付税、臨時財政対策債等の減少により、経常一般財源が減少したことに加え、経常経費充当経常一般財源の増加も大きな要因となっている。今後についても地方税等の増加が見込めないことから、行政改革実施計画に基づき、より一層経常経費の削減に努めていかなければならない。</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155998</xdr:rowOff>
    </xdr:from>
    <xdr:to>
      <xdr:col>7</xdr:col>
      <xdr:colOff>152400</xdr:colOff>
      <xdr:row>65</xdr:row>
      <xdr:rowOff>121285</xdr:rowOff>
    </xdr:to>
    <xdr:cxnSp macro="">
      <xdr:nvCxnSpPr>
        <xdr:cNvPr id="132" name="直線コネクタ 131"/>
        <xdr:cNvCxnSpPr/>
      </xdr:nvCxnSpPr>
      <xdr:spPr>
        <a:xfrm>
          <a:off x="4114800" y="11128798"/>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155998</xdr:rowOff>
    </xdr:from>
    <xdr:to>
      <xdr:col>6</xdr:col>
      <xdr:colOff>0</xdr:colOff>
      <xdr:row>66</xdr:row>
      <xdr:rowOff>74506</xdr:rowOff>
    </xdr:to>
    <xdr:cxnSp macro="">
      <xdr:nvCxnSpPr>
        <xdr:cNvPr id="135" name="直線コネクタ 134"/>
        <xdr:cNvCxnSpPr/>
      </xdr:nvCxnSpPr>
      <xdr:spPr>
        <a:xfrm flipV="1">
          <a:off x="3225800" y="11128798"/>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30269</xdr:rowOff>
    </xdr:from>
    <xdr:to>
      <xdr:col>4</xdr:col>
      <xdr:colOff>482600</xdr:colOff>
      <xdr:row>66</xdr:row>
      <xdr:rowOff>74506</xdr:rowOff>
    </xdr:to>
    <xdr:cxnSp macro="">
      <xdr:nvCxnSpPr>
        <xdr:cNvPr id="138" name="直線コネクタ 137"/>
        <xdr:cNvCxnSpPr/>
      </xdr:nvCxnSpPr>
      <xdr:spPr>
        <a:xfrm>
          <a:off x="2336800" y="1134596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30269</xdr:rowOff>
    </xdr:from>
    <xdr:to>
      <xdr:col>3</xdr:col>
      <xdr:colOff>279400</xdr:colOff>
      <xdr:row>66</xdr:row>
      <xdr:rowOff>114723</xdr:rowOff>
    </xdr:to>
    <xdr:cxnSp macro="">
      <xdr:nvCxnSpPr>
        <xdr:cNvPr id="141" name="直線コネクタ 140"/>
        <xdr:cNvCxnSpPr/>
      </xdr:nvCxnSpPr>
      <xdr:spPr>
        <a:xfrm flipV="1">
          <a:off x="1447800" y="1134596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70485</xdr:rowOff>
    </xdr:from>
    <xdr:to>
      <xdr:col>7</xdr:col>
      <xdr:colOff>203200</xdr:colOff>
      <xdr:row>66</xdr:row>
      <xdr:rowOff>635</xdr:rowOff>
    </xdr:to>
    <xdr:sp macro="" textlink="">
      <xdr:nvSpPr>
        <xdr:cNvPr id="151" name="円/楕円 150"/>
        <xdr:cNvSpPr/>
      </xdr:nvSpPr>
      <xdr:spPr>
        <a:xfrm>
          <a:off x="4902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42562</xdr:rowOff>
    </xdr:from>
    <xdr:ext cx="762000" cy="259045"/>
    <xdr:sp macro="" textlink="">
      <xdr:nvSpPr>
        <xdr:cNvPr id="152" name="財政構造の弾力性該当値テキスト"/>
        <xdr:cNvSpPr txBox="1"/>
      </xdr:nvSpPr>
      <xdr:spPr>
        <a:xfrm>
          <a:off x="5041900" y="1118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105198</xdr:rowOff>
    </xdr:from>
    <xdr:to>
      <xdr:col>6</xdr:col>
      <xdr:colOff>50800</xdr:colOff>
      <xdr:row>65</xdr:row>
      <xdr:rowOff>35348</xdr:rowOff>
    </xdr:to>
    <xdr:sp macro="" textlink="">
      <xdr:nvSpPr>
        <xdr:cNvPr id="153" name="円/楕円 152"/>
        <xdr:cNvSpPr/>
      </xdr:nvSpPr>
      <xdr:spPr>
        <a:xfrm>
          <a:off x="4064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20125</xdr:rowOff>
    </xdr:from>
    <xdr:ext cx="736600" cy="259045"/>
    <xdr:sp macro="" textlink="">
      <xdr:nvSpPr>
        <xdr:cNvPr id="154" name="テキスト ボックス 153"/>
        <xdr:cNvSpPr txBox="1"/>
      </xdr:nvSpPr>
      <xdr:spPr>
        <a:xfrm>
          <a:off x="3733800" y="1116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23706</xdr:rowOff>
    </xdr:from>
    <xdr:to>
      <xdr:col>4</xdr:col>
      <xdr:colOff>533400</xdr:colOff>
      <xdr:row>66</xdr:row>
      <xdr:rowOff>125306</xdr:rowOff>
    </xdr:to>
    <xdr:sp macro="" textlink="">
      <xdr:nvSpPr>
        <xdr:cNvPr id="155" name="円/楕円 154"/>
        <xdr:cNvSpPr/>
      </xdr:nvSpPr>
      <xdr:spPr>
        <a:xfrm>
          <a:off x="3175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110083</xdr:rowOff>
    </xdr:from>
    <xdr:ext cx="762000" cy="259045"/>
    <xdr:sp macro="" textlink="">
      <xdr:nvSpPr>
        <xdr:cNvPr id="156" name="テキスト ボックス 155"/>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150919</xdr:rowOff>
    </xdr:from>
    <xdr:to>
      <xdr:col>3</xdr:col>
      <xdr:colOff>330200</xdr:colOff>
      <xdr:row>66</xdr:row>
      <xdr:rowOff>81069</xdr:rowOff>
    </xdr:to>
    <xdr:sp macro="" textlink="">
      <xdr:nvSpPr>
        <xdr:cNvPr id="157" name="円/楕円 156"/>
        <xdr:cNvSpPr/>
      </xdr:nvSpPr>
      <xdr:spPr>
        <a:xfrm>
          <a:off x="2286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65846</xdr:rowOff>
    </xdr:from>
    <xdr:ext cx="762000" cy="259045"/>
    <xdr:sp macro="" textlink="">
      <xdr:nvSpPr>
        <xdr:cNvPr id="158" name="テキスト ボックス 157"/>
        <xdr:cNvSpPr txBox="1"/>
      </xdr:nvSpPr>
      <xdr:spPr>
        <a:xfrm>
          <a:off x="1955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63923</xdr:rowOff>
    </xdr:from>
    <xdr:to>
      <xdr:col>2</xdr:col>
      <xdr:colOff>127000</xdr:colOff>
      <xdr:row>66</xdr:row>
      <xdr:rowOff>165523</xdr:rowOff>
    </xdr:to>
    <xdr:sp macro="" textlink="">
      <xdr:nvSpPr>
        <xdr:cNvPr id="159" name="円/楕円 158"/>
        <xdr:cNvSpPr/>
      </xdr:nvSpPr>
      <xdr:spPr>
        <a:xfrm>
          <a:off x="1397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150300</xdr:rowOff>
    </xdr:from>
    <xdr:ext cx="762000" cy="259045"/>
    <xdr:sp macro="" textlink="">
      <xdr:nvSpPr>
        <xdr:cNvPr id="160" name="テキスト ボックス 159"/>
        <xdr:cNvSpPr txBox="1"/>
      </xdr:nvSpPr>
      <xdr:spPr>
        <a:xfrm>
          <a:off x="1066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[159,823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人件費については副町長、地方創生統括官に係る分の皆増により増加となったが、物件費については道路台帳システム更新、社会保障・税番号制度システム改修等の減により大幅な減少となったため、結果として人口</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a:t>
          </a:r>
          <a:r>
            <a:rPr kumimoji="1" lang="en-US" altLang="ja-JP" sz="1300">
              <a:solidFill>
                <a:schemeClr val="dk1"/>
              </a:solidFill>
              <a:effectLst/>
              <a:latin typeface="+mn-lt"/>
              <a:ea typeface="+mn-ea"/>
              <a:cs typeface="+mn-cs"/>
            </a:rPr>
            <a:t>1,880</a:t>
          </a:r>
          <a:r>
            <a:rPr kumimoji="1" lang="ja-JP" altLang="en-US" sz="1300">
              <a:solidFill>
                <a:schemeClr val="dk1"/>
              </a:solidFill>
              <a:effectLst/>
              <a:latin typeface="+mn-lt"/>
              <a:ea typeface="+mn-ea"/>
              <a:cs typeface="+mn-cs"/>
            </a:rPr>
            <a:t>円の減少となった。</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153805</xdr:rowOff>
    </xdr:from>
    <xdr:to>
      <xdr:col>7</xdr:col>
      <xdr:colOff>152400</xdr:colOff>
      <xdr:row>81</xdr:row>
      <xdr:rowOff>161365</xdr:rowOff>
    </xdr:to>
    <xdr:cxnSp macro="">
      <xdr:nvCxnSpPr>
        <xdr:cNvPr id="195" name="直線コネクタ 194"/>
        <xdr:cNvCxnSpPr/>
      </xdr:nvCxnSpPr>
      <xdr:spPr>
        <a:xfrm flipV="1">
          <a:off x="4114800" y="14041255"/>
          <a:ext cx="8382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146042</xdr:rowOff>
    </xdr:from>
    <xdr:to>
      <xdr:col>6</xdr:col>
      <xdr:colOff>0</xdr:colOff>
      <xdr:row>81</xdr:row>
      <xdr:rowOff>161365</xdr:rowOff>
    </xdr:to>
    <xdr:cxnSp macro="">
      <xdr:nvCxnSpPr>
        <xdr:cNvPr id="198" name="直線コネクタ 197"/>
        <xdr:cNvCxnSpPr/>
      </xdr:nvCxnSpPr>
      <xdr:spPr>
        <a:xfrm>
          <a:off x="3225800" y="14033492"/>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120867</xdr:rowOff>
    </xdr:from>
    <xdr:to>
      <xdr:col>4</xdr:col>
      <xdr:colOff>482600</xdr:colOff>
      <xdr:row>81</xdr:row>
      <xdr:rowOff>146042</xdr:rowOff>
    </xdr:to>
    <xdr:cxnSp macro="">
      <xdr:nvCxnSpPr>
        <xdr:cNvPr id="201" name="直線コネクタ 200"/>
        <xdr:cNvCxnSpPr/>
      </xdr:nvCxnSpPr>
      <xdr:spPr>
        <a:xfrm>
          <a:off x="2336800" y="14008317"/>
          <a:ext cx="889000" cy="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120867</xdr:rowOff>
    </xdr:from>
    <xdr:to>
      <xdr:col>3</xdr:col>
      <xdr:colOff>279400</xdr:colOff>
      <xdr:row>81</xdr:row>
      <xdr:rowOff>122524</xdr:rowOff>
    </xdr:to>
    <xdr:cxnSp macro="">
      <xdr:nvCxnSpPr>
        <xdr:cNvPr id="204" name="直線コネクタ 203"/>
        <xdr:cNvCxnSpPr/>
      </xdr:nvCxnSpPr>
      <xdr:spPr>
        <a:xfrm flipV="1">
          <a:off x="1447800" y="14008317"/>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103005</xdr:rowOff>
    </xdr:from>
    <xdr:to>
      <xdr:col>7</xdr:col>
      <xdr:colOff>203200</xdr:colOff>
      <xdr:row>82</xdr:row>
      <xdr:rowOff>33155</xdr:rowOff>
    </xdr:to>
    <xdr:sp macro="" textlink="">
      <xdr:nvSpPr>
        <xdr:cNvPr id="214" name="円/楕円 213"/>
        <xdr:cNvSpPr/>
      </xdr:nvSpPr>
      <xdr:spPr>
        <a:xfrm>
          <a:off x="4902200" y="13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24282</xdr:rowOff>
    </xdr:from>
    <xdr:ext cx="762000" cy="259045"/>
    <xdr:sp macro="" textlink="">
      <xdr:nvSpPr>
        <xdr:cNvPr id="215" name="人件費・物件費等の状況該当値テキスト"/>
        <xdr:cNvSpPr txBox="1"/>
      </xdr:nvSpPr>
      <xdr:spPr>
        <a:xfrm>
          <a:off x="5041900" y="1391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159,823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110565</xdr:rowOff>
    </xdr:from>
    <xdr:to>
      <xdr:col>6</xdr:col>
      <xdr:colOff>50800</xdr:colOff>
      <xdr:row>82</xdr:row>
      <xdr:rowOff>40715</xdr:rowOff>
    </xdr:to>
    <xdr:sp macro="" textlink="">
      <xdr:nvSpPr>
        <xdr:cNvPr id="216" name="円/楕円 215"/>
        <xdr:cNvSpPr/>
      </xdr:nvSpPr>
      <xdr:spPr>
        <a:xfrm>
          <a:off x="4064000" y="139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50892</xdr:rowOff>
    </xdr:from>
    <xdr:ext cx="736600" cy="259045"/>
    <xdr:sp macro="" textlink="">
      <xdr:nvSpPr>
        <xdr:cNvPr id="217" name="テキスト ボックス 216"/>
        <xdr:cNvSpPr txBox="1"/>
      </xdr:nvSpPr>
      <xdr:spPr>
        <a:xfrm>
          <a:off x="3733800" y="13766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161,703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95242</xdr:rowOff>
    </xdr:from>
    <xdr:to>
      <xdr:col>4</xdr:col>
      <xdr:colOff>533400</xdr:colOff>
      <xdr:row>82</xdr:row>
      <xdr:rowOff>25392</xdr:rowOff>
    </xdr:to>
    <xdr:sp macro="" textlink="">
      <xdr:nvSpPr>
        <xdr:cNvPr id="218" name="円/楕円 217"/>
        <xdr:cNvSpPr/>
      </xdr:nvSpPr>
      <xdr:spPr>
        <a:xfrm>
          <a:off x="3175000" y="139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35569</xdr:rowOff>
    </xdr:from>
    <xdr:ext cx="762000" cy="259045"/>
    <xdr:sp macro="" textlink="">
      <xdr:nvSpPr>
        <xdr:cNvPr id="219" name="テキスト ボックス 218"/>
        <xdr:cNvSpPr txBox="1"/>
      </xdr:nvSpPr>
      <xdr:spPr>
        <a:xfrm>
          <a:off x="2844800" y="1375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70067</xdr:rowOff>
    </xdr:from>
    <xdr:to>
      <xdr:col>3</xdr:col>
      <xdr:colOff>330200</xdr:colOff>
      <xdr:row>82</xdr:row>
      <xdr:rowOff>217</xdr:rowOff>
    </xdr:to>
    <xdr:sp macro="" textlink="">
      <xdr:nvSpPr>
        <xdr:cNvPr id="220" name="円/楕円 219"/>
        <xdr:cNvSpPr/>
      </xdr:nvSpPr>
      <xdr:spPr>
        <a:xfrm>
          <a:off x="2286000" y="1395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10394</xdr:rowOff>
    </xdr:from>
    <xdr:ext cx="762000" cy="259045"/>
    <xdr:sp macro="" textlink="">
      <xdr:nvSpPr>
        <xdr:cNvPr id="221" name="テキスト ボックス 220"/>
        <xdr:cNvSpPr txBox="1"/>
      </xdr:nvSpPr>
      <xdr:spPr>
        <a:xfrm>
          <a:off x="1955800" y="1372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151,633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71724</xdr:rowOff>
    </xdr:from>
    <xdr:to>
      <xdr:col>2</xdr:col>
      <xdr:colOff>127000</xdr:colOff>
      <xdr:row>82</xdr:row>
      <xdr:rowOff>1874</xdr:rowOff>
    </xdr:to>
    <xdr:sp macro="" textlink="">
      <xdr:nvSpPr>
        <xdr:cNvPr id="222" name="円/楕円 221"/>
        <xdr:cNvSpPr/>
      </xdr:nvSpPr>
      <xdr:spPr>
        <a:xfrm>
          <a:off x="1397000" y="139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12051</xdr:rowOff>
    </xdr:from>
    <xdr:ext cx="762000" cy="259045"/>
    <xdr:sp macro="" textlink="">
      <xdr:nvSpPr>
        <xdr:cNvPr id="223" name="テキスト ボックス 222"/>
        <xdr:cNvSpPr txBox="1"/>
      </xdr:nvSpPr>
      <xdr:spPr>
        <a:xfrm>
          <a:off x="1066800" y="1372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年度は前年度と比較し</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ポイント減少の</a:t>
          </a:r>
          <a:r>
            <a:rPr kumimoji="1" lang="en-US" altLang="ja-JP" sz="1300">
              <a:solidFill>
                <a:schemeClr val="dk1"/>
              </a:solidFill>
              <a:effectLst/>
              <a:latin typeface="+mn-lt"/>
              <a:ea typeface="+mn-ea"/>
              <a:cs typeface="+mn-cs"/>
            </a:rPr>
            <a:t>95.9</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経験階層区分の変動が主な要因である。しかしながら、引き続き</a:t>
          </a:r>
          <a:r>
            <a:rPr kumimoji="1" lang="ja-JP" altLang="ja-JP" sz="1300">
              <a:solidFill>
                <a:schemeClr val="dk1"/>
              </a:solidFill>
              <a:effectLst/>
              <a:latin typeface="+mn-lt"/>
              <a:ea typeface="+mn-ea"/>
              <a:cs typeface="+mn-cs"/>
            </a:rPr>
            <a:t>類似団体平均を上回って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当町は比較的年齢が低い職員を管理職として登用して</a:t>
          </a:r>
          <a:r>
            <a:rPr kumimoji="1" lang="ja-JP" altLang="en-US" sz="1300">
              <a:solidFill>
                <a:schemeClr val="dk1"/>
              </a:solidFill>
              <a:effectLst/>
              <a:latin typeface="+mn-lt"/>
              <a:ea typeface="+mn-ea"/>
              <a:cs typeface="+mn-cs"/>
            </a:rPr>
            <a:t>いるため</a:t>
          </a:r>
          <a:r>
            <a:rPr kumimoji="1" lang="ja-JP" altLang="ja-JP" sz="1300">
              <a:solidFill>
                <a:schemeClr val="dk1"/>
              </a:solidFill>
              <a:effectLst/>
              <a:latin typeface="+mn-lt"/>
              <a:ea typeface="+mn-ea"/>
              <a:cs typeface="+mn-cs"/>
            </a:rPr>
            <a:t>、職員全体の給与水準が引き上げられていることが</a:t>
          </a:r>
          <a:r>
            <a:rPr kumimoji="1" lang="ja-JP" altLang="en-US" sz="1300">
              <a:solidFill>
                <a:schemeClr val="dk1"/>
              </a:solidFill>
              <a:effectLst/>
              <a:latin typeface="+mn-lt"/>
              <a:ea typeface="+mn-ea"/>
              <a:cs typeface="+mn-cs"/>
            </a:rPr>
            <a:t>要因として</a:t>
          </a:r>
          <a:r>
            <a:rPr kumimoji="1" lang="ja-JP" altLang="ja-JP" sz="1300">
              <a:solidFill>
                <a:schemeClr val="dk1"/>
              </a:solidFill>
              <a:effectLst/>
              <a:latin typeface="+mn-lt"/>
              <a:ea typeface="+mn-ea"/>
              <a:cs typeface="+mn-cs"/>
            </a:rPr>
            <a:t>挙げられる。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86</xdr:row>
      <xdr:rowOff>133773</xdr:rowOff>
    </xdr:to>
    <xdr:cxnSp macro="">
      <xdr:nvCxnSpPr>
        <xdr:cNvPr id="257" name="直線コネクタ 256"/>
        <xdr:cNvCxnSpPr/>
      </xdr:nvCxnSpPr>
      <xdr:spPr>
        <a:xfrm flipV="1">
          <a:off x="16179800" y="14677389"/>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133773</xdr:rowOff>
    </xdr:from>
    <xdr:to>
      <xdr:col>23</xdr:col>
      <xdr:colOff>406400</xdr:colOff>
      <xdr:row>86</xdr:row>
      <xdr:rowOff>165946</xdr:rowOff>
    </xdr:to>
    <xdr:cxnSp macro="">
      <xdr:nvCxnSpPr>
        <xdr:cNvPr id="260" name="直線コネクタ 259"/>
        <xdr:cNvCxnSpPr/>
      </xdr:nvCxnSpPr>
      <xdr:spPr>
        <a:xfrm flipV="1">
          <a:off x="15290800" y="1487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133773</xdr:rowOff>
    </xdr:from>
    <xdr:to>
      <xdr:col>22</xdr:col>
      <xdr:colOff>203200</xdr:colOff>
      <xdr:row>86</xdr:row>
      <xdr:rowOff>165946</xdr:rowOff>
    </xdr:to>
    <xdr:cxnSp macro="">
      <xdr:nvCxnSpPr>
        <xdr:cNvPr id="263" name="直線コネクタ 262"/>
        <xdr:cNvCxnSpPr/>
      </xdr:nvCxnSpPr>
      <xdr:spPr>
        <a:xfrm>
          <a:off x="14401800" y="1487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133773</xdr:rowOff>
    </xdr:from>
    <xdr:to>
      <xdr:col>21</xdr:col>
      <xdr:colOff>0</xdr:colOff>
      <xdr:row>89</xdr:row>
      <xdr:rowOff>134196</xdr:rowOff>
    </xdr:to>
    <xdr:cxnSp macro="">
      <xdr:nvCxnSpPr>
        <xdr:cNvPr id="266" name="直線コネクタ 265"/>
        <xdr:cNvCxnSpPr/>
      </xdr:nvCxnSpPr>
      <xdr:spPr>
        <a:xfrm flipV="1">
          <a:off x="13512800" y="14878473"/>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6" name="円/楕円 275"/>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7"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82973</xdr:rowOff>
    </xdr:from>
    <xdr:to>
      <xdr:col>23</xdr:col>
      <xdr:colOff>457200</xdr:colOff>
      <xdr:row>87</xdr:row>
      <xdr:rowOff>13123</xdr:rowOff>
    </xdr:to>
    <xdr:sp macro="" textlink="">
      <xdr:nvSpPr>
        <xdr:cNvPr id="278" name="円/楕円 277"/>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169350</xdr:rowOff>
    </xdr:from>
    <xdr:ext cx="736600" cy="259045"/>
    <xdr:sp macro="" textlink="">
      <xdr:nvSpPr>
        <xdr:cNvPr id="279" name="テキスト ボックス 278"/>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115146</xdr:rowOff>
    </xdr:from>
    <xdr:to>
      <xdr:col>22</xdr:col>
      <xdr:colOff>254000</xdr:colOff>
      <xdr:row>87</xdr:row>
      <xdr:rowOff>45296</xdr:rowOff>
    </xdr:to>
    <xdr:sp macro="" textlink="">
      <xdr:nvSpPr>
        <xdr:cNvPr id="280" name="円/楕円 279"/>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30073</xdr:rowOff>
    </xdr:from>
    <xdr:ext cx="762000" cy="259045"/>
    <xdr:sp macro="" textlink="">
      <xdr:nvSpPr>
        <xdr:cNvPr id="281" name="テキスト ボックス 280"/>
        <xdr:cNvSpPr txBox="1"/>
      </xdr:nvSpPr>
      <xdr:spPr>
        <a:xfrm>
          <a:off x="14909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82973</xdr:rowOff>
    </xdr:from>
    <xdr:to>
      <xdr:col>21</xdr:col>
      <xdr:colOff>50800</xdr:colOff>
      <xdr:row>87</xdr:row>
      <xdr:rowOff>13123</xdr:rowOff>
    </xdr:to>
    <xdr:sp macro="" textlink="">
      <xdr:nvSpPr>
        <xdr:cNvPr id="282" name="円/楕円 281"/>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169350</xdr:rowOff>
    </xdr:from>
    <xdr:ext cx="762000" cy="259045"/>
    <xdr:sp macro="" textlink="">
      <xdr:nvSpPr>
        <xdr:cNvPr id="283" name="テキスト ボックス 282"/>
        <xdr:cNvSpPr txBox="1"/>
      </xdr:nvSpPr>
      <xdr:spPr>
        <a:xfrm>
          <a:off x="14020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4" name="円/楕円 283"/>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5" name="テキスト ボックス 284"/>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類似団体平均を大きく下回っており、今後についても定員適正化計画に</a:t>
          </a:r>
          <a:r>
            <a:rPr kumimoji="1" lang="ja-JP" altLang="en-US" sz="1300">
              <a:solidFill>
                <a:schemeClr val="dk1"/>
              </a:solidFill>
              <a:effectLst/>
              <a:latin typeface="+mn-lt"/>
              <a:ea typeface="+mn-ea"/>
              <a:cs typeface="+mn-cs"/>
            </a:rPr>
            <a:t>基づき</a:t>
          </a:r>
          <a:r>
            <a:rPr kumimoji="1" lang="ja-JP" altLang="ja-JP" sz="1300">
              <a:solidFill>
                <a:schemeClr val="dk1"/>
              </a:solidFill>
              <a:effectLst/>
              <a:latin typeface="+mn-lt"/>
              <a:ea typeface="+mn-ea"/>
              <a:cs typeface="+mn-cs"/>
            </a:rPr>
            <a:t>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94573</xdr:rowOff>
    </xdr:from>
    <xdr:to>
      <xdr:col>24</xdr:col>
      <xdr:colOff>558800</xdr:colOff>
      <xdr:row>60</xdr:row>
      <xdr:rowOff>138811</xdr:rowOff>
    </xdr:to>
    <xdr:cxnSp macro="">
      <xdr:nvCxnSpPr>
        <xdr:cNvPr id="320" name="直線コネクタ 319"/>
        <xdr:cNvCxnSpPr/>
      </xdr:nvCxnSpPr>
      <xdr:spPr>
        <a:xfrm>
          <a:off x="16179800" y="10381573"/>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51139</xdr:rowOff>
    </xdr:from>
    <xdr:to>
      <xdr:col>23</xdr:col>
      <xdr:colOff>406400</xdr:colOff>
      <xdr:row>60</xdr:row>
      <xdr:rowOff>94573</xdr:rowOff>
    </xdr:to>
    <xdr:cxnSp macro="">
      <xdr:nvCxnSpPr>
        <xdr:cNvPr id="323" name="直線コネクタ 322"/>
        <xdr:cNvCxnSpPr/>
      </xdr:nvCxnSpPr>
      <xdr:spPr>
        <a:xfrm>
          <a:off x="15290800" y="1033813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9313</xdr:rowOff>
    </xdr:from>
    <xdr:to>
      <xdr:col>22</xdr:col>
      <xdr:colOff>203200</xdr:colOff>
      <xdr:row>60</xdr:row>
      <xdr:rowOff>51139</xdr:rowOff>
    </xdr:to>
    <xdr:cxnSp macro="">
      <xdr:nvCxnSpPr>
        <xdr:cNvPr id="326" name="直線コネクタ 325"/>
        <xdr:cNvCxnSpPr/>
      </xdr:nvCxnSpPr>
      <xdr:spPr>
        <a:xfrm>
          <a:off x="14401800" y="10296313"/>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9313</xdr:rowOff>
    </xdr:from>
    <xdr:to>
      <xdr:col>21</xdr:col>
      <xdr:colOff>0</xdr:colOff>
      <xdr:row>60</xdr:row>
      <xdr:rowOff>36661</xdr:rowOff>
    </xdr:to>
    <xdr:cxnSp macro="">
      <xdr:nvCxnSpPr>
        <xdr:cNvPr id="329" name="直線コネクタ 328"/>
        <xdr:cNvCxnSpPr/>
      </xdr:nvCxnSpPr>
      <xdr:spPr>
        <a:xfrm flipV="1">
          <a:off x="13512800" y="10296313"/>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88011</xdr:rowOff>
    </xdr:from>
    <xdr:to>
      <xdr:col>24</xdr:col>
      <xdr:colOff>609600</xdr:colOff>
      <xdr:row>61</xdr:row>
      <xdr:rowOff>18161</xdr:rowOff>
    </xdr:to>
    <xdr:sp macro="" textlink="">
      <xdr:nvSpPr>
        <xdr:cNvPr id="339" name="円/楕円 338"/>
        <xdr:cNvSpPr/>
      </xdr:nvSpPr>
      <xdr:spPr>
        <a:xfrm>
          <a:off x="169672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104538</xdr:rowOff>
    </xdr:from>
    <xdr:ext cx="762000" cy="259045"/>
    <xdr:sp macro="" textlink="">
      <xdr:nvSpPr>
        <xdr:cNvPr id="340" name="定員管理の状況該当値テキスト"/>
        <xdr:cNvSpPr txBox="1"/>
      </xdr:nvSpPr>
      <xdr:spPr>
        <a:xfrm>
          <a:off x="17106900" y="1022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43773</xdr:rowOff>
    </xdr:from>
    <xdr:to>
      <xdr:col>23</xdr:col>
      <xdr:colOff>457200</xdr:colOff>
      <xdr:row>60</xdr:row>
      <xdr:rowOff>145373</xdr:rowOff>
    </xdr:to>
    <xdr:sp macro="" textlink="">
      <xdr:nvSpPr>
        <xdr:cNvPr id="341" name="円/楕円 340"/>
        <xdr:cNvSpPr/>
      </xdr:nvSpPr>
      <xdr:spPr>
        <a:xfrm>
          <a:off x="16129000" y="103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155550</xdr:rowOff>
    </xdr:from>
    <xdr:ext cx="736600" cy="259045"/>
    <xdr:sp macro="" textlink="">
      <xdr:nvSpPr>
        <xdr:cNvPr id="342" name="テキスト ボックス 341"/>
        <xdr:cNvSpPr txBox="1"/>
      </xdr:nvSpPr>
      <xdr:spPr>
        <a:xfrm>
          <a:off x="15798800" y="1009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339</xdr:rowOff>
    </xdr:from>
    <xdr:to>
      <xdr:col>22</xdr:col>
      <xdr:colOff>254000</xdr:colOff>
      <xdr:row>60</xdr:row>
      <xdr:rowOff>101939</xdr:rowOff>
    </xdr:to>
    <xdr:sp macro="" textlink="">
      <xdr:nvSpPr>
        <xdr:cNvPr id="343" name="円/楕円 342"/>
        <xdr:cNvSpPr/>
      </xdr:nvSpPr>
      <xdr:spPr>
        <a:xfrm>
          <a:off x="15240000" y="102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112116</xdr:rowOff>
    </xdr:from>
    <xdr:ext cx="762000" cy="259045"/>
    <xdr:sp macro="" textlink="">
      <xdr:nvSpPr>
        <xdr:cNvPr id="344" name="テキスト ボックス 343"/>
        <xdr:cNvSpPr txBox="1"/>
      </xdr:nvSpPr>
      <xdr:spPr>
        <a:xfrm>
          <a:off x="14909800" y="1005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129963</xdr:rowOff>
    </xdr:from>
    <xdr:to>
      <xdr:col>21</xdr:col>
      <xdr:colOff>50800</xdr:colOff>
      <xdr:row>60</xdr:row>
      <xdr:rowOff>60113</xdr:rowOff>
    </xdr:to>
    <xdr:sp macro="" textlink="">
      <xdr:nvSpPr>
        <xdr:cNvPr id="345" name="円/楕円 344"/>
        <xdr:cNvSpPr/>
      </xdr:nvSpPr>
      <xdr:spPr>
        <a:xfrm>
          <a:off x="14351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70290</xdr:rowOff>
    </xdr:from>
    <xdr:ext cx="762000" cy="259045"/>
    <xdr:sp macro="" textlink="">
      <xdr:nvSpPr>
        <xdr:cNvPr id="346" name="テキスト ボックス 345"/>
        <xdr:cNvSpPr txBox="1"/>
      </xdr:nvSpPr>
      <xdr:spPr>
        <a:xfrm>
          <a:off x="14020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157311</xdr:rowOff>
    </xdr:from>
    <xdr:to>
      <xdr:col>19</xdr:col>
      <xdr:colOff>533400</xdr:colOff>
      <xdr:row>60</xdr:row>
      <xdr:rowOff>87461</xdr:rowOff>
    </xdr:to>
    <xdr:sp macro="" textlink="">
      <xdr:nvSpPr>
        <xdr:cNvPr id="347" name="円/楕円 346"/>
        <xdr:cNvSpPr/>
      </xdr:nvSpPr>
      <xdr:spPr>
        <a:xfrm>
          <a:off x="13462000" y="102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97638</xdr:rowOff>
    </xdr:from>
    <xdr:ext cx="762000" cy="259045"/>
    <xdr:sp macro="" textlink="">
      <xdr:nvSpPr>
        <xdr:cNvPr id="348" name="テキスト ボックス 347"/>
        <xdr:cNvSpPr txBox="1"/>
      </xdr:nvSpPr>
      <xdr:spPr>
        <a:xfrm>
          <a:off x="13131800" y="1004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年度は前年度と比較し</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ポイント減少の</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％となり、類似団体平均を下回っている。これは元金償還金のピークが過ぎ元利償還金の額が減少したことが主な要因である。しかしながら</a:t>
          </a:r>
          <a:r>
            <a:rPr kumimoji="1" lang="ja-JP" altLang="en-US" sz="1300">
              <a:solidFill>
                <a:schemeClr val="dk1"/>
              </a:solidFill>
              <a:effectLst/>
              <a:latin typeface="+mn-lt"/>
              <a:ea typeface="+mn-ea"/>
              <a:cs typeface="+mn-cs"/>
            </a:rPr>
            <a:t>、地方創生や</a:t>
          </a:r>
          <a:r>
            <a:rPr kumimoji="1" lang="ja-JP" altLang="ja-JP" sz="1300">
              <a:solidFill>
                <a:schemeClr val="dk1"/>
              </a:solidFill>
              <a:effectLst/>
              <a:latin typeface="+mn-lt"/>
              <a:ea typeface="+mn-ea"/>
              <a:cs typeface="+mn-cs"/>
            </a:rPr>
            <a:t>防災関連の大型事業等を控えていることから、地方債の借入については、交付税措置率の高い有利な地方債を活用していくことを基本とし、借入額についても元金償還額以内に抑える方針で努めていく。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168275</xdr:rowOff>
    </xdr:from>
    <xdr:to>
      <xdr:col>24</xdr:col>
      <xdr:colOff>558800</xdr:colOff>
      <xdr:row>39</xdr:row>
      <xdr:rowOff>77258</xdr:rowOff>
    </xdr:to>
    <xdr:cxnSp macro="">
      <xdr:nvCxnSpPr>
        <xdr:cNvPr id="386" name="直線コネクタ 385"/>
        <xdr:cNvCxnSpPr/>
      </xdr:nvCxnSpPr>
      <xdr:spPr>
        <a:xfrm flipV="1">
          <a:off x="16179800" y="668337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77258</xdr:rowOff>
    </xdr:from>
    <xdr:to>
      <xdr:col>23</xdr:col>
      <xdr:colOff>406400</xdr:colOff>
      <xdr:row>40</xdr:row>
      <xdr:rowOff>26458</xdr:rowOff>
    </xdr:to>
    <xdr:cxnSp macro="">
      <xdr:nvCxnSpPr>
        <xdr:cNvPr id="389" name="直線コネクタ 388"/>
        <xdr:cNvCxnSpPr/>
      </xdr:nvCxnSpPr>
      <xdr:spPr>
        <a:xfrm flipV="1">
          <a:off x="15290800" y="67638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26458</xdr:rowOff>
    </xdr:from>
    <xdr:to>
      <xdr:col>22</xdr:col>
      <xdr:colOff>203200</xdr:colOff>
      <xdr:row>40</xdr:row>
      <xdr:rowOff>106892</xdr:rowOff>
    </xdr:to>
    <xdr:cxnSp macro="">
      <xdr:nvCxnSpPr>
        <xdr:cNvPr id="392" name="直線コネクタ 391"/>
        <xdr:cNvCxnSpPr/>
      </xdr:nvCxnSpPr>
      <xdr:spPr>
        <a:xfrm flipV="1">
          <a:off x="14401800" y="688445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106892</xdr:rowOff>
    </xdr:from>
    <xdr:to>
      <xdr:col>21</xdr:col>
      <xdr:colOff>0</xdr:colOff>
      <xdr:row>40</xdr:row>
      <xdr:rowOff>157163</xdr:rowOff>
    </xdr:to>
    <xdr:cxnSp macro="">
      <xdr:nvCxnSpPr>
        <xdr:cNvPr id="395" name="直線コネクタ 394"/>
        <xdr:cNvCxnSpPr/>
      </xdr:nvCxnSpPr>
      <xdr:spPr>
        <a:xfrm flipV="1">
          <a:off x="13512800" y="6964892"/>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405" name="円/楕円 404"/>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134002</xdr:rowOff>
    </xdr:from>
    <xdr:ext cx="762000" cy="259045"/>
    <xdr:sp macro="" textlink="">
      <xdr:nvSpPr>
        <xdr:cNvPr id="406"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26458</xdr:rowOff>
    </xdr:from>
    <xdr:to>
      <xdr:col>23</xdr:col>
      <xdr:colOff>457200</xdr:colOff>
      <xdr:row>39</xdr:row>
      <xdr:rowOff>128058</xdr:rowOff>
    </xdr:to>
    <xdr:sp macro="" textlink="">
      <xdr:nvSpPr>
        <xdr:cNvPr id="407" name="円/楕円 406"/>
        <xdr:cNvSpPr/>
      </xdr:nvSpPr>
      <xdr:spPr>
        <a:xfrm>
          <a:off x="16129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138235</xdr:rowOff>
    </xdr:from>
    <xdr:ext cx="736600" cy="259045"/>
    <xdr:sp macro="" textlink="">
      <xdr:nvSpPr>
        <xdr:cNvPr id="408" name="テキスト ボックス 407"/>
        <xdr:cNvSpPr txBox="1"/>
      </xdr:nvSpPr>
      <xdr:spPr>
        <a:xfrm>
          <a:off x="15798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147108</xdr:rowOff>
    </xdr:from>
    <xdr:to>
      <xdr:col>22</xdr:col>
      <xdr:colOff>254000</xdr:colOff>
      <xdr:row>40</xdr:row>
      <xdr:rowOff>77258</xdr:rowOff>
    </xdr:to>
    <xdr:sp macro="" textlink="">
      <xdr:nvSpPr>
        <xdr:cNvPr id="409" name="円/楕円 408"/>
        <xdr:cNvSpPr/>
      </xdr:nvSpPr>
      <xdr:spPr>
        <a:xfrm>
          <a:off x="15240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87435</xdr:rowOff>
    </xdr:from>
    <xdr:ext cx="762000" cy="259045"/>
    <xdr:sp macro="" textlink="">
      <xdr:nvSpPr>
        <xdr:cNvPr id="410" name="テキスト ボックス 409"/>
        <xdr:cNvSpPr txBox="1"/>
      </xdr:nvSpPr>
      <xdr:spPr>
        <a:xfrm>
          <a:off x="14909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56092</xdr:rowOff>
    </xdr:from>
    <xdr:to>
      <xdr:col>21</xdr:col>
      <xdr:colOff>50800</xdr:colOff>
      <xdr:row>40</xdr:row>
      <xdr:rowOff>157692</xdr:rowOff>
    </xdr:to>
    <xdr:sp macro="" textlink="">
      <xdr:nvSpPr>
        <xdr:cNvPr id="411" name="円/楕円 410"/>
        <xdr:cNvSpPr/>
      </xdr:nvSpPr>
      <xdr:spPr>
        <a:xfrm>
          <a:off x="14351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167869</xdr:rowOff>
    </xdr:from>
    <xdr:ext cx="762000" cy="259045"/>
    <xdr:sp macro="" textlink="">
      <xdr:nvSpPr>
        <xdr:cNvPr id="412" name="テキスト ボックス 411"/>
        <xdr:cNvSpPr txBox="1"/>
      </xdr:nvSpPr>
      <xdr:spPr>
        <a:xfrm>
          <a:off x="14020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106363</xdr:rowOff>
    </xdr:from>
    <xdr:to>
      <xdr:col>19</xdr:col>
      <xdr:colOff>533400</xdr:colOff>
      <xdr:row>41</xdr:row>
      <xdr:rowOff>36513</xdr:rowOff>
    </xdr:to>
    <xdr:sp macro="" textlink="">
      <xdr:nvSpPr>
        <xdr:cNvPr id="413" name="円/楕円 412"/>
        <xdr:cNvSpPr/>
      </xdr:nvSpPr>
      <xdr:spPr>
        <a:xfrm>
          <a:off x="13462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46690</xdr:rowOff>
    </xdr:from>
    <xdr:ext cx="762000" cy="259045"/>
    <xdr:sp macro="" textlink="">
      <xdr:nvSpPr>
        <xdr:cNvPr id="414" name="テキスト ボックス 413"/>
        <xdr:cNvSpPr txBox="1"/>
      </xdr:nvSpPr>
      <xdr:spPr>
        <a:xfrm>
          <a:off x="13131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年度は前年度と比較し</a:t>
          </a:r>
          <a:r>
            <a:rPr kumimoji="1" lang="en-US" altLang="ja-JP" sz="1300">
              <a:solidFill>
                <a:schemeClr val="dk1"/>
              </a:solidFill>
              <a:effectLst/>
              <a:latin typeface="+mn-lt"/>
              <a:ea typeface="+mn-ea"/>
              <a:cs typeface="+mn-cs"/>
            </a:rPr>
            <a:t>7.5</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49.9</a:t>
          </a:r>
          <a:r>
            <a:rPr kumimoji="1" lang="ja-JP" altLang="ja-JP" sz="1300">
              <a:solidFill>
                <a:schemeClr val="dk1"/>
              </a:solidFill>
              <a:effectLst/>
              <a:latin typeface="+mn-lt"/>
              <a:ea typeface="+mn-ea"/>
              <a:cs typeface="+mn-cs"/>
            </a:rPr>
            <a:t>％となった。</a:t>
          </a:r>
          <a:r>
            <a:rPr kumimoji="1" lang="ja-JP" altLang="en-US" sz="1300">
              <a:solidFill>
                <a:schemeClr val="dk1"/>
              </a:solidFill>
              <a:effectLst/>
              <a:latin typeface="+mn-lt"/>
              <a:ea typeface="+mn-ea"/>
              <a:cs typeface="+mn-cs"/>
            </a:rPr>
            <a:t>庁舎増築工事に係る都道府県貸付金の追加により、</a:t>
          </a:r>
          <a:r>
            <a:rPr kumimoji="1" lang="ja-JP" altLang="ja-JP" sz="1300">
              <a:solidFill>
                <a:schemeClr val="dk1"/>
              </a:solidFill>
              <a:effectLst/>
              <a:latin typeface="+mn-lt"/>
              <a:ea typeface="+mn-ea"/>
              <a:cs typeface="+mn-cs"/>
            </a:rPr>
            <a:t>地方債現在高が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したことが主な要因ではあ</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今後について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、借入額を元金償還額以内に抑え</a:t>
          </a:r>
          <a:r>
            <a:rPr kumimoji="1" lang="ja-JP" altLang="en-US" sz="1300">
              <a:solidFill>
                <a:schemeClr val="dk1"/>
              </a:solidFill>
              <a:effectLst/>
              <a:latin typeface="+mn-lt"/>
              <a:ea typeface="+mn-ea"/>
              <a:cs typeface="+mn-cs"/>
            </a:rPr>
            <a:t>ることを厳守し</a:t>
          </a:r>
          <a:r>
            <a:rPr kumimoji="1" lang="ja-JP" altLang="ja-JP" sz="1300">
              <a:solidFill>
                <a:schemeClr val="dk1"/>
              </a:solidFill>
              <a:effectLst/>
              <a:latin typeface="+mn-lt"/>
              <a:ea typeface="+mn-ea"/>
              <a:cs typeface="+mn-cs"/>
            </a:rPr>
            <a:t>、また財政調整基金の取崩額を抑制し、現在高を減少させないように運用していく方針で努めていく。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117145</xdr:rowOff>
    </xdr:from>
    <xdr:to>
      <xdr:col>24</xdr:col>
      <xdr:colOff>558800</xdr:colOff>
      <xdr:row>17</xdr:row>
      <xdr:rowOff>18085</xdr:rowOff>
    </xdr:to>
    <xdr:cxnSp macro="">
      <xdr:nvCxnSpPr>
        <xdr:cNvPr id="446" name="直線コネクタ 445"/>
        <xdr:cNvCxnSpPr/>
      </xdr:nvCxnSpPr>
      <xdr:spPr>
        <a:xfrm>
          <a:off x="16179800" y="286034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117145</xdr:rowOff>
    </xdr:from>
    <xdr:to>
      <xdr:col>23</xdr:col>
      <xdr:colOff>406400</xdr:colOff>
      <xdr:row>16</xdr:row>
      <xdr:rowOff>144170</xdr:rowOff>
    </xdr:to>
    <xdr:cxnSp macro="">
      <xdr:nvCxnSpPr>
        <xdr:cNvPr id="449" name="直線コネクタ 448"/>
        <xdr:cNvCxnSpPr/>
      </xdr:nvCxnSpPr>
      <xdr:spPr>
        <a:xfrm flipV="1">
          <a:off x="15290800" y="2860345"/>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70815</xdr:rowOff>
    </xdr:from>
    <xdr:to>
      <xdr:col>22</xdr:col>
      <xdr:colOff>203200</xdr:colOff>
      <xdr:row>16</xdr:row>
      <xdr:rowOff>144170</xdr:rowOff>
    </xdr:to>
    <xdr:cxnSp macro="">
      <xdr:nvCxnSpPr>
        <xdr:cNvPr id="452" name="直線コネクタ 451"/>
        <xdr:cNvCxnSpPr/>
      </xdr:nvCxnSpPr>
      <xdr:spPr>
        <a:xfrm>
          <a:off x="14401800" y="2814015"/>
          <a:ext cx="8890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39929</xdr:rowOff>
    </xdr:from>
    <xdr:to>
      <xdr:col>21</xdr:col>
      <xdr:colOff>0</xdr:colOff>
      <xdr:row>16</xdr:row>
      <xdr:rowOff>70815</xdr:rowOff>
    </xdr:to>
    <xdr:cxnSp macro="">
      <xdr:nvCxnSpPr>
        <xdr:cNvPr id="455" name="直線コネクタ 454"/>
        <xdr:cNvCxnSpPr/>
      </xdr:nvCxnSpPr>
      <xdr:spPr>
        <a:xfrm>
          <a:off x="13512800" y="2783129"/>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138735</xdr:rowOff>
    </xdr:from>
    <xdr:to>
      <xdr:col>24</xdr:col>
      <xdr:colOff>609600</xdr:colOff>
      <xdr:row>17</xdr:row>
      <xdr:rowOff>68885</xdr:rowOff>
    </xdr:to>
    <xdr:sp macro="" textlink="">
      <xdr:nvSpPr>
        <xdr:cNvPr id="465" name="円/楕円 464"/>
        <xdr:cNvSpPr/>
      </xdr:nvSpPr>
      <xdr:spPr>
        <a:xfrm>
          <a:off x="16967200" y="28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110812</xdr:rowOff>
    </xdr:from>
    <xdr:ext cx="762000" cy="259045"/>
    <xdr:sp macro="" textlink="">
      <xdr:nvSpPr>
        <xdr:cNvPr id="466" name="将来負担の状況該当値テキスト"/>
        <xdr:cNvSpPr txBox="1"/>
      </xdr:nvSpPr>
      <xdr:spPr>
        <a:xfrm>
          <a:off x="17106900" y="285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66345</xdr:rowOff>
    </xdr:from>
    <xdr:to>
      <xdr:col>23</xdr:col>
      <xdr:colOff>457200</xdr:colOff>
      <xdr:row>16</xdr:row>
      <xdr:rowOff>167945</xdr:rowOff>
    </xdr:to>
    <xdr:sp macro="" textlink="">
      <xdr:nvSpPr>
        <xdr:cNvPr id="467" name="円/楕円 466"/>
        <xdr:cNvSpPr/>
      </xdr:nvSpPr>
      <xdr:spPr>
        <a:xfrm>
          <a:off x="16129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152722</xdr:rowOff>
    </xdr:from>
    <xdr:ext cx="736600" cy="259045"/>
    <xdr:sp macro="" textlink="">
      <xdr:nvSpPr>
        <xdr:cNvPr id="468" name="テキスト ボックス 467"/>
        <xdr:cNvSpPr txBox="1"/>
      </xdr:nvSpPr>
      <xdr:spPr>
        <a:xfrm>
          <a:off x="15798800" y="2895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93370</xdr:rowOff>
    </xdr:from>
    <xdr:to>
      <xdr:col>22</xdr:col>
      <xdr:colOff>254000</xdr:colOff>
      <xdr:row>17</xdr:row>
      <xdr:rowOff>23520</xdr:rowOff>
    </xdr:to>
    <xdr:sp macro="" textlink="">
      <xdr:nvSpPr>
        <xdr:cNvPr id="469" name="円/楕円 468"/>
        <xdr:cNvSpPr/>
      </xdr:nvSpPr>
      <xdr:spPr>
        <a:xfrm>
          <a:off x="15240000" y="28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8297</xdr:rowOff>
    </xdr:from>
    <xdr:ext cx="762000" cy="259045"/>
    <xdr:sp macro="" textlink="">
      <xdr:nvSpPr>
        <xdr:cNvPr id="470" name="テキスト ボックス 469"/>
        <xdr:cNvSpPr txBox="1"/>
      </xdr:nvSpPr>
      <xdr:spPr>
        <a:xfrm>
          <a:off x="14909800" y="29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20015</xdr:rowOff>
    </xdr:from>
    <xdr:to>
      <xdr:col>21</xdr:col>
      <xdr:colOff>50800</xdr:colOff>
      <xdr:row>16</xdr:row>
      <xdr:rowOff>121615</xdr:rowOff>
    </xdr:to>
    <xdr:sp macro="" textlink="">
      <xdr:nvSpPr>
        <xdr:cNvPr id="471" name="円/楕円 470"/>
        <xdr:cNvSpPr/>
      </xdr:nvSpPr>
      <xdr:spPr>
        <a:xfrm>
          <a:off x="143510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106392</xdr:rowOff>
    </xdr:from>
    <xdr:ext cx="762000" cy="259045"/>
    <xdr:sp macro="" textlink="">
      <xdr:nvSpPr>
        <xdr:cNvPr id="472" name="テキスト ボックス 471"/>
        <xdr:cNvSpPr txBox="1"/>
      </xdr:nvSpPr>
      <xdr:spPr>
        <a:xfrm>
          <a:off x="14020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160579</xdr:rowOff>
    </xdr:from>
    <xdr:to>
      <xdr:col>19</xdr:col>
      <xdr:colOff>533400</xdr:colOff>
      <xdr:row>16</xdr:row>
      <xdr:rowOff>90729</xdr:rowOff>
    </xdr:to>
    <xdr:sp macro="" textlink="">
      <xdr:nvSpPr>
        <xdr:cNvPr id="473" name="円/楕円 472"/>
        <xdr:cNvSpPr/>
      </xdr:nvSpPr>
      <xdr:spPr>
        <a:xfrm>
          <a:off x="13462000" y="2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75506</xdr:rowOff>
    </xdr:from>
    <xdr:ext cx="762000" cy="259045"/>
    <xdr:sp macro="" textlink="">
      <xdr:nvSpPr>
        <xdr:cNvPr id="474" name="テキスト ボックス 473"/>
        <xdr:cNvSpPr txBox="1"/>
      </xdr:nvSpPr>
      <xdr:spPr>
        <a:xfrm>
          <a:off x="13131800" y="2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7,492
7,463
12.77
4,351,102
4,137,645
181,171
2,326,801
3,259,823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前年度</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25.2</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なった。前年度は</a:t>
          </a:r>
          <a:r>
            <a:rPr kumimoji="1" lang="ja-JP" altLang="ja-JP" sz="1300">
              <a:solidFill>
                <a:schemeClr val="dk1"/>
              </a:solidFill>
              <a:effectLst/>
              <a:latin typeface="+mn-lt"/>
              <a:ea typeface="+mn-ea"/>
              <a:cs typeface="+mn-cs"/>
            </a:rPr>
            <a:t>副町長を置かない条例を制定し特別職の給与</a:t>
          </a:r>
          <a:r>
            <a:rPr kumimoji="1" lang="ja-JP" altLang="en-US" sz="1300">
              <a:solidFill>
                <a:schemeClr val="dk1"/>
              </a:solidFill>
              <a:effectLst/>
              <a:latin typeface="+mn-lt"/>
              <a:ea typeface="+mn-ea"/>
              <a:cs typeface="+mn-cs"/>
            </a:rPr>
            <a:t>を削減していたこと、また今年度は地方創生統括官に係る人件費が皆増となったことにより数値が大幅に増加した。</a:t>
          </a:r>
          <a:r>
            <a:rPr kumimoji="1" lang="ja-JP" altLang="ja-JP" sz="1300">
              <a:solidFill>
                <a:schemeClr val="dk1"/>
              </a:solidFill>
              <a:effectLst/>
              <a:latin typeface="+mn-lt"/>
              <a:ea typeface="+mn-ea"/>
              <a:cs typeface="+mn-cs"/>
            </a:rPr>
            <a:t>今後についても、定員適正化計画及び行政改革の取り組みを継続し、人件費の抑制に努める。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37</xdr:row>
      <xdr:rowOff>85090</xdr:rowOff>
    </xdr:to>
    <xdr:cxnSp macro="">
      <xdr:nvCxnSpPr>
        <xdr:cNvPr id="66" name="直線コネクタ 65"/>
        <xdr:cNvCxnSpPr/>
      </xdr:nvCxnSpPr>
      <xdr:spPr>
        <a:xfrm>
          <a:off x="3987800" y="62915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37</xdr:row>
      <xdr:rowOff>85090</xdr:rowOff>
    </xdr:to>
    <xdr:cxnSp macro="">
      <xdr:nvCxnSpPr>
        <xdr:cNvPr id="69" name="直線コネクタ 68"/>
        <xdr:cNvCxnSpPr/>
      </xdr:nvCxnSpPr>
      <xdr:spPr>
        <a:xfrm flipV="1">
          <a:off x="3098800" y="6291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146050</xdr:rowOff>
    </xdr:to>
    <xdr:cxnSp macro="">
      <xdr:nvCxnSpPr>
        <xdr:cNvPr id="72" name="直線コネクタ 71"/>
        <xdr:cNvCxnSpPr/>
      </xdr:nvCxnSpPr>
      <xdr:spPr>
        <a:xfrm flipV="1">
          <a:off x="2209800" y="6428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38</xdr:row>
      <xdr:rowOff>35560</xdr:rowOff>
    </xdr:to>
    <xdr:cxnSp macro="">
      <xdr:nvCxnSpPr>
        <xdr:cNvPr id="75" name="直線コネクタ 74"/>
        <xdr:cNvCxnSpPr/>
      </xdr:nvCxnSpPr>
      <xdr:spPr>
        <a:xfrm flipV="1">
          <a:off x="1320800" y="6489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34290</xdr:rowOff>
    </xdr:from>
    <xdr:to>
      <xdr:col>7</xdr:col>
      <xdr:colOff>66675</xdr:colOff>
      <xdr:row>37</xdr:row>
      <xdr:rowOff>135890</xdr:rowOff>
    </xdr:to>
    <xdr:sp macro="" textlink="">
      <xdr:nvSpPr>
        <xdr:cNvPr id="85" name="円/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50817</xdr:rowOff>
    </xdr:from>
    <xdr:ext cx="762000" cy="259045"/>
    <xdr:sp macro="" textlink="">
      <xdr:nvSpPr>
        <xdr:cNvPr id="86" name="人件費該当値テキスト"/>
        <xdr:cNvSpPr txBox="1"/>
      </xdr:nvSpPr>
      <xdr:spPr>
        <a:xfrm>
          <a:off x="49149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7" name="円/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9" name="円/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1" name="円/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3" name="円/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物件費が類似団体平均より高水準で推移しているのは、認定こども園、作業員等の臨時職員に係る賃金や電算関連の委託に係る経費が要因と考えられる。それらに加えて、各種業務における委託料も</a:t>
          </a:r>
          <a:r>
            <a:rPr kumimoji="1" lang="ja-JP" altLang="en-US" sz="1300">
              <a:solidFill>
                <a:schemeClr val="dk1"/>
              </a:solidFill>
              <a:effectLst/>
              <a:latin typeface="+mn-lt"/>
              <a:ea typeface="+mn-ea"/>
              <a:cs typeface="+mn-cs"/>
            </a:rPr>
            <a:t>増加していることから</a:t>
          </a:r>
          <a:r>
            <a:rPr kumimoji="1" lang="ja-JP" altLang="ja-JP" sz="1300">
              <a:solidFill>
                <a:schemeClr val="dk1"/>
              </a:solidFill>
              <a:effectLst/>
              <a:latin typeface="+mn-lt"/>
              <a:ea typeface="+mn-ea"/>
              <a:cs typeface="+mn-cs"/>
            </a:rPr>
            <a:t>、今後は委託の必要性を再検討し、委託が必要な場合であっても、委託業務内容の見直しを積極的に行っていく</a:t>
          </a:r>
          <a:r>
            <a:rPr kumimoji="1" lang="ja-JP" altLang="en-US" sz="1300">
              <a:solidFill>
                <a:schemeClr val="dk1"/>
              </a:solidFill>
              <a:effectLst/>
              <a:latin typeface="+mn-lt"/>
              <a:ea typeface="+mn-ea"/>
              <a:cs typeface="+mn-cs"/>
            </a:rPr>
            <a:t>必要がある。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83566</xdr:rowOff>
    </xdr:from>
    <xdr:to>
      <xdr:col>24</xdr:col>
      <xdr:colOff>31750</xdr:colOff>
      <xdr:row>17</xdr:row>
      <xdr:rowOff>133858</xdr:rowOff>
    </xdr:to>
    <xdr:cxnSp macro="">
      <xdr:nvCxnSpPr>
        <xdr:cNvPr id="124" name="直線コネクタ 123"/>
        <xdr:cNvCxnSpPr/>
      </xdr:nvCxnSpPr>
      <xdr:spPr>
        <a:xfrm flipV="1">
          <a:off x="15671800" y="29982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133858</xdr:rowOff>
    </xdr:from>
    <xdr:to>
      <xdr:col>22</xdr:col>
      <xdr:colOff>565150</xdr:colOff>
      <xdr:row>17</xdr:row>
      <xdr:rowOff>143002</xdr:rowOff>
    </xdr:to>
    <xdr:cxnSp macro="">
      <xdr:nvCxnSpPr>
        <xdr:cNvPr id="127" name="直線コネクタ 126"/>
        <xdr:cNvCxnSpPr/>
      </xdr:nvCxnSpPr>
      <xdr:spPr>
        <a:xfrm flipV="1">
          <a:off x="14782800" y="3048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124714</xdr:rowOff>
    </xdr:from>
    <xdr:to>
      <xdr:col>21</xdr:col>
      <xdr:colOff>361950</xdr:colOff>
      <xdr:row>17</xdr:row>
      <xdr:rowOff>143002</xdr:rowOff>
    </xdr:to>
    <xdr:cxnSp macro="">
      <xdr:nvCxnSpPr>
        <xdr:cNvPr id="130" name="直線コネクタ 129"/>
        <xdr:cNvCxnSpPr/>
      </xdr:nvCxnSpPr>
      <xdr:spPr>
        <a:xfrm>
          <a:off x="13893800" y="3039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110998</xdr:rowOff>
    </xdr:from>
    <xdr:to>
      <xdr:col>20</xdr:col>
      <xdr:colOff>158750</xdr:colOff>
      <xdr:row>17</xdr:row>
      <xdr:rowOff>124714</xdr:rowOff>
    </xdr:to>
    <xdr:cxnSp macro="">
      <xdr:nvCxnSpPr>
        <xdr:cNvPr id="133" name="直線コネクタ 132"/>
        <xdr:cNvCxnSpPr/>
      </xdr:nvCxnSpPr>
      <xdr:spPr>
        <a:xfrm>
          <a:off x="13004800" y="3025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43" name="円/楕円 142"/>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4843</xdr:rowOff>
    </xdr:from>
    <xdr:ext cx="762000" cy="259045"/>
    <xdr:sp macro="" textlink="">
      <xdr:nvSpPr>
        <xdr:cNvPr id="144"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83058</xdr:rowOff>
    </xdr:from>
    <xdr:to>
      <xdr:col>22</xdr:col>
      <xdr:colOff>615950</xdr:colOff>
      <xdr:row>18</xdr:row>
      <xdr:rowOff>13208</xdr:rowOff>
    </xdr:to>
    <xdr:sp macro="" textlink="">
      <xdr:nvSpPr>
        <xdr:cNvPr id="145" name="円/楕円 144"/>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169435</xdr:rowOff>
    </xdr:from>
    <xdr:ext cx="736600" cy="259045"/>
    <xdr:sp macro="" textlink="">
      <xdr:nvSpPr>
        <xdr:cNvPr id="146" name="テキスト ボックス 145"/>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92202</xdr:rowOff>
    </xdr:from>
    <xdr:to>
      <xdr:col>21</xdr:col>
      <xdr:colOff>412750</xdr:colOff>
      <xdr:row>18</xdr:row>
      <xdr:rowOff>22352</xdr:rowOff>
    </xdr:to>
    <xdr:sp macro="" textlink="">
      <xdr:nvSpPr>
        <xdr:cNvPr id="147" name="円/楕円 146"/>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7129</xdr:rowOff>
    </xdr:from>
    <xdr:ext cx="762000" cy="259045"/>
    <xdr:sp macro="" textlink="">
      <xdr:nvSpPr>
        <xdr:cNvPr id="148" name="テキスト ボックス 147"/>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73914</xdr:rowOff>
    </xdr:from>
    <xdr:to>
      <xdr:col>20</xdr:col>
      <xdr:colOff>209550</xdr:colOff>
      <xdr:row>18</xdr:row>
      <xdr:rowOff>4064</xdr:rowOff>
    </xdr:to>
    <xdr:sp macro="" textlink="">
      <xdr:nvSpPr>
        <xdr:cNvPr id="149" name="円/楕円 148"/>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160291</xdr:rowOff>
    </xdr:from>
    <xdr:ext cx="762000" cy="259045"/>
    <xdr:sp macro="" textlink="">
      <xdr:nvSpPr>
        <xdr:cNvPr id="150" name="テキスト ボックス 149"/>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60198</xdr:rowOff>
    </xdr:from>
    <xdr:to>
      <xdr:col>19</xdr:col>
      <xdr:colOff>6350</xdr:colOff>
      <xdr:row>17</xdr:row>
      <xdr:rowOff>161798</xdr:rowOff>
    </xdr:to>
    <xdr:sp macro="" textlink="">
      <xdr:nvSpPr>
        <xdr:cNvPr id="151" name="円/楕円 150"/>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146575</xdr:rowOff>
    </xdr:from>
    <xdr:ext cx="762000" cy="259045"/>
    <xdr:sp macro="" textlink="">
      <xdr:nvSpPr>
        <xdr:cNvPr id="152" name="テキスト ボックス 151"/>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今年度も扶助費に係る経常収支比率は類似団体平均を上回っている。障害介護給付費や医療費など、給付対象者が年々増加している現状はあるが、給付水準の見直しを行うことや、町単独で実施している事業については、今後事業の廃止ないしは縮小を検討し、経費の削減に努めていかなければならない。</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69850</xdr:rowOff>
    </xdr:to>
    <xdr:cxnSp macro="">
      <xdr:nvCxnSpPr>
        <xdr:cNvPr id="185" name="直線コネクタ 184"/>
        <xdr:cNvCxnSpPr/>
      </xdr:nvCxnSpPr>
      <xdr:spPr>
        <a:xfrm>
          <a:off x="3987800" y="9632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107950</xdr:rowOff>
    </xdr:to>
    <xdr:cxnSp macro="">
      <xdr:nvCxnSpPr>
        <xdr:cNvPr id="188" name="直線コネクタ 187"/>
        <xdr:cNvCxnSpPr/>
      </xdr:nvCxnSpPr>
      <xdr:spPr>
        <a:xfrm flipV="1">
          <a:off x="3098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107950</xdr:rowOff>
    </xdr:to>
    <xdr:cxnSp macro="">
      <xdr:nvCxnSpPr>
        <xdr:cNvPr id="191" name="直線コネクタ 190"/>
        <xdr:cNvCxnSpPr/>
      </xdr:nvCxnSpPr>
      <xdr:spPr>
        <a:xfrm>
          <a:off x="2209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50800</xdr:rowOff>
    </xdr:to>
    <xdr:cxnSp macro="">
      <xdr:nvCxnSpPr>
        <xdr:cNvPr id="194" name="直線コネクタ 193"/>
        <xdr:cNvCxnSpPr/>
      </xdr:nvCxnSpPr>
      <xdr:spPr>
        <a:xfrm>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4" name="円/楕円 203"/>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162577</xdr:rowOff>
    </xdr:from>
    <xdr:ext cx="762000" cy="259045"/>
    <xdr:sp macro="" textlink="">
      <xdr:nvSpPr>
        <xdr:cNvPr id="205"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06" name="円/楕円 205"/>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07" name="テキスト ボックス 206"/>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8" name="円/楕円 207"/>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9" name="テキスト ボックス 208"/>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0" name="円/楕円 209"/>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1" name="テキスト ボックス 210"/>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2" name="円/楕円 211"/>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3" name="テキスト ボックス 212"/>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その他に係る経常収支比率が類似団体平均を上回っているのは、特別会計への繰出金が多額となっているためである。一般会計からの繰入に頼っている現状を打破すべく、使用料や保険料の見直しを検討し、適正な料金設定を行うことで経営の健全化が図られ、一般会計からの繰出金の抑制に繋がると考え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42418</xdr:rowOff>
    </xdr:from>
    <xdr:to>
      <xdr:col>24</xdr:col>
      <xdr:colOff>31750</xdr:colOff>
      <xdr:row>57</xdr:row>
      <xdr:rowOff>51562</xdr:rowOff>
    </xdr:to>
    <xdr:cxnSp macro="">
      <xdr:nvCxnSpPr>
        <xdr:cNvPr id="243" name="直線コネクタ 242"/>
        <xdr:cNvCxnSpPr/>
      </xdr:nvCxnSpPr>
      <xdr:spPr>
        <a:xfrm>
          <a:off x="15671800" y="98150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42418</xdr:rowOff>
    </xdr:from>
    <xdr:to>
      <xdr:col>22</xdr:col>
      <xdr:colOff>565150</xdr:colOff>
      <xdr:row>57</xdr:row>
      <xdr:rowOff>69850</xdr:rowOff>
    </xdr:to>
    <xdr:cxnSp macro="">
      <xdr:nvCxnSpPr>
        <xdr:cNvPr id="246" name="直線コネクタ 245"/>
        <xdr:cNvCxnSpPr/>
      </xdr:nvCxnSpPr>
      <xdr:spPr>
        <a:xfrm flipV="1">
          <a:off x="14782800" y="9815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37846</xdr:rowOff>
    </xdr:from>
    <xdr:to>
      <xdr:col>21</xdr:col>
      <xdr:colOff>361950</xdr:colOff>
      <xdr:row>57</xdr:row>
      <xdr:rowOff>69850</xdr:rowOff>
    </xdr:to>
    <xdr:cxnSp macro="">
      <xdr:nvCxnSpPr>
        <xdr:cNvPr id="249" name="直線コネクタ 248"/>
        <xdr:cNvCxnSpPr/>
      </xdr:nvCxnSpPr>
      <xdr:spPr>
        <a:xfrm>
          <a:off x="13893800" y="9810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37846</xdr:rowOff>
    </xdr:from>
    <xdr:to>
      <xdr:col>20</xdr:col>
      <xdr:colOff>158750</xdr:colOff>
      <xdr:row>57</xdr:row>
      <xdr:rowOff>42418</xdr:rowOff>
    </xdr:to>
    <xdr:cxnSp macro="">
      <xdr:nvCxnSpPr>
        <xdr:cNvPr id="252" name="直線コネクタ 251"/>
        <xdr:cNvCxnSpPr/>
      </xdr:nvCxnSpPr>
      <xdr:spPr>
        <a:xfrm flipV="1">
          <a:off x="13004800" y="9810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2" name="円/楕円 261"/>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3"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163068</xdr:rowOff>
    </xdr:from>
    <xdr:to>
      <xdr:col>22</xdr:col>
      <xdr:colOff>615950</xdr:colOff>
      <xdr:row>57</xdr:row>
      <xdr:rowOff>93218</xdr:rowOff>
    </xdr:to>
    <xdr:sp macro="" textlink="">
      <xdr:nvSpPr>
        <xdr:cNvPr id="264" name="円/楕円 263"/>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77995</xdr:rowOff>
    </xdr:from>
    <xdr:ext cx="736600" cy="259045"/>
    <xdr:sp macro="" textlink="">
      <xdr:nvSpPr>
        <xdr:cNvPr id="265" name="テキスト ボックス 264"/>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66" name="円/楕円 26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7" name="テキスト ボックス 26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158496</xdr:rowOff>
    </xdr:from>
    <xdr:to>
      <xdr:col>20</xdr:col>
      <xdr:colOff>209550</xdr:colOff>
      <xdr:row>57</xdr:row>
      <xdr:rowOff>88646</xdr:rowOff>
    </xdr:to>
    <xdr:sp macro="" textlink="">
      <xdr:nvSpPr>
        <xdr:cNvPr id="268" name="円/楕円 267"/>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73423</xdr:rowOff>
    </xdr:from>
    <xdr:ext cx="762000" cy="259045"/>
    <xdr:sp macro="" textlink="">
      <xdr:nvSpPr>
        <xdr:cNvPr id="269" name="テキスト ボックス 268"/>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70" name="円/楕円 269"/>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71" name="テキスト ボックス 270"/>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H28</a:t>
          </a:r>
          <a:r>
            <a:rPr kumimoji="1" lang="ja-JP" altLang="ja-JP" sz="1300" baseline="0">
              <a:solidFill>
                <a:schemeClr val="dk1"/>
              </a:solidFill>
              <a:effectLst/>
              <a:latin typeface="+mn-lt"/>
              <a:ea typeface="+mn-ea"/>
              <a:cs typeface="+mn-cs"/>
            </a:rPr>
            <a:t>年度の補助費等に係る経常収支比率は、前年度から</a:t>
          </a:r>
          <a:r>
            <a:rPr kumimoji="1" lang="en-US" altLang="ja-JP" sz="1300" baseline="0">
              <a:solidFill>
                <a:schemeClr val="dk1"/>
              </a:solidFill>
              <a:effectLst/>
              <a:latin typeface="+mn-lt"/>
              <a:ea typeface="+mn-ea"/>
              <a:cs typeface="+mn-cs"/>
            </a:rPr>
            <a:t>1.5</a:t>
          </a:r>
          <a:r>
            <a:rPr kumimoji="1" lang="ja-JP" altLang="ja-JP" sz="1300" baseline="0">
              <a:solidFill>
                <a:schemeClr val="dk1"/>
              </a:solidFill>
              <a:effectLst/>
              <a:latin typeface="+mn-lt"/>
              <a:ea typeface="+mn-ea"/>
              <a:cs typeface="+mn-cs"/>
            </a:rPr>
            <a:t>ポイント</a:t>
          </a:r>
          <a:r>
            <a:rPr kumimoji="1" lang="ja-JP" altLang="en-US" sz="1300" baseline="0">
              <a:solidFill>
                <a:schemeClr val="dk1"/>
              </a:solidFill>
              <a:effectLst/>
              <a:latin typeface="+mn-lt"/>
              <a:ea typeface="+mn-ea"/>
              <a:cs typeface="+mn-cs"/>
            </a:rPr>
            <a:t>増加</a:t>
          </a:r>
          <a:r>
            <a:rPr kumimoji="1" lang="ja-JP" altLang="ja-JP" sz="1300" baseline="0">
              <a:solidFill>
                <a:schemeClr val="dk1"/>
              </a:solidFill>
              <a:effectLst/>
              <a:latin typeface="+mn-lt"/>
              <a:ea typeface="+mn-ea"/>
              <a:cs typeface="+mn-cs"/>
            </a:rPr>
            <a:t>の</a:t>
          </a:r>
          <a:r>
            <a:rPr kumimoji="1" lang="en-US" altLang="ja-JP" sz="1300" baseline="0">
              <a:solidFill>
                <a:schemeClr val="dk1"/>
              </a:solidFill>
              <a:effectLst/>
              <a:latin typeface="+mn-lt"/>
              <a:ea typeface="+mn-ea"/>
              <a:cs typeface="+mn-cs"/>
            </a:rPr>
            <a:t>17.9</a:t>
          </a:r>
          <a:r>
            <a:rPr kumimoji="1" lang="ja-JP" altLang="ja-JP" sz="1300" baseline="0">
              <a:solidFill>
                <a:schemeClr val="dk1"/>
              </a:solidFill>
              <a:effectLst/>
              <a:latin typeface="+mn-lt"/>
              <a:ea typeface="+mn-ea"/>
              <a:cs typeface="+mn-cs"/>
            </a:rPr>
            <a:t>％とな</a:t>
          </a:r>
          <a:r>
            <a:rPr kumimoji="1" lang="ja-JP" altLang="en-US" sz="1300" baseline="0">
              <a:solidFill>
                <a:schemeClr val="dk1"/>
              </a:solidFill>
              <a:effectLst/>
              <a:latin typeface="+mn-lt"/>
              <a:ea typeface="+mn-ea"/>
              <a:cs typeface="+mn-cs"/>
            </a:rPr>
            <a:t>り</a:t>
          </a:r>
          <a:r>
            <a:rPr kumimoji="1" lang="ja-JP" altLang="ja-JP" sz="1300" baseline="0">
              <a:solidFill>
                <a:schemeClr val="dk1"/>
              </a:solidFill>
              <a:effectLst/>
              <a:latin typeface="+mn-lt"/>
              <a:ea typeface="+mn-ea"/>
              <a:cs typeface="+mn-cs"/>
            </a:rPr>
            <a:t>、依然として類似団体平均を上回っている。今後においては、行政改革による町単独補助金の費用対効果の確認をし、補助金額の見直しを行っていくことで補助金の合理化に努めていく。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38</xdr:row>
      <xdr:rowOff>30988</xdr:rowOff>
    </xdr:to>
    <xdr:cxnSp macro="">
      <xdr:nvCxnSpPr>
        <xdr:cNvPr id="301" name="直線コネクタ 300"/>
        <xdr:cNvCxnSpPr/>
      </xdr:nvCxnSpPr>
      <xdr:spPr>
        <a:xfrm>
          <a:off x="15671800" y="64775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133858</xdr:rowOff>
    </xdr:from>
    <xdr:to>
      <xdr:col>22</xdr:col>
      <xdr:colOff>565150</xdr:colOff>
      <xdr:row>38</xdr:row>
      <xdr:rowOff>49276</xdr:rowOff>
    </xdr:to>
    <xdr:cxnSp macro="">
      <xdr:nvCxnSpPr>
        <xdr:cNvPr id="304" name="直線コネクタ 303"/>
        <xdr:cNvCxnSpPr/>
      </xdr:nvCxnSpPr>
      <xdr:spPr>
        <a:xfrm flipV="1">
          <a:off x="14782800" y="64775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17272</xdr:rowOff>
    </xdr:from>
    <xdr:to>
      <xdr:col>21</xdr:col>
      <xdr:colOff>361950</xdr:colOff>
      <xdr:row>38</xdr:row>
      <xdr:rowOff>49276</xdr:rowOff>
    </xdr:to>
    <xdr:cxnSp macro="">
      <xdr:nvCxnSpPr>
        <xdr:cNvPr id="307" name="直線コネクタ 306"/>
        <xdr:cNvCxnSpPr/>
      </xdr:nvCxnSpPr>
      <xdr:spPr>
        <a:xfrm>
          <a:off x="13893800" y="6532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17272</xdr:rowOff>
    </xdr:from>
    <xdr:to>
      <xdr:col>20</xdr:col>
      <xdr:colOff>158750</xdr:colOff>
      <xdr:row>38</xdr:row>
      <xdr:rowOff>81280</xdr:rowOff>
    </xdr:to>
    <xdr:cxnSp macro="">
      <xdr:nvCxnSpPr>
        <xdr:cNvPr id="310" name="直線コネクタ 309"/>
        <xdr:cNvCxnSpPr/>
      </xdr:nvCxnSpPr>
      <xdr:spPr>
        <a:xfrm flipV="1">
          <a:off x="13004800" y="6532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151638</xdr:rowOff>
    </xdr:from>
    <xdr:to>
      <xdr:col>24</xdr:col>
      <xdr:colOff>82550</xdr:colOff>
      <xdr:row>38</xdr:row>
      <xdr:rowOff>81788</xdr:rowOff>
    </xdr:to>
    <xdr:sp macro="" textlink="">
      <xdr:nvSpPr>
        <xdr:cNvPr id="320" name="円/楕円 319"/>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123715</xdr:rowOff>
    </xdr:from>
    <xdr:ext cx="762000" cy="259045"/>
    <xdr:sp macro="" textlink="">
      <xdr:nvSpPr>
        <xdr:cNvPr id="321"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22" name="円/楕円 321"/>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23" name="テキスト ボックス 322"/>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169926</xdr:rowOff>
    </xdr:from>
    <xdr:to>
      <xdr:col>21</xdr:col>
      <xdr:colOff>412750</xdr:colOff>
      <xdr:row>38</xdr:row>
      <xdr:rowOff>100076</xdr:rowOff>
    </xdr:to>
    <xdr:sp macro="" textlink="">
      <xdr:nvSpPr>
        <xdr:cNvPr id="324" name="円/楕円 323"/>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84853</xdr:rowOff>
    </xdr:from>
    <xdr:ext cx="762000" cy="259045"/>
    <xdr:sp macro="" textlink="">
      <xdr:nvSpPr>
        <xdr:cNvPr id="325" name="テキスト ボックス 324"/>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137922</xdr:rowOff>
    </xdr:from>
    <xdr:to>
      <xdr:col>20</xdr:col>
      <xdr:colOff>209550</xdr:colOff>
      <xdr:row>38</xdr:row>
      <xdr:rowOff>68072</xdr:rowOff>
    </xdr:to>
    <xdr:sp macro="" textlink="">
      <xdr:nvSpPr>
        <xdr:cNvPr id="326" name="円/楕円 325"/>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52849</xdr:rowOff>
    </xdr:from>
    <xdr:ext cx="762000" cy="259045"/>
    <xdr:sp macro="" textlink="">
      <xdr:nvSpPr>
        <xdr:cNvPr id="327" name="テキスト ボックス 326"/>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30480</xdr:rowOff>
    </xdr:from>
    <xdr:to>
      <xdr:col>19</xdr:col>
      <xdr:colOff>6350</xdr:colOff>
      <xdr:row>38</xdr:row>
      <xdr:rowOff>132080</xdr:rowOff>
    </xdr:to>
    <xdr:sp macro="" textlink="">
      <xdr:nvSpPr>
        <xdr:cNvPr id="328" name="円/楕円 327"/>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116857</xdr:rowOff>
    </xdr:from>
    <xdr:ext cx="762000" cy="259045"/>
    <xdr:sp macro="" textlink="">
      <xdr:nvSpPr>
        <xdr:cNvPr id="329" name="テキスト ボックス 328"/>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年度の公債費に係る経常収支比率は、類似団体平均と比較し</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ポイント下回っている。近年においては、類似団体平均を下回る状況が続いており、適正な公債費の管理ができていると考える。しかしながら、</a:t>
          </a:r>
          <a:r>
            <a:rPr kumimoji="1" lang="ja-JP" altLang="en-US" sz="1300">
              <a:solidFill>
                <a:schemeClr val="dk1"/>
              </a:solidFill>
              <a:effectLst/>
              <a:latin typeface="+mn-lt"/>
              <a:ea typeface="+mn-ea"/>
              <a:cs typeface="+mn-cs"/>
            </a:rPr>
            <a:t>地方創生や</a:t>
          </a:r>
          <a:r>
            <a:rPr kumimoji="1" lang="ja-JP" altLang="ja-JP" sz="1300">
              <a:solidFill>
                <a:schemeClr val="dk1"/>
              </a:solidFill>
              <a:effectLst/>
              <a:latin typeface="+mn-lt"/>
              <a:ea typeface="+mn-ea"/>
              <a:cs typeface="+mn-cs"/>
            </a:rPr>
            <a:t>防災関連の大型事業等を控えていることもあり、借入については、</a:t>
          </a:r>
          <a:r>
            <a:rPr kumimoji="1" lang="ja-JP" altLang="en-US" sz="1300">
              <a:solidFill>
                <a:schemeClr val="dk1"/>
              </a:solidFill>
              <a:effectLst/>
              <a:latin typeface="+mn-lt"/>
              <a:ea typeface="+mn-ea"/>
              <a:cs typeface="+mn-cs"/>
            </a:rPr>
            <a:t>借入額を元金償還額以内に抑え、</a:t>
          </a:r>
          <a:r>
            <a:rPr kumimoji="1" lang="ja-JP" altLang="ja-JP" sz="1300">
              <a:solidFill>
                <a:schemeClr val="dk1"/>
              </a:solidFill>
              <a:effectLst/>
              <a:latin typeface="+mn-lt"/>
              <a:ea typeface="+mn-ea"/>
              <a:cs typeface="+mn-cs"/>
            </a:rPr>
            <a:t>交付税措置率の高い有利な地方債を活用していくことを基本とする。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75</xdr:row>
      <xdr:rowOff>168911</xdr:rowOff>
    </xdr:to>
    <xdr:cxnSp macro="">
      <xdr:nvCxnSpPr>
        <xdr:cNvPr id="361" name="直線コネクタ 360"/>
        <xdr:cNvCxnSpPr/>
      </xdr:nvCxnSpPr>
      <xdr:spPr>
        <a:xfrm>
          <a:off x="3987800" y="129971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76</xdr:row>
      <xdr:rowOff>27939</xdr:rowOff>
    </xdr:to>
    <xdr:cxnSp macro="">
      <xdr:nvCxnSpPr>
        <xdr:cNvPr id="364" name="直線コネクタ 363"/>
        <xdr:cNvCxnSpPr/>
      </xdr:nvCxnSpPr>
      <xdr:spPr>
        <a:xfrm flipV="1">
          <a:off x="3098800" y="12997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27939</xdr:rowOff>
    </xdr:from>
    <xdr:to>
      <xdr:col>4</xdr:col>
      <xdr:colOff>346075</xdr:colOff>
      <xdr:row>76</xdr:row>
      <xdr:rowOff>35561</xdr:rowOff>
    </xdr:to>
    <xdr:cxnSp macro="">
      <xdr:nvCxnSpPr>
        <xdr:cNvPr id="367" name="直線コネクタ 366"/>
        <xdr:cNvCxnSpPr/>
      </xdr:nvCxnSpPr>
      <xdr:spPr>
        <a:xfrm flipV="1">
          <a:off x="2209800" y="13058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43180</xdr:rowOff>
    </xdr:to>
    <xdr:cxnSp macro="">
      <xdr:nvCxnSpPr>
        <xdr:cNvPr id="370" name="直線コネクタ 369"/>
        <xdr:cNvCxnSpPr/>
      </xdr:nvCxnSpPr>
      <xdr:spPr>
        <a:xfrm flipV="1">
          <a:off x="1320800" y="13065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80" name="円/楕円 379"/>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81"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82" name="円/楕円 381"/>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83" name="テキスト ボックス 382"/>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148589</xdr:rowOff>
    </xdr:from>
    <xdr:to>
      <xdr:col>4</xdr:col>
      <xdr:colOff>396875</xdr:colOff>
      <xdr:row>76</xdr:row>
      <xdr:rowOff>78739</xdr:rowOff>
    </xdr:to>
    <xdr:sp macro="" textlink="">
      <xdr:nvSpPr>
        <xdr:cNvPr id="384" name="円/楕円 383"/>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88917</xdr:rowOff>
    </xdr:from>
    <xdr:ext cx="762000" cy="259045"/>
    <xdr:sp macro="" textlink="">
      <xdr:nvSpPr>
        <xdr:cNvPr id="385" name="テキスト ボックス 384"/>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86" name="円/楕円 385"/>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87" name="テキスト ボックス 386"/>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163830</xdr:rowOff>
    </xdr:from>
    <xdr:to>
      <xdr:col>1</xdr:col>
      <xdr:colOff>676275</xdr:colOff>
      <xdr:row>76</xdr:row>
      <xdr:rowOff>93980</xdr:rowOff>
    </xdr:to>
    <xdr:sp macro="" textlink="">
      <xdr:nvSpPr>
        <xdr:cNvPr id="388" name="円/楕円 387"/>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104157</xdr:rowOff>
    </xdr:from>
    <xdr:ext cx="762000" cy="259045"/>
    <xdr:sp macro="" textlink="">
      <xdr:nvSpPr>
        <xdr:cNvPr id="389" name="テキスト ボックス 388"/>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公債費以外に係る経常収支比率は対前年度比</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ポイント増の</a:t>
          </a:r>
          <a:r>
            <a:rPr kumimoji="1" lang="en-US" altLang="ja-JP" sz="1300">
              <a:solidFill>
                <a:schemeClr val="dk1"/>
              </a:solidFill>
              <a:effectLst/>
              <a:latin typeface="+mn-lt"/>
              <a:ea typeface="+mn-ea"/>
              <a:cs typeface="+mn-cs"/>
            </a:rPr>
            <a:t>78.1</a:t>
          </a:r>
          <a:r>
            <a:rPr kumimoji="1" lang="ja-JP" altLang="en-US" sz="1300">
              <a:solidFill>
                <a:schemeClr val="dk1"/>
              </a:solidFill>
              <a:effectLst/>
              <a:latin typeface="+mn-lt"/>
              <a:ea typeface="+mn-ea"/>
              <a:cs typeface="+mn-cs"/>
            </a:rPr>
            <a:t>％となり、依然類似団体平均を大きく上回っている。要因としては、物件費、補助費等に係る経常経費が多額となっているためであり、</a:t>
          </a:r>
          <a:r>
            <a:rPr kumimoji="1" lang="ja-JP" altLang="ja-JP" sz="1300">
              <a:solidFill>
                <a:schemeClr val="dk1"/>
              </a:solidFill>
              <a:effectLst/>
              <a:latin typeface="+mn-lt"/>
              <a:ea typeface="+mn-ea"/>
              <a:cs typeface="+mn-cs"/>
            </a:rPr>
            <a:t>改善策として、引き続き事務事業評価を行い、</a:t>
          </a:r>
          <a:r>
            <a:rPr kumimoji="1" lang="ja-JP" altLang="en-US" sz="1300">
              <a:solidFill>
                <a:schemeClr val="dk1"/>
              </a:solidFill>
              <a:effectLst/>
              <a:latin typeface="+mn-lt"/>
              <a:ea typeface="+mn-ea"/>
              <a:cs typeface="+mn-cs"/>
            </a:rPr>
            <a:t>物件費、補助費等を中心に</a:t>
          </a:r>
          <a:r>
            <a:rPr kumimoji="1" lang="ja-JP" altLang="ja-JP" sz="1300">
              <a:solidFill>
                <a:schemeClr val="dk1"/>
              </a:solidFill>
              <a:effectLst/>
              <a:latin typeface="+mn-lt"/>
              <a:ea typeface="+mn-ea"/>
              <a:cs typeface="+mn-cs"/>
            </a:rPr>
            <a:t>徹底した無駄の削減に努めていく。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107950</xdr:rowOff>
    </xdr:from>
    <xdr:to>
      <xdr:col>24</xdr:col>
      <xdr:colOff>31750</xdr:colOff>
      <xdr:row>79</xdr:row>
      <xdr:rowOff>35561</xdr:rowOff>
    </xdr:to>
    <xdr:cxnSp macro="">
      <xdr:nvCxnSpPr>
        <xdr:cNvPr id="422" name="直線コネクタ 421"/>
        <xdr:cNvCxnSpPr/>
      </xdr:nvCxnSpPr>
      <xdr:spPr>
        <a:xfrm>
          <a:off x="15671800" y="134810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107950</xdr:rowOff>
    </xdr:from>
    <xdr:to>
      <xdr:col>22</xdr:col>
      <xdr:colOff>565150</xdr:colOff>
      <xdr:row>79</xdr:row>
      <xdr:rowOff>123189</xdr:rowOff>
    </xdr:to>
    <xdr:cxnSp macro="">
      <xdr:nvCxnSpPr>
        <xdr:cNvPr id="425" name="直線コネクタ 424"/>
        <xdr:cNvCxnSpPr/>
      </xdr:nvCxnSpPr>
      <xdr:spPr>
        <a:xfrm flipV="1">
          <a:off x="14782800" y="13481050"/>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73661</xdr:rowOff>
    </xdr:from>
    <xdr:to>
      <xdr:col>21</xdr:col>
      <xdr:colOff>361950</xdr:colOff>
      <xdr:row>79</xdr:row>
      <xdr:rowOff>123189</xdr:rowOff>
    </xdr:to>
    <xdr:cxnSp macro="">
      <xdr:nvCxnSpPr>
        <xdr:cNvPr id="428" name="直線コネクタ 427"/>
        <xdr:cNvCxnSpPr/>
      </xdr:nvCxnSpPr>
      <xdr:spPr>
        <a:xfrm>
          <a:off x="13893800" y="136182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73661</xdr:rowOff>
    </xdr:from>
    <xdr:to>
      <xdr:col>20</xdr:col>
      <xdr:colOff>158750</xdr:colOff>
      <xdr:row>79</xdr:row>
      <xdr:rowOff>146050</xdr:rowOff>
    </xdr:to>
    <xdr:cxnSp macro="">
      <xdr:nvCxnSpPr>
        <xdr:cNvPr id="431" name="直線コネクタ 430"/>
        <xdr:cNvCxnSpPr/>
      </xdr:nvCxnSpPr>
      <xdr:spPr>
        <a:xfrm flipV="1">
          <a:off x="13004800" y="13618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156211</xdr:rowOff>
    </xdr:from>
    <xdr:to>
      <xdr:col>24</xdr:col>
      <xdr:colOff>82550</xdr:colOff>
      <xdr:row>79</xdr:row>
      <xdr:rowOff>86361</xdr:rowOff>
    </xdr:to>
    <xdr:sp macro="" textlink="">
      <xdr:nvSpPr>
        <xdr:cNvPr id="441" name="円/楕円 440"/>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128288</xdr:rowOff>
    </xdr:from>
    <xdr:ext cx="762000" cy="259045"/>
    <xdr:sp macro="" textlink="">
      <xdr:nvSpPr>
        <xdr:cNvPr id="442" name="公債費以外該当値テキスト"/>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57150</xdr:rowOff>
    </xdr:from>
    <xdr:to>
      <xdr:col>22</xdr:col>
      <xdr:colOff>615950</xdr:colOff>
      <xdr:row>78</xdr:row>
      <xdr:rowOff>158750</xdr:rowOff>
    </xdr:to>
    <xdr:sp macro="" textlink="">
      <xdr:nvSpPr>
        <xdr:cNvPr id="443" name="円/楕円 442"/>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143527</xdr:rowOff>
    </xdr:from>
    <xdr:ext cx="736600" cy="259045"/>
    <xdr:sp macro="" textlink="">
      <xdr:nvSpPr>
        <xdr:cNvPr id="444" name="テキスト ボックス 443"/>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72389</xdr:rowOff>
    </xdr:from>
    <xdr:to>
      <xdr:col>21</xdr:col>
      <xdr:colOff>412750</xdr:colOff>
      <xdr:row>80</xdr:row>
      <xdr:rowOff>2539</xdr:rowOff>
    </xdr:to>
    <xdr:sp macro="" textlink="">
      <xdr:nvSpPr>
        <xdr:cNvPr id="445" name="円/楕円 444"/>
        <xdr:cNvSpPr/>
      </xdr:nvSpPr>
      <xdr:spPr>
        <a:xfrm>
          <a:off x="14732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158766</xdr:rowOff>
    </xdr:from>
    <xdr:ext cx="762000" cy="259045"/>
    <xdr:sp macro="" textlink="">
      <xdr:nvSpPr>
        <xdr:cNvPr id="446" name="テキスト ボックス 445"/>
        <xdr:cNvSpPr txBox="1"/>
      </xdr:nvSpPr>
      <xdr:spPr>
        <a:xfrm>
          <a:off x="14401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22861</xdr:rowOff>
    </xdr:from>
    <xdr:to>
      <xdr:col>20</xdr:col>
      <xdr:colOff>209550</xdr:colOff>
      <xdr:row>79</xdr:row>
      <xdr:rowOff>124461</xdr:rowOff>
    </xdr:to>
    <xdr:sp macro="" textlink="">
      <xdr:nvSpPr>
        <xdr:cNvPr id="447" name="円/楕円 446"/>
        <xdr:cNvSpPr/>
      </xdr:nvSpPr>
      <xdr:spPr>
        <a:xfrm>
          <a:off x="13843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109238</xdr:rowOff>
    </xdr:from>
    <xdr:ext cx="762000" cy="259045"/>
    <xdr:sp macro="" textlink="">
      <xdr:nvSpPr>
        <xdr:cNvPr id="448" name="テキスト ボックス 447"/>
        <xdr:cNvSpPr txBox="1"/>
      </xdr:nvSpPr>
      <xdr:spPr>
        <a:xfrm>
          <a:off x="13512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95250</xdr:rowOff>
    </xdr:from>
    <xdr:to>
      <xdr:col>19</xdr:col>
      <xdr:colOff>6350</xdr:colOff>
      <xdr:row>80</xdr:row>
      <xdr:rowOff>25400</xdr:rowOff>
    </xdr:to>
    <xdr:sp macro="" textlink="">
      <xdr:nvSpPr>
        <xdr:cNvPr id="449" name="円/楕円 448"/>
        <xdr:cNvSpPr/>
      </xdr:nvSpPr>
      <xdr:spPr>
        <a:xfrm>
          <a:off x="12954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10177</xdr:rowOff>
    </xdr:from>
    <xdr:ext cx="762000" cy="259045"/>
    <xdr:sp macro="" textlink="">
      <xdr:nvSpPr>
        <xdr:cNvPr id="450" name="テキスト ボックス 449"/>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和歌山県美浜町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42182</xdr:rowOff>
    </xdr:from>
    <xdr:to>
      <xdr:col>4</xdr:col>
      <xdr:colOff>1117600</xdr:colOff>
      <xdr:row>17</xdr:row>
      <xdr:rowOff>97099</xdr:rowOff>
    </xdr:to>
    <xdr:cxnSp macro="">
      <xdr:nvCxnSpPr>
        <xdr:cNvPr id="50" name="直線コネクタ 49"/>
        <xdr:cNvCxnSpPr/>
      </xdr:nvCxnSpPr>
      <xdr:spPr bwMode="auto">
        <a:xfrm flipV="1">
          <a:off x="5003800" y="3004457"/>
          <a:ext cx="647700" cy="54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82789</xdr:rowOff>
    </xdr:from>
    <xdr:to>
      <xdr:col>4</xdr:col>
      <xdr:colOff>469900</xdr:colOff>
      <xdr:row>17</xdr:row>
      <xdr:rowOff>97099</xdr:rowOff>
    </xdr:to>
    <xdr:cxnSp macro="">
      <xdr:nvCxnSpPr>
        <xdr:cNvPr id="53" name="直線コネクタ 52"/>
        <xdr:cNvCxnSpPr/>
      </xdr:nvCxnSpPr>
      <xdr:spPr bwMode="auto">
        <a:xfrm>
          <a:off x="4305300" y="3045064"/>
          <a:ext cx="698500" cy="1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82789</xdr:rowOff>
    </xdr:from>
    <xdr:to>
      <xdr:col>3</xdr:col>
      <xdr:colOff>904875</xdr:colOff>
      <xdr:row>17</xdr:row>
      <xdr:rowOff>94036</xdr:rowOff>
    </xdr:to>
    <xdr:cxnSp macro="">
      <xdr:nvCxnSpPr>
        <xdr:cNvPr id="56" name="直線コネクタ 55"/>
        <xdr:cNvCxnSpPr/>
      </xdr:nvCxnSpPr>
      <xdr:spPr bwMode="auto">
        <a:xfrm flipV="1">
          <a:off x="3606800" y="3045064"/>
          <a:ext cx="698500" cy="1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90035</xdr:rowOff>
    </xdr:from>
    <xdr:to>
      <xdr:col>3</xdr:col>
      <xdr:colOff>206375</xdr:colOff>
      <xdr:row>17</xdr:row>
      <xdr:rowOff>94036</xdr:rowOff>
    </xdr:to>
    <xdr:cxnSp macro="">
      <xdr:nvCxnSpPr>
        <xdr:cNvPr id="59" name="直線コネクタ 58"/>
        <xdr:cNvCxnSpPr/>
      </xdr:nvCxnSpPr>
      <xdr:spPr bwMode="auto">
        <a:xfrm>
          <a:off x="2908300" y="3052310"/>
          <a:ext cx="698500" cy="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162832</xdr:rowOff>
    </xdr:from>
    <xdr:to>
      <xdr:col>5</xdr:col>
      <xdr:colOff>34925</xdr:colOff>
      <xdr:row>17</xdr:row>
      <xdr:rowOff>92982</xdr:rowOff>
    </xdr:to>
    <xdr:sp macro="" textlink="">
      <xdr:nvSpPr>
        <xdr:cNvPr id="69" name="円/楕円 68"/>
        <xdr:cNvSpPr/>
      </xdr:nvSpPr>
      <xdr:spPr bwMode="auto">
        <a:xfrm>
          <a:off x="5600700" y="295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134909</xdr:rowOff>
    </xdr:from>
    <xdr:ext cx="762000" cy="259045"/>
    <xdr:sp macro="" textlink="">
      <xdr:nvSpPr>
        <xdr:cNvPr id="70" name="人口1人当たり決算額の推移該当値テキスト130"/>
        <xdr:cNvSpPr txBox="1"/>
      </xdr:nvSpPr>
      <xdr:spPr>
        <a:xfrm>
          <a:off x="5740400" y="292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122,381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46299</xdr:rowOff>
    </xdr:from>
    <xdr:to>
      <xdr:col>4</xdr:col>
      <xdr:colOff>520700</xdr:colOff>
      <xdr:row>17</xdr:row>
      <xdr:rowOff>147899</xdr:rowOff>
    </xdr:to>
    <xdr:sp macro="" textlink="">
      <xdr:nvSpPr>
        <xdr:cNvPr id="71" name="円/楕円 70"/>
        <xdr:cNvSpPr/>
      </xdr:nvSpPr>
      <xdr:spPr bwMode="auto">
        <a:xfrm>
          <a:off x="4953000" y="300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132676</xdr:rowOff>
    </xdr:from>
    <xdr:ext cx="736600" cy="259045"/>
    <xdr:sp macro="" textlink="">
      <xdr:nvSpPr>
        <xdr:cNvPr id="72" name="テキスト ボックス 71"/>
        <xdr:cNvSpPr txBox="1"/>
      </xdr:nvSpPr>
      <xdr:spPr>
        <a:xfrm>
          <a:off x="4622800" y="3094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115,174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31989</xdr:rowOff>
    </xdr:from>
    <xdr:to>
      <xdr:col>3</xdr:col>
      <xdr:colOff>955675</xdr:colOff>
      <xdr:row>17</xdr:row>
      <xdr:rowOff>133589</xdr:rowOff>
    </xdr:to>
    <xdr:sp macro="" textlink="">
      <xdr:nvSpPr>
        <xdr:cNvPr id="73" name="円/楕円 72"/>
        <xdr:cNvSpPr/>
      </xdr:nvSpPr>
      <xdr:spPr bwMode="auto">
        <a:xfrm>
          <a:off x="4254500" y="2994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118366</xdr:rowOff>
    </xdr:from>
    <xdr:ext cx="762000" cy="259045"/>
    <xdr:sp macro="" textlink="">
      <xdr:nvSpPr>
        <xdr:cNvPr id="74" name="テキスト ボックス 73"/>
        <xdr:cNvSpPr txBox="1"/>
      </xdr:nvSpPr>
      <xdr:spPr>
        <a:xfrm>
          <a:off x="3924300" y="30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117,052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43236</xdr:rowOff>
    </xdr:from>
    <xdr:to>
      <xdr:col>3</xdr:col>
      <xdr:colOff>257175</xdr:colOff>
      <xdr:row>17</xdr:row>
      <xdr:rowOff>144836</xdr:rowOff>
    </xdr:to>
    <xdr:sp macro="" textlink="">
      <xdr:nvSpPr>
        <xdr:cNvPr id="75" name="円/楕円 74"/>
        <xdr:cNvSpPr/>
      </xdr:nvSpPr>
      <xdr:spPr bwMode="auto">
        <a:xfrm>
          <a:off x="3556000" y="300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129613</xdr:rowOff>
    </xdr:from>
    <xdr:ext cx="762000" cy="259045"/>
    <xdr:sp macro="" textlink="">
      <xdr:nvSpPr>
        <xdr:cNvPr id="76" name="テキスト ボックス 75"/>
        <xdr:cNvSpPr txBox="1"/>
      </xdr:nvSpPr>
      <xdr:spPr>
        <a:xfrm>
          <a:off x="3225800" y="30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115,576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39235</xdr:rowOff>
    </xdr:from>
    <xdr:to>
      <xdr:col>2</xdr:col>
      <xdr:colOff>692150</xdr:colOff>
      <xdr:row>17</xdr:row>
      <xdr:rowOff>140835</xdr:rowOff>
    </xdr:to>
    <xdr:sp macro="" textlink="">
      <xdr:nvSpPr>
        <xdr:cNvPr id="77" name="円/楕円 76"/>
        <xdr:cNvSpPr/>
      </xdr:nvSpPr>
      <xdr:spPr bwMode="auto">
        <a:xfrm>
          <a:off x="2857500" y="300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125612</xdr:rowOff>
    </xdr:from>
    <xdr:ext cx="762000" cy="259045"/>
    <xdr:sp macro="" textlink="">
      <xdr:nvSpPr>
        <xdr:cNvPr id="78" name="テキスト ボックス 77"/>
        <xdr:cNvSpPr txBox="1"/>
      </xdr:nvSpPr>
      <xdr:spPr>
        <a:xfrm>
          <a:off x="2527300" y="308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150031</xdr:rowOff>
    </xdr:from>
    <xdr:to>
      <xdr:col>4</xdr:col>
      <xdr:colOff>1117600</xdr:colOff>
      <xdr:row>37</xdr:row>
      <xdr:rowOff>157709</xdr:rowOff>
    </xdr:to>
    <xdr:cxnSp macro="">
      <xdr:nvCxnSpPr>
        <xdr:cNvPr id="112" name="直線コネクタ 111"/>
        <xdr:cNvCxnSpPr/>
      </xdr:nvCxnSpPr>
      <xdr:spPr bwMode="auto">
        <a:xfrm flipV="1">
          <a:off x="5003800" y="7274731"/>
          <a:ext cx="647700" cy="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88309</xdr:rowOff>
    </xdr:from>
    <xdr:to>
      <xdr:col>4</xdr:col>
      <xdr:colOff>469900</xdr:colOff>
      <xdr:row>37</xdr:row>
      <xdr:rowOff>157709</xdr:rowOff>
    </xdr:to>
    <xdr:cxnSp macro="">
      <xdr:nvCxnSpPr>
        <xdr:cNvPr id="115" name="直線コネクタ 114"/>
        <xdr:cNvCxnSpPr/>
      </xdr:nvCxnSpPr>
      <xdr:spPr bwMode="auto">
        <a:xfrm>
          <a:off x="4305300" y="7213009"/>
          <a:ext cx="698500" cy="69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52877</xdr:rowOff>
    </xdr:from>
    <xdr:to>
      <xdr:col>3</xdr:col>
      <xdr:colOff>904875</xdr:colOff>
      <xdr:row>37</xdr:row>
      <xdr:rowOff>88309</xdr:rowOff>
    </xdr:to>
    <xdr:cxnSp macro="">
      <xdr:nvCxnSpPr>
        <xdr:cNvPr id="118" name="直線コネクタ 117"/>
        <xdr:cNvCxnSpPr/>
      </xdr:nvCxnSpPr>
      <xdr:spPr bwMode="auto">
        <a:xfrm>
          <a:off x="3606800" y="7177577"/>
          <a:ext cx="698500" cy="35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11043</xdr:rowOff>
    </xdr:from>
    <xdr:to>
      <xdr:col>3</xdr:col>
      <xdr:colOff>206375</xdr:colOff>
      <xdr:row>37</xdr:row>
      <xdr:rowOff>52877</xdr:rowOff>
    </xdr:to>
    <xdr:cxnSp macro="">
      <xdr:nvCxnSpPr>
        <xdr:cNvPr id="121" name="直線コネクタ 120"/>
        <xdr:cNvCxnSpPr/>
      </xdr:nvCxnSpPr>
      <xdr:spPr bwMode="auto">
        <a:xfrm>
          <a:off x="2908300" y="7135743"/>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99231</xdr:rowOff>
    </xdr:from>
    <xdr:to>
      <xdr:col>5</xdr:col>
      <xdr:colOff>34925</xdr:colOff>
      <xdr:row>37</xdr:row>
      <xdr:rowOff>200831</xdr:rowOff>
    </xdr:to>
    <xdr:sp macro="" textlink="">
      <xdr:nvSpPr>
        <xdr:cNvPr id="131" name="円/楕円 130"/>
        <xdr:cNvSpPr/>
      </xdr:nvSpPr>
      <xdr:spPr bwMode="auto">
        <a:xfrm>
          <a:off x="5600700" y="722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71308</xdr:rowOff>
    </xdr:from>
    <xdr:ext cx="762000" cy="259045"/>
    <xdr:sp macro="" textlink="">
      <xdr:nvSpPr>
        <xdr:cNvPr id="132" name="人口1人当たり決算額の推移該当値テキスト445"/>
        <xdr:cNvSpPr txBox="1"/>
      </xdr:nvSpPr>
      <xdr:spPr>
        <a:xfrm>
          <a:off x="5740400" y="719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106909</xdr:rowOff>
    </xdr:from>
    <xdr:to>
      <xdr:col>4</xdr:col>
      <xdr:colOff>520700</xdr:colOff>
      <xdr:row>37</xdr:row>
      <xdr:rowOff>208509</xdr:rowOff>
    </xdr:to>
    <xdr:sp macro="" textlink="">
      <xdr:nvSpPr>
        <xdr:cNvPr id="133" name="円/楕円 132"/>
        <xdr:cNvSpPr/>
      </xdr:nvSpPr>
      <xdr:spPr bwMode="auto">
        <a:xfrm>
          <a:off x="4953000" y="7231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193286</xdr:rowOff>
    </xdr:from>
    <xdr:ext cx="736600" cy="259045"/>
    <xdr:sp macro="" textlink="">
      <xdr:nvSpPr>
        <xdr:cNvPr id="134" name="テキスト ボックス 133"/>
        <xdr:cNvSpPr txBox="1"/>
      </xdr:nvSpPr>
      <xdr:spPr>
        <a:xfrm>
          <a:off x="4622800" y="7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37509</xdr:rowOff>
    </xdr:from>
    <xdr:to>
      <xdr:col>3</xdr:col>
      <xdr:colOff>955675</xdr:colOff>
      <xdr:row>37</xdr:row>
      <xdr:rowOff>139109</xdr:rowOff>
    </xdr:to>
    <xdr:sp macro="" textlink="">
      <xdr:nvSpPr>
        <xdr:cNvPr id="135" name="円/楕円 134"/>
        <xdr:cNvSpPr/>
      </xdr:nvSpPr>
      <xdr:spPr bwMode="auto">
        <a:xfrm>
          <a:off x="4254500" y="7162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123886</xdr:rowOff>
    </xdr:from>
    <xdr:ext cx="762000" cy="259045"/>
    <xdr:sp macro="" textlink="">
      <xdr:nvSpPr>
        <xdr:cNvPr id="136" name="テキスト ボックス 135"/>
        <xdr:cNvSpPr txBox="1"/>
      </xdr:nvSpPr>
      <xdr:spPr>
        <a:xfrm>
          <a:off x="3924300" y="724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2077</xdr:rowOff>
    </xdr:from>
    <xdr:to>
      <xdr:col>3</xdr:col>
      <xdr:colOff>257175</xdr:colOff>
      <xdr:row>37</xdr:row>
      <xdr:rowOff>103677</xdr:rowOff>
    </xdr:to>
    <xdr:sp macro="" textlink="">
      <xdr:nvSpPr>
        <xdr:cNvPr id="137" name="円/楕円 136"/>
        <xdr:cNvSpPr/>
      </xdr:nvSpPr>
      <xdr:spPr bwMode="auto">
        <a:xfrm>
          <a:off x="3556000" y="712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88454</xdr:rowOff>
    </xdr:from>
    <xdr:ext cx="762000" cy="259045"/>
    <xdr:sp macro="" textlink="">
      <xdr:nvSpPr>
        <xdr:cNvPr id="138" name="テキスト ボックス 137"/>
        <xdr:cNvSpPr txBox="1"/>
      </xdr:nvSpPr>
      <xdr:spPr>
        <a:xfrm>
          <a:off x="3225800" y="721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131693</xdr:rowOff>
    </xdr:from>
    <xdr:to>
      <xdr:col>2</xdr:col>
      <xdr:colOff>692150</xdr:colOff>
      <xdr:row>37</xdr:row>
      <xdr:rowOff>61843</xdr:rowOff>
    </xdr:to>
    <xdr:sp macro="" textlink="">
      <xdr:nvSpPr>
        <xdr:cNvPr id="139" name="円/楕円 138"/>
        <xdr:cNvSpPr/>
      </xdr:nvSpPr>
      <xdr:spPr bwMode="auto">
        <a:xfrm>
          <a:off x="2857500" y="708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46620</xdr:rowOff>
    </xdr:from>
    <xdr:ext cx="762000" cy="259045"/>
    <xdr:sp macro="" textlink="">
      <xdr:nvSpPr>
        <xdr:cNvPr id="140" name="テキスト ボックス 139"/>
        <xdr:cNvSpPr txBox="1"/>
      </xdr:nvSpPr>
      <xdr:spPr>
        <a:xfrm>
          <a:off x="2527300" y="717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7,492
7,463
12.77
4,351,102
4,137,645
181,171
2,326,801
3,259,823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11967</xdr:rowOff>
    </xdr:from>
    <xdr:to>
      <xdr:col>6</xdr:col>
      <xdr:colOff>511175</xdr:colOff>
      <xdr:row>38</xdr:row>
      <xdr:rowOff>76650</xdr:rowOff>
    </xdr:to>
    <xdr:cxnSp macro="">
      <xdr:nvCxnSpPr>
        <xdr:cNvPr id="63" name="直線コネクタ 62"/>
        <xdr:cNvCxnSpPr/>
      </xdr:nvCxnSpPr>
      <xdr:spPr>
        <a:xfrm flipV="1">
          <a:off x="3797300" y="6527067"/>
          <a:ext cx="838200" cy="6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65753</xdr:rowOff>
    </xdr:from>
    <xdr:to>
      <xdr:col>5</xdr:col>
      <xdr:colOff>358775</xdr:colOff>
      <xdr:row>38</xdr:row>
      <xdr:rowOff>76650</xdr:rowOff>
    </xdr:to>
    <xdr:cxnSp macro="">
      <xdr:nvCxnSpPr>
        <xdr:cNvPr id="66" name="直線コネクタ 65"/>
        <xdr:cNvCxnSpPr/>
      </xdr:nvCxnSpPr>
      <xdr:spPr>
        <a:xfrm>
          <a:off x="2908300" y="6580853"/>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46790</xdr:rowOff>
    </xdr:from>
    <xdr:to>
      <xdr:col>4</xdr:col>
      <xdr:colOff>155575</xdr:colOff>
      <xdr:row>38</xdr:row>
      <xdr:rowOff>65753</xdr:rowOff>
    </xdr:to>
    <xdr:cxnSp macro="">
      <xdr:nvCxnSpPr>
        <xdr:cNvPr id="69" name="直線コネクタ 68"/>
        <xdr:cNvCxnSpPr/>
      </xdr:nvCxnSpPr>
      <xdr:spPr>
        <a:xfrm>
          <a:off x="2019300" y="6561890"/>
          <a:ext cx="889000" cy="1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42556</xdr:rowOff>
    </xdr:from>
    <xdr:to>
      <xdr:col>2</xdr:col>
      <xdr:colOff>638175</xdr:colOff>
      <xdr:row>38</xdr:row>
      <xdr:rowOff>46790</xdr:rowOff>
    </xdr:to>
    <xdr:cxnSp macro="">
      <xdr:nvCxnSpPr>
        <xdr:cNvPr id="72" name="直線コネクタ 71"/>
        <xdr:cNvCxnSpPr/>
      </xdr:nvCxnSpPr>
      <xdr:spPr>
        <a:xfrm>
          <a:off x="1130300" y="6557656"/>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132617</xdr:rowOff>
    </xdr:from>
    <xdr:to>
      <xdr:col>6</xdr:col>
      <xdr:colOff>561975</xdr:colOff>
      <xdr:row>38</xdr:row>
      <xdr:rowOff>62767</xdr:rowOff>
    </xdr:to>
    <xdr:sp macro="" textlink="">
      <xdr:nvSpPr>
        <xdr:cNvPr id="82" name="円/楕円 81"/>
        <xdr:cNvSpPr/>
      </xdr:nvSpPr>
      <xdr:spPr>
        <a:xfrm>
          <a:off x="4584700" y="647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111044</xdr:rowOff>
    </xdr:from>
    <xdr:ext cx="534377" cy="259045"/>
    <xdr:sp macro="" textlink="">
      <xdr:nvSpPr>
        <xdr:cNvPr id="83" name="人件費該当値テキスト"/>
        <xdr:cNvSpPr txBox="1"/>
      </xdr:nvSpPr>
      <xdr:spPr>
        <a:xfrm>
          <a:off x="4686300" y="645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83,734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25850</xdr:rowOff>
    </xdr:from>
    <xdr:to>
      <xdr:col>5</xdr:col>
      <xdr:colOff>409575</xdr:colOff>
      <xdr:row>38</xdr:row>
      <xdr:rowOff>127450</xdr:rowOff>
    </xdr:to>
    <xdr:sp macro="" textlink="">
      <xdr:nvSpPr>
        <xdr:cNvPr id="84" name="円/楕円 83"/>
        <xdr:cNvSpPr/>
      </xdr:nvSpPr>
      <xdr:spPr>
        <a:xfrm>
          <a:off x="3746500" y="65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118577</xdr:rowOff>
    </xdr:from>
    <xdr:ext cx="534377" cy="259045"/>
    <xdr:sp macro="" textlink="">
      <xdr:nvSpPr>
        <xdr:cNvPr id="85" name="テキスト ボックス 84"/>
        <xdr:cNvSpPr txBox="1"/>
      </xdr:nvSpPr>
      <xdr:spPr>
        <a:xfrm>
          <a:off x="3530111" y="66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77,792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14953</xdr:rowOff>
    </xdr:from>
    <xdr:to>
      <xdr:col>4</xdr:col>
      <xdr:colOff>206375</xdr:colOff>
      <xdr:row>38</xdr:row>
      <xdr:rowOff>116553</xdr:rowOff>
    </xdr:to>
    <xdr:sp macro="" textlink="">
      <xdr:nvSpPr>
        <xdr:cNvPr id="86" name="円/楕円 85"/>
        <xdr:cNvSpPr/>
      </xdr:nvSpPr>
      <xdr:spPr>
        <a:xfrm>
          <a:off x="2857500" y="65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107680</xdr:rowOff>
    </xdr:from>
    <xdr:ext cx="534377" cy="259045"/>
    <xdr:sp macro="" textlink="">
      <xdr:nvSpPr>
        <xdr:cNvPr id="87" name="テキスト ボックス 86"/>
        <xdr:cNvSpPr txBox="1"/>
      </xdr:nvSpPr>
      <xdr:spPr>
        <a:xfrm>
          <a:off x="2641111" y="66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167440</xdr:rowOff>
    </xdr:from>
    <xdr:to>
      <xdr:col>3</xdr:col>
      <xdr:colOff>3175</xdr:colOff>
      <xdr:row>38</xdr:row>
      <xdr:rowOff>97590</xdr:rowOff>
    </xdr:to>
    <xdr:sp macro="" textlink="">
      <xdr:nvSpPr>
        <xdr:cNvPr id="88" name="円/楕円 87"/>
        <xdr:cNvSpPr/>
      </xdr:nvSpPr>
      <xdr:spPr>
        <a:xfrm>
          <a:off x="1968500" y="65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88717</xdr:rowOff>
    </xdr:from>
    <xdr:ext cx="534377" cy="259045"/>
    <xdr:sp macro="" textlink="">
      <xdr:nvSpPr>
        <xdr:cNvPr id="89" name="テキスト ボックス 88"/>
        <xdr:cNvSpPr txBox="1"/>
      </xdr:nvSpPr>
      <xdr:spPr>
        <a:xfrm>
          <a:off x="1752111" y="66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163206</xdr:rowOff>
    </xdr:from>
    <xdr:to>
      <xdr:col>1</xdr:col>
      <xdr:colOff>485775</xdr:colOff>
      <xdr:row>38</xdr:row>
      <xdr:rowOff>93356</xdr:rowOff>
    </xdr:to>
    <xdr:sp macro="" textlink="">
      <xdr:nvSpPr>
        <xdr:cNvPr id="90" name="円/楕円 89"/>
        <xdr:cNvSpPr/>
      </xdr:nvSpPr>
      <xdr:spPr>
        <a:xfrm>
          <a:off x="1079500" y="650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84483</xdr:rowOff>
    </xdr:from>
    <xdr:ext cx="534377" cy="259045"/>
    <xdr:sp macro="" textlink="">
      <xdr:nvSpPr>
        <xdr:cNvPr id="91" name="テキスト ボックス 90"/>
        <xdr:cNvSpPr txBox="1"/>
      </xdr:nvSpPr>
      <xdr:spPr>
        <a:xfrm>
          <a:off x="863111" y="65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72240</xdr:rowOff>
    </xdr:from>
    <xdr:to>
      <xdr:col>6</xdr:col>
      <xdr:colOff>511175</xdr:colOff>
      <xdr:row>56</xdr:row>
      <xdr:rowOff>104075</xdr:rowOff>
    </xdr:to>
    <xdr:cxnSp macro="">
      <xdr:nvCxnSpPr>
        <xdr:cNvPr id="118" name="直線コネクタ 117"/>
        <xdr:cNvCxnSpPr/>
      </xdr:nvCxnSpPr>
      <xdr:spPr>
        <a:xfrm>
          <a:off x="3797300" y="9673440"/>
          <a:ext cx="838200" cy="3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72240</xdr:rowOff>
    </xdr:from>
    <xdr:to>
      <xdr:col>5</xdr:col>
      <xdr:colOff>358775</xdr:colOff>
      <xdr:row>56</xdr:row>
      <xdr:rowOff>86994</xdr:rowOff>
    </xdr:to>
    <xdr:cxnSp macro="">
      <xdr:nvCxnSpPr>
        <xdr:cNvPr id="121" name="直線コネクタ 120"/>
        <xdr:cNvCxnSpPr/>
      </xdr:nvCxnSpPr>
      <xdr:spPr>
        <a:xfrm flipV="1">
          <a:off x="2908300" y="9673440"/>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86994</xdr:rowOff>
    </xdr:from>
    <xdr:to>
      <xdr:col>4</xdr:col>
      <xdr:colOff>155575</xdr:colOff>
      <xdr:row>56</xdr:row>
      <xdr:rowOff>120827</xdr:rowOff>
    </xdr:to>
    <xdr:cxnSp macro="">
      <xdr:nvCxnSpPr>
        <xdr:cNvPr id="124" name="直線コネクタ 123"/>
        <xdr:cNvCxnSpPr/>
      </xdr:nvCxnSpPr>
      <xdr:spPr>
        <a:xfrm flipV="1">
          <a:off x="2019300" y="9688194"/>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120827</xdr:rowOff>
    </xdr:from>
    <xdr:to>
      <xdr:col>2</xdr:col>
      <xdr:colOff>638175</xdr:colOff>
      <xdr:row>56</xdr:row>
      <xdr:rowOff>127602</xdr:rowOff>
    </xdr:to>
    <xdr:cxnSp macro="">
      <xdr:nvCxnSpPr>
        <xdr:cNvPr id="127" name="直線コネクタ 126"/>
        <xdr:cNvCxnSpPr/>
      </xdr:nvCxnSpPr>
      <xdr:spPr>
        <a:xfrm flipV="1">
          <a:off x="1130300" y="9722027"/>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53275</xdr:rowOff>
    </xdr:from>
    <xdr:to>
      <xdr:col>6</xdr:col>
      <xdr:colOff>561975</xdr:colOff>
      <xdr:row>56</xdr:row>
      <xdr:rowOff>154875</xdr:rowOff>
    </xdr:to>
    <xdr:sp macro="" textlink="">
      <xdr:nvSpPr>
        <xdr:cNvPr id="137" name="円/楕円 136"/>
        <xdr:cNvSpPr/>
      </xdr:nvSpPr>
      <xdr:spPr>
        <a:xfrm>
          <a:off x="4584700" y="96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139652</xdr:rowOff>
    </xdr:from>
    <xdr:ext cx="534377" cy="259045"/>
    <xdr:sp macro="" textlink="">
      <xdr:nvSpPr>
        <xdr:cNvPr id="138" name="物件費該当値テキスト"/>
        <xdr:cNvSpPr txBox="1"/>
      </xdr:nvSpPr>
      <xdr:spPr>
        <a:xfrm>
          <a:off x="4686300" y="95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82,792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21440</xdr:rowOff>
    </xdr:from>
    <xdr:to>
      <xdr:col>5</xdr:col>
      <xdr:colOff>409575</xdr:colOff>
      <xdr:row>56</xdr:row>
      <xdr:rowOff>123040</xdr:rowOff>
    </xdr:to>
    <xdr:sp macro="" textlink="">
      <xdr:nvSpPr>
        <xdr:cNvPr id="139" name="円/楕円 138"/>
        <xdr:cNvSpPr/>
      </xdr:nvSpPr>
      <xdr:spPr>
        <a:xfrm>
          <a:off x="3746500" y="962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114167</xdr:rowOff>
    </xdr:from>
    <xdr:ext cx="534377" cy="259045"/>
    <xdr:sp macro="" textlink="">
      <xdr:nvSpPr>
        <xdr:cNvPr id="140" name="テキスト ボックス 139"/>
        <xdr:cNvSpPr txBox="1"/>
      </xdr:nvSpPr>
      <xdr:spPr>
        <a:xfrm>
          <a:off x="3530111" y="971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89,755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36194</xdr:rowOff>
    </xdr:from>
    <xdr:to>
      <xdr:col>4</xdr:col>
      <xdr:colOff>206375</xdr:colOff>
      <xdr:row>56</xdr:row>
      <xdr:rowOff>137794</xdr:rowOff>
    </xdr:to>
    <xdr:sp macro="" textlink="">
      <xdr:nvSpPr>
        <xdr:cNvPr id="141" name="円/楕円 140"/>
        <xdr:cNvSpPr/>
      </xdr:nvSpPr>
      <xdr:spPr>
        <a:xfrm>
          <a:off x="2857500" y="96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128921</xdr:rowOff>
    </xdr:from>
    <xdr:ext cx="534377" cy="259045"/>
    <xdr:sp macro="" textlink="">
      <xdr:nvSpPr>
        <xdr:cNvPr id="142" name="テキスト ボックス 141"/>
        <xdr:cNvSpPr txBox="1"/>
      </xdr:nvSpPr>
      <xdr:spPr>
        <a:xfrm>
          <a:off x="2641111" y="97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86,528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70027</xdr:rowOff>
    </xdr:from>
    <xdr:to>
      <xdr:col>3</xdr:col>
      <xdr:colOff>3175</xdr:colOff>
      <xdr:row>57</xdr:row>
      <xdr:rowOff>177</xdr:rowOff>
    </xdr:to>
    <xdr:sp macro="" textlink="">
      <xdr:nvSpPr>
        <xdr:cNvPr id="143" name="円/楕円 142"/>
        <xdr:cNvSpPr/>
      </xdr:nvSpPr>
      <xdr:spPr>
        <a:xfrm>
          <a:off x="1968500" y="96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162754</xdr:rowOff>
    </xdr:from>
    <xdr:ext cx="534377" cy="259045"/>
    <xdr:sp macro="" textlink="">
      <xdr:nvSpPr>
        <xdr:cNvPr id="144" name="テキスト ボックス 143"/>
        <xdr:cNvSpPr txBox="1"/>
      </xdr:nvSpPr>
      <xdr:spPr>
        <a:xfrm>
          <a:off x="1752111" y="97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79,128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76802</xdr:rowOff>
    </xdr:from>
    <xdr:to>
      <xdr:col>1</xdr:col>
      <xdr:colOff>485775</xdr:colOff>
      <xdr:row>57</xdr:row>
      <xdr:rowOff>6952</xdr:rowOff>
    </xdr:to>
    <xdr:sp macro="" textlink="">
      <xdr:nvSpPr>
        <xdr:cNvPr id="145" name="円/楕円 144"/>
        <xdr:cNvSpPr/>
      </xdr:nvSpPr>
      <xdr:spPr>
        <a:xfrm>
          <a:off x="1079500" y="96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169529</xdr:rowOff>
    </xdr:from>
    <xdr:ext cx="534377" cy="259045"/>
    <xdr:sp macro="" textlink="">
      <xdr:nvSpPr>
        <xdr:cNvPr id="146" name="テキスト ボックス 145"/>
        <xdr:cNvSpPr txBox="1"/>
      </xdr:nvSpPr>
      <xdr:spPr>
        <a:xfrm>
          <a:off x="863111" y="977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65078</xdr:rowOff>
    </xdr:from>
    <xdr:to>
      <xdr:col>6</xdr:col>
      <xdr:colOff>511175</xdr:colOff>
      <xdr:row>79</xdr:row>
      <xdr:rowOff>74516</xdr:rowOff>
    </xdr:to>
    <xdr:cxnSp macro="">
      <xdr:nvCxnSpPr>
        <xdr:cNvPr id="177" name="直線コネクタ 176"/>
        <xdr:cNvCxnSpPr/>
      </xdr:nvCxnSpPr>
      <xdr:spPr>
        <a:xfrm flipV="1">
          <a:off x="3797300" y="13609628"/>
          <a:ext cx="8382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72132</xdr:rowOff>
    </xdr:from>
    <xdr:to>
      <xdr:col>5</xdr:col>
      <xdr:colOff>358775</xdr:colOff>
      <xdr:row>79</xdr:row>
      <xdr:rowOff>74516</xdr:rowOff>
    </xdr:to>
    <xdr:cxnSp macro="">
      <xdr:nvCxnSpPr>
        <xdr:cNvPr id="180" name="直線コネクタ 179"/>
        <xdr:cNvCxnSpPr/>
      </xdr:nvCxnSpPr>
      <xdr:spPr>
        <a:xfrm>
          <a:off x="2908300" y="13616682"/>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55772</xdr:rowOff>
    </xdr:from>
    <xdr:to>
      <xdr:col>4</xdr:col>
      <xdr:colOff>155575</xdr:colOff>
      <xdr:row>79</xdr:row>
      <xdr:rowOff>72132</xdr:rowOff>
    </xdr:to>
    <xdr:cxnSp macro="">
      <xdr:nvCxnSpPr>
        <xdr:cNvPr id="183" name="直線コネクタ 182"/>
        <xdr:cNvCxnSpPr/>
      </xdr:nvCxnSpPr>
      <xdr:spPr>
        <a:xfrm>
          <a:off x="2019300" y="13600322"/>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54628</xdr:rowOff>
    </xdr:from>
    <xdr:to>
      <xdr:col>2</xdr:col>
      <xdr:colOff>638175</xdr:colOff>
      <xdr:row>79</xdr:row>
      <xdr:rowOff>55772</xdr:rowOff>
    </xdr:to>
    <xdr:cxnSp macro="">
      <xdr:nvCxnSpPr>
        <xdr:cNvPr id="186" name="直線コネクタ 185"/>
        <xdr:cNvCxnSpPr/>
      </xdr:nvCxnSpPr>
      <xdr:spPr>
        <a:xfrm>
          <a:off x="1130300" y="1359917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14278</xdr:rowOff>
    </xdr:from>
    <xdr:to>
      <xdr:col>6</xdr:col>
      <xdr:colOff>561975</xdr:colOff>
      <xdr:row>79</xdr:row>
      <xdr:rowOff>115878</xdr:rowOff>
    </xdr:to>
    <xdr:sp macro="" textlink="">
      <xdr:nvSpPr>
        <xdr:cNvPr id="196" name="円/楕円 195"/>
        <xdr:cNvSpPr/>
      </xdr:nvSpPr>
      <xdr:spPr>
        <a:xfrm>
          <a:off x="4584700" y="135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100655</xdr:rowOff>
    </xdr:from>
    <xdr:ext cx="469744" cy="259045"/>
    <xdr:sp macro="" textlink="">
      <xdr:nvSpPr>
        <xdr:cNvPr id="197" name="維持補修費該当値テキスト"/>
        <xdr:cNvSpPr txBox="1"/>
      </xdr:nvSpPr>
      <xdr:spPr>
        <a:xfrm>
          <a:off x="4686300" y="1347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23716</xdr:rowOff>
    </xdr:from>
    <xdr:to>
      <xdr:col>5</xdr:col>
      <xdr:colOff>409575</xdr:colOff>
      <xdr:row>79</xdr:row>
      <xdr:rowOff>125316</xdr:rowOff>
    </xdr:to>
    <xdr:sp macro="" textlink="">
      <xdr:nvSpPr>
        <xdr:cNvPr id="198" name="円/楕円 197"/>
        <xdr:cNvSpPr/>
      </xdr:nvSpPr>
      <xdr:spPr>
        <a:xfrm>
          <a:off x="3746500" y="1356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116443</xdr:rowOff>
    </xdr:from>
    <xdr:ext cx="378565" cy="259045"/>
    <xdr:sp macro="" textlink="">
      <xdr:nvSpPr>
        <xdr:cNvPr id="199" name="テキスト ボックス 198"/>
        <xdr:cNvSpPr txBox="1"/>
      </xdr:nvSpPr>
      <xdr:spPr>
        <a:xfrm>
          <a:off x="3608017" y="13660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21332</xdr:rowOff>
    </xdr:from>
    <xdr:to>
      <xdr:col>4</xdr:col>
      <xdr:colOff>206375</xdr:colOff>
      <xdr:row>79</xdr:row>
      <xdr:rowOff>122932</xdr:rowOff>
    </xdr:to>
    <xdr:sp macro="" textlink="">
      <xdr:nvSpPr>
        <xdr:cNvPr id="200" name="円/楕円 199"/>
        <xdr:cNvSpPr/>
      </xdr:nvSpPr>
      <xdr:spPr>
        <a:xfrm>
          <a:off x="2857500" y="1356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114059</xdr:rowOff>
    </xdr:from>
    <xdr:ext cx="378565" cy="259045"/>
    <xdr:sp macro="" textlink="">
      <xdr:nvSpPr>
        <xdr:cNvPr id="201" name="テキスト ボックス 200"/>
        <xdr:cNvSpPr txBox="1"/>
      </xdr:nvSpPr>
      <xdr:spPr>
        <a:xfrm>
          <a:off x="2719017" y="13658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4972</xdr:rowOff>
    </xdr:from>
    <xdr:to>
      <xdr:col>3</xdr:col>
      <xdr:colOff>3175</xdr:colOff>
      <xdr:row>79</xdr:row>
      <xdr:rowOff>106572</xdr:rowOff>
    </xdr:to>
    <xdr:sp macro="" textlink="">
      <xdr:nvSpPr>
        <xdr:cNvPr id="202" name="円/楕円 201"/>
        <xdr:cNvSpPr/>
      </xdr:nvSpPr>
      <xdr:spPr>
        <a:xfrm>
          <a:off x="1968500" y="135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97699</xdr:rowOff>
    </xdr:from>
    <xdr:ext cx="469744" cy="259045"/>
    <xdr:sp macro="" textlink="">
      <xdr:nvSpPr>
        <xdr:cNvPr id="203" name="テキスト ボックス 202"/>
        <xdr:cNvSpPr txBox="1"/>
      </xdr:nvSpPr>
      <xdr:spPr>
        <a:xfrm>
          <a:off x="1784427" y="136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3828</xdr:rowOff>
    </xdr:from>
    <xdr:to>
      <xdr:col>1</xdr:col>
      <xdr:colOff>485775</xdr:colOff>
      <xdr:row>79</xdr:row>
      <xdr:rowOff>105428</xdr:rowOff>
    </xdr:to>
    <xdr:sp macro="" textlink="">
      <xdr:nvSpPr>
        <xdr:cNvPr id="204" name="円/楕円 203"/>
        <xdr:cNvSpPr/>
      </xdr:nvSpPr>
      <xdr:spPr>
        <a:xfrm>
          <a:off x="1079500" y="135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96555</xdr:rowOff>
    </xdr:from>
    <xdr:ext cx="469744" cy="259045"/>
    <xdr:sp macro="" textlink="">
      <xdr:nvSpPr>
        <xdr:cNvPr id="205" name="テキスト ボックス 204"/>
        <xdr:cNvSpPr txBox="1"/>
      </xdr:nvSpPr>
      <xdr:spPr>
        <a:xfrm>
          <a:off x="895427" y="1364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117487</xdr:rowOff>
    </xdr:from>
    <xdr:to>
      <xdr:col>6</xdr:col>
      <xdr:colOff>511175</xdr:colOff>
      <xdr:row>98</xdr:row>
      <xdr:rowOff>39573</xdr:rowOff>
    </xdr:to>
    <xdr:cxnSp macro="">
      <xdr:nvCxnSpPr>
        <xdr:cNvPr id="235" name="直線コネクタ 234"/>
        <xdr:cNvCxnSpPr/>
      </xdr:nvCxnSpPr>
      <xdr:spPr>
        <a:xfrm flipV="1">
          <a:off x="3797300" y="16748137"/>
          <a:ext cx="838200" cy="9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1512</xdr:rowOff>
    </xdr:from>
    <xdr:to>
      <xdr:col>5</xdr:col>
      <xdr:colOff>358775</xdr:colOff>
      <xdr:row>98</xdr:row>
      <xdr:rowOff>39573</xdr:rowOff>
    </xdr:to>
    <xdr:cxnSp macro="">
      <xdr:nvCxnSpPr>
        <xdr:cNvPr id="238" name="直線コネクタ 237"/>
        <xdr:cNvCxnSpPr/>
      </xdr:nvCxnSpPr>
      <xdr:spPr>
        <a:xfrm>
          <a:off x="2908300" y="16803612"/>
          <a:ext cx="8890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1512</xdr:rowOff>
    </xdr:from>
    <xdr:to>
      <xdr:col>4</xdr:col>
      <xdr:colOff>155575</xdr:colOff>
      <xdr:row>98</xdr:row>
      <xdr:rowOff>93638</xdr:rowOff>
    </xdr:to>
    <xdr:cxnSp macro="">
      <xdr:nvCxnSpPr>
        <xdr:cNvPr id="241" name="直線コネクタ 240"/>
        <xdr:cNvCxnSpPr/>
      </xdr:nvCxnSpPr>
      <xdr:spPr>
        <a:xfrm flipV="1">
          <a:off x="2019300" y="16803612"/>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93638</xdr:rowOff>
    </xdr:from>
    <xdr:to>
      <xdr:col>2</xdr:col>
      <xdr:colOff>638175</xdr:colOff>
      <xdr:row>98</xdr:row>
      <xdr:rowOff>100685</xdr:rowOff>
    </xdr:to>
    <xdr:cxnSp macro="">
      <xdr:nvCxnSpPr>
        <xdr:cNvPr id="244" name="直線コネクタ 243"/>
        <xdr:cNvCxnSpPr/>
      </xdr:nvCxnSpPr>
      <xdr:spPr>
        <a:xfrm flipV="1">
          <a:off x="1130300" y="16895738"/>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66687</xdr:rowOff>
    </xdr:from>
    <xdr:to>
      <xdr:col>6</xdr:col>
      <xdr:colOff>561975</xdr:colOff>
      <xdr:row>97</xdr:row>
      <xdr:rowOff>168287</xdr:rowOff>
    </xdr:to>
    <xdr:sp macro="" textlink="">
      <xdr:nvSpPr>
        <xdr:cNvPr id="254" name="円/楕円 253"/>
        <xdr:cNvSpPr/>
      </xdr:nvSpPr>
      <xdr:spPr>
        <a:xfrm>
          <a:off x="4584700" y="166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45114</xdr:rowOff>
    </xdr:from>
    <xdr:ext cx="534377" cy="259045"/>
    <xdr:sp macro="" textlink="">
      <xdr:nvSpPr>
        <xdr:cNvPr id="255" name="扶助費該当値テキスト"/>
        <xdr:cNvSpPr txBox="1"/>
      </xdr:nvSpPr>
      <xdr:spPr>
        <a:xfrm>
          <a:off x="4686300" y="1667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160223</xdr:rowOff>
    </xdr:from>
    <xdr:to>
      <xdr:col>5</xdr:col>
      <xdr:colOff>409575</xdr:colOff>
      <xdr:row>98</xdr:row>
      <xdr:rowOff>90373</xdr:rowOff>
    </xdr:to>
    <xdr:sp macro="" textlink="">
      <xdr:nvSpPr>
        <xdr:cNvPr id="256" name="円/楕円 255"/>
        <xdr:cNvSpPr/>
      </xdr:nvSpPr>
      <xdr:spPr>
        <a:xfrm>
          <a:off x="37465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81500</xdr:rowOff>
    </xdr:from>
    <xdr:ext cx="534377" cy="259045"/>
    <xdr:sp macro="" textlink="">
      <xdr:nvSpPr>
        <xdr:cNvPr id="257" name="テキスト ボックス 256"/>
        <xdr:cNvSpPr txBox="1"/>
      </xdr:nvSpPr>
      <xdr:spPr>
        <a:xfrm>
          <a:off x="3530111" y="1688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122162</xdr:rowOff>
    </xdr:from>
    <xdr:to>
      <xdr:col>4</xdr:col>
      <xdr:colOff>206375</xdr:colOff>
      <xdr:row>98</xdr:row>
      <xdr:rowOff>52312</xdr:rowOff>
    </xdr:to>
    <xdr:sp macro="" textlink="">
      <xdr:nvSpPr>
        <xdr:cNvPr id="258" name="円/楕円 257"/>
        <xdr:cNvSpPr/>
      </xdr:nvSpPr>
      <xdr:spPr>
        <a:xfrm>
          <a:off x="2857500" y="167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43439</xdr:rowOff>
    </xdr:from>
    <xdr:ext cx="534377" cy="259045"/>
    <xdr:sp macro="" textlink="">
      <xdr:nvSpPr>
        <xdr:cNvPr id="259" name="テキスト ボックス 258"/>
        <xdr:cNvSpPr txBox="1"/>
      </xdr:nvSpPr>
      <xdr:spPr>
        <a:xfrm>
          <a:off x="2641111" y="1684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42838</xdr:rowOff>
    </xdr:from>
    <xdr:to>
      <xdr:col>3</xdr:col>
      <xdr:colOff>3175</xdr:colOff>
      <xdr:row>98</xdr:row>
      <xdr:rowOff>144438</xdr:rowOff>
    </xdr:to>
    <xdr:sp macro="" textlink="">
      <xdr:nvSpPr>
        <xdr:cNvPr id="260" name="円/楕円 259"/>
        <xdr:cNvSpPr/>
      </xdr:nvSpPr>
      <xdr:spPr>
        <a:xfrm>
          <a:off x="1968500" y="168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135565</xdr:rowOff>
    </xdr:from>
    <xdr:ext cx="534377" cy="259045"/>
    <xdr:sp macro="" textlink="">
      <xdr:nvSpPr>
        <xdr:cNvPr id="261" name="テキスト ボックス 260"/>
        <xdr:cNvSpPr txBox="1"/>
      </xdr:nvSpPr>
      <xdr:spPr>
        <a:xfrm>
          <a:off x="1752111" y="169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49885</xdr:rowOff>
    </xdr:from>
    <xdr:to>
      <xdr:col>1</xdr:col>
      <xdr:colOff>485775</xdr:colOff>
      <xdr:row>98</xdr:row>
      <xdr:rowOff>151485</xdr:rowOff>
    </xdr:to>
    <xdr:sp macro="" textlink="">
      <xdr:nvSpPr>
        <xdr:cNvPr id="262" name="円/楕円 261"/>
        <xdr:cNvSpPr/>
      </xdr:nvSpPr>
      <xdr:spPr>
        <a:xfrm>
          <a:off x="1079500" y="168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142612</xdr:rowOff>
    </xdr:from>
    <xdr:ext cx="534377" cy="259045"/>
    <xdr:sp macro="" textlink="">
      <xdr:nvSpPr>
        <xdr:cNvPr id="263" name="テキスト ボックス 262"/>
        <xdr:cNvSpPr txBox="1"/>
      </xdr:nvSpPr>
      <xdr:spPr>
        <a:xfrm>
          <a:off x="863111" y="1694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117511</xdr:rowOff>
    </xdr:from>
    <xdr:to>
      <xdr:col>15</xdr:col>
      <xdr:colOff>180975</xdr:colOff>
      <xdr:row>37</xdr:row>
      <xdr:rowOff>124136</xdr:rowOff>
    </xdr:to>
    <xdr:cxnSp macro="">
      <xdr:nvCxnSpPr>
        <xdr:cNvPr id="292" name="直線コネクタ 291"/>
        <xdr:cNvCxnSpPr/>
      </xdr:nvCxnSpPr>
      <xdr:spPr>
        <a:xfrm>
          <a:off x="9639300" y="6461161"/>
          <a:ext cx="838200" cy="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117511</xdr:rowOff>
    </xdr:from>
    <xdr:to>
      <xdr:col>14</xdr:col>
      <xdr:colOff>28575</xdr:colOff>
      <xdr:row>37</xdr:row>
      <xdr:rowOff>137589</xdr:rowOff>
    </xdr:to>
    <xdr:cxnSp macro="">
      <xdr:nvCxnSpPr>
        <xdr:cNvPr id="295" name="直線コネクタ 294"/>
        <xdr:cNvCxnSpPr/>
      </xdr:nvCxnSpPr>
      <xdr:spPr>
        <a:xfrm flipV="1">
          <a:off x="8750300" y="6461161"/>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137589</xdr:rowOff>
    </xdr:from>
    <xdr:to>
      <xdr:col>12</xdr:col>
      <xdr:colOff>511175</xdr:colOff>
      <xdr:row>37</xdr:row>
      <xdr:rowOff>144310</xdr:rowOff>
    </xdr:to>
    <xdr:cxnSp macro="">
      <xdr:nvCxnSpPr>
        <xdr:cNvPr id="298" name="直線コネクタ 297"/>
        <xdr:cNvCxnSpPr/>
      </xdr:nvCxnSpPr>
      <xdr:spPr>
        <a:xfrm flipV="1">
          <a:off x="7861300" y="6481239"/>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144310</xdr:rowOff>
    </xdr:from>
    <xdr:to>
      <xdr:col>11</xdr:col>
      <xdr:colOff>307975</xdr:colOff>
      <xdr:row>37</xdr:row>
      <xdr:rowOff>154853</xdr:rowOff>
    </xdr:to>
    <xdr:cxnSp macro="">
      <xdr:nvCxnSpPr>
        <xdr:cNvPr id="301" name="直線コネクタ 300"/>
        <xdr:cNvCxnSpPr/>
      </xdr:nvCxnSpPr>
      <xdr:spPr>
        <a:xfrm flipV="1">
          <a:off x="6972300" y="6487960"/>
          <a:ext cx="889000" cy="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73336</xdr:rowOff>
    </xdr:from>
    <xdr:to>
      <xdr:col>15</xdr:col>
      <xdr:colOff>231775</xdr:colOff>
      <xdr:row>38</xdr:row>
      <xdr:rowOff>3487</xdr:rowOff>
    </xdr:to>
    <xdr:sp macro="" textlink="">
      <xdr:nvSpPr>
        <xdr:cNvPr id="311" name="円/楕円 310"/>
        <xdr:cNvSpPr/>
      </xdr:nvSpPr>
      <xdr:spPr>
        <a:xfrm>
          <a:off x="10426700" y="64169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159713</xdr:rowOff>
    </xdr:from>
    <xdr:ext cx="534377" cy="259045"/>
    <xdr:sp macro="" textlink="">
      <xdr:nvSpPr>
        <xdr:cNvPr id="312" name="補助費等該当値テキスト"/>
        <xdr:cNvSpPr txBox="1"/>
      </xdr:nvSpPr>
      <xdr:spPr>
        <a:xfrm>
          <a:off x="10528300" y="63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66711</xdr:rowOff>
    </xdr:from>
    <xdr:to>
      <xdr:col>14</xdr:col>
      <xdr:colOff>79375</xdr:colOff>
      <xdr:row>37</xdr:row>
      <xdr:rowOff>168311</xdr:rowOff>
    </xdr:to>
    <xdr:sp macro="" textlink="">
      <xdr:nvSpPr>
        <xdr:cNvPr id="313" name="円/楕円 312"/>
        <xdr:cNvSpPr/>
      </xdr:nvSpPr>
      <xdr:spPr>
        <a:xfrm>
          <a:off x="9588500" y="64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159438</xdr:rowOff>
    </xdr:from>
    <xdr:ext cx="534377" cy="259045"/>
    <xdr:sp macro="" textlink="">
      <xdr:nvSpPr>
        <xdr:cNvPr id="314" name="テキスト ボックス 313"/>
        <xdr:cNvSpPr txBox="1"/>
      </xdr:nvSpPr>
      <xdr:spPr>
        <a:xfrm>
          <a:off x="9372111" y="650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86789</xdr:rowOff>
    </xdr:from>
    <xdr:to>
      <xdr:col>12</xdr:col>
      <xdr:colOff>561975</xdr:colOff>
      <xdr:row>38</xdr:row>
      <xdr:rowOff>16939</xdr:rowOff>
    </xdr:to>
    <xdr:sp macro="" textlink="">
      <xdr:nvSpPr>
        <xdr:cNvPr id="315" name="円/楕円 314"/>
        <xdr:cNvSpPr/>
      </xdr:nvSpPr>
      <xdr:spPr>
        <a:xfrm>
          <a:off x="8699500" y="64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8066</xdr:rowOff>
    </xdr:from>
    <xdr:ext cx="534377" cy="259045"/>
    <xdr:sp macro="" textlink="">
      <xdr:nvSpPr>
        <xdr:cNvPr id="316" name="テキスト ボックス 315"/>
        <xdr:cNvSpPr txBox="1"/>
      </xdr:nvSpPr>
      <xdr:spPr>
        <a:xfrm>
          <a:off x="8483111" y="65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93510</xdr:rowOff>
    </xdr:from>
    <xdr:to>
      <xdr:col>11</xdr:col>
      <xdr:colOff>358775</xdr:colOff>
      <xdr:row>38</xdr:row>
      <xdr:rowOff>23661</xdr:rowOff>
    </xdr:to>
    <xdr:sp macro="" textlink="">
      <xdr:nvSpPr>
        <xdr:cNvPr id="317" name="円/楕円 316"/>
        <xdr:cNvSpPr/>
      </xdr:nvSpPr>
      <xdr:spPr>
        <a:xfrm>
          <a:off x="7810500" y="64371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14787</xdr:rowOff>
    </xdr:from>
    <xdr:ext cx="534377" cy="259045"/>
    <xdr:sp macro="" textlink="">
      <xdr:nvSpPr>
        <xdr:cNvPr id="318" name="テキスト ボックス 317"/>
        <xdr:cNvSpPr txBox="1"/>
      </xdr:nvSpPr>
      <xdr:spPr>
        <a:xfrm>
          <a:off x="7594111" y="65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104053</xdr:rowOff>
    </xdr:from>
    <xdr:to>
      <xdr:col>10</xdr:col>
      <xdr:colOff>155575</xdr:colOff>
      <xdr:row>38</xdr:row>
      <xdr:rowOff>34203</xdr:rowOff>
    </xdr:to>
    <xdr:sp macro="" textlink="">
      <xdr:nvSpPr>
        <xdr:cNvPr id="319" name="円/楕円 318"/>
        <xdr:cNvSpPr/>
      </xdr:nvSpPr>
      <xdr:spPr>
        <a:xfrm>
          <a:off x="6921500" y="64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25330</xdr:rowOff>
    </xdr:from>
    <xdr:ext cx="534377" cy="259045"/>
    <xdr:sp macro="" textlink="">
      <xdr:nvSpPr>
        <xdr:cNvPr id="320" name="テキスト ボックス 319"/>
        <xdr:cNvSpPr txBox="1"/>
      </xdr:nvSpPr>
      <xdr:spPr>
        <a:xfrm>
          <a:off x="6705111" y="654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94989</xdr:rowOff>
    </xdr:from>
    <xdr:to>
      <xdr:col>15</xdr:col>
      <xdr:colOff>180975</xdr:colOff>
      <xdr:row>58</xdr:row>
      <xdr:rowOff>2308</xdr:rowOff>
    </xdr:to>
    <xdr:cxnSp macro="">
      <xdr:nvCxnSpPr>
        <xdr:cNvPr id="351" name="直線コネクタ 350"/>
        <xdr:cNvCxnSpPr/>
      </xdr:nvCxnSpPr>
      <xdr:spPr>
        <a:xfrm flipV="1">
          <a:off x="9639300" y="9867639"/>
          <a:ext cx="838200" cy="7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2308</xdr:rowOff>
    </xdr:from>
    <xdr:to>
      <xdr:col>14</xdr:col>
      <xdr:colOff>28575</xdr:colOff>
      <xdr:row>58</xdr:row>
      <xdr:rowOff>114005</xdr:rowOff>
    </xdr:to>
    <xdr:cxnSp macro="">
      <xdr:nvCxnSpPr>
        <xdr:cNvPr id="354" name="直線コネクタ 353"/>
        <xdr:cNvCxnSpPr/>
      </xdr:nvCxnSpPr>
      <xdr:spPr>
        <a:xfrm flipV="1">
          <a:off x="8750300" y="9946408"/>
          <a:ext cx="889000" cy="1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42091</xdr:rowOff>
    </xdr:from>
    <xdr:to>
      <xdr:col>12</xdr:col>
      <xdr:colOff>511175</xdr:colOff>
      <xdr:row>58</xdr:row>
      <xdr:rowOff>114005</xdr:rowOff>
    </xdr:to>
    <xdr:cxnSp macro="">
      <xdr:nvCxnSpPr>
        <xdr:cNvPr id="357" name="直線コネクタ 356"/>
        <xdr:cNvCxnSpPr/>
      </xdr:nvCxnSpPr>
      <xdr:spPr>
        <a:xfrm>
          <a:off x="7861300" y="9986191"/>
          <a:ext cx="889000" cy="7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42091</xdr:rowOff>
    </xdr:from>
    <xdr:to>
      <xdr:col>11</xdr:col>
      <xdr:colOff>307975</xdr:colOff>
      <xdr:row>58</xdr:row>
      <xdr:rowOff>133976</xdr:rowOff>
    </xdr:to>
    <xdr:cxnSp macro="">
      <xdr:nvCxnSpPr>
        <xdr:cNvPr id="360" name="直線コネクタ 359"/>
        <xdr:cNvCxnSpPr/>
      </xdr:nvCxnSpPr>
      <xdr:spPr>
        <a:xfrm flipV="1">
          <a:off x="6972300" y="9986191"/>
          <a:ext cx="889000" cy="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44189</xdr:rowOff>
    </xdr:from>
    <xdr:to>
      <xdr:col>15</xdr:col>
      <xdr:colOff>231775</xdr:colOff>
      <xdr:row>57</xdr:row>
      <xdr:rowOff>145789</xdr:rowOff>
    </xdr:to>
    <xdr:sp macro="" textlink="">
      <xdr:nvSpPr>
        <xdr:cNvPr id="370" name="円/楕円 369"/>
        <xdr:cNvSpPr/>
      </xdr:nvSpPr>
      <xdr:spPr>
        <a:xfrm>
          <a:off x="10426700" y="981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22616</xdr:rowOff>
    </xdr:from>
    <xdr:ext cx="599010" cy="259045"/>
    <xdr:sp macro="" textlink="">
      <xdr:nvSpPr>
        <xdr:cNvPr id="371" name="普通建設事業費該当値テキスト"/>
        <xdr:cNvSpPr txBox="1"/>
      </xdr:nvSpPr>
      <xdr:spPr>
        <a:xfrm>
          <a:off x="10528300" y="979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122958</xdr:rowOff>
    </xdr:from>
    <xdr:to>
      <xdr:col>14</xdr:col>
      <xdr:colOff>79375</xdr:colOff>
      <xdr:row>58</xdr:row>
      <xdr:rowOff>53108</xdr:rowOff>
    </xdr:to>
    <xdr:sp macro="" textlink="">
      <xdr:nvSpPr>
        <xdr:cNvPr id="372" name="円/楕円 371"/>
        <xdr:cNvSpPr/>
      </xdr:nvSpPr>
      <xdr:spPr>
        <a:xfrm>
          <a:off x="9588500" y="98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44235</xdr:rowOff>
    </xdr:from>
    <xdr:ext cx="534377" cy="259045"/>
    <xdr:sp macro="" textlink="">
      <xdr:nvSpPr>
        <xdr:cNvPr id="373" name="テキスト ボックス 372"/>
        <xdr:cNvSpPr txBox="1"/>
      </xdr:nvSpPr>
      <xdr:spPr>
        <a:xfrm>
          <a:off x="9372111" y="998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63205</xdr:rowOff>
    </xdr:from>
    <xdr:to>
      <xdr:col>12</xdr:col>
      <xdr:colOff>561975</xdr:colOff>
      <xdr:row>58</xdr:row>
      <xdr:rowOff>164805</xdr:rowOff>
    </xdr:to>
    <xdr:sp macro="" textlink="">
      <xdr:nvSpPr>
        <xdr:cNvPr id="374" name="円/楕円 373"/>
        <xdr:cNvSpPr/>
      </xdr:nvSpPr>
      <xdr:spPr>
        <a:xfrm>
          <a:off x="8699500" y="100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155932</xdr:rowOff>
    </xdr:from>
    <xdr:ext cx="534377" cy="259045"/>
    <xdr:sp macro="" textlink="">
      <xdr:nvSpPr>
        <xdr:cNvPr id="375" name="テキスト ボックス 374"/>
        <xdr:cNvSpPr txBox="1"/>
      </xdr:nvSpPr>
      <xdr:spPr>
        <a:xfrm>
          <a:off x="8483111" y="101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162741</xdr:rowOff>
    </xdr:from>
    <xdr:to>
      <xdr:col>11</xdr:col>
      <xdr:colOff>358775</xdr:colOff>
      <xdr:row>58</xdr:row>
      <xdr:rowOff>92891</xdr:rowOff>
    </xdr:to>
    <xdr:sp macro="" textlink="">
      <xdr:nvSpPr>
        <xdr:cNvPr id="376" name="円/楕円 375"/>
        <xdr:cNvSpPr/>
      </xdr:nvSpPr>
      <xdr:spPr>
        <a:xfrm>
          <a:off x="78105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84018</xdr:rowOff>
    </xdr:from>
    <xdr:ext cx="534377" cy="259045"/>
    <xdr:sp macro="" textlink="">
      <xdr:nvSpPr>
        <xdr:cNvPr id="377" name="テキスト ボックス 376"/>
        <xdr:cNvSpPr txBox="1"/>
      </xdr:nvSpPr>
      <xdr:spPr>
        <a:xfrm>
          <a:off x="7594111" y="1002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83176</xdr:rowOff>
    </xdr:from>
    <xdr:to>
      <xdr:col>10</xdr:col>
      <xdr:colOff>155575</xdr:colOff>
      <xdr:row>59</xdr:row>
      <xdr:rowOff>13326</xdr:rowOff>
    </xdr:to>
    <xdr:sp macro="" textlink="">
      <xdr:nvSpPr>
        <xdr:cNvPr id="378" name="円/楕円 377"/>
        <xdr:cNvSpPr/>
      </xdr:nvSpPr>
      <xdr:spPr>
        <a:xfrm>
          <a:off x="6921500" y="1002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4453</xdr:rowOff>
    </xdr:from>
    <xdr:ext cx="534377" cy="259045"/>
    <xdr:sp macro="" textlink="">
      <xdr:nvSpPr>
        <xdr:cNvPr id="379" name="テキスト ボックス 378"/>
        <xdr:cNvSpPr txBox="1"/>
      </xdr:nvSpPr>
      <xdr:spPr>
        <a:xfrm>
          <a:off x="6705111" y="1012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68582</xdr:rowOff>
    </xdr:from>
    <xdr:to>
      <xdr:col>15</xdr:col>
      <xdr:colOff>180975</xdr:colOff>
      <xdr:row>78</xdr:row>
      <xdr:rowOff>47684</xdr:rowOff>
    </xdr:to>
    <xdr:cxnSp macro="">
      <xdr:nvCxnSpPr>
        <xdr:cNvPr id="406" name="直線コネクタ 405"/>
        <xdr:cNvCxnSpPr/>
      </xdr:nvCxnSpPr>
      <xdr:spPr>
        <a:xfrm flipV="1">
          <a:off x="9639300" y="13270232"/>
          <a:ext cx="838200" cy="15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20051</xdr:rowOff>
    </xdr:from>
    <xdr:to>
      <xdr:col>14</xdr:col>
      <xdr:colOff>28575</xdr:colOff>
      <xdr:row>78</xdr:row>
      <xdr:rowOff>47684</xdr:rowOff>
    </xdr:to>
    <xdr:cxnSp macro="">
      <xdr:nvCxnSpPr>
        <xdr:cNvPr id="409" name="直線コネクタ 408"/>
        <xdr:cNvCxnSpPr/>
      </xdr:nvCxnSpPr>
      <xdr:spPr>
        <a:xfrm>
          <a:off x="8750300" y="13393151"/>
          <a:ext cx="889000" cy="2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17782</xdr:rowOff>
    </xdr:from>
    <xdr:to>
      <xdr:col>15</xdr:col>
      <xdr:colOff>231775</xdr:colOff>
      <xdr:row>77</xdr:row>
      <xdr:rowOff>119382</xdr:rowOff>
    </xdr:to>
    <xdr:sp macro="" textlink="">
      <xdr:nvSpPr>
        <xdr:cNvPr id="419" name="円/楕円 418"/>
        <xdr:cNvSpPr/>
      </xdr:nvSpPr>
      <xdr:spPr>
        <a:xfrm>
          <a:off x="10426700" y="132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40659</xdr:rowOff>
    </xdr:from>
    <xdr:ext cx="534377" cy="259045"/>
    <xdr:sp macro="" textlink="">
      <xdr:nvSpPr>
        <xdr:cNvPr id="420" name="普通建設事業費 （ うち新規整備　）該当値テキスト"/>
        <xdr:cNvSpPr txBox="1"/>
      </xdr:nvSpPr>
      <xdr:spPr>
        <a:xfrm>
          <a:off x="10528300" y="1307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168334</xdr:rowOff>
    </xdr:from>
    <xdr:to>
      <xdr:col>14</xdr:col>
      <xdr:colOff>79375</xdr:colOff>
      <xdr:row>78</xdr:row>
      <xdr:rowOff>98484</xdr:rowOff>
    </xdr:to>
    <xdr:sp macro="" textlink="">
      <xdr:nvSpPr>
        <xdr:cNvPr id="421" name="円/楕円 420"/>
        <xdr:cNvSpPr/>
      </xdr:nvSpPr>
      <xdr:spPr>
        <a:xfrm>
          <a:off x="9588500" y="133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89611</xdr:rowOff>
    </xdr:from>
    <xdr:ext cx="534377" cy="259045"/>
    <xdr:sp macro="" textlink="">
      <xdr:nvSpPr>
        <xdr:cNvPr id="422" name="テキスト ボックス 421"/>
        <xdr:cNvSpPr txBox="1"/>
      </xdr:nvSpPr>
      <xdr:spPr>
        <a:xfrm>
          <a:off x="9372111" y="134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140701</xdr:rowOff>
    </xdr:from>
    <xdr:to>
      <xdr:col>12</xdr:col>
      <xdr:colOff>561975</xdr:colOff>
      <xdr:row>78</xdr:row>
      <xdr:rowOff>70851</xdr:rowOff>
    </xdr:to>
    <xdr:sp macro="" textlink="">
      <xdr:nvSpPr>
        <xdr:cNvPr id="423" name="円/楕円 422"/>
        <xdr:cNvSpPr/>
      </xdr:nvSpPr>
      <xdr:spPr>
        <a:xfrm>
          <a:off x="8699500" y="133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61978</xdr:rowOff>
    </xdr:from>
    <xdr:ext cx="534377" cy="259045"/>
    <xdr:sp macro="" textlink="">
      <xdr:nvSpPr>
        <xdr:cNvPr id="424" name="テキスト ボックス 423"/>
        <xdr:cNvSpPr txBox="1"/>
      </xdr:nvSpPr>
      <xdr:spPr>
        <a:xfrm>
          <a:off x="8483111" y="1343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41252</xdr:rowOff>
    </xdr:from>
    <xdr:to>
      <xdr:col>15</xdr:col>
      <xdr:colOff>180975</xdr:colOff>
      <xdr:row>97</xdr:row>
      <xdr:rowOff>108583</xdr:rowOff>
    </xdr:to>
    <xdr:cxnSp macro="">
      <xdr:nvCxnSpPr>
        <xdr:cNvPr id="451" name="直線コネクタ 450"/>
        <xdr:cNvCxnSpPr/>
      </xdr:nvCxnSpPr>
      <xdr:spPr>
        <a:xfrm>
          <a:off x="9639300" y="16671902"/>
          <a:ext cx="838200" cy="6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41252</xdr:rowOff>
    </xdr:from>
    <xdr:to>
      <xdr:col>14</xdr:col>
      <xdr:colOff>28575</xdr:colOff>
      <xdr:row>98</xdr:row>
      <xdr:rowOff>52448</xdr:rowOff>
    </xdr:to>
    <xdr:cxnSp macro="">
      <xdr:nvCxnSpPr>
        <xdr:cNvPr id="454" name="直線コネクタ 453"/>
        <xdr:cNvCxnSpPr/>
      </xdr:nvCxnSpPr>
      <xdr:spPr>
        <a:xfrm flipV="1">
          <a:off x="8750300" y="16671902"/>
          <a:ext cx="889000" cy="18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57783</xdr:rowOff>
    </xdr:from>
    <xdr:to>
      <xdr:col>15</xdr:col>
      <xdr:colOff>231775</xdr:colOff>
      <xdr:row>97</xdr:row>
      <xdr:rowOff>159383</xdr:rowOff>
    </xdr:to>
    <xdr:sp macro="" textlink="">
      <xdr:nvSpPr>
        <xdr:cNvPr id="464" name="円/楕円 463"/>
        <xdr:cNvSpPr/>
      </xdr:nvSpPr>
      <xdr:spPr>
        <a:xfrm>
          <a:off x="10426700" y="1668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36210</xdr:rowOff>
    </xdr:from>
    <xdr:ext cx="534377" cy="259045"/>
    <xdr:sp macro="" textlink="">
      <xdr:nvSpPr>
        <xdr:cNvPr id="465" name="普通建設事業費 （ うち更新整備　）該当値テキスト"/>
        <xdr:cNvSpPr txBox="1"/>
      </xdr:nvSpPr>
      <xdr:spPr>
        <a:xfrm>
          <a:off x="10528300" y="1666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44,306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161902</xdr:rowOff>
    </xdr:from>
    <xdr:to>
      <xdr:col>14</xdr:col>
      <xdr:colOff>79375</xdr:colOff>
      <xdr:row>97</xdr:row>
      <xdr:rowOff>92052</xdr:rowOff>
    </xdr:to>
    <xdr:sp macro="" textlink="">
      <xdr:nvSpPr>
        <xdr:cNvPr id="466" name="円/楕円 465"/>
        <xdr:cNvSpPr/>
      </xdr:nvSpPr>
      <xdr:spPr>
        <a:xfrm>
          <a:off x="9588500" y="166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108579</xdr:rowOff>
    </xdr:from>
    <xdr:ext cx="534377" cy="259045"/>
    <xdr:sp macro="" textlink="">
      <xdr:nvSpPr>
        <xdr:cNvPr id="467" name="テキスト ボックス 466"/>
        <xdr:cNvSpPr txBox="1"/>
      </xdr:nvSpPr>
      <xdr:spPr>
        <a:xfrm>
          <a:off x="9372111" y="1639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1648</xdr:rowOff>
    </xdr:from>
    <xdr:to>
      <xdr:col>12</xdr:col>
      <xdr:colOff>561975</xdr:colOff>
      <xdr:row>98</xdr:row>
      <xdr:rowOff>103248</xdr:rowOff>
    </xdr:to>
    <xdr:sp macro="" textlink="">
      <xdr:nvSpPr>
        <xdr:cNvPr id="468" name="円/楕円 467"/>
        <xdr:cNvSpPr/>
      </xdr:nvSpPr>
      <xdr:spPr>
        <a:xfrm>
          <a:off x="8699500" y="168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94375</xdr:rowOff>
    </xdr:from>
    <xdr:ext cx="534377" cy="259045"/>
    <xdr:sp macro="" textlink="">
      <xdr:nvSpPr>
        <xdr:cNvPr id="469" name="テキスト ボックス 468"/>
        <xdr:cNvSpPr txBox="1"/>
      </xdr:nvSpPr>
      <xdr:spPr>
        <a:xfrm>
          <a:off x="8483111" y="1689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116354</xdr:rowOff>
    </xdr:from>
    <xdr:to>
      <xdr:col>23</xdr:col>
      <xdr:colOff>517525</xdr:colOff>
      <xdr:row>76</xdr:row>
      <xdr:rowOff>129676</xdr:rowOff>
    </xdr:to>
    <xdr:cxnSp macro="">
      <xdr:nvCxnSpPr>
        <xdr:cNvPr id="600" name="直線コネクタ 599"/>
        <xdr:cNvCxnSpPr/>
      </xdr:nvCxnSpPr>
      <xdr:spPr>
        <a:xfrm flipV="1">
          <a:off x="15481300" y="13146554"/>
          <a:ext cx="838200" cy="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117771</xdr:rowOff>
    </xdr:from>
    <xdr:to>
      <xdr:col>22</xdr:col>
      <xdr:colOff>365125</xdr:colOff>
      <xdr:row>76</xdr:row>
      <xdr:rowOff>129676</xdr:rowOff>
    </xdr:to>
    <xdr:cxnSp macro="">
      <xdr:nvCxnSpPr>
        <xdr:cNvPr id="603" name="直線コネクタ 602"/>
        <xdr:cNvCxnSpPr/>
      </xdr:nvCxnSpPr>
      <xdr:spPr>
        <a:xfrm>
          <a:off x="14592300" y="13147971"/>
          <a:ext cx="889000" cy="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115565</xdr:rowOff>
    </xdr:from>
    <xdr:to>
      <xdr:col>21</xdr:col>
      <xdr:colOff>161925</xdr:colOff>
      <xdr:row>76</xdr:row>
      <xdr:rowOff>117771</xdr:rowOff>
    </xdr:to>
    <xdr:cxnSp macro="">
      <xdr:nvCxnSpPr>
        <xdr:cNvPr id="606" name="直線コネクタ 605"/>
        <xdr:cNvCxnSpPr/>
      </xdr:nvCxnSpPr>
      <xdr:spPr>
        <a:xfrm>
          <a:off x="13703300" y="13145765"/>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115565</xdr:rowOff>
    </xdr:from>
    <xdr:to>
      <xdr:col>19</xdr:col>
      <xdr:colOff>644525</xdr:colOff>
      <xdr:row>76</xdr:row>
      <xdr:rowOff>116548</xdr:rowOff>
    </xdr:to>
    <xdr:cxnSp macro="">
      <xdr:nvCxnSpPr>
        <xdr:cNvPr id="609" name="直線コネクタ 608"/>
        <xdr:cNvCxnSpPr/>
      </xdr:nvCxnSpPr>
      <xdr:spPr>
        <a:xfrm flipV="1">
          <a:off x="12814300" y="1314576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65554</xdr:rowOff>
    </xdr:from>
    <xdr:to>
      <xdr:col>23</xdr:col>
      <xdr:colOff>568325</xdr:colOff>
      <xdr:row>76</xdr:row>
      <xdr:rowOff>167154</xdr:rowOff>
    </xdr:to>
    <xdr:sp macro="" textlink="">
      <xdr:nvSpPr>
        <xdr:cNvPr id="619" name="円/楕円 618"/>
        <xdr:cNvSpPr/>
      </xdr:nvSpPr>
      <xdr:spPr>
        <a:xfrm>
          <a:off x="16268700" y="130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43981</xdr:rowOff>
    </xdr:from>
    <xdr:ext cx="534377" cy="259045"/>
    <xdr:sp macro="" textlink="">
      <xdr:nvSpPr>
        <xdr:cNvPr id="620" name="公債費該当値テキスト"/>
        <xdr:cNvSpPr txBox="1"/>
      </xdr:nvSpPr>
      <xdr:spPr>
        <a:xfrm>
          <a:off x="16370300" y="130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44,085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78876</xdr:rowOff>
    </xdr:from>
    <xdr:to>
      <xdr:col>22</xdr:col>
      <xdr:colOff>415925</xdr:colOff>
      <xdr:row>77</xdr:row>
      <xdr:rowOff>9026</xdr:rowOff>
    </xdr:to>
    <xdr:sp macro="" textlink="">
      <xdr:nvSpPr>
        <xdr:cNvPr id="621" name="円/楕円 620"/>
        <xdr:cNvSpPr/>
      </xdr:nvSpPr>
      <xdr:spPr>
        <a:xfrm>
          <a:off x="15430500" y="131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153</xdr:rowOff>
    </xdr:from>
    <xdr:ext cx="534377" cy="259045"/>
    <xdr:sp macro="" textlink="">
      <xdr:nvSpPr>
        <xdr:cNvPr id="622" name="テキスト ボックス 621"/>
        <xdr:cNvSpPr txBox="1"/>
      </xdr:nvSpPr>
      <xdr:spPr>
        <a:xfrm>
          <a:off x="15214111" y="132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66971</xdr:rowOff>
    </xdr:from>
    <xdr:to>
      <xdr:col>21</xdr:col>
      <xdr:colOff>212725</xdr:colOff>
      <xdr:row>76</xdr:row>
      <xdr:rowOff>168571</xdr:rowOff>
    </xdr:to>
    <xdr:sp macro="" textlink="">
      <xdr:nvSpPr>
        <xdr:cNvPr id="623" name="円/楕円 622"/>
        <xdr:cNvSpPr/>
      </xdr:nvSpPr>
      <xdr:spPr>
        <a:xfrm>
          <a:off x="14541500" y="1309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159698</xdr:rowOff>
    </xdr:from>
    <xdr:ext cx="534377" cy="259045"/>
    <xdr:sp macro="" textlink="">
      <xdr:nvSpPr>
        <xdr:cNvPr id="624" name="テキスト ボックス 623"/>
        <xdr:cNvSpPr txBox="1"/>
      </xdr:nvSpPr>
      <xdr:spPr>
        <a:xfrm>
          <a:off x="14325111" y="1318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64765</xdr:rowOff>
    </xdr:from>
    <xdr:to>
      <xdr:col>20</xdr:col>
      <xdr:colOff>9525</xdr:colOff>
      <xdr:row>76</xdr:row>
      <xdr:rowOff>166365</xdr:rowOff>
    </xdr:to>
    <xdr:sp macro="" textlink="">
      <xdr:nvSpPr>
        <xdr:cNvPr id="625" name="円/楕円 624"/>
        <xdr:cNvSpPr/>
      </xdr:nvSpPr>
      <xdr:spPr>
        <a:xfrm>
          <a:off x="13652500" y="130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157492</xdr:rowOff>
    </xdr:from>
    <xdr:ext cx="534377" cy="259045"/>
    <xdr:sp macro="" textlink="">
      <xdr:nvSpPr>
        <xdr:cNvPr id="626" name="テキスト ボックス 625"/>
        <xdr:cNvSpPr txBox="1"/>
      </xdr:nvSpPr>
      <xdr:spPr>
        <a:xfrm>
          <a:off x="13436111" y="131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65748</xdr:rowOff>
    </xdr:from>
    <xdr:to>
      <xdr:col>18</xdr:col>
      <xdr:colOff>492125</xdr:colOff>
      <xdr:row>76</xdr:row>
      <xdr:rowOff>167348</xdr:rowOff>
    </xdr:to>
    <xdr:sp macro="" textlink="">
      <xdr:nvSpPr>
        <xdr:cNvPr id="627" name="円/楕円 626"/>
        <xdr:cNvSpPr/>
      </xdr:nvSpPr>
      <xdr:spPr>
        <a:xfrm>
          <a:off x="12763500" y="130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158475</xdr:rowOff>
    </xdr:from>
    <xdr:ext cx="534377" cy="259045"/>
    <xdr:sp macro="" textlink="">
      <xdr:nvSpPr>
        <xdr:cNvPr id="628" name="テキスト ボックス 627"/>
        <xdr:cNvSpPr txBox="1"/>
      </xdr:nvSpPr>
      <xdr:spPr>
        <a:xfrm>
          <a:off x="12547111" y="131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24327</xdr:rowOff>
    </xdr:from>
    <xdr:to>
      <xdr:col>23</xdr:col>
      <xdr:colOff>517525</xdr:colOff>
      <xdr:row>98</xdr:row>
      <xdr:rowOff>46841</xdr:rowOff>
    </xdr:to>
    <xdr:cxnSp macro="">
      <xdr:nvCxnSpPr>
        <xdr:cNvPr id="655" name="直線コネクタ 654"/>
        <xdr:cNvCxnSpPr/>
      </xdr:nvCxnSpPr>
      <xdr:spPr>
        <a:xfrm>
          <a:off x="15481300" y="16826427"/>
          <a:ext cx="838200" cy="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24327</xdr:rowOff>
    </xdr:from>
    <xdr:to>
      <xdr:col>22</xdr:col>
      <xdr:colOff>365125</xdr:colOff>
      <xdr:row>98</xdr:row>
      <xdr:rowOff>72219</xdr:rowOff>
    </xdr:to>
    <xdr:cxnSp macro="">
      <xdr:nvCxnSpPr>
        <xdr:cNvPr id="658" name="直線コネクタ 657"/>
        <xdr:cNvCxnSpPr/>
      </xdr:nvCxnSpPr>
      <xdr:spPr>
        <a:xfrm flipV="1">
          <a:off x="14592300" y="16826427"/>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44915</xdr:rowOff>
    </xdr:from>
    <xdr:to>
      <xdr:col>21</xdr:col>
      <xdr:colOff>161925</xdr:colOff>
      <xdr:row>98</xdr:row>
      <xdr:rowOff>72219</xdr:rowOff>
    </xdr:to>
    <xdr:cxnSp macro="">
      <xdr:nvCxnSpPr>
        <xdr:cNvPr id="661" name="直線コネクタ 660"/>
        <xdr:cNvCxnSpPr/>
      </xdr:nvCxnSpPr>
      <xdr:spPr>
        <a:xfrm>
          <a:off x="13703300" y="16847015"/>
          <a:ext cx="889000" cy="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24172</xdr:rowOff>
    </xdr:from>
    <xdr:to>
      <xdr:col>19</xdr:col>
      <xdr:colOff>644525</xdr:colOff>
      <xdr:row>98</xdr:row>
      <xdr:rowOff>44915</xdr:rowOff>
    </xdr:to>
    <xdr:cxnSp macro="">
      <xdr:nvCxnSpPr>
        <xdr:cNvPr id="664" name="直線コネクタ 663"/>
        <xdr:cNvCxnSpPr/>
      </xdr:nvCxnSpPr>
      <xdr:spPr>
        <a:xfrm>
          <a:off x="12814300" y="16826272"/>
          <a:ext cx="8890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6" name="テキスト ボックス 665"/>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89326</xdr:rowOff>
    </xdr:from>
    <xdr:ext cx="534377" cy="259045"/>
    <xdr:sp macro="" textlink="">
      <xdr:nvSpPr>
        <xdr:cNvPr id="668" name="テキスト ボックス 667"/>
        <xdr:cNvSpPr txBox="1"/>
      </xdr:nvSpPr>
      <xdr:spPr>
        <a:xfrm>
          <a:off x="12547111" y="168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167491</xdr:rowOff>
    </xdr:from>
    <xdr:to>
      <xdr:col>23</xdr:col>
      <xdr:colOff>568325</xdr:colOff>
      <xdr:row>98</xdr:row>
      <xdr:rowOff>97641</xdr:rowOff>
    </xdr:to>
    <xdr:sp macro="" textlink="">
      <xdr:nvSpPr>
        <xdr:cNvPr id="674" name="円/楕円 673"/>
        <xdr:cNvSpPr/>
      </xdr:nvSpPr>
      <xdr:spPr>
        <a:xfrm>
          <a:off x="16268700" y="1679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125497</xdr:rowOff>
    </xdr:from>
    <xdr:ext cx="534377" cy="259045"/>
    <xdr:sp macro="" textlink="">
      <xdr:nvSpPr>
        <xdr:cNvPr id="675" name="積立金該当値テキスト"/>
        <xdr:cNvSpPr txBox="1"/>
      </xdr:nvSpPr>
      <xdr:spPr>
        <a:xfrm>
          <a:off x="16370300" y="167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144977</xdr:rowOff>
    </xdr:from>
    <xdr:to>
      <xdr:col>22</xdr:col>
      <xdr:colOff>415925</xdr:colOff>
      <xdr:row>98</xdr:row>
      <xdr:rowOff>75127</xdr:rowOff>
    </xdr:to>
    <xdr:sp macro="" textlink="">
      <xdr:nvSpPr>
        <xdr:cNvPr id="676" name="円/楕円 675"/>
        <xdr:cNvSpPr/>
      </xdr:nvSpPr>
      <xdr:spPr>
        <a:xfrm>
          <a:off x="15430500" y="167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91654</xdr:rowOff>
    </xdr:from>
    <xdr:ext cx="534377" cy="259045"/>
    <xdr:sp macro="" textlink="">
      <xdr:nvSpPr>
        <xdr:cNvPr id="677" name="テキスト ボックス 676"/>
        <xdr:cNvSpPr txBox="1"/>
      </xdr:nvSpPr>
      <xdr:spPr>
        <a:xfrm>
          <a:off x="15214111" y="165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21419</xdr:rowOff>
    </xdr:from>
    <xdr:to>
      <xdr:col>21</xdr:col>
      <xdr:colOff>212725</xdr:colOff>
      <xdr:row>98</xdr:row>
      <xdr:rowOff>123019</xdr:rowOff>
    </xdr:to>
    <xdr:sp macro="" textlink="">
      <xdr:nvSpPr>
        <xdr:cNvPr id="678" name="円/楕円 677"/>
        <xdr:cNvSpPr/>
      </xdr:nvSpPr>
      <xdr:spPr>
        <a:xfrm>
          <a:off x="14541500" y="168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114146</xdr:rowOff>
    </xdr:from>
    <xdr:ext cx="534377" cy="259045"/>
    <xdr:sp macro="" textlink="">
      <xdr:nvSpPr>
        <xdr:cNvPr id="679" name="テキスト ボックス 678"/>
        <xdr:cNvSpPr txBox="1"/>
      </xdr:nvSpPr>
      <xdr:spPr>
        <a:xfrm>
          <a:off x="14325111" y="1691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165565</xdr:rowOff>
    </xdr:from>
    <xdr:to>
      <xdr:col>20</xdr:col>
      <xdr:colOff>9525</xdr:colOff>
      <xdr:row>98</xdr:row>
      <xdr:rowOff>95715</xdr:rowOff>
    </xdr:to>
    <xdr:sp macro="" textlink="">
      <xdr:nvSpPr>
        <xdr:cNvPr id="680" name="円/楕円 679"/>
        <xdr:cNvSpPr/>
      </xdr:nvSpPr>
      <xdr:spPr>
        <a:xfrm>
          <a:off x="13652500" y="167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112242</xdr:rowOff>
    </xdr:from>
    <xdr:ext cx="534377" cy="259045"/>
    <xdr:sp macro="" textlink="">
      <xdr:nvSpPr>
        <xdr:cNvPr id="681" name="テキスト ボックス 680"/>
        <xdr:cNvSpPr txBox="1"/>
      </xdr:nvSpPr>
      <xdr:spPr>
        <a:xfrm>
          <a:off x="13436111" y="165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144822</xdr:rowOff>
    </xdr:from>
    <xdr:to>
      <xdr:col>18</xdr:col>
      <xdr:colOff>492125</xdr:colOff>
      <xdr:row>98</xdr:row>
      <xdr:rowOff>74972</xdr:rowOff>
    </xdr:to>
    <xdr:sp macro="" textlink="">
      <xdr:nvSpPr>
        <xdr:cNvPr id="682" name="円/楕円 681"/>
        <xdr:cNvSpPr/>
      </xdr:nvSpPr>
      <xdr:spPr>
        <a:xfrm>
          <a:off x="12763500" y="167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91499</xdr:rowOff>
    </xdr:from>
    <xdr:ext cx="534377" cy="259045"/>
    <xdr:sp macro="" textlink="">
      <xdr:nvSpPr>
        <xdr:cNvPr id="683" name="テキスト ボックス 682"/>
        <xdr:cNvSpPr txBox="1"/>
      </xdr:nvSpPr>
      <xdr:spPr>
        <a:xfrm>
          <a:off x="12547111" y="1655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58039</xdr:rowOff>
    </xdr:from>
    <xdr:to>
      <xdr:col>32</xdr:col>
      <xdr:colOff>187325</xdr:colOff>
      <xdr:row>39</xdr:row>
      <xdr:rowOff>44450</xdr:rowOff>
    </xdr:to>
    <xdr:cxnSp macro="">
      <xdr:nvCxnSpPr>
        <xdr:cNvPr id="712" name="直線コネクタ 711"/>
        <xdr:cNvCxnSpPr/>
      </xdr:nvCxnSpPr>
      <xdr:spPr>
        <a:xfrm flipV="1">
          <a:off x="21323300" y="5544439"/>
          <a:ext cx="838200" cy="118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13733</xdr:rowOff>
    </xdr:from>
    <xdr:ext cx="469744" cy="259045"/>
    <xdr:sp macro="" textlink="">
      <xdr:nvSpPr>
        <xdr:cNvPr id="713" name="投資及び出資金平均値テキスト"/>
        <xdr:cNvSpPr txBox="1"/>
      </xdr:nvSpPr>
      <xdr:spPr>
        <a:xfrm>
          <a:off x="22212300" y="65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7239</xdr:rowOff>
    </xdr:from>
    <xdr:to>
      <xdr:col>32</xdr:col>
      <xdr:colOff>238125</xdr:colOff>
      <xdr:row>32</xdr:row>
      <xdr:rowOff>108839</xdr:rowOff>
    </xdr:to>
    <xdr:sp macro="" textlink="">
      <xdr:nvSpPr>
        <xdr:cNvPr id="731" name="円/楕円 730"/>
        <xdr:cNvSpPr/>
      </xdr:nvSpPr>
      <xdr:spPr>
        <a:xfrm>
          <a:off x="22110700" y="54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30116</xdr:rowOff>
    </xdr:from>
    <xdr:ext cx="469744" cy="259045"/>
    <xdr:sp macro="" textlink="">
      <xdr:nvSpPr>
        <xdr:cNvPr id="732" name="投資及び出資金該当値テキスト"/>
        <xdr:cNvSpPr txBox="1"/>
      </xdr:nvSpPr>
      <xdr:spPr>
        <a:xfrm>
          <a:off x="22212300" y="534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139370</xdr:rowOff>
    </xdr:from>
    <xdr:to>
      <xdr:col>32</xdr:col>
      <xdr:colOff>187325</xdr:colOff>
      <xdr:row>76</xdr:row>
      <xdr:rowOff>162255</xdr:rowOff>
    </xdr:to>
    <xdr:cxnSp macro="">
      <xdr:nvCxnSpPr>
        <xdr:cNvPr id="827" name="直線コネクタ 826"/>
        <xdr:cNvCxnSpPr/>
      </xdr:nvCxnSpPr>
      <xdr:spPr>
        <a:xfrm>
          <a:off x="21323300" y="13169570"/>
          <a:ext cx="838200" cy="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139370</xdr:rowOff>
    </xdr:from>
    <xdr:to>
      <xdr:col>31</xdr:col>
      <xdr:colOff>34925</xdr:colOff>
      <xdr:row>76</xdr:row>
      <xdr:rowOff>143459</xdr:rowOff>
    </xdr:to>
    <xdr:cxnSp macro="">
      <xdr:nvCxnSpPr>
        <xdr:cNvPr id="830" name="直線コネクタ 829"/>
        <xdr:cNvCxnSpPr/>
      </xdr:nvCxnSpPr>
      <xdr:spPr>
        <a:xfrm flipV="1">
          <a:off x="20434300" y="13169570"/>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143459</xdr:rowOff>
    </xdr:from>
    <xdr:to>
      <xdr:col>29</xdr:col>
      <xdr:colOff>517525</xdr:colOff>
      <xdr:row>77</xdr:row>
      <xdr:rowOff>39585</xdr:rowOff>
    </xdr:to>
    <xdr:cxnSp macro="">
      <xdr:nvCxnSpPr>
        <xdr:cNvPr id="833" name="直線コネクタ 832"/>
        <xdr:cNvCxnSpPr/>
      </xdr:nvCxnSpPr>
      <xdr:spPr>
        <a:xfrm flipV="1">
          <a:off x="19545300" y="13173659"/>
          <a:ext cx="889000" cy="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164148</xdr:rowOff>
    </xdr:from>
    <xdr:to>
      <xdr:col>28</xdr:col>
      <xdr:colOff>314325</xdr:colOff>
      <xdr:row>77</xdr:row>
      <xdr:rowOff>39585</xdr:rowOff>
    </xdr:to>
    <xdr:cxnSp macro="">
      <xdr:nvCxnSpPr>
        <xdr:cNvPr id="836" name="直線コネクタ 835"/>
        <xdr:cNvCxnSpPr/>
      </xdr:nvCxnSpPr>
      <xdr:spPr>
        <a:xfrm>
          <a:off x="18656300" y="13194348"/>
          <a:ext cx="889000" cy="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111455</xdr:rowOff>
    </xdr:from>
    <xdr:to>
      <xdr:col>32</xdr:col>
      <xdr:colOff>238125</xdr:colOff>
      <xdr:row>77</xdr:row>
      <xdr:rowOff>41605</xdr:rowOff>
    </xdr:to>
    <xdr:sp macro="" textlink="">
      <xdr:nvSpPr>
        <xdr:cNvPr id="846" name="円/楕円 845"/>
        <xdr:cNvSpPr/>
      </xdr:nvSpPr>
      <xdr:spPr>
        <a:xfrm>
          <a:off x="22110700" y="131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89882</xdr:rowOff>
    </xdr:from>
    <xdr:ext cx="534377" cy="259045"/>
    <xdr:sp macro="" textlink="">
      <xdr:nvSpPr>
        <xdr:cNvPr id="847" name="繰出金該当値テキスト"/>
        <xdr:cNvSpPr txBox="1"/>
      </xdr:nvSpPr>
      <xdr:spPr>
        <a:xfrm>
          <a:off x="22212300" y="1312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61,224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88570</xdr:rowOff>
    </xdr:from>
    <xdr:to>
      <xdr:col>31</xdr:col>
      <xdr:colOff>85725</xdr:colOff>
      <xdr:row>77</xdr:row>
      <xdr:rowOff>18720</xdr:rowOff>
    </xdr:to>
    <xdr:sp macro="" textlink="">
      <xdr:nvSpPr>
        <xdr:cNvPr id="848" name="円/楕円 847"/>
        <xdr:cNvSpPr/>
      </xdr:nvSpPr>
      <xdr:spPr>
        <a:xfrm>
          <a:off x="21272500" y="131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9847</xdr:rowOff>
    </xdr:from>
    <xdr:ext cx="534377" cy="259045"/>
    <xdr:sp macro="" textlink="">
      <xdr:nvSpPr>
        <xdr:cNvPr id="849" name="テキスト ボックス 848"/>
        <xdr:cNvSpPr txBox="1"/>
      </xdr:nvSpPr>
      <xdr:spPr>
        <a:xfrm>
          <a:off x="21056111" y="132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92659</xdr:rowOff>
    </xdr:from>
    <xdr:to>
      <xdr:col>29</xdr:col>
      <xdr:colOff>568325</xdr:colOff>
      <xdr:row>77</xdr:row>
      <xdr:rowOff>22809</xdr:rowOff>
    </xdr:to>
    <xdr:sp macro="" textlink="">
      <xdr:nvSpPr>
        <xdr:cNvPr id="850" name="円/楕円 849"/>
        <xdr:cNvSpPr/>
      </xdr:nvSpPr>
      <xdr:spPr>
        <a:xfrm>
          <a:off x="20383500" y="131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13936</xdr:rowOff>
    </xdr:from>
    <xdr:ext cx="534377" cy="259045"/>
    <xdr:sp macro="" textlink="">
      <xdr:nvSpPr>
        <xdr:cNvPr id="851" name="テキスト ボックス 850"/>
        <xdr:cNvSpPr txBox="1"/>
      </xdr:nvSpPr>
      <xdr:spPr>
        <a:xfrm>
          <a:off x="20167111" y="132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160235</xdr:rowOff>
    </xdr:from>
    <xdr:to>
      <xdr:col>28</xdr:col>
      <xdr:colOff>365125</xdr:colOff>
      <xdr:row>77</xdr:row>
      <xdr:rowOff>90385</xdr:rowOff>
    </xdr:to>
    <xdr:sp macro="" textlink="">
      <xdr:nvSpPr>
        <xdr:cNvPr id="852" name="円/楕円 851"/>
        <xdr:cNvSpPr/>
      </xdr:nvSpPr>
      <xdr:spPr>
        <a:xfrm>
          <a:off x="19494500" y="131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81512</xdr:rowOff>
    </xdr:from>
    <xdr:ext cx="534377" cy="259045"/>
    <xdr:sp macro="" textlink="">
      <xdr:nvSpPr>
        <xdr:cNvPr id="853" name="テキスト ボックス 852"/>
        <xdr:cNvSpPr txBox="1"/>
      </xdr:nvSpPr>
      <xdr:spPr>
        <a:xfrm>
          <a:off x="19278111" y="1328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57,383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113348</xdr:rowOff>
    </xdr:from>
    <xdr:to>
      <xdr:col>27</xdr:col>
      <xdr:colOff>161925</xdr:colOff>
      <xdr:row>77</xdr:row>
      <xdr:rowOff>43498</xdr:rowOff>
    </xdr:to>
    <xdr:sp macro="" textlink="">
      <xdr:nvSpPr>
        <xdr:cNvPr id="854" name="円/楕円 853"/>
        <xdr:cNvSpPr/>
      </xdr:nvSpPr>
      <xdr:spPr>
        <a:xfrm>
          <a:off x="18605500" y="131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34625</xdr:rowOff>
    </xdr:from>
    <xdr:ext cx="534377" cy="259045"/>
    <xdr:sp macro="" textlink="">
      <xdr:nvSpPr>
        <xdr:cNvPr id="855" name="テキスト ボックス 854"/>
        <xdr:cNvSpPr txBox="1"/>
      </xdr:nvSpPr>
      <xdr:spPr>
        <a:xfrm>
          <a:off x="18389111" y="132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人件費：副町長、地方創生統括官に係る分の皆増などにより、対前年度</a:t>
          </a:r>
          <a:r>
            <a:rPr kumimoji="1" lang="en-US" altLang="ja-JP" sz="1300">
              <a:solidFill>
                <a:schemeClr val="dk1"/>
              </a:solidFill>
              <a:effectLst/>
              <a:latin typeface="+mn-lt"/>
              <a:ea typeface="+mn-ea"/>
              <a:cs typeface="+mn-cs"/>
            </a:rPr>
            <a:t>5,942</a:t>
          </a:r>
          <a:r>
            <a:rPr kumimoji="1" lang="ja-JP" altLang="en-US" sz="1300">
              <a:solidFill>
                <a:schemeClr val="dk1"/>
              </a:solidFill>
              <a:effectLst/>
              <a:latin typeface="+mn-lt"/>
              <a:ea typeface="+mn-ea"/>
              <a:cs typeface="+mn-cs"/>
            </a:rPr>
            <a:t>円の増加となった。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物件費：</a:t>
          </a:r>
          <a:r>
            <a:rPr kumimoji="1" lang="ja-JP" altLang="en-US" sz="1300">
              <a:solidFill>
                <a:schemeClr val="dk1"/>
              </a:solidFill>
              <a:effectLst/>
              <a:latin typeface="+mn-lt"/>
              <a:ea typeface="+mn-ea"/>
              <a:cs typeface="+mn-cs"/>
            </a:rPr>
            <a:t>道路台帳システム更新、社会保障・税番号制度システム改修等の減少により、対前年度</a:t>
          </a:r>
          <a:r>
            <a:rPr kumimoji="1" lang="en-US" altLang="ja-JP" sz="1300">
              <a:solidFill>
                <a:schemeClr val="dk1"/>
              </a:solidFill>
              <a:effectLst/>
              <a:latin typeface="+mn-lt"/>
              <a:ea typeface="+mn-ea"/>
              <a:cs typeface="+mn-cs"/>
            </a:rPr>
            <a:t>6,963</a:t>
          </a:r>
          <a:r>
            <a:rPr kumimoji="1" lang="ja-JP" altLang="en-US" sz="1300">
              <a:solidFill>
                <a:schemeClr val="dk1"/>
              </a:solidFill>
              <a:effectLst/>
              <a:latin typeface="+mn-lt"/>
              <a:ea typeface="+mn-ea"/>
              <a:cs typeface="+mn-cs"/>
            </a:rPr>
            <a:t>円の減少となった。これらの経費は臨時的な要素が強いため、引き続き行政改革実施計画に基づき経費の削減に努める。</a:t>
          </a:r>
          <a:endParaRPr lang="ja-JP" altLang="ja-JP" sz="1300">
            <a:effectLst/>
          </a:endParaRPr>
        </a:p>
        <a:p>
          <a:r>
            <a:rPr kumimoji="1" lang="ja-JP" altLang="ja-JP" sz="1300">
              <a:solidFill>
                <a:schemeClr val="dk1"/>
              </a:solidFill>
              <a:effectLst/>
              <a:latin typeface="+mn-lt"/>
              <a:ea typeface="+mn-ea"/>
              <a:cs typeface="+mn-cs"/>
            </a:rPr>
            <a:t>普通建設事業費</a:t>
          </a:r>
          <a:r>
            <a:rPr kumimoji="1" lang="ja-JP" altLang="en-US" sz="1300">
              <a:solidFill>
                <a:schemeClr val="dk1"/>
              </a:solidFill>
              <a:effectLst/>
              <a:latin typeface="+mn-lt"/>
              <a:ea typeface="+mn-ea"/>
              <a:cs typeface="+mn-cs"/>
            </a:rPr>
            <a:t>（うち新規整備）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松原地区高台津波避難場所整備事業、町道吉原上田井線整備事業等に係る経費の増加により、対前年度</a:t>
          </a:r>
          <a:r>
            <a:rPr kumimoji="1" lang="en-US" altLang="ja-JP" sz="1300">
              <a:solidFill>
                <a:schemeClr val="dk1"/>
              </a:solidFill>
              <a:effectLst/>
              <a:latin typeface="+mn-lt"/>
              <a:ea typeface="+mn-ea"/>
              <a:cs typeface="+mn-cs"/>
            </a:rPr>
            <a:t>32,929</a:t>
          </a:r>
          <a:r>
            <a:rPr kumimoji="1" lang="ja-JP" altLang="en-US" sz="1300">
              <a:solidFill>
                <a:schemeClr val="dk1"/>
              </a:solidFill>
              <a:effectLst/>
              <a:latin typeface="+mn-lt"/>
              <a:ea typeface="+mn-ea"/>
              <a:cs typeface="+mn-cs"/>
            </a:rPr>
            <a:t>円の増加となり類似団体平均を上回る結果となった。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投資及び出資金：西山配水池増設事業に係る水道事業出資金の皆増による増加。</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7,492
7,463
12.77
4,351,102
4,137,645
181,171
2,326,801
3,259,823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113157</xdr:rowOff>
    </xdr:from>
    <xdr:to>
      <xdr:col>6</xdr:col>
      <xdr:colOff>511175</xdr:colOff>
      <xdr:row>37</xdr:row>
      <xdr:rowOff>9017</xdr:rowOff>
    </xdr:to>
    <xdr:cxnSp macro="">
      <xdr:nvCxnSpPr>
        <xdr:cNvPr id="61" name="直線コネクタ 60"/>
        <xdr:cNvCxnSpPr/>
      </xdr:nvCxnSpPr>
      <xdr:spPr>
        <a:xfrm>
          <a:off x="3797300" y="6285357"/>
          <a:ext cx="8382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113157</xdr:rowOff>
    </xdr:from>
    <xdr:to>
      <xdr:col>5</xdr:col>
      <xdr:colOff>358775</xdr:colOff>
      <xdr:row>37</xdr:row>
      <xdr:rowOff>31623</xdr:rowOff>
    </xdr:to>
    <xdr:cxnSp macro="">
      <xdr:nvCxnSpPr>
        <xdr:cNvPr id="64" name="直線コネクタ 63"/>
        <xdr:cNvCxnSpPr/>
      </xdr:nvCxnSpPr>
      <xdr:spPr>
        <a:xfrm flipV="1">
          <a:off x="2908300" y="6285357"/>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26162</xdr:rowOff>
    </xdr:from>
    <xdr:to>
      <xdr:col>4</xdr:col>
      <xdr:colOff>155575</xdr:colOff>
      <xdr:row>37</xdr:row>
      <xdr:rowOff>31623</xdr:rowOff>
    </xdr:to>
    <xdr:cxnSp macro="">
      <xdr:nvCxnSpPr>
        <xdr:cNvPr id="67" name="直線コネクタ 66"/>
        <xdr:cNvCxnSpPr/>
      </xdr:nvCxnSpPr>
      <xdr:spPr>
        <a:xfrm>
          <a:off x="2019300" y="6369812"/>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94361</xdr:rowOff>
    </xdr:from>
    <xdr:to>
      <xdr:col>2</xdr:col>
      <xdr:colOff>638175</xdr:colOff>
      <xdr:row>37</xdr:row>
      <xdr:rowOff>26162</xdr:rowOff>
    </xdr:to>
    <xdr:cxnSp macro="">
      <xdr:nvCxnSpPr>
        <xdr:cNvPr id="70" name="直線コネクタ 69"/>
        <xdr:cNvCxnSpPr/>
      </xdr:nvCxnSpPr>
      <xdr:spPr>
        <a:xfrm>
          <a:off x="1130300" y="6266561"/>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129667</xdr:rowOff>
    </xdr:from>
    <xdr:to>
      <xdr:col>6</xdr:col>
      <xdr:colOff>561975</xdr:colOff>
      <xdr:row>37</xdr:row>
      <xdr:rowOff>59817</xdr:rowOff>
    </xdr:to>
    <xdr:sp macro="" textlink="">
      <xdr:nvSpPr>
        <xdr:cNvPr id="80" name="円/楕円 79"/>
        <xdr:cNvSpPr/>
      </xdr:nvSpPr>
      <xdr:spPr>
        <a:xfrm>
          <a:off x="45847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108094</xdr:rowOff>
    </xdr:from>
    <xdr:ext cx="469744" cy="259045"/>
    <xdr:sp macro="" textlink="">
      <xdr:nvSpPr>
        <xdr:cNvPr id="81" name="議会費該当値テキスト"/>
        <xdr:cNvSpPr txBox="1"/>
      </xdr:nvSpPr>
      <xdr:spPr>
        <a:xfrm>
          <a:off x="4686300" y="62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62357</xdr:rowOff>
    </xdr:from>
    <xdr:to>
      <xdr:col>5</xdr:col>
      <xdr:colOff>409575</xdr:colOff>
      <xdr:row>36</xdr:row>
      <xdr:rowOff>163957</xdr:rowOff>
    </xdr:to>
    <xdr:sp macro="" textlink="">
      <xdr:nvSpPr>
        <xdr:cNvPr id="82" name="円/楕円 81"/>
        <xdr:cNvSpPr/>
      </xdr:nvSpPr>
      <xdr:spPr>
        <a:xfrm>
          <a:off x="3746500" y="62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155084</xdr:rowOff>
    </xdr:from>
    <xdr:ext cx="469744" cy="259045"/>
    <xdr:sp macro="" textlink="">
      <xdr:nvSpPr>
        <xdr:cNvPr id="83" name="テキスト ボックス 82"/>
        <xdr:cNvSpPr txBox="1"/>
      </xdr:nvSpPr>
      <xdr:spPr>
        <a:xfrm>
          <a:off x="3562427" y="632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152273</xdr:rowOff>
    </xdr:from>
    <xdr:to>
      <xdr:col>4</xdr:col>
      <xdr:colOff>206375</xdr:colOff>
      <xdr:row>37</xdr:row>
      <xdr:rowOff>82423</xdr:rowOff>
    </xdr:to>
    <xdr:sp macro="" textlink="">
      <xdr:nvSpPr>
        <xdr:cNvPr id="84" name="円/楕円 83"/>
        <xdr:cNvSpPr/>
      </xdr:nvSpPr>
      <xdr:spPr>
        <a:xfrm>
          <a:off x="2857500" y="63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73550</xdr:rowOff>
    </xdr:from>
    <xdr:ext cx="469744" cy="259045"/>
    <xdr:sp macro="" textlink="">
      <xdr:nvSpPr>
        <xdr:cNvPr id="85" name="テキスト ボックス 84"/>
        <xdr:cNvSpPr txBox="1"/>
      </xdr:nvSpPr>
      <xdr:spPr>
        <a:xfrm>
          <a:off x="2673427" y="641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146812</xdr:rowOff>
    </xdr:from>
    <xdr:to>
      <xdr:col>3</xdr:col>
      <xdr:colOff>3175</xdr:colOff>
      <xdr:row>37</xdr:row>
      <xdr:rowOff>76962</xdr:rowOff>
    </xdr:to>
    <xdr:sp macro="" textlink="">
      <xdr:nvSpPr>
        <xdr:cNvPr id="86" name="円/楕円 85"/>
        <xdr:cNvSpPr/>
      </xdr:nvSpPr>
      <xdr:spPr>
        <a:xfrm>
          <a:off x="19685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68089</xdr:rowOff>
    </xdr:from>
    <xdr:ext cx="469744" cy="259045"/>
    <xdr:sp macro="" textlink="">
      <xdr:nvSpPr>
        <xdr:cNvPr id="87" name="テキスト ボックス 86"/>
        <xdr:cNvSpPr txBox="1"/>
      </xdr:nvSpPr>
      <xdr:spPr>
        <a:xfrm>
          <a:off x="1784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43561</xdr:rowOff>
    </xdr:from>
    <xdr:to>
      <xdr:col>1</xdr:col>
      <xdr:colOff>485775</xdr:colOff>
      <xdr:row>36</xdr:row>
      <xdr:rowOff>145161</xdr:rowOff>
    </xdr:to>
    <xdr:sp macro="" textlink="">
      <xdr:nvSpPr>
        <xdr:cNvPr id="88" name="円/楕円 87"/>
        <xdr:cNvSpPr/>
      </xdr:nvSpPr>
      <xdr:spPr>
        <a:xfrm>
          <a:off x="1079500" y="62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136288</xdr:rowOff>
    </xdr:from>
    <xdr:ext cx="469744" cy="259045"/>
    <xdr:sp macro="" textlink="">
      <xdr:nvSpPr>
        <xdr:cNvPr id="89" name="テキスト ボックス 88"/>
        <xdr:cNvSpPr txBox="1"/>
      </xdr:nvSpPr>
      <xdr:spPr>
        <a:xfrm>
          <a:off x="895427" y="630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55797</xdr:rowOff>
    </xdr:from>
    <xdr:to>
      <xdr:col>6</xdr:col>
      <xdr:colOff>511175</xdr:colOff>
      <xdr:row>58</xdr:row>
      <xdr:rowOff>64618</xdr:rowOff>
    </xdr:to>
    <xdr:cxnSp macro="">
      <xdr:nvCxnSpPr>
        <xdr:cNvPr id="120" name="直線コネクタ 119"/>
        <xdr:cNvCxnSpPr/>
      </xdr:nvCxnSpPr>
      <xdr:spPr>
        <a:xfrm flipV="1">
          <a:off x="3797300" y="9999897"/>
          <a:ext cx="8382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64618</xdr:rowOff>
    </xdr:from>
    <xdr:to>
      <xdr:col>5</xdr:col>
      <xdr:colOff>358775</xdr:colOff>
      <xdr:row>58</xdr:row>
      <xdr:rowOff>116538</xdr:rowOff>
    </xdr:to>
    <xdr:cxnSp macro="">
      <xdr:nvCxnSpPr>
        <xdr:cNvPr id="123" name="直線コネクタ 122"/>
        <xdr:cNvCxnSpPr/>
      </xdr:nvCxnSpPr>
      <xdr:spPr>
        <a:xfrm flipV="1">
          <a:off x="2908300" y="10008718"/>
          <a:ext cx="889000" cy="5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98632</xdr:rowOff>
    </xdr:from>
    <xdr:to>
      <xdr:col>4</xdr:col>
      <xdr:colOff>155575</xdr:colOff>
      <xdr:row>58</xdr:row>
      <xdr:rowOff>116538</xdr:rowOff>
    </xdr:to>
    <xdr:cxnSp macro="">
      <xdr:nvCxnSpPr>
        <xdr:cNvPr id="126" name="直線コネクタ 125"/>
        <xdr:cNvCxnSpPr/>
      </xdr:nvCxnSpPr>
      <xdr:spPr>
        <a:xfrm>
          <a:off x="2019300" y="10042732"/>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88814</xdr:rowOff>
    </xdr:from>
    <xdr:to>
      <xdr:col>2</xdr:col>
      <xdr:colOff>638175</xdr:colOff>
      <xdr:row>58</xdr:row>
      <xdr:rowOff>98632</xdr:rowOff>
    </xdr:to>
    <xdr:cxnSp macro="">
      <xdr:nvCxnSpPr>
        <xdr:cNvPr id="129" name="直線コネクタ 128"/>
        <xdr:cNvCxnSpPr/>
      </xdr:nvCxnSpPr>
      <xdr:spPr>
        <a:xfrm>
          <a:off x="1130300" y="10032914"/>
          <a:ext cx="8890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4997</xdr:rowOff>
    </xdr:from>
    <xdr:to>
      <xdr:col>6</xdr:col>
      <xdr:colOff>561975</xdr:colOff>
      <xdr:row>58</xdr:row>
      <xdr:rowOff>106597</xdr:rowOff>
    </xdr:to>
    <xdr:sp macro="" textlink="">
      <xdr:nvSpPr>
        <xdr:cNvPr id="139" name="円/楕円 138"/>
        <xdr:cNvSpPr/>
      </xdr:nvSpPr>
      <xdr:spPr>
        <a:xfrm>
          <a:off x="4584700" y="99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91374</xdr:rowOff>
    </xdr:from>
    <xdr:ext cx="599010" cy="259045"/>
    <xdr:sp macro="" textlink="">
      <xdr:nvSpPr>
        <xdr:cNvPr id="140" name="総務費該当値テキスト"/>
        <xdr:cNvSpPr txBox="1"/>
      </xdr:nvSpPr>
      <xdr:spPr>
        <a:xfrm>
          <a:off x="4686300" y="986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13818</xdr:rowOff>
    </xdr:from>
    <xdr:to>
      <xdr:col>5</xdr:col>
      <xdr:colOff>409575</xdr:colOff>
      <xdr:row>58</xdr:row>
      <xdr:rowOff>115418</xdr:rowOff>
    </xdr:to>
    <xdr:sp macro="" textlink="">
      <xdr:nvSpPr>
        <xdr:cNvPr id="141" name="円/楕円 140"/>
        <xdr:cNvSpPr/>
      </xdr:nvSpPr>
      <xdr:spPr>
        <a:xfrm>
          <a:off x="3746500" y="99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106545</xdr:rowOff>
    </xdr:from>
    <xdr:ext cx="599010" cy="259045"/>
    <xdr:sp macro="" textlink="">
      <xdr:nvSpPr>
        <xdr:cNvPr id="142" name="テキスト ボックス 141"/>
        <xdr:cNvSpPr txBox="1"/>
      </xdr:nvSpPr>
      <xdr:spPr>
        <a:xfrm>
          <a:off x="3497794" y="1005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125,982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65738</xdr:rowOff>
    </xdr:from>
    <xdr:to>
      <xdr:col>4</xdr:col>
      <xdr:colOff>206375</xdr:colOff>
      <xdr:row>58</xdr:row>
      <xdr:rowOff>167338</xdr:rowOff>
    </xdr:to>
    <xdr:sp macro="" textlink="">
      <xdr:nvSpPr>
        <xdr:cNvPr id="143" name="円/楕円 142"/>
        <xdr:cNvSpPr/>
      </xdr:nvSpPr>
      <xdr:spPr>
        <a:xfrm>
          <a:off x="2857500" y="100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158465</xdr:rowOff>
    </xdr:from>
    <xdr:ext cx="534377" cy="259045"/>
    <xdr:sp macro="" textlink="">
      <xdr:nvSpPr>
        <xdr:cNvPr id="144" name="テキスト ボックス 143"/>
        <xdr:cNvSpPr txBox="1"/>
      </xdr:nvSpPr>
      <xdr:spPr>
        <a:xfrm>
          <a:off x="2641111" y="1010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47832</xdr:rowOff>
    </xdr:from>
    <xdr:to>
      <xdr:col>3</xdr:col>
      <xdr:colOff>3175</xdr:colOff>
      <xdr:row>58</xdr:row>
      <xdr:rowOff>149432</xdr:rowOff>
    </xdr:to>
    <xdr:sp macro="" textlink="">
      <xdr:nvSpPr>
        <xdr:cNvPr id="145" name="円/楕円 144"/>
        <xdr:cNvSpPr/>
      </xdr:nvSpPr>
      <xdr:spPr>
        <a:xfrm>
          <a:off x="1968500" y="999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140559</xdr:rowOff>
    </xdr:from>
    <xdr:ext cx="599010" cy="259045"/>
    <xdr:sp macro="" textlink="">
      <xdr:nvSpPr>
        <xdr:cNvPr id="146" name="テキスト ボックス 145"/>
        <xdr:cNvSpPr txBox="1"/>
      </xdr:nvSpPr>
      <xdr:spPr>
        <a:xfrm>
          <a:off x="1719794" y="1008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105,151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38014</xdr:rowOff>
    </xdr:from>
    <xdr:to>
      <xdr:col>1</xdr:col>
      <xdr:colOff>485775</xdr:colOff>
      <xdr:row>58</xdr:row>
      <xdr:rowOff>139614</xdr:rowOff>
    </xdr:to>
    <xdr:sp macro="" textlink="">
      <xdr:nvSpPr>
        <xdr:cNvPr id="147" name="円/楕円 146"/>
        <xdr:cNvSpPr/>
      </xdr:nvSpPr>
      <xdr:spPr>
        <a:xfrm>
          <a:off x="1079500" y="99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130741</xdr:rowOff>
    </xdr:from>
    <xdr:ext cx="599010" cy="259045"/>
    <xdr:sp macro="" textlink="">
      <xdr:nvSpPr>
        <xdr:cNvPr id="148" name="テキスト ボックス 147"/>
        <xdr:cNvSpPr txBox="1"/>
      </xdr:nvSpPr>
      <xdr:spPr>
        <a:xfrm>
          <a:off x="830794" y="1007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89179</xdr:rowOff>
    </xdr:from>
    <xdr:to>
      <xdr:col>6</xdr:col>
      <xdr:colOff>511175</xdr:colOff>
      <xdr:row>76</xdr:row>
      <xdr:rowOff>137654</xdr:rowOff>
    </xdr:to>
    <xdr:cxnSp macro="">
      <xdr:nvCxnSpPr>
        <xdr:cNvPr id="180" name="直線コネクタ 179"/>
        <xdr:cNvCxnSpPr/>
      </xdr:nvCxnSpPr>
      <xdr:spPr>
        <a:xfrm flipV="1">
          <a:off x="3797300" y="13119379"/>
          <a:ext cx="838200" cy="4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137654</xdr:rowOff>
    </xdr:from>
    <xdr:to>
      <xdr:col>5</xdr:col>
      <xdr:colOff>358775</xdr:colOff>
      <xdr:row>76</xdr:row>
      <xdr:rowOff>162995</xdr:rowOff>
    </xdr:to>
    <xdr:cxnSp macro="">
      <xdr:nvCxnSpPr>
        <xdr:cNvPr id="183" name="直線コネクタ 182"/>
        <xdr:cNvCxnSpPr/>
      </xdr:nvCxnSpPr>
      <xdr:spPr>
        <a:xfrm flipV="1">
          <a:off x="2908300" y="13167854"/>
          <a:ext cx="8890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162995</xdr:rowOff>
    </xdr:from>
    <xdr:to>
      <xdr:col>4</xdr:col>
      <xdr:colOff>155575</xdr:colOff>
      <xdr:row>77</xdr:row>
      <xdr:rowOff>92042</xdr:rowOff>
    </xdr:to>
    <xdr:cxnSp macro="">
      <xdr:nvCxnSpPr>
        <xdr:cNvPr id="186" name="直線コネクタ 185"/>
        <xdr:cNvCxnSpPr/>
      </xdr:nvCxnSpPr>
      <xdr:spPr>
        <a:xfrm flipV="1">
          <a:off x="2019300" y="13193195"/>
          <a:ext cx="889000" cy="10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11641</xdr:rowOff>
    </xdr:from>
    <xdr:to>
      <xdr:col>2</xdr:col>
      <xdr:colOff>638175</xdr:colOff>
      <xdr:row>77</xdr:row>
      <xdr:rowOff>92042</xdr:rowOff>
    </xdr:to>
    <xdr:cxnSp macro="">
      <xdr:nvCxnSpPr>
        <xdr:cNvPr id="189" name="直線コネクタ 188"/>
        <xdr:cNvCxnSpPr/>
      </xdr:nvCxnSpPr>
      <xdr:spPr>
        <a:xfrm>
          <a:off x="1130300" y="13213291"/>
          <a:ext cx="889000" cy="8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38379</xdr:rowOff>
    </xdr:from>
    <xdr:to>
      <xdr:col>6</xdr:col>
      <xdr:colOff>561975</xdr:colOff>
      <xdr:row>76</xdr:row>
      <xdr:rowOff>139979</xdr:rowOff>
    </xdr:to>
    <xdr:sp macro="" textlink="">
      <xdr:nvSpPr>
        <xdr:cNvPr id="199" name="円/楕円 198"/>
        <xdr:cNvSpPr/>
      </xdr:nvSpPr>
      <xdr:spPr>
        <a:xfrm>
          <a:off x="4584700" y="130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16806</xdr:rowOff>
    </xdr:from>
    <xdr:ext cx="599010" cy="259045"/>
    <xdr:sp macro="" textlink="">
      <xdr:nvSpPr>
        <xdr:cNvPr id="200" name="民生費該当値テキスト"/>
        <xdr:cNvSpPr txBox="1"/>
      </xdr:nvSpPr>
      <xdr:spPr>
        <a:xfrm>
          <a:off x="4686300" y="1304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138,141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86854</xdr:rowOff>
    </xdr:from>
    <xdr:to>
      <xdr:col>5</xdr:col>
      <xdr:colOff>409575</xdr:colOff>
      <xdr:row>77</xdr:row>
      <xdr:rowOff>17004</xdr:rowOff>
    </xdr:to>
    <xdr:sp macro="" textlink="">
      <xdr:nvSpPr>
        <xdr:cNvPr id="201" name="円/楕円 200"/>
        <xdr:cNvSpPr/>
      </xdr:nvSpPr>
      <xdr:spPr>
        <a:xfrm>
          <a:off x="3746500" y="131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8131</xdr:rowOff>
    </xdr:from>
    <xdr:ext cx="599010" cy="259045"/>
    <xdr:sp macro="" textlink="">
      <xdr:nvSpPr>
        <xdr:cNvPr id="202" name="テキスト ボックス 201"/>
        <xdr:cNvSpPr txBox="1"/>
      </xdr:nvSpPr>
      <xdr:spPr>
        <a:xfrm>
          <a:off x="3497794" y="1320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133,688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112195</xdr:rowOff>
    </xdr:from>
    <xdr:to>
      <xdr:col>4</xdr:col>
      <xdr:colOff>206375</xdr:colOff>
      <xdr:row>77</xdr:row>
      <xdr:rowOff>42345</xdr:rowOff>
    </xdr:to>
    <xdr:sp macro="" textlink="">
      <xdr:nvSpPr>
        <xdr:cNvPr id="203" name="円/楕円 202"/>
        <xdr:cNvSpPr/>
      </xdr:nvSpPr>
      <xdr:spPr>
        <a:xfrm>
          <a:off x="2857500" y="131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33472</xdr:rowOff>
    </xdr:from>
    <xdr:ext cx="599010" cy="259045"/>
    <xdr:sp macro="" textlink="">
      <xdr:nvSpPr>
        <xdr:cNvPr id="204" name="テキスト ボックス 203"/>
        <xdr:cNvSpPr txBox="1"/>
      </xdr:nvSpPr>
      <xdr:spPr>
        <a:xfrm>
          <a:off x="2608794" y="1323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41242</xdr:rowOff>
    </xdr:from>
    <xdr:to>
      <xdr:col>3</xdr:col>
      <xdr:colOff>3175</xdr:colOff>
      <xdr:row>77</xdr:row>
      <xdr:rowOff>142842</xdr:rowOff>
    </xdr:to>
    <xdr:sp macro="" textlink="">
      <xdr:nvSpPr>
        <xdr:cNvPr id="205" name="円/楕円 204"/>
        <xdr:cNvSpPr/>
      </xdr:nvSpPr>
      <xdr:spPr>
        <a:xfrm>
          <a:off x="1968500" y="1324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133969</xdr:rowOff>
    </xdr:from>
    <xdr:ext cx="599010" cy="259045"/>
    <xdr:sp macro="" textlink="">
      <xdr:nvSpPr>
        <xdr:cNvPr id="206" name="テキスト ボックス 205"/>
        <xdr:cNvSpPr txBox="1"/>
      </xdr:nvSpPr>
      <xdr:spPr>
        <a:xfrm>
          <a:off x="1719794" y="133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122,128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132291</xdr:rowOff>
    </xdr:from>
    <xdr:to>
      <xdr:col>1</xdr:col>
      <xdr:colOff>485775</xdr:colOff>
      <xdr:row>77</xdr:row>
      <xdr:rowOff>62441</xdr:rowOff>
    </xdr:to>
    <xdr:sp macro="" textlink="">
      <xdr:nvSpPr>
        <xdr:cNvPr id="207" name="円/楕円 206"/>
        <xdr:cNvSpPr/>
      </xdr:nvSpPr>
      <xdr:spPr>
        <a:xfrm>
          <a:off x="1079500" y="131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53568</xdr:rowOff>
    </xdr:from>
    <xdr:ext cx="599010" cy="259045"/>
    <xdr:sp macro="" textlink="">
      <xdr:nvSpPr>
        <xdr:cNvPr id="208" name="テキスト ボックス 207"/>
        <xdr:cNvSpPr txBox="1"/>
      </xdr:nvSpPr>
      <xdr:spPr>
        <a:xfrm>
          <a:off x="830794" y="1325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30223</xdr:rowOff>
    </xdr:from>
    <xdr:to>
      <xdr:col>6</xdr:col>
      <xdr:colOff>511175</xdr:colOff>
      <xdr:row>97</xdr:row>
      <xdr:rowOff>66616</xdr:rowOff>
    </xdr:to>
    <xdr:cxnSp macro="">
      <xdr:nvCxnSpPr>
        <xdr:cNvPr id="235" name="直線コネクタ 234"/>
        <xdr:cNvCxnSpPr/>
      </xdr:nvCxnSpPr>
      <xdr:spPr>
        <a:xfrm flipV="1">
          <a:off x="3797300" y="16660873"/>
          <a:ext cx="8382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66616</xdr:rowOff>
    </xdr:from>
    <xdr:to>
      <xdr:col>5</xdr:col>
      <xdr:colOff>358775</xdr:colOff>
      <xdr:row>97</xdr:row>
      <xdr:rowOff>75893</xdr:rowOff>
    </xdr:to>
    <xdr:cxnSp macro="">
      <xdr:nvCxnSpPr>
        <xdr:cNvPr id="238" name="直線コネクタ 237"/>
        <xdr:cNvCxnSpPr/>
      </xdr:nvCxnSpPr>
      <xdr:spPr>
        <a:xfrm flipV="1">
          <a:off x="2908300" y="16697266"/>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75893</xdr:rowOff>
    </xdr:from>
    <xdr:to>
      <xdr:col>4</xdr:col>
      <xdr:colOff>155575</xdr:colOff>
      <xdr:row>97</xdr:row>
      <xdr:rowOff>89221</xdr:rowOff>
    </xdr:to>
    <xdr:cxnSp macro="">
      <xdr:nvCxnSpPr>
        <xdr:cNvPr id="241" name="直線コネクタ 240"/>
        <xdr:cNvCxnSpPr/>
      </xdr:nvCxnSpPr>
      <xdr:spPr>
        <a:xfrm flipV="1">
          <a:off x="2019300" y="16706543"/>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88576</xdr:rowOff>
    </xdr:from>
    <xdr:to>
      <xdr:col>2</xdr:col>
      <xdr:colOff>638175</xdr:colOff>
      <xdr:row>97</xdr:row>
      <xdr:rowOff>89221</xdr:rowOff>
    </xdr:to>
    <xdr:cxnSp macro="">
      <xdr:nvCxnSpPr>
        <xdr:cNvPr id="244" name="直線コネクタ 243"/>
        <xdr:cNvCxnSpPr/>
      </xdr:nvCxnSpPr>
      <xdr:spPr>
        <a:xfrm>
          <a:off x="1130300" y="16719226"/>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150873</xdr:rowOff>
    </xdr:from>
    <xdr:to>
      <xdr:col>6</xdr:col>
      <xdr:colOff>561975</xdr:colOff>
      <xdr:row>97</xdr:row>
      <xdr:rowOff>81023</xdr:rowOff>
    </xdr:to>
    <xdr:sp macro="" textlink="">
      <xdr:nvSpPr>
        <xdr:cNvPr id="254" name="円/楕円 253"/>
        <xdr:cNvSpPr/>
      </xdr:nvSpPr>
      <xdr:spPr>
        <a:xfrm>
          <a:off x="4584700" y="166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129300</xdr:rowOff>
    </xdr:from>
    <xdr:ext cx="534377" cy="259045"/>
    <xdr:sp macro="" textlink="">
      <xdr:nvSpPr>
        <xdr:cNvPr id="255" name="衛生費該当値テキスト"/>
        <xdr:cNvSpPr txBox="1"/>
      </xdr:nvSpPr>
      <xdr:spPr>
        <a:xfrm>
          <a:off x="4686300" y="165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15816</xdr:rowOff>
    </xdr:from>
    <xdr:to>
      <xdr:col>5</xdr:col>
      <xdr:colOff>409575</xdr:colOff>
      <xdr:row>97</xdr:row>
      <xdr:rowOff>117416</xdr:rowOff>
    </xdr:to>
    <xdr:sp macro="" textlink="">
      <xdr:nvSpPr>
        <xdr:cNvPr id="256" name="円/楕円 255"/>
        <xdr:cNvSpPr/>
      </xdr:nvSpPr>
      <xdr:spPr>
        <a:xfrm>
          <a:off x="3746500" y="166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108543</xdr:rowOff>
    </xdr:from>
    <xdr:ext cx="534377" cy="259045"/>
    <xdr:sp macro="" textlink="">
      <xdr:nvSpPr>
        <xdr:cNvPr id="257" name="テキスト ボックス 256"/>
        <xdr:cNvSpPr txBox="1"/>
      </xdr:nvSpPr>
      <xdr:spPr>
        <a:xfrm>
          <a:off x="3530111" y="167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25093</xdr:rowOff>
    </xdr:from>
    <xdr:to>
      <xdr:col>4</xdr:col>
      <xdr:colOff>206375</xdr:colOff>
      <xdr:row>97</xdr:row>
      <xdr:rowOff>126693</xdr:rowOff>
    </xdr:to>
    <xdr:sp macro="" textlink="">
      <xdr:nvSpPr>
        <xdr:cNvPr id="258" name="円/楕円 257"/>
        <xdr:cNvSpPr/>
      </xdr:nvSpPr>
      <xdr:spPr>
        <a:xfrm>
          <a:off x="2857500" y="1665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117820</xdr:rowOff>
    </xdr:from>
    <xdr:ext cx="534377" cy="259045"/>
    <xdr:sp macro="" textlink="">
      <xdr:nvSpPr>
        <xdr:cNvPr id="259" name="テキスト ボックス 258"/>
        <xdr:cNvSpPr txBox="1"/>
      </xdr:nvSpPr>
      <xdr:spPr>
        <a:xfrm>
          <a:off x="2641111" y="167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38421</xdr:rowOff>
    </xdr:from>
    <xdr:to>
      <xdr:col>3</xdr:col>
      <xdr:colOff>3175</xdr:colOff>
      <xdr:row>97</xdr:row>
      <xdr:rowOff>140021</xdr:rowOff>
    </xdr:to>
    <xdr:sp macro="" textlink="">
      <xdr:nvSpPr>
        <xdr:cNvPr id="260" name="円/楕円 259"/>
        <xdr:cNvSpPr/>
      </xdr:nvSpPr>
      <xdr:spPr>
        <a:xfrm>
          <a:off x="1968500" y="1666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131148</xdr:rowOff>
    </xdr:from>
    <xdr:ext cx="534377" cy="259045"/>
    <xdr:sp macro="" textlink="">
      <xdr:nvSpPr>
        <xdr:cNvPr id="261" name="テキスト ボックス 260"/>
        <xdr:cNvSpPr txBox="1"/>
      </xdr:nvSpPr>
      <xdr:spPr>
        <a:xfrm>
          <a:off x="1752111" y="1676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37776</xdr:rowOff>
    </xdr:from>
    <xdr:to>
      <xdr:col>1</xdr:col>
      <xdr:colOff>485775</xdr:colOff>
      <xdr:row>97</xdr:row>
      <xdr:rowOff>139376</xdr:rowOff>
    </xdr:to>
    <xdr:sp macro="" textlink="">
      <xdr:nvSpPr>
        <xdr:cNvPr id="262" name="円/楕円 261"/>
        <xdr:cNvSpPr/>
      </xdr:nvSpPr>
      <xdr:spPr>
        <a:xfrm>
          <a:off x="1079500" y="166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130503</xdr:rowOff>
    </xdr:from>
    <xdr:ext cx="534377" cy="259045"/>
    <xdr:sp macro="" textlink="">
      <xdr:nvSpPr>
        <xdr:cNvPr id="263" name="テキスト ボックス 262"/>
        <xdr:cNvSpPr txBox="1"/>
      </xdr:nvSpPr>
      <xdr:spPr>
        <a:xfrm>
          <a:off x="863111" y="1676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39725</xdr:rowOff>
    </xdr:from>
    <xdr:to>
      <xdr:col>11</xdr:col>
      <xdr:colOff>307975</xdr:colOff>
      <xdr:row>39</xdr:row>
      <xdr:rowOff>44450</xdr:rowOff>
    </xdr:to>
    <xdr:cxnSp macro="">
      <xdr:nvCxnSpPr>
        <xdr:cNvPr id="301" name="直線コネクタ 300"/>
        <xdr:cNvCxnSpPr/>
      </xdr:nvCxnSpPr>
      <xdr:spPr>
        <a:xfrm>
          <a:off x="6972300" y="6554825"/>
          <a:ext cx="889000" cy="17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160375</xdr:rowOff>
    </xdr:from>
    <xdr:to>
      <xdr:col>10</xdr:col>
      <xdr:colOff>155575</xdr:colOff>
      <xdr:row>38</xdr:row>
      <xdr:rowOff>90525</xdr:rowOff>
    </xdr:to>
    <xdr:sp macro="" textlink="">
      <xdr:nvSpPr>
        <xdr:cNvPr id="319" name="円/楕円 318"/>
        <xdr:cNvSpPr/>
      </xdr:nvSpPr>
      <xdr:spPr>
        <a:xfrm>
          <a:off x="6921500" y="65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81652</xdr:rowOff>
    </xdr:from>
    <xdr:ext cx="469744" cy="259045"/>
    <xdr:sp macro="" textlink="">
      <xdr:nvSpPr>
        <xdr:cNvPr id="320" name="テキスト ボックス 319"/>
        <xdr:cNvSpPr txBox="1"/>
      </xdr:nvSpPr>
      <xdr:spPr>
        <a:xfrm>
          <a:off x="6737427" y="659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58930</xdr:rowOff>
    </xdr:from>
    <xdr:to>
      <xdr:col>15</xdr:col>
      <xdr:colOff>180975</xdr:colOff>
      <xdr:row>56</xdr:row>
      <xdr:rowOff>87288</xdr:rowOff>
    </xdr:to>
    <xdr:cxnSp macro="">
      <xdr:nvCxnSpPr>
        <xdr:cNvPr id="345" name="直線コネクタ 344"/>
        <xdr:cNvCxnSpPr/>
      </xdr:nvCxnSpPr>
      <xdr:spPr>
        <a:xfrm>
          <a:off x="9639300" y="9660130"/>
          <a:ext cx="838200" cy="2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58930</xdr:rowOff>
    </xdr:from>
    <xdr:to>
      <xdr:col>14</xdr:col>
      <xdr:colOff>28575</xdr:colOff>
      <xdr:row>57</xdr:row>
      <xdr:rowOff>85385</xdr:rowOff>
    </xdr:to>
    <xdr:cxnSp macro="">
      <xdr:nvCxnSpPr>
        <xdr:cNvPr id="348" name="直線コネクタ 347"/>
        <xdr:cNvCxnSpPr/>
      </xdr:nvCxnSpPr>
      <xdr:spPr>
        <a:xfrm flipV="1">
          <a:off x="8750300" y="9660130"/>
          <a:ext cx="889000" cy="19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67697</xdr:rowOff>
    </xdr:from>
    <xdr:to>
      <xdr:col>12</xdr:col>
      <xdr:colOff>511175</xdr:colOff>
      <xdr:row>57</xdr:row>
      <xdr:rowOff>85385</xdr:rowOff>
    </xdr:to>
    <xdr:cxnSp macro="">
      <xdr:nvCxnSpPr>
        <xdr:cNvPr id="351" name="直線コネクタ 350"/>
        <xdr:cNvCxnSpPr/>
      </xdr:nvCxnSpPr>
      <xdr:spPr>
        <a:xfrm>
          <a:off x="7861300" y="9840347"/>
          <a:ext cx="889000" cy="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67697</xdr:rowOff>
    </xdr:from>
    <xdr:to>
      <xdr:col>11</xdr:col>
      <xdr:colOff>307975</xdr:colOff>
      <xdr:row>57</xdr:row>
      <xdr:rowOff>86076</xdr:rowOff>
    </xdr:to>
    <xdr:cxnSp macro="">
      <xdr:nvCxnSpPr>
        <xdr:cNvPr id="354" name="直線コネクタ 353"/>
        <xdr:cNvCxnSpPr/>
      </xdr:nvCxnSpPr>
      <xdr:spPr>
        <a:xfrm flipV="1">
          <a:off x="6972300" y="9840347"/>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36488</xdr:rowOff>
    </xdr:from>
    <xdr:to>
      <xdr:col>15</xdr:col>
      <xdr:colOff>231775</xdr:colOff>
      <xdr:row>56</xdr:row>
      <xdr:rowOff>138088</xdr:rowOff>
    </xdr:to>
    <xdr:sp macro="" textlink="">
      <xdr:nvSpPr>
        <xdr:cNvPr id="364" name="円/楕円 363"/>
        <xdr:cNvSpPr/>
      </xdr:nvSpPr>
      <xdr:spPr>
        <a:xfrm>
          <a:off x="10426700" y="96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59365</xdr:rowOff>
    </xdr:from>
    <xdr:ext cx="534377" cy="259045"/>
    <xdr:sp macro="" textlink="">
      <xdr:nvSpPr>
        <xdr:cNvPr id="365" name="農林水産業費該当値テキスト"/>
        <xdr:cNvSpPr txBox="1"/>
      </xdr:nvSpPr>
      <xdr:spPr>
        <a:xfrm>
          <a:off x="10528300" y="948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49,171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8130</xdr:rowOff>
    </xdr:from>
    <xdr:to>
      <xdr:col>14</xdr:col>
      <xdr:colOff>79375</xdr:colOff>
      <xdr:row>56</xdr:row>
      <xdr:rowOff>109730</xdr:rowOff>
    </xdr:to>
    <xdr:sp macro="" textlink="">
      <xdr:nvSpPr>
        <xdr:cNvPr id="366" name="円/楕円 365"/>
        <xdr:cNvSpPr/>
      </xdr:nvSpPr>
      <xdr:spPr>
        <a:xfrm>
          <a:off x="9588500" y="96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126257</xdr:rowOff>
    </xdr:from>
    <xdr:ext cx="534377" cy="259045"/>
    <xdr:sp macro="" textlink="">
      <xdr:nvSpPr>
        <xdr:cNvPr id="367" name="テキスト ボックス 366"/>
        <xdr:cNvSpPr txBox="1"/>
      </xdr:nvSpPr>
      <xdr:spPr>
        <a:xfrm>
          <a:off x="9372111" y="938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34585</xdr:rowOff>
    </xdr:from>
    <xdr:to>
      <xdr:col>12</xdr:col>
      <xdr:colOff>561975</xdr:colOff>
      <xdr:row>57</xdr:row>
      <xdr:rowOff>136185</xdr:rowOff>
    </xdr:to>
    <xdr:sp macro="" textlink="">
      <xdr:nvSpPr>
        <xdr:cNvPr id="368" name="円/楕円 367"/>
        <xdr:cNvSpPr/>
      </xdr:nvSpPr>
      <xdr:spPr>
        <a:xfrm>
          <a:off x="8699500" y="98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127312</xdr:rowOff>
    </xdr:from>
    <xdr:ext cx="534377" cy="259045"/>
    <xdr:sp macro="" textlink="">
      <xdr:nvSpPr>
        <xdr:cNvPr id="369" name="テキスト ボックス 368"/>
        <xdr:cNvSpPr txBox="1"/>
      </xdr:nvSpPr>
      <xdr:spPr>
        <a:xfrm>
          <a:off x="8483111" y="989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16897</xdr:rowOff>
    </xdr:from>
    <xdr:to>
      <xdr:col>11</xdr:col>
      <xdr:colOff>358775</xdr:colOff>
      <xdr:row>57</xdr:row>
      <xdr:rowOff>118497</xdr:rowOff>
    </xdr:to>
    <xdr:sp macro="" textlink="">
      <xdr:nvSpPr>
        <xdr:cNvPr id="370" name="円/楕円 369"/>
        <xdr:cNvSpPr/>
      </xdr:nvSpPr>
      <xdr:spPr>
        <a:xfrm>
          <a:off x="7810500" y="97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109624</xdr:rowOff>
    </xdr:from>
    <xdr:ext cx="534377" cy="259045"/>
    <xdr:sp macro="" textlink="">
      <xdr:nvSpPr>
        <xdr:cNvPr id="371" name="テキスト ボックス 370"/>
        <xdr:cNvSpPr txBox="1"/>
      </xdr:nvSpPr>
      <xdr:spPr>
        <a:xfrm>
          <a:off x="7594111" y="988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35276</xdr:rowOff>
    </xdr:from>
    <xdr:to>
      <xdr:col>10</xdr:col>
      <xdr:colOff>155575</xdr:colOff>
      <xdr:row>57</xdr:row>
      <xdr:rowOff>136876</xdr:rowOff>
    </xdr:to>
    <xdr:sp macro="" textlink="">
      <xdr:nvSpPr>
        <xdr:cNvPr id="372" name="円/楕円 371"/>
        <xdr:cNvSpPr/>
      </xdr:nvSpPr>
      <xdr:spPr>
        <a:xfrm>
          <a:off x="6921500" y="980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128003</xdr:rowOff>
    </xdr:from>
    <xdr:ext cx="534377" cy="259045"/>
    <xdr:sp macro="" textlink="">
      <xdr:nvSpPr>
        <xdr:cNvPr id="373" name="テキスト ボックス 372"/>
        <xdr:cNvSpPr txBox="1"/>
      </xdr:nvSpPr>
      <xdr:spPr>
        <a:xfrm>
          <a:off x="6705111" y="990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68932</xdr:rowOff>
    </xdr:from>
    <xdr:to>
      <xdr:col>15</xdr:col>
      <xdr:colOff>180975</xdr:colOff>
      <xdr:row>79</xdr:row>
      <xdr:rowOff>70450</xdr:rowOff>
    </xdr:to>
    <xdr:cxnSp macro="">
      <xdr:nvCxnSpPr>
        <xdr:cNvPr id="404" name="直線コネクタ 403"/>
        <xdr:cNvCxnSpPr/>
      </xdr:nvCxnSpPr>
      <xdr:spPr>
        <a:xfrm flipV="1">
          <a:off x="9639300" y="13613482"/>
          <a:ext cx="8382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61796</xdr:rowOff>
    </xdr:from>
    <xdr:to>
      <xdr:col>14</xdr:col>
      <xdr:colOff>28575</xdr:colOff>
      <xdr:row>79</xdr:row>
      <xdr:rowOff>70450</xdr:rowOff>
    </xdr:to>
    <xdr:cxnSp macro="">
      <xdr:nvCxnSpPr>
        <xdr:cNvPr id="407" name="直線コネクタ 406"/>
        <xdr:cNvCxnSpPr/>
      </xdr:nvCxnSpPr>
      <xdr:spPr>
        <a:xfrm>
          <a:off x="8750300" y="13606346"/>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31376</xdr:rowOff>
    </xdr:from>
    <xdr:to>
      <xdr:col>12</xdr:col>
      <xdr:colOff>511175</xdr:colOff>
      <xdr:row>79</xdr:row>
      <xdr:rowOff>61796</xdr:rowOff>
    </xdr:to>
    <xdr:cxnSp macro="">
      <xdr:nvCxnSpPr>
        <xdr:cNvPr id="410" name="直線コネクタ 409"/>
        <xdr:cNvCxnSpPr/>
      </xdr:nvCxnSpPr>
      <xdr:spPr>
        <a:xfrm>
          <a:off x="7861300" y="13575926"/>
          <a:ext cx="889000" cy="3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31376</xdr:rowOff>
    </xdr:from>
    <xdr:to>
      <xdr:col>11</xdr:col>
      <xdr:colOff>307975</xdr:colOff>
      <xdr:row>79</xdr:row>
      <xdr:rowOff>74909</xdr:rowOff>
    </xdr:to>
    <xdr:cxnSp macro="">
      <xdr:nvCxnSpPr>
        <xdr:cNvPr id="413" name="直線コネクタ 412"/>
        <xdr:cNvCxnSpPr/>
      </xdr:nvCxnSpPr>
      <xdr:spPr>
        <a:xfrm flipV="1">
          <a:off x="6972300" y="13575926"/>
          <a:ext cx="889000" cy="4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18132</xdr:rowOff>
    </xdr:from>
    <xdr:to>
      <xdr:col>15</xdr:col>
      <xdr:colOff>231775</xdr:colOff>
      <xdr:row>79</xdr:row>
      <xdr:rowOff>119732</xdr:rowOff>
    </xdr:to>
    <xdr:sp macro="" textlink="">
      <xdr:nvSpPr>
        <xdr:cNvPr id="423" name="円/楕円 422"/>
        <xdr:cNvSpPr/>
      </xdr:nvSpPr>
      <xdr:spPr>
        <a:xfrm>
          <a:off x="10426700" y="135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104509</xdr:rowOff>
    </xdr:from>
    <xdr:ext cx="469744" cy="259045"/>
    <xdr:sp macro="" textlink="">
      <xdr:nvSpPr>
        <xdr:cNvPr id="424" name="商工費該当値テキスト"/>
        <xdr:cNvSpPr txBox="1"/>
      </xdr:nvSpPr>
      <xdr:spPr>
        <a:xfrm>
          <a:off x="10528300" y="1347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19650</xdr:rowOff>
    </xdr:from>
    <xdr:to>
      <xdr:col>14</xdr:col>
      <xdr:colOff>79375</xdr:colOff>
      <xdr:row>79</xdr:row>
      <xdr:rowOff>121250</xdr:rowOff>
    </xdr:to>
    <xdr:sp macro="" textlink="">
      <xdr:nvSpPr>
        <xdr:cNvPr id="425" name="円/楕円 424"/>
        <xdr:cNvSpPr/>
      </xdr:nvSpPr>
      <xdr:spPr>
        <a:xfrm>
          <a:off x="9588500" y="135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112377</xdr:rowOff>
    </xdr:from>
    <xdr:ext cx="469744" cy="259045"/>
    <xdr:sp macro="" textlink="">
      <xdr:nvSpPr>
        <xdr:cNvPr id="426" name="テキスト ボックス 425"/>
        <xdr:cNvSpPr txBox="1"/>
      </xdr:nvSpPr>
      <xdr:spPr>
        <a:xfrm>
          <a:off x="9404427" y="136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10996</xdr:rowOff>
    </xdr:from>
    <xdr:to>
      <xdr:col>12</xdr:col>
      <xdr:colOff>561975</xdr:colOff>
      <xdr:row>79</xdr:row>
      <xdr:rowOff>112596</xdr:rowOff>
    </xdr:to>
    <xdr:sp macro="" textlink="">
      <xdr:nvSpPr>
        <xdr:cNvPr id="427" name="円/楕円 426"/>
        <xdr:cNvSpPr/>
      </xdr:nvSpPr>
      <xdr:spPr>
        <a:xfrm>
          <a:off x="8699500" y="135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103723</xdr:rowOff>
    </xdr:from>
    <xdr:ext cx="469744" cy="259045"/>
    <xdr:sp macro="" textlink="">
      <xdr:nvSpPr>
        <xdr:cNvPr id="428" name="テキスト ボックス 427"/>
        <xdr:cNvSpPr txBox="1"/>
      </xdr:nvSpPr>
      <xdr:spPr>
        <a:xfrm>
          <a:off x="8515427" y="136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152026</xdr:rowOff>
    </xdr:from>
    <xdr:to>
      <xdr:col>11</xdr:col>
      <xdr:colOff>358775</xdr:colOff>
      <xdr:row>79</xdr:row>
      <xdr:rowOff>82176</xdr:rowOff>
    </xdr:to>
    <xdr:sp macro="" textlink="">
      <xdr:nvSpPr>
        <xdr:cNvPr id="429" name="円/楕円 428"/>
        <xdr:cNvSpPr/>
      </xdr:nvSpPr>
      <xdr:spPr>
        <a:xfrm>
          <a:off x="7810500" y="135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73303</xdr:rowOff>
    </xdr:from>
    <xdr:ext cx="469744" cy="259045"/>
    <xdr:sp macro="" textlink="">
      <xdr:nvSpPr>
        <xdr:cNvPr id="430" name="テキスト ボックス 429"/>
        <xdr:cNvSpPr txBox="1"/>
      </xdr:nvSpPr>
      <xdr:spPr>
        <a:xfrm>
          <a:off x="7626427" y="1361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24109</xdr:rowOff>
    </xdr:from>
    <xdr:to>
      <xdr:col>10</xdr:col>
      <xdr:colOff>155575</xdr:colOff>
      <xdr:row>79</xdr:row>
      <xdr:rowOff>125709</xdr:rowOff>
    </xdr:to>
    <xdr:sp macro="" textlink="">
      <xdr:nvSpPr>
        <xdr:cNvPr id="431" name="円/楕円 430"/>
        <xdr:cNvSpPr/>
      </xdr:nvSpPr>
      <xdr:spPr>
        <a:xfrm>
          <a:off x="6921500" y="13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116836</xdr:rowOff>
    </xdr:from>
    <xdr:ext cx="469744" cy="259045"/>
    <xdr:sp macro="" textlink="">
      <xdr:nvSpPr>
        <xdr:cNvPr id="432" name="テキスト ボックス 431"/>
        <xdr:cNvSpPr txBox="1"/>
      </xdr:nvSpPr>
      <xdr:spPr>
        <a:xfrm>
          <a:off x="6737427" y="1366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130254</xdr:rowOff>
    </xdr:from>
    <xdr:to>
      <xdr:col>15</xdr:col>
      <xdr:colOff>180975</xdr:colOff>
      <xdr:row>97</xdr:row>
      <xdr:rowOff>136505</xdr:rowOff>
    </xdr:to>
    <xdr:cxnSp macro="">
      <xdr:nvCxnSpPr>
        <xdr:cNvPr id="459" name="直線コネクタ 458"/>
        <xdr:cNvCxnSpPr/>
      </xdr:nvCxnSpPr>
      <xdr:spPr>
        <a:xfrm>
          <a:off x="9639300" y="16760904"/>
          <a:ext cx="8382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129715</xdr:rowOff>
    </xdr:from>
    <xdr:to>
      <xdr:col>14</xdr:col>
      <xdr:colOff>28575</xdr:colOff>
      <xdr:row>97</xdr:row>
      <xdr:rowOff>130254</xdr:rowOff>
    </xdr:to>
    <xdr:cxnSp macro="">
      <xdr:nvCxnSpPr>
        <xdr:cNvPr id="462" name="直線コネクタ 461"/>
        <xdr:cNvCxnSpPr/>
      </xdr:nvCxnSpPr>
      <xdr:spPr>
        <a:xfrm>
          <a:off x="8750300" y="16760365"/>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111925</xdr:rowOff>
    </xdr:from>
    <xdr:to>
      <xdr:col>12</xdr:col>
      <xdr:colOff>511175</xdr:colOff>
      <xdr:row>97</xdr:row>
      <xdr:rowOff>129715</xdr:rowOff>
    </xdr:to>
    <xdr:cxnSp macro="">
      <xdr:nvCxnSpPr>
        <xdr:cNvPr id="465" name="直線コネクタ 464"/>
        <xdr:cNvCxnSpPr/>
      </xdr:nvCxnSpPr>
      <xdr:spPr>
        <a:xfrm>
          <a:off x="7861300" y="16742575"/>
          <a:ext cx="889000" cy="1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111925</xdr:rowOff>
    </xdr:from>
    <xdr:to>
      <xdr:col>11</xdr:col>
      <xdr:colOff>307975</xdr:colOff>
      <xdr:row>97</xdr:row>
      <xdr:rowOff>154098</xdr:rowOff>
    </xdr:to>
    <xdr:cxnSp macro="">
      <xdr:nvCxnSpPr>
        <xdr:cNvPr id="468" name="直線コネクタ 467"/>
        <xdr:cNvCxnSpPr/>
      </xdr:nvCxnSpPr>
      <xdr:spPr>
        <a:xfrm flipV="1">
          <a:off x="6972300" y="16742575"/>
          <a:ext cx="889000" cy="4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85705</xdr:rowOff>
    </xdr:from>
    <xdr:to>
      <xdr:col>15</xdr:col>
      <xdr:colOff>231775</xdr:colOff>
      <xdr:row>98</xdr:row>
      <xdr:rowOff>15855</xdr:rowOff>
    </xdr:to>
    <xdr:sp macro="" textlink="">
      <xdr:nvSpPr>
        <xdr:cNvPr id="478" name="円/楕円 477"/>
        <xdr:cNvSpPr/>
      </xdr:nvSpPr>
      <xdr:spPr>
        <a:xfrm>
          <a:off x="10426700" y="167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632</xdr:rowOff>
    </xdr:from>
    <xdr:ext cx="534377" cy="259045"/>
    <xdr:sp macro="" textlink="">
      <xdr:nvSpPr>
        <xdr:cNvPr id="479" name="土木費該当値テキスト"/>
        <xdr:cNvSpPr txBox="1"/>
      </xdr:nvSpPr>
      <xdr:spPr>
        <a:xfrm>
          <a:off x="10528300" y="1663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79454</xdr:rowOff>
    </xdr:from>
    <xdr:to>
      <xdr:col>14</xdr:col>
      <xdr:colOff>79375</xdr:colOff>
      <xdr:row>98</xdr:row>
      <xdr:rowOff>9604</xdr:rowOff>
    </xdr:to>
    <xdr:sp macro="" textlink="">
      <xdr:nvSpPr>
        <xdr:cNvPr id="480" name="円/楕円 479"/>
        <xdr:cNvSpPr/>
      </xdr:nvSpPr>
      <xdr:spPr>
        <a:xfrm>
          <a:off x="9588500" y="167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731</xdr:rowOff>
    </xdr:from>
    <xdr:ext cx="534377" cy="259045"/>
    <xdr:sp macro="" textlink="">
      <xdr:nvSpPr>
        <xdr:cNvPr id="481" name="テキスト ボックス 480"/>
        <xdr:cNvSpPr txBox="1"/>
      </xdr:nvSpPr>
      <xdr:spPr>
        <a:xfrm>
          <a:off x="9372111" y="168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78915</xdr:rowOff>
    </xdr:from>
    <xdr:to>
      <xdr:col>12</xdr:col>
      <xdr:colOff>561975</xdr:colOff>
      <xdr:row>98</xdr:row>
      <xdr:rowOff>9065</xdr:rowOff>
    </xdr:to>
    <xdr:sp macro="" textlink="">
      <xdr:nvSpPr>
        <xdr:cNvPr id="482" name="円/楕円 481"/>
        <xdr:cNvSpPr/>
      </xdr:nvSpPr>
      <xdr:spPr>
        <a:xfrm>
          <a:off x="8699500" y="167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192</xdr:rowOff>
    </xdr:from>
    <xdr:ext cx="534377" cy="259045"/>
    <xdr:sp macro="" textlink="">
      <xdr:nvSpPr>
        <xdr:cNvPr id="483" name="テキスト ボックス 482"/>
        <xdr:cNvSpPr txBox="1"/>
      </xdr:nvSpPr>
      <xdr:spPr>
        <a:xfrm>
          <a:off x="8483111" y="1680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61125</xdr:rowOff>
    </xdr:from>
    <xdr:to>
      <xdr:col>11</xdr:col>
      <xdr:colOff>358775</xdr:colOff>
      <xdr:row>97</xdr:row>
      <xdr:rowOff>162725</xdr:rowOff>
    </xdr:to>
    <xdr:sp macro="" textlink="">
      <xdr:nvSpPr>
        <xdr:cNvPr id="484" name="円/楕円 483"/>
        <xdr:cNvSpPr/>
      </xdr:nvSpPr>
      <xdr:spPr>
        <a:xfrm>
          <a:off x="7810500" y="166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153852</xdr:rowOff>
    </xdr:from>
    <xdr:ext cx="534377" cy="259045"/>
    <xdr:sp macro="" textlink="">
      <xdr:nvSpPr>
        <xdr:cNvPr id="485" name="テキスト ボックス 484"/>
        <xdr:cNvSpPr txBox="1"/>
      </xdr:nvSpPr>
      <xdr:spPr>
        <a:xfrm>
          <a:off x="7594111" y="167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103298</xdr:rowOff>
    </xdr:from>
    <xdr:to>
      <xdr:col>10</xdr:col>
      <xdr:colOff>155575</xdr:colOff>
      <xdr:row>98</xdr:row>
      <xdr:rowOff>33448</xdr:rowOff>
    </xdr:to>
    <xdr:sp macro="" textlink="">
      <xdr:nvSpPr>
        <xdr:cNvPr id="486" name="円/楕円 485"/>
        <xdr:cNvSpPr/>
      </xdr:nvSpPr>
      <xdr:spPr>
        <a:xfrm>
          <a:off x="6921500" y="1673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24575</xdr:rowOff>
    </xdr:from>
    <xdr:ext cx="534377" cy="259045"/>
    <xdr:sp macro="" textlink="">
      <xdr:nvSpPr>
        <xdr:cNvPr id="487" name="テキスト ボックス 486"/>
        <xdr:cNvSpPr txBox="1"/>
      </xdr:nvSpPr>
      <xdr:spPr>
        <a:xfrm>
          <a:off x="6705111" y="1682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72675</xdr:rowOff>
    </xdr:from>
    <xdr:to>
      <xdr:col>23</xdr:col>
      <xdr:colOff>517525</xdr:colOff>
      <xdr:row>37</xdr:row>
      <xdr:rowOff>124201</xdr:rowOff>
    </xdr:to>
    <xdr:cxnSp macro="">
      <xdr:nvCxnSpPr>
        <xdr:cNvPr id="515" name="直線コネクタ 514"/>
        <xdr:cNvCxnSpPr/>
      </xdr:nvCxnSpPr>
      <xdr:spPr>
        <a:xfrm flipV="1">
          <a:off x="15481300" y="6244875"/>
          <a:ext cx="838200" cy="2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124201</xdr:rowOff>
    </xdr:from>
    <xdr:to>
      <xdr:col>22</xdr:col>
      <xdr:colOff>365125</xdr:colOff>
      <xdr:row>37</xdr:row>
      <xdr:rowOff>157782</xdr:rowOff>
    </xdr:to>
    <xdr:cxnSp macro="">
      <xdr:nvCxnSpPr>
        <xdr:cNvPr id="518" name="直線コネクタ 517"/>
        <xdr:cNvCxnSpPr/>
      </xdr:nvCxnSpPr>
      <xdr:spPr>
        <a:xfrm flipV="1">
          <a:off x="14592300" y="6467851"/>
          <a:ext cx="889000" cy="3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137460</xdr:rowOff>
    </xdr:from>
    <xdr:to>
      <xdr:col>21</xdr:col>
      <xdr:colOff>161925</xdr:colOff>
      <xdr:row>37</xdr:row>
      <xdr:rowOff>157782</xdr:rowOff>
    </xdr:to>
    <xdr:cxnSp macro="">
      <xdr:nvCxnSpPr>
        <xdr:cNvPr id="521" name="直線コネクタ 520"/>
        <xdr:cNvCxnSpPr/>
      </xdr:nvCxnSpPr>
      <xdr:spPr>
        <a:xfrm>
          <a:off x="13703300" y="6481110"/>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137460</xdr:rowOff>
    </xdr:from>
    <xdr:to>
      <xdr:col>19</xdr:col>
      <xdr:colOff>644525</xdr:colOff>
      <xdr:row>38</xdr:row>
      <xdr:rowOff>150399</xdr:rowOff>
    </xdr:to>
    <xdr:cxnSp macro="">
      <xdr:nvCxnSpPr>
        <xdr:cNvPr id="524" name="直線コネクタ 523"/>
        <xdr:cNvCxnSpPr/>
      </xdr:nvCxnSpPr>
      <xdr:spPr>
        <a:xfrm flipV="1">
          <a:off x="12814300" y="6481110"/>
          <a:ext cx="889000" cy="18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21875</xdr:rowOff>
    </xdr:from>
    <xdr:to>
      <xdr:col>23</xdr:col>
      <xdr:colOff>568325</xdr:colOff>
      <xdr:row>36</xdr:row>
      <xdr:rowOff>123475</xdr:rowOff>
    </xdr:to>
    <xdr:sp macro="" textlink="">
      <xdr:nvSpPr>
        <xdr:cNvPr id="534" name="円/楕円 533"/>
        <xdr:cNvSpPr/>
      </xdr:nvSpPr>
      <xdr:spPr>
        <a:xfrm>
          <a:off x="16268700" y="61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44752</xdr:rowOff>
    </xdr:from>
    <xdr:ext cx="534377" cy="259045"/>
    <xdr:sp macro="" textlink="">
      <xdr:nvSpPr>
        <xdr:cNvPr id="535" name="消防費該当値テキスト"/>
        <xdr:cNvSpPr txBox="1"/>
      </xdr:nvSpPr>
      <xdr:spPr>
        <a:xfrm>
          <a:off x="16370300" y="604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37,932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73401</xdr:rowOff>
    </xdr:from>
    <xdr:to>
      <xdr:col>22</xdr:col>
      <xdr:colOff>415925</xdr:colOff>
      <xdr:row>38</xdr:row>
      <xdr:rowOff>3551</xdr:rowOff>
    </xdr:to>
    <xdr:sp macro="" textlink="">
      <xdr:nvSpPr>
        <xdr:cNvPr id="536" name="円/楕円 535"/>
        <xdr:cNvSpPr/>
      </xdr:nvSpPr>
      <xdr:spPr>
        <a:xfrm>
          <a:off x="15430500" y="64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166128</xdr:rowOff>
    </xdr:from>
    <xdr:ext cx="534377" cy="259045"/>
    <xdr:sp macro="" textlink="">
      <xdr:nvSpPr>
        <xdr:cNvPr id="537" name="テキスト ボックス 536"/>
        <xdr:cNvSpPr txBox="1"/>
      </xdr:nvSpPr>
      <xdr:spPr>
        <a:xfrm>
          <a:off x="15214111" y="650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106982</xdr:rowOff>
    </xdr:from>
    <xdr:to>
      <xdr:col>21</xdr:col>
      <xdr:colOff>212725</xdr:colOff>
      <xdr:row>38</xdr:row>
      <xdr:rowOff>37133</xdr:rowOff>
    </xdr:to>
    <xdr:sp macro="" textlink="">
      <xdr:nvSpPr>
        <xdr:cNvPr id="538" name="円/楕円 537"/>
        <xdr:cNvSpPr/>
      </xdr:nvSpPr>
      <xdr:spPr>
        <a:xfrm>
          <a:off x="14541500" y="64506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28260</xdr:rowOff>
    </xdr:from>
    <xdr:ext cx="534377" cy="259045"/>
    <xdr:sp macro="" textlink="">
      <xdr:nvSpPr>
        <xdr:cNvPr id="539" name="テキスト ボックス 538"/>
        <xdr:cNvSpPr txBox="1"/>
      </xdr:nvSpPr>
      <xdr:spPr>
        <a:xfrm>
          <a:off x="14325111" y="654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86660</xdr:rowOff>
    </xdr:from>
    <xdr:to>
      <xdr:col>20</xdr:col>
      <xdr:colOff>9525</xdr:colOff>
      <xdr:row>38</xdr:row>
      <xdr:rowOff>16810</xdr:rowOff>
    </xdr:to>
    <xdr:sp macro="" textlink="">
      <xdr:nvSpPr>
        <xdr:cNvPr id="540" name="円/楕円 539"/>
        <xdr:cNvSpPr/>
      </xdr:nvSpPr>
      <xdr:spPr>
        <a:xfrm>
          <a:off x="13652500" y="64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7937</xdr:rowOff>
    </xdr:from>
    <xdr:ext cx="534377" cy="259045"/>
    <xdr:sp macro="" textlink="">
      <xdr:nvSpPr>
        <xdr:cNvPr id="541" name="テキスト ボックス 540"/>
        <xdr:cNvSpPr txBox="1"/>
      </xdr:nvSpPr>
      <xdr:spPr>
        <a:xfrm>
          <a:off x="13436111" y="65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99599</xdr:rowOff>
    </xdr:from>
    <xdr:to>
      <xdr:col>18</xdr:col>
      <xdr:colOff>492125</xdr:colOff>
      <xdr:row>39</xdr:row>
      <xdr:rowOff>29749</xdr:rowOff>
    </xdr:to>
    <xdr:sp macro="" textlink="">
      <xdr:nvSpPr>
        <xdr:cNvPr id="542" name="円/楕円 541"/>
        <xdr:cNvSpPr/>
      </xdr:nvSpPr>
      <xdr:spPr>
        <a:xfrm>
          <a:off x="12763500" y="66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20876</xdr:rowOff>
    </xdr:from>
    <xdr:ext cx="534377" cy="259045"/>
    <xdr:sp macro="" textlink="">
      <xdr:nvSpPr>
        <xdr:cNvPr id="543" name="テキスト ボックス 542"/>
        <xdr:cNvSpPr txBox="1"/>
      </xdr:nvSpPr>
      <xdr:spPr>
        <a:xfrm>
          <a:off x="12547111" y="670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123213</xdr:rowOff>
    </xdr:from>
    <xdr:to>
      <xdr:col>23</xdr:col>
      <xdr:colOff>517525</xdr:colOff>
      <xdr:row>57</xdr:row>
      <xdr:rowOff>138987</xdr:rowOff>
    </xdr:to>
    <xdr:cxnSp macro="">
      <xdr:nvCxnSpPr>
        <xdr:cNvPr id="570" name="直線コネクタ 569"/>
        <xdr:cNvCxnSpPr/>
      </xdr:nvCxnSpPr>
      <xdr:spPr>
        <a:xfrm flipV="1">
          <a:off x="15481300" y="9895863"/>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86802</xdr:rowOff>
    </xdr:from>
    <xdr:to>
      <xdr:col>22</xdr:col>
      <xdr:colOff>365125</xdr:colOff>
      <xdr:row>57</xdr:row>
      <xdr:rowOff>138987</xdr:rowOff>
    </xdr:to>
    <xdr:cxnSp macro="">
      <xdr:nvCxnSpPr>
        <xdr:cNvPr id="573" name="直線コネクタ 572"/>
        <xdr:cNvCxnSpPr/>
      </xdr:nvCxnSpPr>
      <xdr:spPr>
        <a:xfrm>
          <a:off x="14592300" y="9859452"/>
          <a:ext cx="889000" cy="5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48927</xdr:rowOff>
    </xdr:from>
    <xdr:to>
      <xdr:col>21</xdr:col>
      <xdr:colOff>161925</xdr:colOff>
      <xdr:row>57</xdr:row>
      <xdr:rowOff>86802</xdr:rowOff>
    </xdr:to>
    <xdr:cxnSp macro="">
      <xdr:nvCxnSpPr>
        <xdr:cNvPr id="576" name="直線コネクタ 575"/>
        <xdr:cNvCxnSpPr/>
      </xdr:nvCxnSpPr>
      <xdr:spPr>
        <a:xfrm>
          <a:off x="13703300" y="9821577"/>
          <a:ext cx="889000" cy="3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48927</xdr:rowOff>
    </xdr:from>
    <xdr:to>
      <xdr:col>19</xdr:col>
      <xdr:colOff>644525</xdr:colOff>
      <xdr:row>57</xdr:row>
      <xdr:rowOff>108606</xdr:rowOff>
    </xdr:to>
    <xdr:cxnSp macro="">
      <xdr:nvCxnSpPr>
        <xdr:cNvPr id="579" name="直線コネクタ 578"/>
        <xdr:cNvCxnSpPr/>
      </xdr:nvCxnSpPr>
      <xdr:spPr>
        <a:xfrm flipV="1">
          <a:off x="12814300" y="9821577"/>
          <a:ext cx="889000" cy="5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72413</xdr:rowOff>
    </xdr:from>
    <xdr:to>
      <xdr:col>23</xdr:col>
      <xdr:colOff>568325</xdr:colOff>
      <xdr:row>58</xdr:row>
      <xdr:rowOff>2563</xdr:rowOff>
    </xdr:to>
    <xdr:sp macro="" textlink="">
      <xdr:nvSpPr>
        <xdr:cNvPr id="589" name="円/楕円 588"/>
        <xdr:cNvSpPr/>
      </xdr:nvSpPr>
      <xdr:spPr>
        <a:xfrm>
          <a:off x="16268700" y="98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158790</xdr:rowOff>
    </xdr:from>
    <xdr:ext cx="534377" cy="259045"/>
    <xdr:sp macro="" textlink="">
      <xdr:nvSpPr>
        <xdr:cNvPr id="590" name="教育費該当値テキスト"/>
        <xdr:cNvSpPr txBox="1"/>
      </xdr:nvSpPr>
      <xdr:spPr>
        <a:xfrm>
          <a:off x="16370300" y="97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88187</xdr:rowOff>
    </xdr:from>
    <xdr:to>
      <xdr:col>22</xdr:col>
      <xdr:colOff>415925</xdr:colOff>
      <xdr:row>58</xdr:row>
      <xdr:rowOff>18337</xdr:rowOff>
    </xdr:to>
    <xdr:sp macro="" textlink="">
      <xdr:nvSpPr>
        <xdr:cNvPr id="591" name="円/楕円 590"/>
        <xdr:cNvSpPr/>
      </xdr:nvSpPr>
      <xdr:spPr>
        <a:xfrm>
          <a:off x="15430500" y="98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9464</xdr:rowOff>
    </xdr:from>
    <xdr:ext cx="534377" cy="259045"/>
    <xdr:sp macro="" textlink="">
      <xdr:nvSpPr>
        <xdr:cNvPr id="592" name="テキスト ボックス 591"/>
        <xdr:cNvSpPr txBox="1"/>
      </xdr:nvSpPr>
      <xdr:spPr>
        <a:xfrm>
          <a:off x="15214111" y="99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36002</xdr:rowOff>
    </xdr:from>
    <xdr:to>
      <xdr:col>21</xdr:col>
      <xdr:colOff>212725</xdr:colOff>
      <xdr:row>57</xdr:row>
      <xdr:rowOff>137602</xdr:rowOff>
    </xdr:to>
    <xdr:sp macro="" textlink="">
      <xdr:nvSpPr>
        <xdr:cNvPr id="593" name="円/楕円 592"/>
        <xdr:cNvSpPr/>
      </xdr:nvSpPr>
      <xdr:spPr>
        <a:xfrm>
          <a:off x="14541500" y="98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128729</xdr:rowOff>
    </xdr:from>
    <xdr:ext cx="534377" cy="259045"/>
    <xdr:sp macro="" textlink="">
      <xdr:nvSpPr>
        <xdr:cNvPr id="594" name="テキスト ボックス 593"/>
        <xdr:cNvSpPr txBox="1"/>
      </xdr:nvSpPr>
      <xdr:spPr>
        <a:xfrm>
          <a:off x="14325111" y="990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169577</xdr:rowOff>
    </xdr:from>
    <xdr:to>
      <xdr:col>20</xdr:col>
      <xdr:colOff>9525</xdr:colOff>
      <xdr:row>57</xdr:row>
      <xdr:rowOff>99727</xdr:rowOff>
    </xdr:to>
    <xdr:sp macro="" textlink="">
      <xdr:nvSpPr>
        <xdr:cNvPr id="595" name="円/楕円 594"/>
        <xdr:cNvSpPr/>
      </xdr:nvSpPr>
      <xdr:spPr>
        <a:xfrm>
          <a:off x="13652500" y="97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90854</xdr:rowOff>
    </xdr:from>
    <xdr:ext cx="534377" cy="259045"/>
    <xdr:sp macro="" textlink="">
      <xdr:nvSpPr>
        <xdr:cNvPr id="596" name="テキスト ボックス 595"/>
        <xdr:cNvSpPr txBox="1"/>
      </xdr:nvSpPr>
      <xdr:spPr>
        <a:xfrm>
          <a:off x="13436111" y="98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57806</xdr:rowOff>
    </xdr:from>
    <xdr:to>
      <xdr:col>18</xdr:col>
      <xdr:colOff>492125</xdr:colOff>
      <xdr:row>57</xdr:row>
      <xdr:rowOff>159406</xdr:rowOff>
    </xdr:to>
    <xdr:sp macro="" textlink="">
      <xdr:nvSpPr>
        <xdr:cNvPr id="597" name="円/楕円 596"/>
        <xdr:cNvSpPr/>
      </xdr:nvSpPr>
      <xdr:spPr>
        <a:xfrm>
          <a:off x="12763500" y="983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150533</xdr:rowOff>
    </xdr:from>
    <xdr:ext cx="534377" cy="259045"/>
    <xdr:sp macro="" textlink="">
      <xdr:nvSpPr>
        <xdr:cNvPr id="598" name="テキスト ボックス 597"/>
        <xdr:cNvSpPr txBox="1"/>
      </xdr:nvSpPr>
      <xdr:spPr>
        <a:xfrm>
          <a:off x="12547111" y="99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116354</xdr:rowOff>
    </xdr:from>
    <xdr:to>
      <xdr:col>23</xdr:col>
      <xdr:colOff>517525</xdr:colOff>
      <xdr:row>96</xdr:row>
      <xdr:rowOff>129676</xdr:rowOff>
    </xdr:to>
    <xdr:cxnSp macro="">
      <xdr:nvCxnSpPr>
        <xdr:cNvPr id="680" name="直線コネクタ 679"/>
        <xdr:cNvCxnSpPr/>
      </xdr:nvCxnSpPr>
      <xdr:spPr>
        <a:xfrm flipV="1">
          <a:off x="15481300" y="16575554"/>
          <a:ext cx="838200" cy="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117771</xdr:rowOff>
    </xdr:from>
    <xdr:to>
      <xdr:col>22</xdr:col>
      <xdr:colOff>365125</xdr:colOff>
      <xdr:row>96</xdr:row>
      <xdr:rowOff>129676</xdr:rowOff>
    </xdr:to>
    <xdr:cxnSp macro="">
      <xdr:nvCxnSpPr>
        <xdr:cNvPr id="683" name="直線コネクタ 682"/>
        <xdr:cNvCxnSpPr/>
      </xdr:nvCxnSpPr>
      <xdr:spPr>
        <a:xfrm>
          <a:off x="14592300" y="16576971"/>
          <a:ext cx="889000" cy="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115565</xdr:rowOff>
    </xdr:from>
    <xdr:to>
      <xdr:col>21</xdr:col>
      <xdr:colOff>161925</xdr:colOff>
      <xdr:row>96</xdr:row>
      <xdr:rowOff>117771</xdr:rowOff>
    </xdr:to>
    <xdr:cxnSp macro="">
      <xdr:nvCxnSpPr>
        <xdr:cNvPr id="686" name="直線コネクタ 685"/>
        <xdr:cNvCxnSpPr/>
      </xdr:nvCxnSpPr>
      <xdr:spPr>
        <a:xfrm>
          <a:off x="13703300" y="16574765"/>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115565</xdr:rowOff>
    </xdr:from>
    <xdr:to>
      <xdr:col>19</xdr:col>
      <xdr:colOff>644525</xdr:colOff>
      <xdr:row>96</xdr:row>
      <xdr:rowOff>116548</xdr:rowOff>
    </xdr:to>
    <xdr:cxnSp macro="">
      <xdr:nvCxnSpPr>
        <xdr:cNvPr id="689" name="直線コネクタ 688"/>
        <xdr:cNvCxnSpPr/>
      </xdr:nvCxnSpPr>
      <xdr:spPr>
        <a:xfrm flipV="1">
          <a:off x="12814300" y="1657476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65554</xdr:rowOff>
    </xdr:from>
    <xdr:to>
      <xdr:col>23</xdr:col>
      <xdr:colOff>568325</xdr:colOff>
      <xdr:row>96</xdr:row>
      <xdr:rowOff>167154</xdr:rowOff>
    </xdr:to>
    <xdr:sp macro="" textlink="">
      <xdr:nvSpPr>
        <xdr:cNvPr id="699" name="円/楕円 698"/>
        <xdr:cNvSpPr/>
      </xdr:nvSpPr>
      <xdr:spPr>
        <a:xfrm>
          <a:off x="16268700" y="1652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43981</xdr:rowOff>
    </xdr:from>
    <xdr:ext cx="534377" cy="259045"/>
    <xdr:sp macro="" textlink="">
      <xdr:nvSpPr>
        <xdr:cNvPr id="700" name="公債費該当値テキスト"/>
        <xdr:cNvSpPr txBox="1"/>
      </xdr:nvSpPr>
      <xdr:spPr>
        <a:xfrm>
          <a:off x="16370300" y="1650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44,085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78876</xdr:rowOff>
    </xdr:from>
    <xdr:to>
      <xdr:col>22</xdr:col>
      <xdr:colOff>415925</xdr:colOff>
      <xdr:row>97</xdr:row>
      <xdr:rowOff>9026</xdr:rowOff>
    </xdr:to>
    <xdr:sp macro="" textlink="">
      <xdr:nvSpPr>
        <xdr:cNvPr id="701" name="円/楕円 700"/>
        <xdr:cNvSpPr/>
      </xdr:nvSpPr>
      <xdr:spPr>
        <a:xfrm>
          <a:off x="15430500" y="165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153</xdr:rowOff>
    </xdr:from>
    <xdr:ext cx="534377" cy="259045"/>
    <xdr:sp macro="" textlink="">
      <xdr:nvSpPr>
        <xdr:cNvPr id="702" name="テキスト ボックス 701"/>
        <xdr:cNvSpPr txBox="1"/>
      </xdr:nvSpPr>
      <xdr:spPr>
        <a:xfrm>
          <a:off x="15214111" y="166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66971</xdr:rowOff>
    </xdr:from>
    <xdr:to>
      <xdr:col>21</xdr:col>
      <xdr:colOff>212725</xdr:colOff>
      <xdr:row>96</xdr:row>
      <xdr:rowOff>168571</xdr:rowOff>
    </xdr:to>
    <xdr:sp macro="" textlink="">
      <xdr:nvSpPr>
        <xdr:cNvPr id="703" name="円/楕円 702"/>
        <xdr:cNvSpPr/>
      </xdr:nvSpPr>
      <xdr:spPr>
        <a:xfrm>
          <a:off x="14541500" y="1652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159698</xdr:rowOff>
    </xdr:from>
    <xdr:ext cx="534377" cy="259045"/>
    <xdr:sp macro="" textlink="">
      <xdr:nvSpPr>
        <xdr:cNvPr id="704" name="テキスト ボックス 703"/>
        <xdr:cNvSpPr txBox="1"/>
      </xdr:nvSpPr>
      <xdr:spPr>
        <a:xfrm>
          <a:off x="14325111" y="1661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64765</xdr:rowOff>
    </xdr:from>
    <xdr:to>
      <xdr:col>20</xdr:col>
      <xdr:colOff>9525</xdr:colOff>
      <xdr:row>96</xdr:row>
      <xdr:rowOff>166365</xdr:rowOff>
    </xdr:to>
    <xdr:sp macro="" textlink="">
      <xdr:nvSpPr>
        <xdr:cNvPr id="705" name="円/楕円 704"/>
        <xdr:cNvSpPr/>
      </xdr:nvSpPr>
      <xdr:spPr>
        <a:xfrm>
          <a:off x="13652500" y="165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157492</xdr:rowOff>
    </xdr:from>
    <xdr:ext cx="534377" cy="259045"/>
    <xdr:sp macro="" textlink="">
      <xdr:nvSpPr>
        <xdr:cNvPr id="706" name="テキスト ボックス 705"/>
        <xdr:cNvSpPr txBox="1"/>
      </xdr:nvSpPr>
      <xdr:spPr>
        <a:xfrm>
          <a:off x="13436111" y="166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65748</xdr:rowOff>
    </xdr:from>
    <xdr:to>
      <xdr:col>18</xdr:col>
      <xdr:colOff>492125</xdr:colOff>
      <xdr:row>96</xdr:row>
      <xdr:rowOff>167348</xdr:rowOff>
    </xdr:to>
    <xdr:sp macro="" textlink="">
      <xdr:nvSpPr>
        <xdr:cNvPr id="707" name="円/楕円 706"/>
        <xdr:cNvSpPr/>
      </xdr:nvSpPr>
      <xdr:spPr>
        <a:xfrm>
          <a:off x="12763500" y="165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158475</xdr:rowOff>
    </xdr:from>
    <xdr:ext cx="534377" cy="259045"/>
    <xdr:sp macro="" textlink="">
      <xdr:nvSpPr>
        <xdr:cNvPr id="708" name="テキスト ボックス 707"/>
        <xdr:cNvSpPr txBox="1"/>
      </xdr:nvSpPr>
      <xdr:spPr>
        <a:xfrm>
          <a:off x="12547111" y="166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農林水産業費：日高港西川地区漁船係留施設整備事業の減により対前年度</a:t>
          </a:r>
          <a:r>
            <a:rPr kumimoji="1" lang="en-US" altLang="ja-JP" sz="1300">
              <a:solidFill>
                <a:schemeClr val="dk1"/>
              </a:solidFill>
              <a:effectLst/>
              <a:latin typeface="+mn-lt"/>
              <a:ea typeface="+mn-ea"/>
              <a:cs typeface="+mn-cs"/>
            </a:rPr>
            <a:t>4,962</a:t>
          </a:r>
          <a:r>
            <a:rPr kumimoji="1" lang="ja-JP" altLang="en-US" sz="1300">
              <a:solidFill>
                <a:schemeClr val="dk1"/>
              </a:solidFill>
              <a:effectLst/>
              <a:latin typeface="+mn-lt"/>
              <a:ea typeface="+mn-ea"/>
              <a:cs typeface="+mn-cs"/>
            </a:rPr>
            <a:t>円の減少となったが、依然類似団体平均を上回っている。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消防費：松原地区高台津波避難場所整備事業、浜ノ瀬地区防火水槽改修工事等の普通建設事業費の増加により対前年度</a:t>
          </a:r>
          <a:r>
            <a:rPr kumimoji="1" lang="en-US" altLang="ja-JP" sz="1300">
              <a:solidFill>
                <a:schemeClr val="dk1"/>
              </a:solidFill>
              <a:effectLst/>
              <a:latin typeface="+mn-lt"/>
              <a:ea typeface="+mn-ea"/>
              <a:cs typeface="+mn-cs"/>
            </a:rPr>
            <a:t>9,754</a:t>
          </a:r>
          <a:r>
            <a:rPr kumimoji="1" lang="ja-JP" altLang="en-US" sz="1300">
              <a:solidFill>
                <a:schemeClr val="dk1"/>
              </a:solidFill>
              <a:effectLst/>
              <a:latin typeface="+mn-lt"/>
              <a:ea typeface="+mn-ea"/>
              <a:cs typeface="+mn-cs"/>
            </a:rPr>
            <a:t>円の増加となり、類似団体平均を上回る結果となった。今後についても津波避難場所整備等の計画があるため、高水準で推移する可能性がある。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財政調整基金残高については、取崩額を積立額より少なくし、残高が減少しないように努め</a:t>
          </a:r>
          <a:r>
            <a:rPr kumimoji="1" lang="ja-JP" altLang="en-US" sz="1300">
              <a:solidFill>
                <a:schemeClr val="dk1"/>
              </a:solidFill>
              <a:effectLst/>
              <a:latin typeface="+mn-lt"/>
              <a:ea typeface="+mn-ea"/>
              <a:cs typeface="+mn-cs"/>
            </a:rPr>
            <a:t>ている。</a:t>
          </a:r>
          <a:endParaRPr lang="ja-JP" altLang="ja-JP" sz="1300">
            <a:effectLst/>
          </a:endParaRPr>
        </a:p>
        <a:p>
          <a:r>
            <a:rPr kumimoji="1" lang="ja-JP" altLang="ja-JP" sz="1300">
              <a:solidFill>
                <a:schemeClr val="dk1"/>
              </a:solidFill>
              <a:effectLst/>
              <a:latin typeface="+mn-lt"/>
              <a:ea typeface="+mn-ea"/>
              <a:cs typeface="+mn-cs"/>
            </a:rPr>
            <a:t>　実質収支額については、標準財政規模に占める割合が</a:t>
          </a:r>
          <a:r>
            <a:rPr kumimoji="1" lang="en-US" altLang="ja-JP" sz="1300">
              <a:solidFill>
                <a:schemeClr val="dk1"/>
              </a:solidFill>
              <a:effectLst/>
              <a:latin typeface="+mn-lt"/>
              <a:ea typeface="+mn-ea"/>
              <a:cs typeface="+mn-cs"/>
            </a:rPr>
            <a:t>7.79</a:t>
          </a:r>
          <a:r>
            <a:rPr kumimoji="1" lang="ja-JP" altLang="ja-JP" sz="1300">
              <a:solidFill>
                <a:schemeClr val="dk1"/>
              </a:solidFill>
              <a:effectLst/>
              <a:latin typeface="+mn-lt"/>
              <a:ea typeface="+mn-ea"/>
              <a:cs typeface="+mn-cs"/>
            </a:rPr>
            <a:t>％と高くなっており、</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％が妥当な数値とされていることから、改善されるように取り組む。</a:t>
          </a:r>
          <a:endParaRPr lang="ja-JP" altLang="ja-JP" sz="1300">
            <a:effectLst/>
          </a:endParaRPr>
        </a:p>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年度の実質単年度収支は</a:t>
          </a:r>
          <a:r>
            <a:rPr kumimoji="1" lang="en-US" altLang="ja-JP" sz="1300">
              <a:solidFill>
                <a:schemeClr val="dk1"/>
              </a:solidFill>
              <a:effectLst/>
              <a:latin typeface="+mn-lt"/>
              <a:ea typeface="+mn-ea"/>
              <a:cs typeface="+mn-cs"/>
            </a:rPr>
            <a:t>2.05</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のマイナスと</a:t>
          </a:r>
          <a:r>
            <a:rPr kumimoji="1" lang="ja-JP" altLang="ja-JP" sz="1300">
              <a:solidFill>
                <a:schemeClr val="dk1"/>
              </a:solidFill>
              <a:effectLst/>
              <a:latin typeface="+mn-lt"/>
              <a:ea typeface="+mn-ea"/>
              <a:cs typeface="+mn-cs"/>
            </a:rPr>
            <a:t>なり、これは単年度収支額が</a:t>
          </a:r>
          <a:r>
            <a:rPr kumimoji="1" lang="ja-JP" altLang="en-US" sz="1300">
              <a:solidFill>
                <a:schemeClr val="dk1"/>
              </a:solidFill>
              <a:effectLst/>
              <a:latin typeface="+mn-lt"/>
              <a:ea typeface="+mn-ea"/>
              <a:cs typeface="+mn-cs"/>
            </a:rPr>
            <a:t>大幅に減少したため、昨年度のプラスからマイナスに転じた。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過去から現在に至るまで各会計ともに、赤字・資金不足は発生していない。引き続き黒字・資金剰余の運営が行えるように努める。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4351102</v>
      </c>
      <c r="BO4" s="381"/>
      <c r="BP4" s="381"/>
      <c r="BQ4" s="381"/>
      <c r="BR4" s="381"/>
      <c r="BS4" s="381"/>
      <c r="BT4" s="381"/>
      <c r="BU4" s="382"/>
      <c r="BV4" s="380">
        <v>4255266</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7.8</v>
      </c>
      <c r="CU4" s="387"/>
      <c r="CV4" s="387"/>
      <c r="CW4" s="387"/>
      <c r="CX4" s="387"/>
      <c r="CY4" s="387"/>
      <c r="CZ4" s="387"/>
      <c r="DA4" s="388"/>
      <c r="DB4" s="386">
        <v>10.3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4137645</v>
      </c>
      <c r="BO5" s="418"/>
      <c r="BP5" s="418"/>
      <c r="BQ5" s="418"/>
      <c r="BR5" s="418"/>
      <c r="BS5" s="418"/>
      <c r="BT5" s="418"/>
      <c r="BU5" s="419"/>
      <c r="BV5" s="417">
        <v>4000523</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91.7</v>
      </c>
      <c r="CU5" s="415"/>
      <c r="CV5" s="415"/>
      <c r="CW5" s="415"/>
      <c r="CX5" s="415"/>
      <c r="CY5" s="415"/>
      <c r="CZ5" s="415"/>
      <c r="DA5" s="416"/>
      <c r="DB5" s="414">
        <v>88.3</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213457</v>
      </c>
      <c r="BO6" s="418"/>
      <c r="BP6" s="418"/>
      <c r="BQ6" s="418"/>
      <c r="BR6" s="418"/>
      <c r="BS6" s="418"/>
      <c r="BT6" s="418"/>
      <c r="BU6" s="419"/>
      <c r="BV6" s="417">
        <v>254743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95.9</v>
      </c>
      <c r="CU6" s="455"/>
      <c r="CV6" s="455"/>
      <c r="CW6" s="455"/>
      <c r="CX6" s="455"/>
      <c r="CY6" s="455"/>
      <c r="CZ6" s="455"/>
      <c r="DA6" s="456"/>
      <c r="DB6" s="454">
        <v>93.4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32286</v>
      </c>
      <c r="BO7" s="418"/>
      <c r="BP7" s="418"/>
      <c r="BQ7" s="418"/>
      <c r="BR7" s="418"/>
      <c r="BS7" s="418"/>
      <c r="BT7" s="418"/>
      <c r="BU7" s="419"/>
      <c r="BV7" s="417">
        <v>12979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2326801</v>
      </c>
      <c r="CU7" s="418"/>
      <c r="CV7" s="418"/>
      <c r="CW7" s="418"/>
      <c r="CX7" s="418"/>
      <c r="CY7" s="418"/>
      <c r="CZ7" s="418"/>
      <c r="DA7" s="419"/>
      <c r="DB7" s="417">
        <v>2352312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181171</v>
      </c>
      <c r="BO8" s="418"/>
      <c r="BP8" s="418"/>
      <c r="BQ8" s="418"/>
      <c r="BR8" s="418"/>
      <c r="BS8" s="418"/>
      <c r="BT8" s="418"/>
      <c r="BU8" s="419"/>
      <c r="BV8" s="417">
        <v>241764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v>
      </c>
      <c r="CU8" s="458"/>
      <c r="CV8" s="458"/>
      <c r="CW8" s="458"/>
      <c r="CX8" s="458"/>
      <c r="CY8" s="458"/>
      <c r="CZ8" s="458"/>
      <c r="DA8" s="459"/>
      <c r="DB8" s="457">
        <v>0.3</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7480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-60593</v>
      </c>
      <c r="BO9" s="418"/>
      <c r="BP9" s="418"/>
      <c r="BQ9" s="418"/>
      <c r="BR9" s="418"/>
      <c r="BS9" s="418"/>
      <c r="BT9" s="418"/>
      <c r="BU9" s="419"/>
      <c r="BV9" s="417">
        <v>65273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10.4</v>
      </c>
      <c r="CU9" s="415"/>
      <c r="CV9" s="415"/>
      <c r="CW9" s="415"/>
      <c r="CX9" s="415"/>
      <c r="CY9" s="415"/>
      <c r="CZ9" s="415"/>
      <c r="DA9" s="416"/>
      <c r="DB9" s="414">
        <v>9.6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8077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302904</v>
      </c>
      <c r="BO10" s="418"/>
      <c r="BP10" s="418"/>
      <c r="BQ10" s="418"/>
      <c r="BR10" s="418"/>
      <c r="BS10" s="418"/>
      <c r="BT10" s="418"/>
      <c r="BU10" s="419"/>
      <c r="BV10" s="417">
        <v>383225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7492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290000</v>
      </c>
      <c r="BO12" s="418"/>
      <c r="BP12" s="418"/>
      <c r="BQ12" s="418"/>
      <c r="BR12" s="418"/>
      <c r="BS12" s="418"/>
      <c r="BT12" s="418"/>
      <c r="BU12" s="419"/>
      <c r="BV12" s="417">
        <v>380000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7463</v>
      </c>
      <c r="S13" s="499"/>
      <c r="T13" s="499"/>
      <c r="U13" s="499"/>
      <c r="V13" s="500"/>
      <c r="W13" s="433" t="s">
        <v>124</v>
      </c>
      <c r="X13" s="434"/>
      <c r="Y13" s="434"/>
      <c r="Z13" s="434"/>
      <c r="AA13" s="434"/>
      <c r="AB13" s="424"/>
      <c r="AC13" s="468">
        <v>233</v>
      </c>
      <c r="AD13" s="469"/>
      <c r="AE13" s="469"/>
      <c r="AF13" s="469"/>
      <c r="AG13" s="508"/>
      <c r="AH13" s="468">
        <v>255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-47689</v>
      </c>
      <c r="BO13" s="418"/>
      <c r="BP13" s="418"/>
      <c r="BQ13" s="418"/>
      <c r="BR13" s="418"/>
      <c r="BS13" s="418"/>
      <c r="BT13" s="418"/>
      <c r="BU13" s="419"/>
      <c r="BV13" s="417">
        <v>68498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v>
      </c>
      <c r="CU13" s="415"/>
      <c r="CV13" s="415"/>
      <c r="CW13" s="415"/>
      <c r="CX13" s="415"/>
      <c r="CY13" s="415"/>
      <c r="CZ13" s="415"/>
      <c r="DA13" s="416"/>
      <c r="DB13" s="414">
        <v>6.8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7610</v>
      </c>
      <c r="S14" s="499"/>
      <c r="T14" s="499"/>
      <c r="U14" s="499"/>
      <c r="V14" s="500"/>
      <c r="W14" s="407"/>
      <c r="X14" s="408"/>
      <c r="Y14" s="408"/>
      <c r="Z14" s="408"/>
      <c r="AA14" s="408"/>
      <c r="AB14" s="397"/>
      <c r="AC14" s="501">
        <v>7.1</v>
      </c>
      <c r="AD14" s="502"/>
      <c r="AE14" s="502"/>
      <c r="AF14" s="502"/>
      <c r="AG14" s="503"/>
      <c r="AH14" s="501">
        <v>7.4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49.9</v>
      </c>
      <c r="CU14" s="513"/>
      <c r="CV14" s="513"/>
      <c r="CW14" s="513"/>
      <c r="CX14" s="513"/>
      <c r="CY14" s="513"/>
      <c r="CZ14" s="513"/>
      <c r="DA14" s="514"/>
      <c r="DB14" s="512">
        <v>42.4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7577</v>
      </c>
      <c r="S15" s="499"/>
      <c r="T15" s="499"/>
      <c r="U15" s="499"/>
      <c r="V15" s="500"/>
      <c r="W15" s="433" t="s">
        <v>131</v>
      </c>
      <c r="X15" s="434"/>
      <c r="Y15" s="434"/>
      <c r="Z15" s="434"/>
      <c r="AA15" s="434"/>
      <c r="AB15" s="424"/>
      <c r="AC15" s="468">
        <v>681</v>
      </c>
      <c r="AD15" s="469"/>
      <c r="AE15" s="469"/>
      <c r="AF15" s="469"/>
      <c r="AG15" s="508"/>
      <c r="AH15" s="468">
        <v>690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622794</v>
      </c>
      <c r="BO15" s="381"/>
      <c r="BP15" s="381"/>
      <c r="BQ15" s="381"/>
      <c r="BR15" s="381"/>
      <c r="BS15" s="381"/>
      <c r="BT15" s="381"/>
      <c r="BU15" s="382"/>
      <c r="BV15" s="380">
        <v>610698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20.8</v>
      </c>
      <c r="AD16" s="502"/>
      <c r="AE16" s="502"/>
      <c r="AF16" s="502"/>
      <c r="AG16" s="503"/>
      <c r="AH16" s="501">
        <v>20.100000000000001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2068318</v>
      </c>
      <c r="BO16" s="418"/>
      <c r="BP16" s="418"/>
      <c r="BQ16" s="418"/>
      <c r="BR16" s="418"/>
      <c r="BS16" s="418"/>
      <c r="BT16" s="418"/>
      <c r="BU16" s="419"/>
      <c r="BV16" s="417">
        <v>2064457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2362</v>
      </c>
      <c r="AD17" s="469"/>
      <c r="AE17" s="469"/>
      <c r="AF17" s="469"/>
      <c r="AG17" s="508"/>
      <c r="AH17" s="468">
        <v>2486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781248</v>
      </c>
      <c r="BO17" s="418"/>
      <c r="BP17" s="418"/>
      <c r="BQ17" s="418"/>
      <c r="BR17" s="418"/>
      <c r="BS17" s="418"/>
      <c r="BT17" s="418"/>
      <c r="BU17" s="419"/>
      <c r="BV17" s="417">
        <v>765050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12.77</v>
      </c>
      <c r="M18" s="530"/>
      <c r="N18" s="530"/>
      <c r="O18" s="530"/>
      <c r="P18" s="530"/>
      <c r="Q18" s="530"/>
      <c r="R18" s="531"/>
      <c r="S18" s="531"/>
      <c r="T18" s="531"/>
      <c r="U18" s="531"/>
      <c r="V18" s="532"/>
      <c r="W18" s="435"/>
      <c r="X18" s="436"/>
      <c r="Y18" s="436"/>
      <c r="Z18" s="436"/>
      <c r="AA18" s="436"/>
      <c r="AB18" s="427"/>
      <c r="AC18" s="533">
        <v>72.099999999999994</v>
      </c>
      <c r="AD18" s="534"/>
      <c r="AE18" s="534"/>
      <c r="AF18" s="534"/>
      <c r="AG18" s="535"/>
      <c r="AH18" s="533">
        <v>72.5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2131965</v>
      </c>
      <c r="BO18" s="418"/>
      <c r="BP18" s="418"/>
      <c r="BQ18" s="418"/>
      <c r="BR18" s="418"/>
      <c r="BS18" s="418"/>
      <c r="BT18" s="418"/>
      <c r="BU18" s="419"/>
      <c r="BV18" s="417">
        <v>2100875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586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3060752</v>
      </c>
      <c r="BO19" s="418"/>
      <c r="BP19" s="418"/>
      <c r="BQ19" s="418"/>
      <c r="BR19" s="418"/>
      <c r="BS19" s="418"/>
      <c r="BT19" s="418"/>
      <c r="BU19" s="419"/>
      <c r="BV19" s="417">
        <v>3178314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2964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3259823</v>
      </c>
      <c r="BO23" s="418"/>
      <c r="BP23" s="418"/>
      <c r="BQ23" s="418"/>
      <c r="BR23" s="418"/>
      <c r="BS23" s="418"/>
      <c r="BT23" s="418"/>
      <c r="BU23" s="419"/>
      <c r="BV23" s="417">
        <v>3089064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7000</v>
      </c>
      <c r="R24" s="469"/>
      <c r="S24" s="469"/>
      <c r="T24" s="469"/>
      <c r="U24" s="469"/>
      <c r="V24" s="508"/>
      <c r="W24" s="563"/>
      <c r="X24" s="551"/>
      <c r="Y24" s="552"/>
      <c r="Z24" s="467" t="s">
        <v>155</v>
      </c>
      <c r="AA24" s="447"/>
      <c r="AB24" s="447"/>
      <c r="AC24" s="447"/>
      <c r="AD24" s="447"/>
      <c r="AE24" s="447"/>
      <c r="AF24" s="447"/>
      <c r="AG24" s="448"/>
      <c r="AH24" s="468">
        <v>74</v>
      </c>
      <c r="AI24" s="469"/>
      <c r="AJ24" s="469"/>
      <c r="AK24" s="469"/>
      <c r="AL24" s="508"/>
      <c r="AM24" s="468">
        <v>211492</v>
      </c>
      <c r="AN24" s="469"/>
      <c r="AO24" s="469"/>
      <c r="AP24" s="469"/>
      <c r="AQ24" s="469"/>
      <c r="AR24" s="508"/>
      <c r="AS24" s="468">
        <v>2858</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3082358</v>
      </c>
      <c r="BO24" s="418"/>
      <c r="BP24" s="418"/>
      <c r="BQ24" s="418"/>
      <c r="BR24" s="418"/>
      <c r="BS24" s="418"/>
      <c r="BT24" s="418"/>
      <c r="BU24" s="419"/>
      <c r="BV24" s="417">
        <v>2997307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5900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254903</v>
      </c>
      <c r="BO25" s="381"/>
      <c r="BP25" s="381"/>
      <c r="BQ25" s="381"/>
      <c r="BR25" s="381"/>
      <c r="BS25" s="381"/>
      <c r="BT25" s="381"/>
      <c r="BU25" s="382"/>
      <c r="BV25" s="380">
        <v>192290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5300</v>
      </c>
      <c r="R26" s="469"/>
      <c r="S26" s="469"/>
      <c r="T26" s="469"/>
      <c r="U26" s="469"/>
      <c r="V26" s="508"/>
      <c r="W26" s="563"/>
      <c r="X26" s="551"/>
      <c r="Y26" s="552"/>
      <c r="Z26" s="467" t="s">
        <v>161</v>
      </c>
      <c r="AA26" s="573"/>
      <c r="AB26" s="573"/>
      <c r="AC26" s="573"/>
      <c r="AD26" s="573"/>
      <c r="AE26" s="573"/>
      <c r="AF26" s="573"/>
      <c r="AG26" s="574"/>
      <c r="AH26" s="468">
        <v>1</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3000</v>
      </c>
      <c r="R27" s="469"/>
      <c r="S27" s="469"/>
      <c r="T27" s="469"/>
      <c r="U27" s="469"/>
      <c r="V27" s="508"/>
      <c r="W27" s="563"/>
      <c r="X27" s="551"/>
      <c r="Y27" s="552"/>
      <c r="Z27" s="467" t="s">
        <v>165</v>
      </c>
      <c r="AA27" s="447"/>
      <c r="AB27" s="447"/>
      <c r="AC27" s="447"/>
      <c r="AD27" s="447"/>
      <c r="AE27" s="447"/>
      <c r="AF27" s="447"/>
      <c r="AG27" s="448"/>
      <c r="AH27" s="468">
        <v>4</v>
      </c>
      <c r="AI27" s="469"/>
      <c r="AJ27" s="469"/>
      <c r="AK27" s="469"/>
      <c r="AL27" s="508"/>
      <c r="AM27" s="468">
        <v>14680</v>
      </c>
      <c r="AN27" s="469"/>
      <c r="AO27" s="469"/>
      <c r="AP27" s="469"/>
      <c r="AQ27" s="469"/>
      <c r="AR27" s="508"/>
      <c r="AS27" s="468">
        <v>3670</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2500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1356139</v>
      </c>
      <c r="BO28" s="381"/>
      <c r="BP28" s="381"/>
      <c r="BQ28" s="381"/>
      <c r="BR28" s="381"/>
      <c r="BS28" s="381"/>
      <c r="BT28" s="381"/>
      <c r="BU28" s="382"/>
      <c r="BV28" s="380">
        <v>1343235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8</v>
      </c>
      <c r="M29" s="469"/>
      <c r="N29" s="469"/>
      <c r="O29" s="469"/>
      <c r="P29" s="508"/>
      <c r="Q29" s="468">
        <v>2300</v>
      </c>
      <c r="R29" s="469"/>
      <c r="S29" s="469"/>
      <c r="T29" s="469"/>
      <c r="U29" s="469"/>
      <c r="V29" s="508"/>
      <c r="W29" s="564"/>
      <c r="X29" s="565"/>
      <c r="Y29" s="566"/>
      <c r="Z29" s="467" t="s">
        <v>172</v>
      </c>
      <c r="AA29" s="447"/>
      <c r="AB29" s="447"/>
      <c r="AC29" s="447"/>
      <c r="AD29" s="447"/>
      <c r="AE29" s="447"/>
      <c r="AF29" s="447"/>
      <c r="AG29" s="448"/>
      <c r="AH29" s="468">
        <v>78</v>
      </c>
      <c r="AI29" s="469"/>
      <c r="AJ29" s="469"/>
      <c r="AK29" s="469"/>
      <c r="AL29" s="508"/>
      <c r="AM29" s="468">
        <v>226172</v>
      </c>
      <c r="AN29" s="469"/>
      <c r="AO29" s="469"/>
      <c r="AP29" s="469"/>
      <c r="AQ29" s="469"/>
      <c r="AR29" s="508"/>
      <c r="AS29" s="468">
        <v>2900</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62354</v>
      </c>
      <c r="BO29" s="418"/>
      <c r="BP29" s="418"/>
      <c r="BQ29" s="418"/>
      <c r="BR29" s="418"/>
      <c r="BS29" s="418"/>
      <c r="BT29" s="418"/>
      <c r="BU29" s="419"/>
      <c r="BV29" s="417">
        <v>63240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95.9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187470</v>
      </c>
      <c r="BO30" s="587"/>
      <c r="BP30" s="587"/>
      <c r="BQ30" s="587"/>
      <c r="BR30" s="587"/>
      <c r="BS30" s="587"/>
      <c r="BT30" s="587"/>
      <c r="BU30" s="588"/>
      <c r="BV30" s="586">
        <v>215010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和歌山県市町村総合事務組合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和歌山地方税回収機構</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和歌山県後期高齢者医療広域連合（普通会計）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和歌山県後期高齢者医療広域連合（特別会計）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御坊広域行政事務組合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御坊日高老人福祉施設事務組合（普通会計）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御坊日高老人福祉施設事務組合（公営企業会計）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日高広域消防事務組合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御坊市外五ヶ町病院経営事務組合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528</v>
      </c>
      <c r="D34" s="1184"/>
      <c r="E34" s="1185"/>
      <c r="F34" s="32">
        <v>8.64</v>
      </c>
      <c r="G34" s="33">
        <v>9.8800000000000008</v>
      </c>
      <c r="H34" s="33">
        <v>7.8</v>
      </c>
      <c r="I34" s="33">
        <v>10.27</v>
      </c>
      <c r="J34" s="34">
        <v>7.78</v>
      </c>
      <c r="K34" s="22"/>
      <c r="L34" s="22"/>
      <c r="M34" s="22"/>
      <c r="N34" s="22"/>
      <c r="O34" s="22"/>
      <c r="P34" s="22"/>
    </row>
    <row r="35" spans="1:16" ht="39" customHeight="1">
      <c r="A35" s="22"/>
      <c r="B35" s="35"/>
      <c r="C35" s="1178" t="s">
        <v>529</v>
      </c>
      <c r="D35" s="1179"/>
      <c r="E35" s="1180"/>
      <c r="F35" s="36">
        <v>9.42</v>
      </c>
      <c r="G35" s="37">
        <v>9.4600000000000009</v>
      </c>
      <c r="H35" s="37">
        <v>8.44</v>
      </c>
      <c r="I35" s="37">
        <v>8.99</v>
      </c>
      <c r="J35" s="38">
        <v>7.72</v>
      </c>
      <c r="K35" s="22"/>
      <c r="L35" s="22"/>
      <c r="M35" s="22"/>
      <c r="N35" s="22"/>
      <c r="O35" s="22"/>
      <c r="P35" s="22"/>
    </row>
    <row r="36" spans="1:16" ht="39" customHeight="1">
      <c r="A36" s="22"/>
      <c r="B36" s="35"/>
      <c r="C36" s="1178" t="s">
        <v>530</v>
      </c>
      <c r="D36" s="1179"/>
      <c r="E36" s="1180"/>
      <c r="F36" s="36">
        <v>2.81</v>
      </c>
      <c r="G36" s="37">
        <v>1.06</v>
      </c>
      <c r="H36" s="37">
        <v>2.0699999999999998</v>
      </c>
      <c r="I36" s="37">
        <v>2.4500000000000002</v>
      </c>
      <c r="J36" s="38">
        <v>4.74</v>
      </c>
      <c r="K36" s="22"/>
      <c r="L36" s="22"/>
      <c r="M36" s="22"/>
      <c r="N36" s="22"/>
      <c r="O36" s="22"/>
      <c r="P36" s="22"/>
    </row>
    <row r="37" spans="1:16" ht="39" customHeight="1">
      <c r="A37" s="22"/>
      <c r="B37" s="35"/>
      <c r="C37" s="1178" t="s">
        <v>531</v>
      </c>
      <c r="D37" s="1179"/>
      <c r="E37" s="1180"/>
      <c r="F37" s="36">
        <v>0.46</v>
      </c>
      <c r="G37" s="37">
        <v>0.55000000000000004</v>
      </c>
      <c r="H37" s="37">
        <v>0.28999999999999998</v>
      </c>
      <c r="I37" s="37">
        <v>0.46</v>
      </c>
      <c r="J37" s="38">
        <v>0.73</v>
      </c>
      <c r="K37" s="22"/>
      <c r="L37" s="22"/>
      <c r="M37" s="22"/>
      <c r="N37" s="22"/>
      <c r="O37" s="22"/>
      <c r="P37" s="22"/>
    </row>
    <row r="38" spans="1:16" ht="39" customHeight="1">
      <c r="A38" s="22"/>
      <c r="B38" s="35"/>
      <c r="C38" s="1178" t="s">
        <v>532</v>
      </c>
      <c r="D38" s="1179"/>
      <c r="E38" s="1180"/>
      <c r="F38" s="36">
        <v>0.06</v>
      </c>
      <c r="G38" s="37">
        <v>0.05</v>
      </c>
      <c r="H38" s="37">
        <v>0.04</v>
      </c>
      <c r="I38" s="37">
        <v>0.04</v>
      </c>
      <c r="J38" s="38">
        <v>0.05</v>
      </c>
      <c r="K38" s="22"/>
      <c r="L38" s="22"/>
      <c r="M38" s="22"/>
      <c r="N38" s="22"/>
      <c r="O38" s="22"/>
      <c r="P38" s="22"/>
    </row>
    <row r="39" spans="1:16" ht="39" customHeight="1">
      <c r="A39" s="22"/>
      <c r="B39" s="35"/>
      <c r="C39" s="1178" t="s">
        <v>533</v>
      </c>
      <c r="D39" s="1179"/>
      <c r="E39" s="1180"/>
      <c r="F39" s="36">
        <v>0</v>
      </c>
      <c r="G39" s="37">
        <v>0</v>
      </c>
      <c r="H39" s="37">
        <v>0</v>
      </c>
      <c r="I39" s="37">
        <v>0</v>
      </c>
      <c r="J39" s="38">
        <v>0</v>
      </c>
      <c r="K39" s="22"/>
      <c r="L39" s="22"/>
      <c r="M39" s="22"/>
      <c r="N39" s="22"/>
      <c r="O39" s="22"/>
      <c r="P39" s="22"/>
    </row>
    <row r="40" spans="1:16" ht="39" customHeight="1">
      <c r="A40" s="22"/>
      <c r="B40" s="35"/>
      <c r="C40" s="1178" t="s">
        <v>534</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536</v>
      </c>
      <c r="D43" s="1182"/>
      <c r="E43" s="1183"/>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347</v>
      </c>
      <c r="L45" s="60">
        <v>347</v>
      </c>
      <c r="M45" s="60">
        <v>339</v>
      </c>
      <c r="N45" s="60">
        <v>318</v>
      </c>
      <c r="O45" s="61">
        <v>330</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79</v>
      </c>
      <c r="L48" s="64">
        <v>85</v>
      </c>
      <c r="M48" s="64">
        <v>88</v>
      </c>
      <c r="N48" s="64">
        <v>82</v>
      </c>
      <c r="O48" s="65">
        <v>76</v>
      </c>
      <c r="P48" s="48"/>
      <c r="Q48" s="48"/>
      <c r="R48" s="48"/>
      <c r="S48" s="48"/>
      <c r="T48" s="48"/>
      <c r="U48" s="48"/>
    </row>
    <row r="49" spans="1:21" ht="30.75" customHeight="1">
      <c r="A49" s="48"/>
      <c r="B49" s="1196"/>
      <c r="C49" s="1197"/>
      <c r="D49" s="62"/>
      <c r="E49" s="1188" t="s">
        <v>16</v>
      </c>
      <c r="F49" s="1188"/>
      <c r="G49" s="1188"/>
      <c r="H49" s="1188"/>
      <c r="I49" s="1188"/>
      <c r="J49" s="1189"/>
      <c r="K49" s="63">
        <v>65</v>
      </c>
      <c r="L49" s="64">
        <v>48</v>
      </c>
      <c r="M49" s="64">
        <v>55</v>
      </c>
      <c r="N49" s="64">
        <v>47</v>
      </c>
      <c r="O49" s="65">
        <v>45</v>
      </c>
      <c r="P49" s="48"/>
      <c r="Q49" s="48"/>
      <c r="R49" s="48"/>
      <c r="S49" s="48"/>
      <c r="T49" s="48"/>
      <c r="U49" s="48"/>
    </row>
    <row r="50" spans="1:21" ht="30.75" customHeight="1">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317</v>
      </c>
      <c r="L52" s="64">
        <v>323</v>
      </c>
      <c r="M52" s="64">
        <v>341</v>
      </c>
      <c r="N52" s="64">
        <v>337</v>
      </c>
      <c r="O52" s="65">
        <v>341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174</v>
      </c>
      <c r="L53" s="69">
        <v>157</v>
      </c>
      <c r="M53" s="69">
        <v>141</v>
      </c>
      <c r="N53" s="69">
        <v>110</v>
      </c>
      <c r="O53" s="70">
        <v>110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3212</v>
      </c>
      <c r="J41" s="83">
        <v>3216</v>
      </c>
      <c r="K41" s="83">
        <v>3149</v>
      </c>
      <c r="L41" s="83">
        <v>3089</v>
      </c>
      <c r="M41" s="84">
        <v>3260</v>
      </c>
    </row>
    <row r="42" spans="2:13" ht="27.75" customHeight="1">
      <c r="B42" s="1204"/>
      <c r="C42" s="1205"/>
      <c r="D42" s="85"/>
      <c r="E42" s="1210" t="s">
        <v>26</v>
      </c>
      <c r="F42" s="1210"/>
      <c r="G42" s="1210"/>
      <c r="H42" s="1211"/>
      <c r="I42" s="86" t="s">
        <v>481</v>
      </c>
      <c r="J42" s="87" t="s">
        <v>481</v>
      </c>
      <c r="K42" s="87" t="s">
        <v>481</v>
      </c>
      <c r="L42" s="87" t="s">
        <v>481</v>
      </c>
      <c r="M42" s="88" t="s">
        <v>481</v>
      </c>
    </row>
    <row r="43" spans="2:13" ht="27.75" customHeight="1">
      <c r="B43" s="1204"/>
      <c r="C43" s="1205"/>
      <c r="D43" s="85"/>
      <c r="E43" s="1210" t="s">
        <v>27</v>
      </c>
      <c r="F43" s="1210"/>
      <c r="G43" s="1210"/>
      <c r="H43" s="1211"/>
      <c r="I43" s="86">
        <v>1512</v>
      </c>
      <c r="J43" s="87">
        <v>1511</v>
      </c>
      <c r="K43" s="87">
        <v>1549</v>
      </c>
      <c r="L43" s="87">
        <v>1551</v>
      </c>
      <c r="M43" s="88">
        <v>1420</v>
      </c>
    </row>
    <row r="44" spans="2:13" ht="27.75" customHeight="1">
      <c r="B44" s="1204"/>
      <c r="C44" s="1205"/>
      <c r="D44" s="85"/>
      <c r="E44" s="1210" t="s">
        <v>28</v>
      </c>
      <c r="F44" s="1210"/>
      <c r="G44" s="1210"/>
      <c r="H44" s="1211"/>
      <c r="I44" s="86">
        <v>683</v>
      </c>
      <c r="J44" s="87">
        <v>677</v>
      </c>
      <c r="K44" s="87">
        <v>671</v>
      </c>
      <c r="L44" s="87">
        <v>650</v>
      </c>
      <c r="M44" s="88">
        <v>692</v>
      </c>
    </row>
    <row r="45" spans="2:13" ht="27.75" customHeight="1">
      <c r="B45" s="1204"/>
      <c r="C45" s="1205"/>
      <c r="D45" s="85"/>
      <c r="E45" s="1210" t="s">
        <v>29</v>
      </c>
      <c r="F45" s="1210"/>
      <c r="G45" s="1210"/>
      <c r="H45" s="1211"/>
      <c r="I45" s="86">
        <v>755</v>
      </c>
      <c r="J45" s="87">
        <v>728</v>
      </c>
      <c r="K45" s="87">
        <v>703</v>
      </c>
      <c r="L45" s="87">
        <v>659</v>
      </c>
      <c r="M45" s="88">
        <v>663</v>
      </c>
    </row>
    <row r="46" spans="2:13" ht="27.75" customHeight="1">
      <c r="B46" s="1204"/>
      <c r="C46" s="1205"/>
      <c r="D46" s="89"/>
      <c r="E46" s="1210" t="s">
        <v>30</v>
      </c>
      <c r="F46" s="1210"/>
      <c r="G46" s="1210"/>
      <c r="H46" s="1211"/>
      <c r="I46" s="86" t="s">
        <v>481</v>
      </c>
      <c r="J46" s="87" t="s">
        <v>481</v>
      </c>
      <c r="K46" s="87" t="s">
        <v>481</v>
      </c>
      <c r="L46" s="87" t="s">
        <v>481</v>
      </c>
      <c r="M46" s="88" t="s">
        <v>481</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1852</v>
      </c>
      <c r="J50" s="87">
        <v>1744</v>
      </c>
      <c r="K50" s="87">
        <v>1613</v>
      </c>
      <c r="L50" s="87">
        <v>1571</v>
      </c>
      <c r="M50" s="88">
        <v>1557</v>
      </c>
    </row>
    <row r="51" spans="2:13" ht="27.75" customHeight="1">
      <c r="B51" s="1204"/>
      <c r="C51" s="1205"/>
      <c r="D51" s="85"/>
      <c r="E51" s="1210" t="s">
        <v>36</v>
      </c>
      <c r="F51" s="1210"/>
      <c r="G51" s="1210"/>
      <c r="H51" s="1211"/>
      <c r="I51" s="86">
        <v>61</v>
      </c>
      <c r="J51" s="87">
        <v>42</v>
      </c>
      <c r="K51" s="87">
        <v>51</v>
      </c>
      <c r="L51" s="87">
        <v>45</v>
      </c>
      <c r="M51" s="88">
        <v>41</v>
      </c>
    </row>
    <row r="52" spans="2:13" ht="27.75" customHeight="1">
      <c r="B52" s="1206"/>
      <c r="C52" s="1207"/>
      <c r="D52" s="85"/>
      <c r="E52" s="1210" t="s">
        <v>37</v>
      </c>
      <c r="F52" s="1210"/>
      <c r="G52" s="1210"/>
      <c r="H52" s="1211"/>
      <c r="I52" s="86">
        <v>3573</v>
      </c>
      <c r="J52" s="87">
        <v>3605</v>
      </c>
      <c r="K52" s="87">
        <v>3533</v>
      </c>
      <c r="L52" s="87">
        <v>3472</v>
      </c>
      <c r="M52" s="88">
        <v>3438</v>
      </c>
    </row>
    <row r="53" spans="2:13" ht="27.75" customHeight="1" thickBot="1">
      <c r="B53" s="1217" t="s">
        <v>38</v>
      </c>
      <c r="C53" s="1218"/>
      <c r="D53" s="92"/>
      <c r="E53" s="1219" t="s">
        <v>39</v>
      </c>
      <c r="F53" s="1219"/>
      <c r="G53" s="1219"/>
      <c r="H53" s="1220"/>
      <c r="I53" s="93">
        <v>676</v>
      </c>
      <c r="J53" s="94">
        <v>740</v>
      </c>
      <c r="K53" s="94">
        <v>875</v>
      </c>
      <c r="L53" s="94">
        <v>862</v>
      </c>
      <c r="M53" s="95">
        <v>999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548</v>
      </c>
      <c r="C41" s="248"/>
      <c r="D41" s="248"/>
      <c r="E41" s="248"/>
      <c r="F41" s="248"/>
      <c r="G41" s="248"/>
      <c r="H41" s="248"/>
      <c r="I41" s="248"/>
      <c r="J41" s="248"/>
      <c r="K41" s="248"/>
      <c r="L41" s="248"/>
      <c r="M41" s="248"/>
      <c r="N41" s="248"/>
      <c r="O41" s="248"/>
      <c r="P41" s="249"/>
    </row>
    <row r="42" spans="2:17">
      <c r="B42" s="250"/>
      <c r="C42" s="246"/>
      <c r="D42" s="246"/>
      <c r="E42" s="246"/>
      <c r="F42" s="246"/>
      <c r="G42" s="353" t="s">
        <v>549</v>
      </c>
      <c r="I42" s="354"/>
      <c r="J42" s="354"/>
      <c r="K42" s="354"/>
      <c r="L42" s="246"/>
      <c r="M42" s="246"/>
      <c r="N42" s="246"/>
      <c r="O42" s="246"/>
    </row>
    <row r="43" spans="2:17">
      <c r="B43" s="250"/>
      <c r="C43" s="246"/>
      <c r="D43" s="246"/>
      <c r="E43" s="246"/>
      <c r="F43" s="246"/>
      <c r="G43" s="1235" t="s">
        <v>558</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44"/>
      <c r="H50" s="1245"/>
      <c r="I50" s="1245"/>
      <c r="J50" s="1246"/>
      <c r="K50" s="356" t="s">
        <v>520</v>
      </c>
      <c r="L50" s="356" t="s">
        <v>521</v>
      </c>
      <c r="M50" s="356" t="s">
        <v>522</v>
      </c>
      <c r="N50" s="356" t="s">
        <v>523</v>
      </c>
      <c r="O50" s="356" t="s">
        <v>524</v>
      </c>
    </row>
    <row r="51" spans="1:17">
      <c r="B51" s="250"/>
      <c r="C51" s="246"/>
      <c r="D51" s="246"/>
      <c r="E51" s="246"/>
      <c r="F51" s="246"/>
      <c r="G51" s="1247" t="s">
        <v>551</v>
      </c>
      <c r="H51" s="1248"/>
      <c r="I51" s="1253" t="s">
        <v>552</v>
      </c>
      <c r="J51" s="1253"/>
      <c r="K51" s="1256"/>
      <c r="L51" s="1256"/>
      <c r="M51" s="1256"/>
      <c r="N51" s="1221">
        <v>42.4</v>
      </c>
      <c r="O51" s="1221">
        <v>49.9</v>
      </c>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553</v>
      </c>
      <c r="J53" s="1233"/>
      <c r="K53" s="1255"/>
      <c r="L53" s="1255"/>
      <c r="M53" s="1255"/>
      <c r="N53" s="1225">
        <v>58.3</v>
      </c>
      <c r="O53" s="1225">
        <v>58.6</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554</v>
      </c>
      <c r="H55" s="1228"/>
      <c r="I55" s="1233" t="s">
        <v>552</v>
      </c>
      <c r="J55" s="1233"/>
      <c r="K55" s="1256"/>
      <c r="L55" s="1256"/>
      <c r="M55" s="1256"/>
      <c r="N55" s="1221">
        <v>27</v>
      </c>
      <c r="O55" s="1221">
        <v>25.4</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553</v>
      </c>
      <c r="J57" s="1223"/>
      <c r="K57" s="1255"/>
      <c r="L57" s="1255"/>
      <c r="M57" s="1255"/>
      <c r="N57" s="1225">
        <v>57.2</v>
      </c>
      <c r="O57" s="1225">
        <v>55.1</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555</v>
      </c>
      <c r="C63" s="246"/>
      <c r="D63" s="246"/>
      <c r="E63" s="246"/>
      <c r="F63" s="246"/>
      <c r="G63" s="246"/>
      <c r="H63" s="246"/>
      <c r="I63" s="246"/>
      <c r="J63" s="246"/>
      <c r="K63" s="246"/>
      <c r="L63" s="246"/>
      <c r="M63" s="246"/>
      <c r="N63" s="246"/>
      <c r="O63" s="246"/>
    </row>
    <row r="64" spans="1:17">
      <c r="B64" s="250"/>
      <c r="C64" s="246"/>
      <c r="D64" s="246"/>
      <c r="E64" s="246"/>
      <c r="F64" s="246"/>
      <c r="G64" s="353" t="s">
        <v>549</v>
      </c>
      <c r="I64" s="354"/>
      <c r="J64" s="354"/>
      <c r="K64" s="354"/>
      <c r="L64" s="246"/>
      <c r="M64" s="246"/>
      <c r="N64" s="246"/>
      <c r="O64" s="246"/>
    </row>
    <row r="65" spans="2:30">
      <c r="B65" s="250"/>
      <c r="C65" s="246"/>
      <c r="D65" s="246"/>
      <c r="E65" s="246"/>
      <c r="F65" s="246"/>
      <c r="G65" s="1235" t="s">
        <v>559</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556</v>
      </c>
      <c r="I71" s="370"/>
      <c r="J71" s="366"/>
      <c r="K71" s="366"/>
      <c r="L71" s="367"/>
      <c r="M71" s="366"/>
      <c r="N71" s="367"/>
      <c r="O71" s="368"/>
    </row>
    <row r="72" spans="2:30">
      <c r="B72" s="250"/>
      <c r="C72" s="246"/>
      <c r="D72" s="246"/>
      <c r="E72" s="246"/>
      <c r="F72" s="246"/>
      <c r="G72" s="1244"/>
      <c r="H72" s="1245"/>
      <c r="I72" s="1245"/>
      <c r="J72" s="1246"/>
      <c r="K72" s="356" t="s">
        <v>520</v>
      </c>
      <c r="L72" s="356" t="s">
        <v>521</v>
      </c>
      <c r="M72" s="356" t="s">
        <v>522</v>
      </c>
      <c r="N72" s="356" t="s">
        <v>523</v>
      </c>
      <c r="O72" s="356" t="s">
        <v>524</v>
      </c>
    </row>
    <row r="73" spans="2:30">
      <c r="B73" s="250"/>
      <c r="C73" s="246"/>
      <c r="D73" s="246"/>
      <c r="E73" s="246"/>
      <c r="F73" s="246"/>
      <c r="G73" s="1247" t="s">
        <v>551</v>
      </c>
      <c r="H73" s="1248"/>
      <c r="I73" s="1253" t="s">
        <v>552</v>
      </c>
      <c r="J73" s="1253"/>
      <c r="K73" s="1234">
        <v>34.4</v>
      </c>
      <c r="L73" s="1234">
        <v>37.6</v>
      </c>
      <c r="M73" s="1221">
        <v>45.2</v>
      </c>
      <c r="N73" s="1221">
        <v>42.4</v>
      </c>
      <c r="O73" s="1221">
        <v>49.9</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557</v>
      </c>
      <c r="J75" s="1233"/>
      <c r="K75" s="1225">
        <v>9.3000000000000007</v>
      </c>
      <c r="L75" s="1225">
        <v>8.8000000000000007</v>
      </c>
      <c r="M75" s="1225">
        <v>8</v>
      </c>
      <c r="N75" s="1225">
        <v>6.8</v>
      </c>
      <c r="O75" s="1225">
        <v>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554</v>
      </c>
      <c r="H77" s="1228"/>
      <c r="I77" s="1233" t="s">
        <v>552</v>
      </c>
      <c r="J77" s="1233"/>
      <c r="K77" s="1234">
        <v>28.4</v>
      </c>
      <c r="L77" s="1234">
        <v>20.5</v>
      </c>
      <c r="M77" s="1221">
        <v>17.899999999999999</v>
      </c>
      <c r="N77" s="1221">
        <v>27</v>
      </c>
      <c r="O77" s="1221">
        <v>25.4</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557</v>
      </c>
      <c r="J79" s="1223"/>
      <c r="K79" s="1224">
        <v>11.4</v>
      </c>
      <c r="L79" s="1224">
        <v>10.5</v>
      </c>
      <c r="M79" s="1224">
        <v>9.5</v>
      </c>
      <c r="N79" s="1224">
        <v>8.6999999999999993</v>
      </c>
      <c r="O79" s="1224">
        <v>8.6</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519</v>
      </c>
      <c r="G2" s="113"/>
      <c r="H2" s="114"/>
    </row>
    <row r="3" spans="1:8">
      <c r="A3" s="110" t="s">
        <v>512</v>
      </c>
      <c r="B3" s="115"/>
      <c r="C3" s="116"/>
      <c r="D3" s="117">
        <v>41753</v>
      </c>
      <c r="E3" s="118"/>
      <c r="F3" s="119">
        <v>94828</v>
      </c>
      <c r="G3" s="120"/>
      <c r="H3" s="121"/>
    </row>
    <row r="4" spans="1:8">
      <c r="A4" s="122"/>
      <c r="B4" s="123"/>
      <c r="C4" s="124"/>
      <c r="D4" s="125">
        <v>28240</v>
      </c>
      <c r="E4" s="126"/>
      <c r="F4" s="127">
        <v>55133</v>
      </c>
      <c r="G4" s="128"/>
      <c r="H4" s="129"/>
    </row>
    <row r="5" spans="1:8">
      <c r="A5" s="110" t="s">
        <v>514</v>
      </c>
      <c r="B5" s="115"/>
      <c r="C5" s="116"/>
      <c r="D5" s="117">
        <v>69889</v>
      </c>
      <c r="E5" s="118"/>
      <c r="F5" s="119">
        <v>119674</v>
      </c>
      <c r="G5" s="120"/>
      <c r="H5" s="121"/>
    </row>
    <row r="6" spans="1:8">
      <c r="A6" s="122"/>
      <c r="B6" s="123"/>
      <c r="C6" s="124"/>
      <c r="D6" s="125">
        <v>40277</v>
      </c>
      <c r="E6" s="126"/>
      <c r="F6" s="127">
        <v>57803</v>
      </c>
      <c r="G6" s="128"/>
      <c r="H6" s="129"/>
    </row>
    <row r="7" spans="1:8">
      <c r="A7" s="110" t="s">
        <v>515</v>
      </c>
      <c r="B7" s="115"/>
      <c r="C7" s="116"/>
      <c r="D7" s="117">
        <v>47868</v>
      </c>
      <c r="E7" s="118"/>
      <c r="F7" s="119">
        <v>119685</v>
      </c>
      <c r="G7" s="120"/>
      <c r="H7" s="121"/>
    </row>
    <row r="8" spans="1:8">
      <c r="A8" s="122"/>
      <c r="B8" s="123"/>
      <c r="C8" s="124"/>
      <c r="D8" s="125">
        <v>24690</v>
      </c>
      <c r="E8" s="126"/>
      <c r="F8" s="127">
        <v>68464</v>
      </c>
      <c r="G8" s="128"/>
      <c r="H8" s="129"/>
    </row>
    <row r="9" spans="1:8">
      <c r="A9" s="110" t="s">
        <v>516</v>
      </c>
      <c r="B9" s="115"/>
      <c r="C9" s="116"/>
      <c r="D9" s="117">
        <v>82071</v>
      </c>
      <c r="E9" s="118"/>
      <c r="F9" s="119">
        <v>109920</v>
      </c>
      <c r="G9" s="120"/>
      <c r="H9" s="121"/>
    </row>
    <row r="10" spans="1:8">
      <c r="A10" s="122"/>
      <c r="B10" s="123"/>
      <c r="C10" s="124"/>
      <c r="D10" s="125">
        <v>28867</v>
      </c>
      <c r="E10" s="126"/>
      <c r="F10" s="127">
        <v>62739</v>
      </c>
      <c r="G10" s="128"/>
      <c r="H10" s="129"/>
    </row>
    <row r="11" spans="1:8">
      <c r="A11" s="110" t="s">
        <v>517</v>
      </c>
      <c r="B11" s="115"/>
      <c r="C11" s="116"/>
      <c r="D11" s="117">
        <v>106191</v>
      </c>
      <c r="E11" s="118"/>
      <c r="F11" s="119">
        <v>119882</v>
      </c>
      <c r="G11" s="120"/>
      <c r="H11" s="121"/>
    </row>
    <row r="12" spans="1:8">
      <c r="A12" s="122"/>
      <c r="B12" s="123"/>
      <c r="C12" s="130"/>
      <c r="D12" s="125">
        <v>56213</v>
      </c>
      <c r="E12" s="126"/>
      <c r="F12" s="127">
        <v>66481</v>
      </c>
      <c r="G12" s="128"/>
      <c r="H12" s="129"/>
    </row>
    <row r="13" spans="1:8">
      <c r="A13" s="110"/>
      <c r="B13" s="115"/>
      <c r="C13" s="131"/>
      <c r="D13" s="132">
        <v>69554</v>
      </c>
      <c r="E13" s="133"/>
      <c r="F13" s="134">
        <v>112798</v>
      </c>
      <c r="G13" s="135"/>
      <c r="H13" s="121"/>
    </row>
    <row r="14" spans="1:8">
      <c r="A14" s="122"/>
      <c r="B14" s="123"/>
      <c r="C14" s="124"/>
      <c r="D14" s="125">
        <v>35657</v>
      </c>
      <c r="E14" s="126"/>
      <c r="F14" s="127">
        <v>62124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8.64</v>
      </c>
      <c r="C19" s="136">
        <f>ROUND(VALUE(SUBSTITUTE(実質収支比率等に係る経年分析!G$48,"▲","-")),2)</f>
        <v>9.8800000000000008</v>
      </c>
      <c r="D19" s="136">
        <f>ROUND(VALUE(SUBSTITUTE(実質収支比率等に係る経年分析!H$48,"▲","-")),2)</f>
        <v>7.8</v>
      </c>
      <c r="E19" s="136">
        <f>ROUND(VALUE(SUBSTITUTE(実質収支比率等に係る経年分析!I$48,"▲","-")),2)</f>
        <v>10.28</v>
      </c>
      <c r="F19" s="136">
        <f>ROUND(VALUE(SUBSTITUTE(実質収支比率等に係る経年分析!J$48,"▲","-")),2)</f>
        <v>7.79</v>
      </c>
    </row>
    <row r="20" spans="1:11">
      <c r="A20" s="136" t="s">
        <v>44</v>
      </c>
      <c r="B20" s="136">
        <f>ROUND(VALUE(SUBSTITUTE(実質収支比率等に係る経年分析!F$47,"▲","-")),2)</f>
        <v>66.17</v>
      </c>
      <c r="C20" s="136">
        <f>ROUND(VALUE(SUBSTITUTE(実質収支比率等に係る経年分析!G$47,"▲","-")),2)</f>
        <v>62.6</v>
      </c>
      <c r="D20" s="136">
        <f>ROUND(VALUE(SUBSTITUTE(実質収支比率等に係る経年分析!H$47,"▲","-")),2)</f>
        <v>59.24</v>
      </c>
      <c r="E20" s="136">
        <f>ROUND(VALUE(SUBSTITUTE(実質収支比率等に係る経年分析!I$47,"▲","-")),2)</f>
        <v>57.1</v>
      </c>
      <c r="F20" s="136">
        <f>ROUND(VALUE(SUBSTITUTE(実質収支比率等に係る経年分析!J$47,"▲","-")),2)</f>
        <v>58.28</v>
      </c>
    </row>
    <row r="21" spans="1:11">
      <c r="A21" s="136" t="s">
        <v>45</v>
      </c>
      <c r="B21" s="136">
        <f>IF(ISNUMBER(VALUE(SUBSTITUTE(実質収支比率等に係る経年分析!F$49,"▲","-"))),ROUND(VALUE(SUBSTITUTE(実質収支比率等に係る経年分析!F$49,"▲","-")),2),NA())</f>
        <v>2.64</v>
      </c>
      <c r="C21" s="136">
        <f>IF(ISNUMBER(VALUE(SUBSTITUTE(実質収支比率等に係る経年分析!G$49,"▲","-"))),ROUND(VALUE(SUBSTITUTE(実質収支比率等に係る経年分析!G$49,"▲","-")),2),NA())</f>
        <v>-2.11</v>
      </c>
      <c r="D21" s="136">
        <f>IF(ISNUMBER(VALUE(SUBSTITUTE(実質収支比率等に係る経年分析!H$49,"▲","-"))),ROUND(VALUE(SUBSTITUTE(実質収支比率等に係る経年分析!H$49,"▲","-")),2),NA())</f>
        <v>-5.84</v>
      </c>
      <c r="E21" s="136">
        <f>IF(ISNUMBER(VALUE(SUBSTITUTE(実質収支比率等に係る経年分析!I$49,"▲","-"))),ROUND(VALUE(SUBSTITUTE(実質収支比率等に係る経年分析!I$49,"▲","-")),2),NA())</f>
        <v>2.91</v>
      </c>
      <c r="F21" s="136">
        <f>IF(ISNUMBER(VALUE(SUBSTITUTE(実質収支比率等に係る経年分析!J$49,"▲","-"))),ROUND(VALUE(SUBSTITUTE(実質収支比率等に係る経年分析!J$49,"▲","-")),2),NA())</f>
        <v>-2.0499999999999998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0.55000000000000004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0.28999999999999998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2.0699999999999998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2.4500000000000002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4.74</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9.4600000000000009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8.44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7.72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8.64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9.8800000000000008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10.27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7.78</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317</v>
      </c>
      <c r="E42" s="138"/>
      <c r="F42" s="138"/>
      <c r="G42" s="138">
        <f>'実質公債費比率（分子）の構造'!L$52</f>
        <v>323</v>
      </c>
      <c r="H42" s="138"/>
      <c r="I42" s="138"/>
      <c r="J42" s="138">
        <f>'実質公債費比率（分子）の構造'!M$52</f>
        <v>341</v>
      </c>
      <c r="K42" s="138"/>
      <c r="L42" s="138"/>
      <c r="M42" s="138">
        <f>'実質公債費比率（分子）の構造'!N$52</f>
        <v>337</v>
      </c>
      <c r="N42" s="138"/>
      <c r="O42" s="138"/>
      <c r="P42" s="138">
        <f>'実質公債費比率（分子）の構造'!O$52</f>
        <v>341</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65</v>
      </c>
      <c r="C45" s="138"/>
      <c r="D45" s="138"/>
      <c r="E45" s="138">
        <f>'実質公債費比率（分子）の構造'!L$49</f>
        <v>48</v>
      </c>
      <c r="F45" s="138"/>
      <c r="G45" s="138"/>
      <c r="H45" s="138">
        <f>'実質公債費比率（分子）の構造'!M$49</f>
        <v>55</v>
      </c>
      <c r="I45" s="138"/>
      <c r="J45" s="138"/>
      <c r="K45" s="138">
        <f>'実質公債費比率（分子）の構造'!N$49</f>
        <v>47</v>
      </c>
      <c r="L45" s="138"/>
      <c r="M45" s="138"/>
      <c r="N45" s="138">
        <f>'実質公債費比率（分子）の構造'!O$49</f>
        <v>45</v>
      </c>
      <c r="O45" s="138"/>
      <c r="P45" s="138"/>
    </row>
    <row r="46" spans="1:16">
      <c r="A46" s="138" t="s">
        <v>56</v>
      </c>
      <c r="B46" s="138">
        <f>'実質公債費比率（分子）の構造'!K$48</f>
        <v>79</v>
      </c>
      <c r="C46" s="138"/>
      <c r="D46" s="138"/>
      <c r="E46" s="138">
        <f>'実質公債費比率（分子）の構造'!L$48</f>
        <v>85</v>
      </c>
      <c r="F46" s="138"/>
      <c r="G46" s="138"/>
      <c r="H46" s="138">
        <f>'実質公債費比率（分子）の構造'!M$48</f>
        <v>88</v>
      </c>
      <c r="I46" s="138"/>
      <c r="J46" s="138"/>
      <c r="K46" s="138">
        <f>'実質公債費比率（分子）の構造'!N$48</f>
        <v>82</v>
      </c>
      <c r="L46" s="138"/>
      <c r="M46" s="138"/>
      <c r="N46" s="138">
        <f>'実質公債費比率（分子）の構造'!O$48</f>
        <v>76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347</v>
      </c>
      <c r="C49" s="138"/>
      <c r="D49" s="138"/>
      <c r="E49" s="138">
        <f>'実質公債費比率（分子）の構造'!L$45</f>
        <v>347</v>
      </c>
      <c r="F49" s="138"/>
      <c r="G49" s="138"/>
      <c r="H49" s="138">
        <f>'実質公債費比率（分子）の構造'!M$45</f>
        <v>339</v>
      </c>
      <c r="I49" s="138"/>
      <c r="J49" s="138"/>
      <c r="K49" s="138">
        <f>'実質公債費比率（分子）の構造'!N$45</f>
        <v>318</v>
      </c>
      <c r="L49" s="138"/>
      <c r="M49" s="138"/>
      <c r="N49" s="138">
        <f>'実質公債費比率（分子）の構造'!O$45</f>
        <v>330</v>
      </c>
      <c r="O49" s="138"/>
      <c r="P49" s="138"/>
    </row>
    <row r="50" spans="1:16">
      <c r="A50" s="138" t="s">
        <v>60</v>
      </c>
      <c r="B50" s="138" t="e">
        <f>NA()</f>
        <v>#N/A</v>
      </c>
      <c r="C50" s="138">
        <f>IF(ISNUMBER('実質公債費比率（分子）の構造'!K$53),'実質公債費比率（分子）の構造'!K$53,NA())</f>
        <v>174</v>
      </c>
      <c r="D50" s="138" t="e">
        <f>NA()</f>
        <v>#N/A</v>
      </c>
      <c r="E50" s="138" t="e">
        <f>NA()</f>
        <v>#N/A</v>
      </c>
      <c r="F50" s="138">
        <f>IF(ISNUMBER('実質公債費比率（分子）の構造'!L$53),'実質公債費比率（分子）の構造'!L$53,NA())</f>
        <v>157</v>
      </c>
      <c r="G50" s="138" t="e">
        <f>NA()</f>
        <v>#N/A</v>
      </c>
      <c r="H50" s="138" t="e">
        <f>NA()</f>
        <v>#N/A</v>
      </c>
      <c r="I50" s="138">
        <f>IF(ISNUMBER('実質公債費比率（分子）の構造'!M$53),'実質公債費比率（分子）の構造'!M$53,NA())</f>
        <v>141</v>
      </c>
      <c r="J50" s="138" t="e">
        <f>NA()</f>
        <v>#N/A</v>
      </c>
      <c r="K50" s="138" t="e">
        <f>NA()</f>
        <v>#N/A</v>
      </c>
      <c r="L50" s="138">
        <f>IF(ISNUMBER('実質公債費比率（分子）の構造'!N$53),'実質公債費比率（分子）の構造'!N$53,NA())</f>
        <v>110</v>
      </c>
      <c r="M50" s="138" t="e">
        <f>NA()</f>
        <v>#N/A</v>
      </c>
      <c r="N50" s="138" t="e">
        <f>NA()</f>
        <v>#N/A</v>
      </c>
      <c r="O50" s="138">
        <f>IF(ISNUMBER('実質公債費比率（分子）の構造'!O$53),'実質公債費比率（分子）の構造'!O$53,NA())</f>
        <v>110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3573</v>
      </c>
      <c r="E56" s="137"/>
      <c r="F56" s="137"/>
      <c r="G56" s="137">
        <f>'将来負担比率（分子）の構造'!J$52</f>
        <v>3605</v>
      </c>
      <c r="H56" s="137"/>
      <c r="I56" s="137"/>
      <c r="J56" s="137">
        <f>'将来負担比率（分子）の構造'!K$52</f>
        <v>3533</v>
      </c>
      <c r="K56" s="137"/>
      <c r="L56" s="137"/>
      <c r="M56" s="137">
        <f>'将来負担比率（分子）の構造'!L$52</f>
        <v>3472</v>
      </c>
      <c r="N56" s="137"/>
      <c r="O56" s="137"/>
      <c r="P56" s="137">
        <f>'将来負担比率（分子）の構造'!M$52</f>
        <v>3438</v>
      </c>
    </row>
    <row r="57" spans="1:16">
      <c r="A57" s="137" t="s">
        <v>36</v>
      </c>
      <c r="B57" s="137"/>
      <c r="C57" s="137"/>
      <c r="D57" s="137">
        <f>'将来負担比率（分子）の構造'!I$51</f>
        <v>61</v>
      </c>
      <c r="E57" s="137"/>
      <c r="F57" s="137"/>
      <c r="G57" s="137">
        <f>'将来負担比率（分子）の構造'!J$51</f>
        <v>42</v>
      </c>
      <c r="H57" s="137"/>
      <c r="I57" s="137"/>
      <c r="J57" s="137">
        <f>'将来負担比率（分子）の構造'!K$51</f>
        <v>51</v>
      </c>
      <c r="K57" s="137"/>
      <c r="L57" s="137"/>
      <c r="M57" s="137">
        <f>'将来負担比率（分子）の構造'!L$51</f>
        <v>45</v>
      </c>
      <c r="N57" s="137"/>
      <c r="O57" s="137"/>
      <c r="P57" s="137">
        <f>'将来負担比率（分子）の構造'!M$51</f>
        <v>41</v>
      </c>
    </row>
    <row r="58" spans="1:16">
      <c r="A58" s="137" t="s">
        <v>35</v>
      </c>
      <c r="B58" s="137"/>
      <c r="C58" s="137"/>
      <c r="D58" s="137">
        <f>'将来負担比率（分子）の構造'!I$50</f>
        <v>1852</v>
      </c>
      <c r="E58" s="137"/>
      <c r="F58" s="137"/>
      <c r="G58" s="137">
        <f>'将来負担比率（分子）の構造'!J$50</f>
        <v>1744</v>
      </c>
      <c r="H58" s="137"/>
      <c r="I58" s="137"/>
      <c r="J58" s="137">
        <f>'将来負担比率（分子）の構造'!K$50</f>
        <v>1613</v>
      </c>
      <c r="K58" s="137"/>
      <c r="L58" s="137"/>
      <c r="M58" s="137">
        <f>'将来負担比率（分子）の構造'!L$50</f>
        <v>1571</v>
      </c>
      <c r="N58" s="137"/>
      <c r="O58" s="137"/>
      <c r="P58" s="137">
        <f>'将来負担比率（分子）の構造'!M$50</f>
        <v>1557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755</v>
      </c>
      <c r="C62" s="137"/>
      <c r="D62" s="137"/>
      <c r="E62" s="137">
        <f>'将来負担比率（分子）の構造'!J$45</f>
        <v>728</v>
      </c>
      <c r="F62" s="137"/>
      <c r="G62" s="137"/>
      <c r="H62" s="137">
        <f>'将来負担比率（分子）の構造'!K$45</f>
        <v>703</v>
      </c>
      <c r="I62" s="137"/>
      <c r="J62" s="137"/>
      <c r="K62" s="137">
        <f>'将来負担比率（分子）の構造'!L$45</f>
        <v>659</v>
      </c>
      <c r="L62" s="137"/>
      <c r="M62" s="137"/>
      <c r="N62" s="137">
        <f>'将来負担比率（分子）の構造'!M$45</f>
        <v>663</v>
      </c>
      <c r="O62" s="137"/>
      <c r="P62" s="137"/>
    </row>
    <row r="63" spans="1:16">
      <c r="A63" s="137" t="s">
        <v>28</v>
      </c>
      <c r="B63" s="137">
        <f>'将来負担比率（分子）の構造'!I$44</f>
        <v>683</v>
      </c>
      <c r="C63" s="137"/>
      <c r="D63" s="137"/>
      <c r="E63" s="137">
        <f>'将来負担比率（分子）の構造'!J$44</f>
        <v>677</v>
      </c>
      <c r="F63" s="137"/>
      <c r="G63" s="137"/>
      <c r="H63" s="137">
        <f>'将来負担比率（分子）の構造'!K$44</f>
        <v>671</v>
      </c>
      <c r="I63" s="137"/>
      <c r="J63" s="137"/>
      <c r="K63" s="137">
        <f>'将来負担比率（分子）の構造'!L$44</f>
        <v>650</v>
      </c>
      <c r="L63" s="137"/>
      <c r="M63" s="137"/>
      <c r="N63" s="137">
        <f>'将来負担比率（分子）の構造'!M$44</f>
        <v>692</v>
      </c>
      <c r="O63" s="137"/>
      <c r="P63" s="137"/>
    </row>
    <row r="64" spans="1:16">
      <c r="A64" s="137" t="s">
        <v>27</v>
      </c>
      <c r="B64" s="137">
        <f>'将来負担比率（分子）の構造'!I$43</f>
        <v>1512</v>
      </c>
      <c r="C64" s="137"/>
      <c r="D64" s="137"/>
      <c r="E64" s="137">
        <f>'将来負担比率（分子）の構造'!J$43</f>
        <v>1511</v>
      </c>
      <c r="F64" s="137"/>
      <c r="G64" s="137"/>
      <c r="H64" s="137">
        <f>'将来負担比率（分子）の構造'!K$43</f>
        <v>1549</v>
      </c>
      <c r="I64" s="137"/>
      <c r="J64" s="137"/>
      <c r="K64" s="137">
        <f>'将来負担比率（分子）の構造'!L$43</f>
        <v>1551</v>
      </c>
      <c r="L64" s="137"/>
      <c r="M64" s="137"/>
      <c r="N64" s="137">
        <f>'将来負担比率（分子）の構造'!M$43</f>
        <v>1420</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3212</v>
      </c>
      <c r="C66" s="137"/>
      <c r="D66" s="137"/>
      <c r="E66" s="137">
        <f>'将来負担比率（分子）の構造'!J$41</f>
        <v>3216</v>
      </c>
      <c r="F66" s="137"/>
      <c r="G66" s="137"/>
      <c r="H66" s="137">
        <f>'将来負担比率（分子）の構造'!K$41</f>
        <v>3149</v>
      </c>
      <c r="I66" s="137"/>
      <c r="J66" s="137"/>
      <c r="K66" s="137">
        <f>'将来負担比率（分子）の構造'!L$41</f>
        <v>3089</v>
      </c>
      <c r="L66" s="137"/>
      <c r="M66" s="137"/>
      <c r="N66" s="137">
        <f>'将来負担比率（分子）の構造'!M$41</f>
        <v>3260</v>
      </c>
      <c r="O66" s="137"/>
      <c r="P66" s="137"/>
    </row>
    <row r="67" spans="1:16">
      <c r="A67" s="137" t="s">
        <v>64</v>
      </c>
      <c r="B67" s="137" t="e">
        <f>NA()</f>
        <v>#N/A</v>
      </c>
      <c r="C67" s="137">
        <f>IF(ISNUMBER('将来負担比率（分子）の構造'!I$53), IF('将来負担比率（分子）の構造'!I$53 &lt; 0, 0, '将来負担比率（分子）の構造'!I$53), NA())</f>
        <v>676</v>
      </c>
      <c r="D67" s="137" t="e">
        <f>NA()</f>
        <v>#N/A</v>
      </c>
      <c r="E67" s="137" t="e">
        <f>NA()</f>
        <v>#N/A</v>
      </c>
      <c r="F67" s="137">
        <f>IF(ISNUMBER('将来負担比率（分子）の構造'!J$53), IF('将来負担比率（分子）の構造'!J$53 &lt; 0, 0, '将来負担比率（分子）の構造'!J$53), NA())</f>
        <v>740</v>
      </c>
      <c r="G67" s="137" t="e">
        <f>NA()</f>
        <v>#N/A</v>
      </c>
      <c r="H67" s="137" t="e">
        <f>NA()</f>
        <v>#N/A</v>
      </c>
      <c r="I67" s="137">
        <f>IF(ISNUMBER('将来負担比率（分子）の構造'!K$53), IF('将来負担比率（分子）の構造'!K$53 &lt; 0, 0, '将来負担比率（分子）の構造'!K$53), NA())</f>
        <v>875</v>
      </c>
      <c r="J67" s="137" t="e">
        <f>NA()</f>
        <v>#N/A</v>
      </c>
      <c r="K67" s="137" t="e">
        <f>NA()</f>
        <v>#N/A</v>
      </c>
      <c r="L67" s="137">
        <f>IF(ISNUMBER('将来負担比率（分子）の構造'!L$53), IF('将来負担比率（分子）の構造'!L$53 &lt; 0, 0, '将来負担比率（分子）の構造'!L$53), NA())</f>
        <v>862</v>
      </c>
      <c r="M67" s="137" t="e">
        <f>NA()</f>
        <v>#N/A</v>
      </c>
      <c r="N67" s="137" t="e">
        <f>NA()</f>
        <v>#N/A</v>
      </c>
      <c r="O67" s="137">
        <f>IF(ISNUMBER('将来負担比率（分子）の構造'!M$53), IF('将来負担比率（分子）の構造'!M$53 &lt; 0, 0, '将来負担比率（分子）の構造'!M$53), NA())</f>
        <v>999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630586</v>
      </c>
      <c r="S5" s="615"/>
      <c r="T5" s="615"/>
      <c r="U5" s="615"/>
      <c r="V5" s="615"/>
      <c r="W5" s="615"/>
      <c r="X5" s="615"/>
      <c r="Y5" s="616"/>
      <c r="Z5" s="617">
        <v>14.5</v>
      </c>
      <c r="AA5" s="617"/>
      <c r="AB5" s="617"/>
      <c r="AC5" s="617"/>
      <c r="AD5" s="618">
        <v>630586</v>
      </c>
      <c r="AE5" s="618"/>
      <c r="AF5" s="618"/>
      <c r="AG5" s="618"/>
      <c r="AH5" s="618"/>
      <c r="AI5" s="618"/>
      <c r="AJ5" s="618"/>
      <c r="AK5" s="618"/>
      <c r="AL5" s="619">
        <v>28.4</v>
      </c>
      <c r="AM5" s="620"/>
      <c r="AN5" s="620"/>
      <c r="AO5" s="621"/>
      <c r="AP5" s="611" t="s">
        <v>211</v>
      </c>
      <c r="AQ5" s="612"/>
      <c r="AR5" s="612"/>
      <c r="AS5" s="612"/>
      <c r="AT5" s="612"/>
      <c r="AU5" s="612"/>
      <c r="AV5" s="612"/>
      <c r="AW5" s="612"/>
      <c r="AX5" s="612"/>
      <c r="AY5" s="612"/>
      <c r="AZ5" s="612"/>
      <c r="BA5" s="612"/>
      <c r="BB5" s="612"/>
      <c r="BC5" s="612"/>
      <c r="BD5" s="612"/>
      <c r="BE5" s="612"/>
      <c r="BF5" s="613"/>
      <c r="BG5" s="625">
        <v>630586</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20106</v>
      </c>
      <c r="S6" s="626"/>
      <c r="T6" s="626"/>
      <c r="U6" s="626"/>
      <c r="V6" s="626"/>
      <c r="W6" s="626"/>
      <c r="X6" s="626"/>
      <c r="Y6" s="627"/>
      <c r="Z6" s="628">
        <v>0.5</v>
      </c>
      <c r="AA6" s="628"/>
      <c r="AB6" s="628"/>
      <c r="AC6" s="628"/>
      <c r="AD6" s="629">
        <v>20106</v>
      </c>
      <c r="AE6" s="629"/>
      <c r="AF6" s="629"/>
      <c r="AG6" s="629"/>
      <c r="AH6" s="629"/>
      <c r="AI6" s="629"/>
      <c r="AJ6" s="629"/>
      <c r="AK6" s="629"/>
      <c r="AL6" s="630">
        <v>0.9</v>
      </c>
      <c r="AM6" s="631"/>
      <c r="AN6" s="631"/>
      <c r="AO6" s="632"/>
      <c r="AP6" s="622" t="s">
        <v>217</v>
      </c>
      <c r="AQ6" s="623"/>
      <c r="AR6" s="623"/>
      <c r="AS6" s="623"/>
      <c r="AT6" s="623"/>
      <c r="AU6" s="623"/>
      <c r="AV6" s="623"/>
      <c r="AW6" s="623"/>
      <c r="AX6" s="623"/>
      <c r="AY6" s="623"/>
      <c r="AZ6" s="623"/>
      <c r="BA6" s="623"/>
      <c r="BB6" s="623"/>
      <c r="BC6" s="623"/>
      <c r="BD6" s="623"/>
      <c r="BE6" s="623"/>
      <c r="BF6" s="624"/>
      <c r="BG6" s="625">
        <v>630586</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67272</v>
      </c>
      <c r="CS6" s="626"/>
      <c r="CT6" s="626"/>
      <c r="CU6" s="626"/>
      <c r="CV6" s="626"/>
      <c r="CW6" s="626"/>
      <c r="CX6" s="626"/>
      <c r="CY6" s="627"/>
      <c r="CZ6" s="628">
        <v>1.6</v>
      </c>
      <c r="DA6" s="628"/>
      <c r="DB6" s="628"/>
      <c r="DC6" s="628"/>
      <c r="DD6" s="634" t="s">
        <v>212</v>
      </c>
      <c r="DE6" s="626"/>
      <c r="DF6" s="626"/>
      <c r="DG6" s="626"/>
      <c r="DH6" s="626"/>
      <c r="DI6" s="626"/>
      <c r="DJ6" s="626"/>
      <c r="DK6" s="626"/>
      <c r="DL6" s="626"/>
      <c r="DM6" s="626"/>
      <c r="DN6" s="626"/>
      <c r="DO6" s="626"/>
      <c r="DP6" s="627"/>
      <c r="DQ6" s="634">
        <v>67272</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1770</v>
      </c>
      <c r="S7" s="626"/>
      <c r="T7" s="626"/>
      <c r="U7" s="626"/>
      <c r="V7" s="626"/>
      <c r="W7" s="626"/>
      <c r="X7" s="626"/>
      <c r="Y7" s="627"/>
      <c r="Z7" s="628">
        <v>0</v>
      </c>
      <c r="AA7" s="628"/>
      <c r="AB7" s="628"/>
      <c r="AC7" s="628"/>
      <c r="AD7" s="629">
        <v>1770</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313914</v>
      </c>
      <c r="BH7" s="626"/>
      <c r="BI7" s="626"/>
      <c r="BJ7" s="626"/>
      <c r="BK7" s="626"/>
      <c r="BL7" s="626"/>
      <c r="BM7" s="626"/>
      <c r="BN7" s="627"/>
      <c r="BO7" s="628">
        <v>49.8</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984330</v>
      </c>
      <c r="CS7" s="626"/>
      <c r="CT7" s="626"/>
      <c r="CU7" s="626"/>
      <c r="CV7" s="626"/>
      <c r="CW7" s="626"/>
      <c r="CX7" s="626"/>
      <c r="CY7" s="627"/>
      <c r="CZ7" s="628">
        <v>23.8</v>
      </c>
      <c r="DA7" s="628"/>
      <c r="DB7" s="628"/>
      <c r="DC7" s="628"/>
      <c r="DD7" s="634">
        <v>202197</v>
      </c>
      <c r="DE7" s="626"/>
      <c r="DF7" s="626"/>
      <c r="DG7" s="626"/>
      <c r="DH7" s="626"/>
      <c r="DI7" s="626"/>
      <c r="DJ7" s="626"/>
      <c r="DK7" s="626"/>
      <c r="DL7" s="626"/>
      <c r="DM7" s="626"/>
      <c r="DN7" s="626"/>
      <c r="DO7" s="626"/>
      <c r="DP7" s="627"/>
      <c r="DQ7" s="634">
        <v>728936</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4364</v>
      </c>
      <c r="S8" s="626"/>
      <c r="T8" s="626"/>
      <c r="U8" s="626"/>
      <c r="V8" s="626"/>
      <c r="W8" s="626"/>
      <c r="X8" s="626"/>
      <c r="Y8" s="627"/>
      <c r="Z8" s="628">
        <v>0.1</v>
      </c>
      <c r="AA8" s="628"/>
      <c r="AB8" s="628"/>
      <c r="AC8" s="628"/>
      <c r="AD8" s="629">
        <v>4364</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12091</v>
      </c>
      <c r="BH8" s="626"/>
      <c r="BI8" s="626"/>
      <c r="BJ8" s="626"/>
      <c r="BK8" s="626"/>
      <c r="BL8" s="626"/>
      <c r="BM8" s="626"/>
      <c r="BN8" s="627"/>
      <c r="BO8" s="628">
        <v>1.9</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1034950</v>
      </c>
      <c r="CS8" s="626"/>
      <c r="CT8" s="626"/>
      <c r="CU8" s="626"/>
      <c r="CV8" s="626"/>
      <c r="CW8" s="626"/>
      <c r="CX8" s="626"/>
      <c r="CY8" s="627"/>
      <c r="CZ8" s="628">
        <v>25</v>
      </c>
      <c r="DA8" s="628"/>
      <c r="DB8" s="628"/>
      <c r="DC8" s="628"/>
      <c r="DD8" s="634">
        <v>1362</v>
      </c>
      <c r="DE8" s="626"/>
      <c r="DF8" s="626"/>
      <c r="DG8" s="626"/>
      <c r="DH8" s="626"/>
      <c r="DI8" s="626"/>
      <c r="DJ8" s="626"/>
      <c r="DK8" s="626"/>
      <c r="DL8" s="626"/>
      <c r="DM8" s="626"/>
      <c r="DN8" s="626"/>
      <c r="DO8" s="626"/>
      <c r="DP8" s="627"/>
      <c r="DQ8" s="634">
        <v>608747</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2166</v>
      </c>
      <c r="S9" s="626"/>
      <c r="T9" s="626"/>
      <c r="U9" s="626"/>
      <c r="V9" s="626"/>
      <c r="W9" s="626"/>
      <c r="X9" s="626"/>
      <c r="Y9" s="627"/>
      <c r="Z9" s="628">
        <v>0</v>
      </c>
      <c r="AA9" s="628"/>
      <c r="AB9" s="628"/>
      <c r="AC9" s="628"/>
      <c r="AD9" s="629">
        <v>2166</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287012</v>
      </c>
      <c r="BH9" s="626"/>
      <c r="BI9" s="626"/>
      <c r="BJ9" s="626"/>
      <c r="BK9" s="626"/>
      <c r="BL9" s="626"/>
      <c r="BM9" s="626"/>
      <c r="BN9" s="627"/>
      <c r="BO9" s="628">
        <v>45.5</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460343</v>
      </c>
      <c r="CS9" s="626"/>
      <c r="CT9" s="626"/>
      <c r="CU9" s="626"/>
      <c r="CV9" s="626"/>
      <c r="CW9" s="626"/>
      <c r="CX9" s="626"/>
      <c r="CY9" s="627"/>
      <c r="CZ9" s="628">
        <v>11.1</v>
      </c>
      <c r="DA9" s="628"/>
      <c r="DB9" s="628"/>
      <c r="DC9" s="628"/>
      <c r="DD9" s="634">
        <v>6145</v>
      </c>
      <c r="DE9" s="626"/>
      <c r="DF9" s="626"/>
      <c r="DG9" s="626"/>
      <c r="DH9" s="626"/>
      <c r="DI9" s="626"/>
      <c r="DJ9" s="626"/>
      <c r="DK9" s="626"/>
      <c r="DL9" s="626"/>
      <c r="DM9" s="626"/>
      <c r="DN9" s="626"/>
      <c r="DO9" s="626"/>
      <c r="DP9" s="627"/>
      <c r="DQ9" s="634">
        <v>362206</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112780</v>
      </c>
      <c r="S10" s="626"/>
      <c r="T10" s="626"/>
      <c r="U10" s="626"/>
      <c r="V10" s="626"/>
      <c r="W10" s="626"/>
      <c r="X10" s="626"/>
      <c r="Y10" s="627"/>
      <c r="Z10" s="628">
        <v>2.6</v>
      </c>
      <c r="AA10" s="628"/>
      <c r="AB10" s="628"/>
      <c r="AC10" s="628"/>
      <c r="AD10" s="629">
        <v>112780</v>
      </c>
      <c r="AE10" s="629"/>
      <c r="AF10" s="629"/>
      <c r="AG10" s="629"/>
      <c r="AH10" s="629"/>
      <c r="AI10" s="629"/>
      <c r="AJ10" s="629"/>
      <c r="AK10" s="629"/>
      <c r="AL10" s="630">
        <v>5.0999999999999996</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8345</v>
      </c>
      <c r="BH10" s="626"/>
      <c r="BI10" s="626"/>
      <c r="BJ10" s="626"/>
      <c r="BK10" s="626"/>
      <c r="BL10" s="626"/>
      <c r="BM10" s="626"/>
      <c r="BN10" s="627"/>
      <c r="BO10" s="628">
        <v>1.3</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6466</v>
      </c>
      <c r="BH11" s="626"/>
      <c r="BI11" s="626"/>
      <c r="BJ11" s="626"/>
      <c r="BK11" s="626"/>
      <c r="BL11" s="626"/>
      <c r="BM11" s="626"/>
      <c r="BN11" s="627"/>
      <c r="BO11" s="628">
        <v>1</v>
      </c>
      <c r="BP11" s="628"/>
      <c r="BQ11" s="628"/>
      <c r="BR11" s="628"/>
      <c r="BS11" s="634" t="s">
        <v>112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368387</v>
      </c>
      <c r="CS11" s="626"/>
      <c r="CT11" s="626"/>
      <c r="CU11" s="626"/>
      <c r="CV11" s="626"/>
      <c r="CW11" s="626"/>
      <c r="CX11" s="626"/>
      <c r="CY11" s="627"/>
      <c r="CZ11" s="628">
        <v>8.9</v>
      </c>
      <c r="DA11" s="628"/>
      <c r="DB11" s="628"/>
      <c r="DC11" s="628"/>
      <c r="DD11" s="634">
        <v>286342</v>
      </c>
      <c r="DE11" s="626"/>
      <c r="DF11" s="626"/>
      <c r="DG11" s="626"/>
      <c r="DH11" s="626"/>
      <c r="DI11" s="626"/>
      <c r="DJ11" s="626"/>
      <c r="DK11" s="626"/>
      <c r="DL11" s="626"/>
      <c r="DM11" s="626"/>
      <c r="DN11" s="626"/>
      <c r="DO11" s="626"/>
      <c r="DP11" s="627"/>
      <c r="DQ11" s="634">
        <v>142745</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264600</v>
      </c>
      <c r="BH12" s="626"/>
      <c r="BI12" s="626"/>
      <c r="BJ12" s="626"/>
      <c r="BK12" s="626"/>
      <c r="BL12" s="626"/>
      <c r="BM12" s="626"/>
      <c r="BN12" s="627"/>
      <c r="BO12" s="628">
        <v>42</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13737</v>
      </c>
      <c r="CS12" s="626"/>
      <c r="CT12" s="626"/>
      <c r="CU12" s="626"/>
      <c r="CV12" s="626"/>
      <c r="CW12" s="626"/>
      <c r="CX12" s="626"/>
      <c r="CY12" s="627"/>
      <c r="CZ12" s="628">
        <v>0.3</v>
      </c>
      <c r="DA12" s="628"/>
      <c r="DB12" s="628"/>
      <c r="DC12" s="628"/>
      <c r="DD12" s="634">
        <v>3067</v>
      </c>
      <c r="DE12" s="626"/>
      <c r="DF12" s="626"/>
      <c r="DG12" s="626"/>
      <c r="DH12" s="626"/>
      <c r="DI12" s="626"/>
      <c r="DJ12" s="626"/>
      <c r="DK12" s="626"/>
      <c r="DL12" s="626"/>
      <c r="DM12" s="626"/>
      <c r="DN12" s="626"/>
      <c r="DO12" s="626"/>
      <c r="DP12" s="627"/>
      <c r="DQ12" s="634">
        <v>12363</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4470</v>
      </c>
      <c r="S13" s="626"/>
      <c r="T13" s="626"/>
      <c r="U13" s="626"/>
      <c r="V13" s="626"/>
      <c r="W13" s="626"/>
      <c r="X13" s="626"/>
      <c r="Y13" s="627"/>
      <c r="Z13" s="628">
        <v>0.1</v>
      </c>
      <c r="AA13" s="628"/>
      <c r="AB13" s="628"/>
      <c r="AC13" s="628"/>
      <c r="AD13" s="629">
        <v>4470</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262697</v>
      </c>
      <c r="BH13" s="626"/>
      <c r="BI13" s="626"/>
      <c r="BJ13" s="626"/>
      <c r="BK13" s="626"/>
      <c r="BL13" s="626"/>
      <c r="BM13" s="626"/>
      <c r="BN13" s="627"/>
      <c r="BO13" s="628">
        <v>41.7</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286189</v>
      </c>
      <c r="CS13" s="626"/>
      <c r="CT13" s="626"/>
      <c r="CU13" s="626"/>
      <c r="CV13" s="626"/>
      <c r="CW13" s="626"/>
      <c r="CX13" s="626"/>
      <c r="CY13" s="627"/>
      <c r="CZ13" s="628">
        <v>6.9</v>
      </c>
      <c r="DA13" s="628"/>
      <c r="DB13" s="628"/>
      <c r="DC13" s="628"/>
      <c r="DD13" s="634">
        <v>153399</v>
      </c>
      <c r="DE13" s="626"/>
      <c r="DF13" s="626"/>
      <c r="DG13" s="626"/>
      <c r="DH13" s="626"/>
      <c r="DI13" s="626"/>
      <c r="DJ13" s="626"/>
      <c r="DK13" s="626"/>
      <c r="DL13" s="626"/>
      <c r="DM13" s="626"/>
      <c r="DN13" s="626"/>
      <c r="DO13" s="626"/>
      <c r="DP13" s="627"/>
      <c r="DQ13" s="634">
        <v>209930</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24778</v>
      </c>
      <c r="BH14" s="626"/>
      <c r="BI14" s="626"/>
      <c r="BJ14" s="626"/>
      <c r="BK14" s="626"/>
      <c r="BL14" s="626"/>
      <c r="BM14" s="626"/>
      <c r="BN14" s="627"/>
      <c r="BO14" s="628">
        <v>3.9</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284188</v>
      </c>
      <c r="CS14" s="626"/>
      <c r="CT14" s="626"/>
      <c r="CU14" s="626"/>
      <c r="CV14" s="626"/>
      <c r="CW14" s="626"/>
      <c r="CX14" s="626"/>
      <c r="CY14" s="627"/>
      <c r="CZ14" s="628">
        <v>6.9</v>
      </c>
      <c r="DA14" s="628"/>
      <c r="DB14" s="628"/>
      <c r="DC14" s="628"/>
      <c r="DD14" s="634">
        <v>122111</v>
      </c>
      <c r="DE14" s="626"/>
      <c r="DF14" s="626"/>
      <c r="DG14" s="626"/>
      <c r="DH14" s="626"/>
      <c r="DI14" s="626"/>
      <c r="DJ14" s="626"/>
      <c r="DK14" s="626"/>
      <c r="DL14" s="626"/>
      <c r="DM14" s="626"/>
      <c r="DN14" s="626"/>
      <c r="DO14" s="626"/>
      <c r="DP14" s="627"/>
      <c r="DQ14" s="634">
        <v>171634</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2427</v>
      </c>
      <c r="S15" s="626"/>
      <c r="T15" s="626"/>
      <c r="U15" s="626"/>
      <c r="V15" s="626"/>
      <c r="W15" s="626"/>
      <c r="X15" s="626"/>
      <c r="Y15" s="627"/>
      <c r="Z15" s="628">
        <v>0.1</v>
      </c>
      <c r="AA15" s="628"/>
      <c r="AB15" s="628"/>
      <c r="AC15" s="628"/>
      <c r="AD15" s="629">
        <v>2427</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27294</v>
      </c>
      <c r="BH15" s="626"/>
      <c r="BI15" s="626"/>
      <c r="BJ15" s="626"/>
      <c r="BK15" s="626"/>
      <c r="BL15" s="626"/>
      <c r="BM15" s="626"/>
      <c r="BN15" s="627"/>
      <c r="BO15" s="628">
        <v>4.3</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307967</v>
      </c>
      <c r="CS15" s="626"/>
      <c r="CT15" s="626"/>
      <c r="CU15" s="626"/>
      <c r="CV15" s="626"/>
      <c r="CW15" s="626"/>
      <c r="CX15" s="626"/>
      <c r="CY15" s="627"/>
      <c r="CZ15" s="628">
        <v>7.4</v>
      </c>
      <c r="DA15" s="628"/>
      <c r="DB15" s="628"/>
      <c r="DC15" s="628"/>
      <c r="DD15" s="634">
        <v>20961</v>
      </c>
      <c r="DE15" s="626"/>
      <c r="DF15" s="626"/>
      <c r="DG15" s="626"/>
      <c r="DH15" s="626"/>
      <c r="DI15" s="626"/>
      <c r="DJ15" s="626"/>
      <c r="DK15" s="626"/>
      <c r="DL15" s="626"/>
      <c r="DM15" s="626"/>
      <c r="DN15" s="626"/>
      <c r="DO15" s="626"/>
      <c r="DP15" s="627"/>
      <c r="DQ15" s="634">
        <v>226528</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1593343</v>
      </c>
      <c r="S16" s="626"/>
      <c r="T16" s="626"/>
      <c r="U16" s="626"/>
      <c r="V16" s="626"/>
      <c r="W16" s="626"/>
      <c r="X16" s="626"/>
      <c r="Y16" s="627"/>
      <c r="Z16" s="628">
        <v>36.6</v>
      </c>
      <c r="AA16" s="628"/>
      <c r="AB16" s="628"/>
      <c r="AC16" s="628"/>
      <c r="AD16" s="629">
        <v>1443822</v>
      </c>
      <c r="AE16" s="629"/>
      <c r="AF16" s="629"/>
      <c r="AG16" s="629"/>
      <c r="AH16" s="629"/>
      <c r="AI16" s="629"/>
      <c r="AJ16" s="629"/>
      <c r="AK16" s="629"/>
      <c r="AL16" s="630">
        <v>64.900000000000006</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1443822</v>
      </c>
      <c r="S17" s="626"/>
      <c r="T17" s="626"/>
      <c r="U17" s="626"/>
      <c r="V17" s="626"/>
      <c r="W17" s="626"/>
      <c r="X17" s="626"/>
      <c r="Y17" s="627"/>
      <c r="Z17" s="628">
        <v>33.200000000000003</v>
      </c>
      <c r="AA17" s="628"/>
      <c r="AB17" s="628"/>
      <c r="AC17" s="628"/>
      <c r="AD17" s="629">
        <v>1443822</v>
      </c>
      <c r="AE17" s="629"/>
      <c r="AF17" s="629"/>
      <c r="AG17" s="629"/>
      <c r="AH17" s="629"/>
      <c r="AI17" s="629"/>
      <c r="AJ17" s="629"/>
      <c r="AK17" s="629"/>
      <c r="AL17" s="630">
        <v>64.900000000000006</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330282</v>
      </c>
      <c r="CS17" s="626"/>
      <c r="CT17" s="626"/>
      <c r="CU17" s="626"/>
      <c r="CV17" s="626"/>
      <c r="CW17" s="626"/>
      <c r="CX17" s="626"/>
      <c r="CY17" s="627"/>
      <c r="CZ17" s="628">
        <v>8</v>
      </c>
      <c r="DA17" s="628"/>
      <c r="DB17" s="628"/>
      <c r="DC17" s="628"/>
      <c r="DD17" s="634" t="s">
        <v>112</v>
      </c>
      <c r="DE17" s="626"/>
      <c r="DF17" s="626"/>
      <c r="DG17" s="626"/>
      <c r="DH17" s="626"/>
      <c r="DI17" s="626"/>
      <c r="DJ17" s="626"/>
      <c r="DK17" s="626"/>
      <c r="DL17" s="626"/>
      <c r="DM17" s="626"/>
      <c r="DN17" s="626"/>
      <c r="DO17" s="626"/>
      <c r="DP17" s="627"/>
      <c r="DQ17" s="634">
        <v>316934</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149521</v>
      </c>
      <c r="S18" s="626"/>
      <c r="T18" s="626"/>
      <c r="U18" s="626"/>
      <c r="V18" s="626"/>
      <c r="W18" s="626"/>
      <c r="X18" s="626"/>
      <c r="Y18" s="627"/>
      <c r="Z18" s="628">
        <v>3.4</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2372012</v>
      </c>
      <c r="S20" s="626"/>
      <c r="T20" s="626"/>
      <c r="U20" s="626"/>
      <c r="V20" s="626"/>
      <c r="W20" s="626"/>
      <c r="X20" s="626"/>
      <c r="Y20" s="627"/>
      <c r="Z20" s="628">
        <v>54.5</v>
      </c>
      <c r="AA20" s="628"/>
      <c r="AB20" s="628"/>
      <c r="AC20" s="628"/>
      <c r="AD20" s="629">
        <v>2222491</v>
      </c>
      <c r="AE20" s="629"/>
      <c r="AF20" s="629"/>
      <c r="AG20" s="629"/>
      <c r="AH20" s="629"/>
      <c r="AI20" s="629"/>
      <c r="AJ20" s="629"/>
      <c r="AK20" s="629"/>
      <c r="AL20" s="630">
        <v>99.9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4137645</v>
      </c>
      <c r="CS20" s="626"/>
      <c r="CT20" s="626"/>
      <c r="CU20" s="626"/>
      <c r="CV20" s="626"/>
      <c r="CW20" s="626"/>
      <c r="CX20" s="626"/>
      <c r="CY20" s="627"/>
      <c r="CZ20" s="628">
        <v>100</v>
      </c>
      <c r="DA20" s="628"/>
      <c r="DB20" s="628"/>
      <c r="DC20" s="628"/>
      <c r="DD20" s="634">
        <v>795584</v>
      </c>
      <c r="DE20" s="626"/>
      <c r="DF20" s="626"/>
      <c r="DG20" s="626"/>
      <c r="DH20" s="626"/>
      <c r="DI20" s="626"/>
      <c r="DJ20" s="626"/>
      <c r="DK20" s="626"/>
      <c r="DL20" s="626"/>
      <c r="DM20" s="626"/>
      <c r="DN20" s="626"/>
      <c r="DO20" s="626"/>
      <c r="DP20" s="627"/>
      <c r="DQ20" s="634">
        <v>2847295</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558</v>
      </c>
      <c r="S21" s="626"/>
      <c r="T21" s="626"/>
      <c r="U21" s="626"/>
      <c r="V21" s="626"/>
      <c r="W21" s="626"/>
      <c r="X21" s="626"/>
      <c r="Y21" s="627"/>
      <c r="Z21" s="628">
        <v>0</v>
      </c>
      <c r="AA21" s="628"/>
      <c r="AB21" s="628"/>
      <c r="AC21" s="628"/>
      <c r="AD21" s="629">
        <v>558</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63159</v>
      </c>
      <c r="S22" s="626"/>
      <c r="T22" s="626"/>
      <c r="U22" s="626"/>
      <c r="V22" s="626"/>
      <c r="W22" s="626"/>
      <c r="X22" s="626"/>
      <c r="Y22" s="627"/>
      <c r="Z22" s="628">
        <v>1.5</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38229</v>
      </c>
      <c r="S23" s="626"/>
      <c r="T23" s="626"/>
      <c r="U23" s="626"/>
      <c r="V23" s="626"/>
      <c r="W23" s="626"/>
      <c r="X23" s="626"/>
      <c r="Y23" s="627"/>
      <c r="Z23" s="628">
        <v>0.9</v>
      </c>
      <c r="AA23" s="628"/>
      <c r="AB23" s="628"/>
      <c r="AC23" s="628"/>
      <c r="AD23" s="629" t="s">
        <v>112</v>
      </c>
      <c r="AE23" s="629"/>
      <c r="AF23" s="629"/>
      <c r="AG23" s="629"/>
      <c r="AH23" s="629"/>
      <c r="AI23" s="629"/>
      <c r="AJ23" s="629"/>
      <c r="AK23" s="629"/>
      <c r="AL23" s="630" t="s">
        <v>112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22037</v>
      </c>
      <c r="S24" s="626"/>
      <c r="T24" s="626"/>
      <c r="U24" s="626"/>
      <c r="V24" s="626"/>
      <c r="W24" s="626"/>
      <c r="X24" s="626"/>
      <c r="Y24" s="627"/>
      <c r="Z24" s="628">
        <v>0.5</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1363428</v>
      </c>
      <c r="CS24" s="615"/>
      <c r="CT24" s="615"/>
      <c r="CU24" s="615"/>
      <c r="CV24" s="615"/>
      <c r="CW24" s="615"/>
      <c r="CX24" s="615"/>
      <c r="CY24" s="616"/>
      <c r="CZ24" s="654">
        <v>33</v>
      </c>
      <c r="DA24" s="655"/>
      <c r="DB24" s="655"/>
      <c r="DC24" s="656"/>
      <c r="DD24" s="653">
        <v>1037932</v>
      </c>
      <c r="DE24" s="615"/>
      <c r="DF24" s="615"/>
      <c r="DG24" s="615"/>
      <c r="DH24" s="615"/>
      <c r="DI24" s="615"/>
      <c r="DJ24" s="615"/>
      <c r="DK24" s="616"/>
      <c r="DL24" s="653">
        <v>1023113</v>
      </c>
      <c r="DM24" s="615"/>
      <c r="DN24" s="615"/>
      <c r="DO24" s="615"/>
      <c r="DP24" s="615"/>
      <c r="DQ24" s="615"/>
      <c r="DR24" s="615"/>
      <c r="DS24" s="615"/>
      <c r="DT24" s="615"/>
      <c r="DU24" s="615"/>
      <c r="DV24" s="616"/>
      <c r="DW24" s="619">
        <v>44</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512907</v>
      </c>
      <c r="S25" s="626"/>
      <c r="T25" s="626"/>
      <c r="U25" s="626"/>
      <c r="V25" s="626"/>
      <c r="W25" s="626"/>
      <c r="X25" s="626"/>
      <c r="Y25" s="627"/>
      <c r="Z25" s="628">
        <v>11.8</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627333</v>
      </c>
      <c r="CS25" s="645"/>
      <c r="CT25" s="645"/>
      <c r="CU25" s="645"/>
      <c r="CV25" s="645"/>
      <c r="CW25" s="645"/>
      <c r="CX25" s="645"/>
      <c r="CY25" s="646"/>
      <c r="CZ25" s="659">
        <v>15.2</v>
      </c>
      <c r="DA25" s="660"/>
      <c r="DB25" s="660"/>
      <c r="DC25" s="661"/>
      <c r="DD25" s="634">
        <v>601519</v>
      </c>
      <c r="DE25" s="645"/>
      <c r="DF25" s="645"/>
      <c r="DG25" s="645"/>
      <c r="DH25" s="645"/>
      <c r="DI25" s="645"/>
      <c r="DJ25" s="645"/>
      <c r="DK25" s="646"/>
      <c r="DL25" s="634">
        <v>586700</v>
      </c>
      <c r="DM25" s="645"/>
      <c r="DN25" s="645"/>
      <c r="DO25" s="645"/>
      <c r="DP25" s="645"/>
      <c r="DQ25" s="645"/>
      <c r="DR25" s="645"/>
      <c r="DS25" s="645"/>
      <c r="DT25" s="645"/>
      <c r="DU25" s="645"/>
      <c r="DV25" s="646"/>
      <c r="DW25" s="630">
        <v>25.2</v>
      </c>
      <c r="DX25" s="657"/>
      <c r="DY25" s="657"/>
      <c r="DZ25" s="657"/>
      <c r="EA25" s="657"/>
      <c r="EB25" s="657"/>
      <c r="EC25" s="658"/>
    </row>
    <row r="26" spans="2:133" ht="11.25" customHeight="1">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381729</v>
      </c>
      <c r="CS26" s="626"/>
      <c r="CT26" s="626"/>
      <c r="CU26" s="626"/>
      <c r="CV26" s="626"/>
      <c r="CW26" s="626"/>
      <c r="CX26" s="626"/>
      <c r="CY26" s="627"/>
      <c r="CZ26" s="659">
        <v>9.1999999999999993</v>
      </c>
      <c r="DA26" s="660"/>
      <c r="DB26" s="660"/>
      <c r="DC26" s="661"/>
      <c r="DD26" s="634">
        <v>356621</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7"/>
      <c r="DY26" s="657"/>
      <c r="DZ26" s="657"/>
      <c r="EA26" s="657"/>
      <c r="EB26" s="657"/>
      <c r="EC26" s="658"/>
    </row>
    <row r="27" spans="2:133" ht="11.25" customHeight="1">
      <c r="B27" s="622" t="s">
        <v>282</v>
      </c>
      <c r="C27" s="623"/>
      <c r="D27" s="623"/>
      <c r="E27" s="623"/>
      <c r="F27" s="623"/>
      <c r="G27" s="623"/>
      <c r="H27" s="623"/>
      <c r="I27" s="623"/>
      <c r="J27" s="623"/>
      <c r="K27" s="623"/>
      <c r="L27" s="623"/>
      <c r="M27" s="623"/>
      <c r="N27" s="623"/>
      <c r="O27" s="623"/>
      <c r="P27" s="623"/>
      <c r="Q27" s="624"/>
      <c r="R27" s="625">
        <v>265298</v>
      </c>
      <c r="S27" s="626"/>
      <c r="T27" s="626"/>
      <c r="U27" s="626"/>
      <c r="V27" s="626"/>
      <c r="W27" s="626"/>
      <c r="X27" s="626"/>
      <c r="Y27" s="627"/>
      <c r="Z27" s="628">
        <v>6.1</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630586</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405813</v>
      </c>
      <c r="CS27" s="645"/>
      <c r="CT27" s="645"/>
      <c r="CU27" s="645"/>
      <c r="CV27" s="645"/>
      <c r="CW27" s="645"/>
      <c r="CX27" s="645"/>
      <c r="CY27" s="646"/>
      <c r="CZ27" s="659">
        <v>9.8000000000000007</v>
      </c>
      <c r="DA27" s="660"/>
      <c r="DB27" s="660"/>
      <c r="DC27" s="661"/>
      <c r="DD27" s="634">
        <v>119479</v>
      </c>
      <c r="DE27" s="645"/>
      <c r="DF27" s="645"/>
      <c r="DG27" s="645"/>
      <c r="DH27" s="645"/>
      <c r="DI27" s="645"/>
      <c r="DJ27" s="645"/>
      <c r="DK27" s="646"/>
      <c r="DL27" s="634">
        <v>119479</v>
      </c>
      <c r="DM27" s="645"/>
      <c r="DN27" s="645"/>
      <c r="DO27" s="645"/>
      <c r="DP27" s="645"/>
      <c r="DQ27" s="645"/>
      <c r="DR27" s="645"/>
      <c r="DS27" s="645"/>
      <c r="DT27" s="645"/>
      <c r="DU27" s="645"/>
      <c r="DV27" s="646"/>
      <c r="DW27" s="630">
        <v>5.0999999999999996</v>
      </c>
      <c r="DX27" s="657"/>
      <c r="DY27" s="657"/>
      <c r="DZ27" s="657"/>
      <c r="EA27" s="657"/>
      <c r="EB27" s="657"/>
      <c r="EC27" s="658"/>
    </row>
    <row r="28" spans="2:133" ht="11.25" customHeight="1">
      <c r="B28" s="622" t="s">
        <v>285</v>
      </c>
      <c r="C28" s="623"/>
      <c r="D28" s="623"/>
      <c r="E28" s="623"/>
      <c r="F28" s="623"/>
      <c r="G28" s="623"/>
      <c r="H28" s="623"/>
      <c r="I28" s="623"/>
      <c r="J28" s="623"/>
      <c r="K28" s="623"/>
      <c r="L28" s="623"/>
      <c r="M28" s="623"/>
      <c r="N28" s="623"/>
      <c r="O28" s="623"/>
      <c r="P28" s="623"/>
      <c r="Q28" s="624"/>
      <c r="R28" s="625">
        <v>3982</v>
      </c>
      <c r="S28" s="626"/>
      <c r="T28" s="626"/>
      <c r="U28" s="626"/>
      <c r="V28" s="626"/>
      <c r="W28" s="626"/>
      <c r="X28" s="626"/>
      <c r="Y28" s="627"/>
      <c r="Z28" s="628">
        <v>0.1</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330282</v>
      </c>
      <c r="CS28" s="626"/>
      <c r="CT28" s="626"/>
      <c r="CU28" s="626"/>
      <c r="CV28" s="626"/>
      <c r="CW28" s="626"/>
      <c r="CX28" s="626"/>
      <c r="CY28" s="627"/>
      <c r="CZ28" s="659">
        <v>8</v>
      </c>
      <c r="DA28" s="660"/>
      <c r="DB28" s="660"/>
      <c r="DC28" s="661"/>
      <c r="DD28" s="634">
        <v>316934</v>
      </c>
      <c r="DE28" s="626"/>
      <c r="DF28" s="626"/>
      <c r="DG28" s="626"/>
      <c r="DH28" s="626"/>
      <c r="DI28" s="626"/>
      <c r="DJ28" s="626"/>
      <c r="DK28" s="627"/>
      <c r="DL28" s="634">
        <v>316934</v>
      </c>
      <c r="DM28" s="626"/>
      <c r="DN28" s="626"/>
      <c r="DO28" s="626"/>
      <c r="DP28" s="626"/>
      <c r="DQ28" s="626"/>
      <c r="DR28" s="626"/>
      <c r="DS28" s="626"/>
      <c r="DT28" s="626"/>
      <c r="DU28" s="626"/>
      <c r="DV28" s="627"/>
      <c r="DW28" s="630">
        <v>13.6</v>
      </c>
      <c r="DX28" s="657"/>
      <c r="DY28" s="657"/>
      <c r="DZ28" s="657"/>
      <c r="EA28" s="657"/>
      <c r="EB28" s="657"/>
      <c r="EC28" s="658"/>
    </row>
    <row r="29" spans="2:133" ht="11.25" customHeight="1">
      <c r="B29" s="622" t="s">
        <v>287</v>
      </c>
      <c r="C29" s="623"/>
      <c r="D29" s="623"/>
      <c r="E29" s="623"/>
      <c r="F29" s="623"/>
      <c r="G29" s="623"/>
      <c r="H29" s="623"/>
      <c r="I29" s="623"/>
      <c r="J29" s="623"/>
      <c r="K29" s="623"/>
      <c r="L29" s="623"/>
      <c r="M29" s="623"/>
      <c r="N29" s="623"/>
      <c r="O29" s="623"/>
      <c r="P29" s="623"/>
      <c r="Q29" s="624"/>
      <c r="R29" s="625">
        <v>1780</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291</v>
      </c>
      <c r="CG29" s="640"/>
      <c r="CH29" s="640"/>
      <c r="CI29" s="640"/>
      <c r="CJ29" s="640"/>
      <c r="CK29" s="640"/>
      <c r="CL29" s="640"/>
      <c r="CM29" s="640"/>
      <c r="CN29" s="640"/>
      <c r="CO29" s="640"/>
      <c r="CP29" s="640"/>
      <c r="CQ29" s="641"/>
      <c r="CR29" s="625">
        <v>330277</v>
      </c>
      <c r="CS29" s="645"/>
      <c r="CT29" s="645"/>
      <c r="CU29" s="645"/>
      <c r="CV29" s="645"/>
      <c r="CW29" s="645"/>
      <c r="CX29" s="645"/>
      <c r="CY29" s="646"/>
      <c r="CZ29" s="659">
        <v>8</v>
      </c>
      <c r="DA29" s="660"/>
      <c r="DB29" s="660"/>
      <c r="DC29" s="661"/>
      <c r="DD29" s="634">
        <v>316929</v>
      </c>
      <c r="DE29" s="645"/>
      <c r="DF29" s="645"/>
      <c r="DG29" s="645"/>
      <c r="DH29" s="645"/>
      <c r="DI29" s="645"/>
      <c r="DJ29" s="645"/>
      <c r="DK29" s="646"/>
      <c r="DL29" s="634">
        <v>316929</v>
      </c>
      <c r="DM29" s="645"/>
      <c r="DN29" s="645"/>
      <c r="DO29" s="645"/>
      <c r="DP29" s="645"/>
      <c r="DQ29" s="645"/>
      <c r="DR29" s="645"/>
      <c r="DS29" s="645"/>
      <c r="DT29" s="645"/>
      <c r="DU29" s="645"/>
      <c r="DV29" s="646"/>
      <c r="DW29" s="630">
        <v>13.6</v>
      </c>
      <c r="DX29" s="657"/>
      <c r="DY29" s="657"/>
      <c r="DZ29" s="657"/>
      <c r="EA29" s="657"/>
      <c r="EB29" s="657"/>
      <c r="EC29" s="658"/>
    </row>
    <row r="30" spans="2:133" ht="11.25" customHeight="1">
      <c r="B30" s="622" t="s">
        <v>292</v>
      </c>
      <c r="C30" s="623"/>
      <c r="D30" s="623"/>
      <c r="E30" s="623"/>
      <c r="F30" s="623"/>
      <c r="G30" s="623"/>
      <c r="H30" s="623"/>
      <c r="I30" s="623"/>
      <c r="J30" s="623"/>
      <c r="K30" s="623"/>
      <c r="L30" s="623"/>
      <c r="M30" s="623"/>
      <c r="N30" s="623"/>
      <c r="O30" s="623"/>
      <c r="P30" s="623"/>
      <c r="Q30" s="624"/>
      <c r="R30" s="625">
        <v>321673</v>
      </c>
      <c r="S30" s="626"/>
      <c r="T30" s="626"/>
      <c r="U30" s="626"/>
      <c r="V30" s="626"/>
      <c r="W30" s="626"/>
      <c r="X30" s="626"/>
      <c r="Y30" s="627"/>
      <c r="Z30" s="628">
        <v>7.4</v>
      </c>
      <c r="AA30" s="628"/>
      <c r="AB30" s="628"/>
      <c r="AC30" s="628"/>
      <c r="AD30" s="629" t="s">
        <v>112</v>
      </c>
      <c r="AE30" s="629"/>
      <c r="AF30" s="629"/>
      <c r="AG30" s="629"/>
      <c r="AH30" s="629"/>
      <c r="AI30" s="629"/>
      <c r="AJ30" s="629"/>
      <c r="AK30" s="629"/>
      <c r="AL30" s="630" t="s">
        <v>112</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99</v>
      </c>
      <c r="BH30" s="684"/>
      <c r="BI30" s="684"/>
      <c r="BJ30" s="684"/>
      <c r="BK30" s="684"/>
      <c r="BL30" s="684"/>
      <c r="BM30" s="620">
        <v>96.5</v>
      </c>
      <c r="BN30" s="684"/>
      <c r="BO30" s="684"/>
      <c r="BP30" s="684"/>
      <c r="BQ30" s="685"/>
      <c r="BR30" s="683">
        <v>98.7</v>
      </c>
      <c r="BS30" s="684"/>
      <c r="BT30" s="684"/>
      <c r="BU30" s="684"/>
      <c r="BV30" s="684"/>
      <c r="BW30" s="684"/>
      <c r="BX30" s="620">
        <v>95.6</v>
      </c>
      <c r="BY30" s="684"/>
      <c r="BZ30" s="684"/>
      <c r="CA30" s="684"/>
      <c r="CB30" s="685"/>
      <c r="CD30" s="688"/>
      <c r="CE30" s="689"/>
      <c r="CF30" s="639" t="s">
        <v>295</v>
      </c>
      <c r="CG30" s="640"/>
      <c r="CH30" s="640"/>
      <c r="CI30" s="640"/>
      <c r="CJ30" s="640"/>
      <c r="CK30" s="640"/>
      <c r="CL30" s="640"/>
      <c r="CM30" s="640"/>
      <c r="CN30" s="640"/>
      <c r="CO30" s="640"/>
      <c r="CP30" s="640"/>
      <c r="CQ30" s="641"/>
      <c r="CR30" s="625">
        <v>299041</v>
      </c>
      <c r="CS30" s="626"/>
      <c r="CT30" s="626"/>
      <c r="CU30" s="626"/>
      <c r="CV30" s="626"/>
      <c r="CW30" s="626"/>
      <c r="CX30" s="626"/>
      <c r="CY30" s="627"/>
      <c r="CZ30" s="659">
        <v>7.2</v>
      </c>
      <c r="DA30" s="660"/>
      <c r="DB30" s="660"/>
      <c r="DC30" s="661"/>
      <c r="DD30" s="634">
        <v>286771</v>
      </c>
      <c r="DE30" s="626"/>
      <c r="DF30" s="626"/>
      <c r="DG30" s="626"/>
      <c r="DH30" s="626"/>
      <c r="DI30" s="626"/>
      <c r="DJ30" s="626"/>
      <c r="DK30" s="627"/>
      <c r="DL30" s="634">
        <v>286771</v>
      </c>
      <c r="DM30" s="626"/>
      <c r="DN30" s="626"/>
      <c r="DO30" s="626"/>
      <c r="DP30" s="626"/>
      <c r="DQ30" s="626"/>
      <c r="DR30" s="626"/>
      <c r="DS30" s="626"/>
      <c r="DT30" s="626"/>
      <c r="DU30" s="626"/>
      <c r="DV30" s="627"/>
      <c r="DW30" s="630">
        <v>12.3</v>
      </c>
      <c r="DX30" s="657"/>
      <c r="DY30" s="657"/>
      <c r="DZ30" s="657"/>
      <c r="EA30" s="657"/>
      <c r="EB30" s="657"/>
      <c r="EC30" s="658"/>
    </row>
    <row r="31" spans="2:133" ht="11.25" customHeight="1">
      <c r="B31" s="622" t="s">
        <v>296</v>
      </c>
      <c r="C31" s="623"/>
      <c r="D31" s="623"/>
      <c r="E31" s="623"/>
      <c r="F31" s="623"/>
      <c r="G31" s="623"/>
      <c r="H31" s="623"/>
      <c r="I31" s="623"/>
      <c r="J31" s="623"/>
      <c r="K31" s="623"/>
      <c r="L31" s="623"/>
      <c r="M31" s="623"/>
      <c r="N31" s="623"/>
      <c r="O31" s="623"/>
      <c r="P31" s="623"/>
      <c r="Q31" s="624"/>
      <c r="R31" s="625">
        <v>254743</v>
      </c>
      <c r="S31" s="626"/>
      <c r="T31" s="626"/>
      <c r="U31" s="626"/>
      <c r="V31" s="626"/>
      <c r="W31" s="626"/>
      <c r="X31" s="626"/>
      <c r="Y31" s="627"/>
      <c r="Z31" s="628">
        <v>5.9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99.3</v>
      </c>
      <c r="BH31" s="645"/>
      <c r="BI31" s="645"/>
      <c r="BJ31" s="645"/>
      <c r="BK31" s="645"/>
      <c r="BL31" s="645"/>
      <c r="BM31" s="631">
        <v>97.6</v>
      </c>
      <c r="BN31" s="681"/>
      <c r="BO31" s="681"/>
      <c r="BP31" s="681"/>
      <c r="BQ31" s="682"/>
      <c r="BR31" s="680">
        <v>98.9</v>
      </c>
      <c r="BS31" s="645"/>
      <c r="BT31" s="645"/>
      <c r="BU31" s="645"/>
      <c r="BV31" s="645"/>
      <c r="BW31" s="645"/>
      <c r="BX31" s="631">
        <v>97</v>
      </c>
      <c r="BY31" s="681"/>
      <c r="BZ31" s="681"/>
      <c r="CA31" s="681"/>
      <c r="CB31" s="682"/>
      <c r="CD31" s="688"/>
      <c r="CE31" s="689"/>
      <c r="CF31" s="639" t="s">
        <v>299</v>
      </c>
      <c r="CG31" s="640"/>
      <c r="CH31" s="640"/>
      <c r="CI31" s="640"/>
      <c r="CJ31" s="640"/>
      <c r="CK31" s="640"/>
      <c r="CL31" s="640"/>
      <c r="CM31" s="640"/>
      <c r="CN31" s="640"/>
      <c r="CO31" s="640"/>
      <c r="CP31" s="640"/>
      <c r="CQ31" s="641"/>
      <c r="CR31" s="625">
        <v>31236</v>
      </c>
      <c r="CS31" s="645"/>
      <c r="CT31" s="645"/>
      <c r="CU31" s="645"/>
      <c r="CV31" s="645"/>
      <c r="CW31" s="645"/>
      <c r="CX31" s="645"/>
      <c r="CY31" s="646"/>
      <c r="CZ31" s="659">
        <v>0.8</v>
      </c>
      <c r="DA31" s="660"/>
      <c r="DB31" s="660"/>
      <c r="DC31" s="661"/>
      <c r="DD31" s="634">
        <v>30158</v>
      </c>
      <c r="DE31" s="645"/>
      <c r="DF31" s="645"/>
      <c r="DG31" s="645"/>
      <c r="DH31" s="645"/>
      <c r="DI31" s="645"/>
      <c r="DJ31" s="645"/>
      <c r="DK31" s="646"/>
      <c r="DL31" s="634">
        <v>30158</v>
      </c>
      <c r="DM31" s="645"/>
      <c r="DN31" s="645"/>
      <c r="DO31" s="645"/>
      <c r="DP31" s="645"/>
      <c r="DQ31" s="645"/>
      <c r="DR31" s="645"/>
      <c r="DS31" s="645"/>
      <c r="DT31" s="645"/>
      <c r="DU31" s="645"/>
      <c r="DV31" s="646"/>
      <c r="DW31" s="630">
        <v>1.3</v>
      </c>
      <c r="DX31" s="657"/>
      <c r="DY31" s="657"/>
      <c r="DZ31" s="657"/>
      <c r="EA31" s="657"/>
      <c r="EB31" s="657"/>
      <c r="EC31" s="658"/>
    </row>
    <row r="32" spans="2:133" ht="11.25" customHeight="1">
      <c r="B32" s="622" t="s">
        <v>300</v>
      </c>
      <c r="C32" s="623"/>
      <c r="D32" s="623"/>
      <c r="E32" s="623"/>
      <c r="F32" s="623"/>
      <c r="G32" s="623"/>
      <c r="H32" s="623"/>
      <c r="I32" s="623"/>
      <c r="J32" s="623"/>
      <c r="K32" s="623"/>
      <c r="L32" s="623"/>
      <c r="M32" s="623"/>
      <c r="N32" s="623"/>
      <c r="O32" s="623"/>
      <c r="P32" s="623"/>
      <c r="Q32" s="624"/>
      <c r="R32" s="625">
        <v>24924</v>
      </c>
      <c r="S32" s="626"/>
      <c r="T32" s="626"/>
      <c r="U32" s="626"/>
      <c r="V32" s="626"/>
      <c r="W32" s="626"/>
      <c r="X32" s="626"/>
      <c r="Y32" s="627"/>
      <c r="Z32" s="628">
        <v>0.6</v>
      </c>
      <c r="AA32" s="628"/>
      <c r="AB32" s="628"/>
      <c r="AC32" s="628"/>
      <c r="AD32" s="629">
        <v>559</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98.6</v>
      </c>
      <c r="BH32" s="693"/>
      <c r="BI32" s="693"/>
      <c r="BJ32" s="693"/>
      <c r="BK32" s="693"/>
      <c r="BL32" s="693"/>
      <c r="BM32" s="694">
        <v>95</v>
      </c>
      <c r="BN32" s="693"/>
      <c r="BO32" s="693"/>
      <c r="BP32" s="693"/>
      <c r="BQ32" s="695"/>
      <c r="BR32" s="692">
        <v>98.4</v>
      </c>
      <c r="BS32" s="693"/>
      <c r="BT32" s="693"/>
      <c r="BU32" s="693"/>
      <c r="BV32" s="693"/>
      <c r="BW32" s="693"/>
      <c r="BX32" s="694">
        <v>93.8</v>
      </c>
      <c r="BY32" s="693"/>
      <c r="BZ32" s="693"/>
      <c r="CA32" s="693"/>
      <c r="CB32" s="695"/>
      <c r="CD32" s="690"/>
      <c r="CE32" s="691"/>
      <c r="CF32" s="639" t="s">
        <v>302</v>
      </c>
      <c r="CG32" s="640"/>
      <c r="CH32" s="640"/>
      <c r="CI32" s="640"/>
      <c r="CJ32" s="640"/>
      <c r="CK32" s="640"/>
      <c r="CL32" s="640"/>
      <c r="CM32" s="640"/>
      <c r="CN32" s="640"/>
      <c r="CO32" s="640"/>
      <c r="CP32" s="640"/>
      <c r="CQ32" s="641"/>
      <c r="CR32" s="625">
        <v>5</v>
      </c>
      <c r="CS32" s="626"/>
      <c r="CT32" s="626"/>
      <c r="CU32" s="626"/>
      <c r="CV32" s="626"/>
      <c r="CW32" s="626"/>
      <c r="CX32" s="626"/>
      <c r="CY32" s="627"/>
      <c r="CZ32" s="659">
        <v>0</v>
      </c>
      <c r="DA32" s="660"/>
      <c r="DB32" s="660"/>
      <c r="DC32" s="661"/>
      <c r="DD32" s="634">
        <v>5</v>
      </c>
      <c r="DE32" s="626"/>
      <c r="DF32" s="626"/>
      <c r="DG32" s="626"/>
      <c r="DH32" s="626"/>
      <c r="DI32" s="626"/>
      <c r="DJ32" s="626"/>
      <c r="DK32" s="627"/>
      <c r="DL32" s="634">
        <v>5</v>
      </c>
      <c r="DM32" s="626"/>
      <c r="DN32" s="626"/>
      <c r="DO32" s="626"/>
      <c r="DP32" s="626"/>
      <c r="DQ32" s="626"/>
      <c r="DR32" s="626"/>
      <c r="DS32" s="626"/>
      <c r="DT32" s="626"/>
      <c r="DU32" s="626"/>
      <c r="DV32" s="627"/>
      <c r="DW32" s="630">
        <v>0</v>
      </c>
      <c r="DX32" s="657"/>
      <c r="DY32" s="657"/>
      <c r="DZ32" s="657"/>
      <c r="EA32" s="657"/>
      <c r="EB32" s="657"/>
      <c r="EC32" s="658"/>
    </row>
    <row r="33" spans="2:133" ht="11.25" customHeight="1">
      <c r="B33" s="622" t="s">
        <v>303</v>
      </c>
      <c r="C33" s="623"/>
      <c r="D33" s="623"/>
      <c r="E33" s="623"/>
      <c r="F33" s="623"/>
      <c r="G33" s="623"/>
      <c r="H33" s="623"/>
      <c r="I33" s="623"/>
      <c r="J33" s="623"/>
      <c r="K33" s="623"/>
      <c r="L33" s="623"/>
      <c r="M33" s="623"/>
      <c r="N33" s="623"/>
      <c r="O33" s="623"/>
      <c r="P33" s="623"/>
      <c r="Q33" s="624"/>
      <c r="R33" s="625">
        <v>469800</v>
      </c>
      <c r="S33" s="626"/>
      <c r="T33" s="626"/>
      <c r="U33" s="626"/>
      <c r="V33" s="626"/>
      <c r="W33" s="626"/>
      <c r="X33" s="626"/>
      <c r="Y33" s="627"/>
      <c r="Z33" s="628">
        <v>10.8</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1978633</v>
      </c>
      <c r="CS33" s="645"/>
      <c r="CT33" s="645"/>
      <c r="CU33" s="645"/>
      <c r="CV33" s="645"/>
      <c r="CW33" s="645"/>
      <c r="CX33" s="645"/>
      <c r="CY33" s="646"/>
      <c r="CZ33" s="659">
        <v>47.8</v>
      </c>
      <c r="DA33" s="660"/>
      <c r="DB33" s="660"/>
      <c r="DC33" s="661"/>
      <c r="DD33" s="634">
        <v>1613934</v>
      </c>
      <c r="DE33" s="645"/>
      <c r="DF33" s="645"/>
      <c r="DG33" s="645"/>
      <c r="DH33" s="645"/>
      <c r="DI33" s="645"/>
      <c r="DJ33" s="645"/>
      <c r="DK33" s="646"/>
      <c r="DL33" s="634">
        <v>1108852</v>
      </c>
      <c r="DM33" s="645"/>
      <c r="DN33" s="645"/>
      <c r="DO33" s="645"/>
      <c r="DP33" s="645"/>
      <c r="DQ33" s="645"/>
      <c r="DR33" s="645"/>
      <c r="DS33" s="645"/>
      <c r="DT33" s="645"/>
      <c r="DU33" s="645"/>
      <c r="DV33" s="646"/>
      <c r="DW33" s="630">
        <v>47.7</v>
      </c>
      <c r="DX33" s="657"/>
      <c r="DY33" s="657"/>
      <c r="DZ33" s="657"/>
      <c r="EA33" s="657"/>
      <c r="EB33" s="657"/>
      <c r="EC33" s="658"/>
    </row>
    <row r="34" spans="2:133" ht="11.25" customHeight="1">
      <c r="B34" s="622" t="s">
        <v>305</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620279</v>
      </c>
      <c r="CS34" s="626"/>
      <c r="CT34" s="626"/>
      <c r="CU34" s="626"/>
      <c r="CV34" s="626"/>
      <c r="CW34" s="626"/>
      <c r="CX34" s="626"/>
      <c r="CY34" s="627"/>
      <c r="CZ34" s="659">
        <v>15</v>
      </c>
      <c r="DA34" s="660"/>
      <c r="DB34" s="660"/>
      <c r="DC34" s="661"/>
      <c r="DD34" s="634">
        <v>417708</v>
      </c>
      <c r="DE34" s="626"/>
      <c r="DF34" s="626"/>
      <c r="DG34" s="626"/>
      <c r="DH34" s="626"/>
      <c r="DI34" s="626"/>
      <c r="DJ34" s="626"/>
      <c r="DK34" s="627"/>
      <c r="DL34" s="634">
        <v>355757</v>
      </c>
      <c r="DM34" s="626"/>
      <c r="DN34" s="626"/>
      <c r="DO34" s="626"/>
      <c r="DP34" s="626"/>
      <c r="DQ34" s="626"/>
      <c r="DR34" s="626"/>
      <c r="DS34" s="626"/>
      <c r="DT34" s="626"/>
      <c r="DU34" s="626"/>
      <c r="DV34" s="627"/>
      <c r="DW34" s="630">
        <v>15.3</v>
      </c>
      <c r="DX34" s="657"/>
      <c r="DY34" s="657"/>
      <c r="DZ34" s="657"/>
      <c r="EA34" s="657"/>
      <c r="EB34" s="657"/>
      <c r="EC34" s="658"/>
    </row>
    <row r="35" spans="2:133" ht="11.25" customHeight="1">
      <c r="B35" s="622" t="s">
        <v>309</v>
      </c>
      <c r="C35" s="623"/>
      <c r="D35" s="623"/>
      <c r="E35" s="623"/>
      <c r="F35" s="623"/>
      <c r="G35" s="623"/>
      <c r="H35" s="623"/>
      <c r="I35" s="623"/>
      <c r="J35" s="623"/>
      <c r="K35" s="623"/>
      <c r="L35" s="623"/>
      <c r="M35" s="623"/>
      <c r="N35" s="623"/>
      <c r="O35" s="623"/>
      <c r="P35" s="623"/>
      <c r="Q35" s="624"/>
      <c r="R35" s="625">
        <v>101700</v>
      </c>
      <c r="S35" s="626"/>
      <c r="T35" s="626"/>
      <c r="U35" s="626"/>
      <c r="V35" s="626"/>
      <c r="W35" s="626"/>
      <c r="X35" s="626"/>
      <c r="Y35" s="627"/>
      <c r="Z35" s="628">
        <v>2.2999999999999998</v>
      </c>
      <c r="AA35" s="628"/>
      <c r="AB35" s="628"/>
      <c r="AC35" s="628"/>
      <c r="AD35" s="629" t="s">
        <v>112</v>
      </c>
      <c r="AE35" s="629"/>
      <c r="AF35" s="629"/>
      <c r="AG35" s="629"/>
      <c r="AH35" s="629"/>
      <c r="AI35" s="629"/>
      <c r="AJ35" s="629"/>
      <c r="AK35" s="629"/>
      <c r="AL35" s="630" t="s">
        <v>112</v>
      </c>
      <c r="AM35" s="631"/>
      <c r="AN35" s="631"/>
      <c r="AO35" s="632"/>
      <c r="AP35" s="188"/>
      <c r="AQ35" s="636" t="s">
        <v>310</v>
      </c>
      <c r="AR35" s="637"/>
      <c r="AS35" s="637"/>
      <c r="AT35" s="637"/>
      <c r="AU35" s="637"/>
      <c r="AV35" s="637"/>
      <c r="AW35" s="637"/>
      <c r="AX35" s="637"/>
      <c r="AY35" s="638"/>
      <c r="AZ35" s="614">
        <v>643122</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110445</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7752</v>
      </c>
      <c r="CS35" s="645"/>
      <c r="CT35" s="645"/>
      <c r="CU35" s="645"/>
      <c r="CV35" s="645"/>
      <c r="CW35" s="645"/>
      <c r="CX35" s="645"/>
      <c r="CY35" s="646"/>
      <c r="CZ35" s="659">
        <v>0.2</v>
      </c>
      <c r="DA35" s="660"/>
      <c r="DB35" s="660"/>
      <c r="DC35" s="661"/>
      <c r="DD35" s="634">
        <v>7235</v>
      </c>
      <c r="DE35" s="645"/>
      <c r="DF35" s="645"/>
      <c r="DG35" s="645"/>
      <c r="DH35" s="645"/>
      <c r="DI35" s="645"/>
      <c r="DJ35" s="645"/>
      <c r="DK35" s="646"/>
      <c r="DL35" s="634">
        <v>7235</v>
      </c>
      <c r="DM35" s="645"/>
      <c r="DN35" s="645"/>
      <c r="DO35" s="645"/>
      <c r="DP35" s="645"/>
      <c r="DQ35" s="645"/>
      <c r="DR35" s="645"/>
      <c r="DS35" s="645"/>
      <c r="DT35" s="645"/>
      <c r="DU35" s="645"/>
      <c r="DV35" s="646"/>
      <c r="DW35" s="630">
        <v>0.3</v>
      </c>
      <c r="DX35" s="657"/>
      <c r="DY35" s="657"/>
      <c r="DZ35" s="657"/>
      <c r="EA35" s="657"/>
      <c r="EB35" s="657"/>
      <c r="EC35" s="658"/>
    </row>
    <row r="36" spans="2:133" ht="11.25" customHeight="1">
      <c r="B36" s="668" t="s">
        <v>313</v>
      </c>
      <c r="C36" s="669"/>
      <c r="D36" s="669"/>
      <c r="E36" s="669"/>
      <c r="F36" s="669"/>
      <c r="G36" s="669"/>
      <c r="H36" s="669"/>
      <c r="I36" s="669"/>
      <c r="J36" s="669"/>
      <c r="K36" s="669"/>
      <c r="L36" s="669"/>
      <c r="M36" s="669"/>
      <c r="N36" s="669"/>
      <c r="O36" s="669"/>
      <c r="P36" s="669"/>
      <c r="Q36" s="670"/>
      <c r="R36" s="697">
        <v>4351102</v>
      </c>
      <c r="S36" s="698"/>
      <c r="T36" s="698"/>
      <c r="U36" s="698"/>
      <c r="V36" s="698"/>
      <c r="W36" s="698"/>
      <c r="X36" s="698"/>
      <c r="Y36" s="699"/>
      <c r="Z36" s="700">
        <v>100</v>
      </c>
      <c r="AA36" s="700"/>
      <c r="AB36" s="700"/>
      <c r="AC36" s="700"/>
      <c r="AD36" s="701">
        <v>2223608</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113761</v>
      </c>
      <c r="BA36" s="626"/>
      <c r="BB36" s="626"/>
      <c r="BC36" s="626"/>
      <c r="BD36" s="645"/>
      <c r="BE36" s="645"/>
      <c r="BF36" s="682"/>
      <c r="BG36" s="639" t="s">
        <v>315</v>
      </c>
      <c r="BH36" s="640"/>
      <c r="BI36" s="640"/>
      <c r="BJ36" s="640"/>
      <c r="BK36" s="640"/>
      <c r="BL36" s="640"/>
      <c r="BM36" s="640"/>
      <c r="BN36" s="640"/>
      <c r="BO36" s="640"/>
      <c r="BP36" s="640"/>
      <c r="BQ36" s="640"/>
      <c r="BR36" s="640"/>
      <c r="BS36" s="640"/>
      <c r="BT36" s="640"/>
      <c r="BU36" s="641"/>
      <c r="BV36" s="625">
        <v>93770</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517585</v>
      </c>
      <c r="CS36" s="626"/>
      <c r="CT36" s="626"/>
      <c r="CU36" s="626"/>
      <c r="CV36" s="626"/>
      <c r="CW36" s="626"/>
      <c r="CX36" s="626"/>
      <c r="CY36" s="627"/>
      <c r="CZ36" s="659">
        <v>12.5</v>
      </c>
      <c r="DA36" s="660"/>
      <c r="DB36" s="660"/>
      <c r="DC36" s="661"/>
      <c r="DD36" s="634">
        <v>500392</v>
      </c>
      <c r="DE36" s="626"/>
      <c r="DF36" s="626"/>
      <c r="DG36" s="626"/>
      <c r="DH36" s="626"/>
      <c r="DI36" s="626"/>
      <c r="DJ36" s="626"/>
      <c r="DK36" s="627"/>
      <c r="DL36" s="634">
        <v>415451</v>
      </c>
      <c r="DM36" s="626"/>
      <c r="DN36" s="626"/>
      <c r="DO36" s="626"/>
      <c r="DP36" s="626"/>
      <c r="DQ36" s="626"/>
      <c r="DR36" s="626"/>
      <c r="DS36" s="626"/>
      <c r="DT36" s="626"/>
      <c r="DU36" s="626"/>
      <c r="DV36" s="627"/>
      <c r="DW36" s="630">
        <v>17.899999999999999</v>
      </c>
      <c r="DX36" s="657"/>
      <c r="DY36" s="657"/>
      <c r="DZ36" s="657"/>
      <c r="EA36" s="657"/>
      <c r="EB36" s="657"/>
      <c r="EC36" s="658"/>
    </row>
    <row r="37" spans="2:133" ht="11.25" customHeight="1">
      <c r="AQ37" s="704" t="s">
        <v>317</v>
      </c>
      <c r="AR37" s="705"/>
      <c r="AS37" s="705"/>
      <c r="AT37" s="705"/>
      <c r="AU37" s="705"/>
      <c r="AV37" s="705"/>
      <c r="AW37" s="705"/>
      <c r="AX37" s="705"/>
      <c r="AY37" s="706"/>
      <c r="AZ37" s="625">
        <v>101398</v>
      </c>
      <c r="BA37" s="626"/>
      <c r="BB37" s="626"/>
      <c r="BC37" s="626"/>
      <c r="BD37" s="645"/>
      <c r="BE37" s="645"/>
      <c r="BF37" s="682"/>
      <c r="BG37" s="639" t="s">
        <v>318</v>
      </c>
      <c r="BH37" s="640"/>
      <c r="BI37" s="640"/>
      <c r="BJ37" s="640"/>
      <c r="BK37" s="640"/>
      <c r="BL37" s="640"/>
      <c r="BM37" s="640"/>
      <c r="BN37" s="640"/>
      <c r="BO37" s="640"/>
      <c r="BP37" s="640"/>
      <c r="BQ37" s="640"/>
      <c r="BR37" s="640"/>
      <c r="BS37" s="640"/>
      <c r="BT37" s="640"/>
      <c r="BU37" s="641"/>
      <c r="BV37" s="625">
        <v>1273</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271662</v>
      </c>
      <c r="CS37" s="645"/>
      <c r="CT37" s="645"/>
      <c r="CU37" s="645"/>
      <c r="CV37" s="645"/>
      <c r="CW37" s="645"/>
      <c r="CX37" s="645"/>
      <c r="CY37" s="646"/>
      <c r="CZ37" s="659">
        <v>6.6</v>
      </c>
      <c r="DA37" s="660"/>
      <c r="DB37" s="660"/>
      <c r="DC37" s="661"/>
      <c r="DD37" s="634">
        <v>267793</v>
      </c>
      <c r="DE37" s="645"/>
      <c r="DF37" s="645"/>
      <c r="DG37" s="645"/>
      <c r="DH37" s="645"/>
      <c r="DI37" s="645"/>
      <c r="DJ37" s="645"/>
      <c r="DK37" s="646"/>
      <c r="DL37" s="634">
        <v>228225</v>
      </c>
      <c r="DM37" s="645"/>
      <c r="DN37" s="645"/>
      <c r="DO37" s="645"/>
      <c r="DP37" s="645"/>
      <c r="DQ37" s="645"/>
      <c r="DR37" s="645"/>
      <c r="DS37" s="645"/>
      <c r="DT37" s="645"/>
      <c r="DU37" s="645"/>
      <c r="DV37" s="646"/>
      <c r="DW37" s="630">
        <v>9.8000000000000007</v>
      </c>
      <c r="DX37" s="657"/>
      <c r="DY37" s="657"/>
      <c r="DZ37" s="657"/>
      <c r="EA37" s="657"/>
      <c r="EB37" s="657"/>
      <c r="EC37" s="658"/>
    </row>
    <row r="38" spans="2:133" ht="11.25" customHeight="1">
      <c r="AQ38" s="704" t="s">
        <v>320</v>
      </c>
      <c r="AR38" s="705"/>
      <c r="AS38" s="705"/>
      <c r="AT38" s="705"/>
      <c r="AU38" s="705"/>
      <c r="AV38" s="705"/>
      <c r="AW38" s="705"/>
      <c r="AX38" s="705"/>
      <c r="AY38" s="706"/>
      <c r="AZ38" s="625">
        <v>70673</v>
      </c>
      <c r="BA38" s="626"/>
      <c r="BB38" s="626"/>
      <c r="BC38" s="626"/>
      <c r="BD38" s="645"/>
      <c r="BE38" s="645"/>
      <c r="BF38" s="682"/>
      <c r="BG38" s="639" t="s">
        <v>321</v>
      </c>
      <c r="BH38" s="640"/>
      <c r="BI38" s="640"/>
      <c r="BJ38" s="640"/>
      <c r="BK38" s="640"/>
      <c r="BL38" s="640"/>
      <c r="BM38" s="640"/>
      <c r="BN38" s="640"/>
      <c r="BO38" s="640"/>
      <c r="BP38" s="640"/>
      <c r="BQ38" s="640"/>
      <c r="BR38" s="640"/>
      <c r="BS38" s="640"/>
      <c r="BT38" s="640"/>
      <c r="BU38" s="641"/>
      <c r="BV38" s="625">
        <v>2072</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458688</v>
      </c>
      <c r="CS38" s="626"/>
      <c r="CT38" s="626"/>
      <c r="CU38" s="626"/>
      <c r="CV38" s="626"/>
      <c r="CW38" s="626"/>
      <c r="CX38" s="626"/>
      <c r="CY38" s="627"/>
      <c r="CZ38" s="659">
        <v>11.1</v>
      </c>
      <c r="DA38" s="660"/>
      <c r="DB38" s="660"/>
      <c r="DC38" s="661"/>
      <c r="DD38" s="634">
        <v>388599</v>
      </c>
      <c r="DE38" s="626"/>
      <c r="DF38" s="626"/>
      <c r="DG38" s="626"/>
      <c r="DH38" s="626"/>
      <c r="DI38" s="626"/>
      <c r="DJ38" s="626"/>
      <c r="DK38" s="627"/>
      <c r="DL38" s="634">
        <v>330409</v>
      </c>
      <c r="DM38" s="626"/>
      <c r="DN38" s="626"/>
      <c r="DO38" s="626"/>
      <c r="DP38" s="626"/>
      <c r="DQ38" s="626"/>
      <c r="DR38" s="626"/>
      <c r="DS38" s="626"/>
      <c r="DT38" s="626"/>
      <c r="DU38" s="626"/>
      <c r="DV38" s="627"/>
      <c r="DW38" s="630">
        <v>14.2</v>
      </c>
      <c r="DX38" s="657"/>
      <c r="DY38" s="657"/>
      <c r="DZ38" s="657"/>
      <c r="EA38" s="657"/>
      <c r="EB38" s="657"/>
      <c r="EC38" s="658"/>
    </row>
    <row r="39" spans="2:133" ht="11.25" customHeight="1">
      <c r="AQ39" s="704" t="s">
        <v>323</v>
      </c>
      <c r="AR39" s="705"/>
      <c r="AS39" s="705"/>
      <c r="AT39" s="705"/>
      <c r="AU39" s="705"/>
      <c r="AV39" s="705"/>
      <c r="AW39" s="705"/>
      <c r="AX39" s="705"/>
      <c r="AY39" s="706"/>
      <c r="AZ39" s="625">
        <v>883</v>
      </c>
      <c r="BA39" s="626"/>
      <c r="BB39" s="626"/>
      <c r="BC39" s="626"/>
      <c r="BD39" s="645"/>
      <c r="BE39" s="645"/>
      <c r="BF39" s="682"/>
      <c r="BG39" s="710" t="s">
        <v>324</v>
      </c>
      <c r="BH39" s="711"/>
      <c r="BI39" s="711"/>
      <c r="BJ39" s="711"/>
      <c r="BK39" s="711"/>
      <c r="BL39" s="189"/>
      <c r="BM39" s="640" t="s">
        <v>325</v>
      </c>
      <c r="BN39" s="640"/>
      <c r="BO39" s="640"/>
      <c r="BP39" s="640"/>
      <c r="BQ39" s="640"/>
      <c r="BR39" s="640"/>
      <c r="BS39" s="640"/>
      <c r="BT39" s="640"/>
      <c r="BU39" s="641"/>
      <c r="BV39" s="625">
        <v>116</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304329</v>
      </c>
      <c r="CS39" s="645"/>
      <c r="CT39" s="645"/>
      <c r="CU39" s="645"/>
      <c r="CV39" s="645"/>
      <c r="CW39" s="645"/>
      <c r="CX39" s="645"/>
      <c r="CY39" s="646"/>
      <c r="CZ39" s="659">
        <v>7.4</v>
      </c>
      <c r="DA39" s="660"/>
      <c r="DB39" s="660"/>
      <c r="DC39" s="661"/>
      <c r="DD39" s="634">
        <v>300000</v>
      </c>
      <c r="DE39" s="645"/>
      <c r="DF39" s="645"/>
      <c r="DG39" s="645"/>
      <c r="DH39" s="645"/>
      <c r="DI39" s="645"/>
      <c r="DJ39" s="645"/>
      <c r="DK39" s="646"/>
      <c r="DL39" s="634" t="s">
        <v>327</v>
      </c>
      <c r="DM39" s="645"/>
      <c r="DN39" s="645"/>
      <c r="DO39" s="645"/>
      <c r="DP39" s="645"/>
      <c r="DQ39" s="645"/>
      <c r="DR39" s="645"/>
      <c r="DS39" s="645"/>
      <c r="DT39" s="645"/>
      <c r="DU39" s="645"/>
      <c r="DV39" s="646"/>
      <c r="DW39" s="630" t="s">
        <v>327</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101167</v>
      </c>
      <c r="BA40" s="626"/>
      <c r="BB40" s="626"/>
      <c r="BC40" s="626"/>
      <c r="BD40" s="645"/>
      <c r="BE40" s="645"/>
      <c r="BF40" s="682"/>
      <c r="BG40" s="710"/>
      <c r="BH40" s="711"/>
      <c r="BI40" s="711"/>
      <c r="BJ40" s="711"/>
      <c r="BK40" s="711"/>
      <c r="BL40" s="189"/>
      <c r="BM40" s="640" t="s">
        <v>329</v>
      </c>
      <c r="BN40" s="640"/>
      <c r="BO40" s="640"/>
      <c r="BP40" s="640"/>
      <c r="BQ40" s="640"/>
      <c r="BR40" s="640"/>
      <c r="BS40" s="640"/>
      <c r="BT40" s="640"/>
      <c r="BU40" s="641"/>
      <c r="BV40" s="625">
        <v>93</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70000</v>
      </c>
      <c r="CS40" s="626"/>
      <c r="CT40" s="626"/>
      <c r="CU40" s="626"/>
      <c r="CV40" s="626"/>
      <c r="CW40" s="626"/>
      <c r="CX40" s="626"/>
      <c r="CY40" s="627"/>
      <c r="CZ40" s="659">
        <v>1.7</v>
      </c>
      <c r="DA40" s="660"/>
      <c r="DB40" s="660"/>
      <c r="DC40" s="661"/>
      <c r="DD40" s="634" t="s">
        <v>327</v>
      </c>
      <c r="DE40" s="626"/>
      <c r="DF40" s="626"/>
      <c r="DG40" s="626"/>
      <c r="DH40" s="626"/>
      <c r="DI40" s="626"/>
      <c r="DJ40" s="626"/>
      <c r="DK40" s="627"/>
      <c r="DL40" s="634" t="s">
        <v>327</v>
      </c>
      <c r="DM40" s="626"/>
      <c r="DN40" s="626"/>
      <c r="DO40" s="626"/>
      <c r="DP40" s="626"/>
      <c r="DQ40" s="626"/>
      <c r="DR40" s="626"/>
      <c r="DS40" s="626"/>
      <c r="DT40" s="626"/>
      <c r="DU40" s="626"/>
      <c r="DV40" s="627"/>
      <c r="DW40" s="630" t="s">
        <v>327</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331</v>
      </c>
      <c r="AR41" s="648"/>
      <c r="AS41" s="648"/>
      <c r="AT41" s="648"/>
      <c r="AU41" s="648"/>
      <c r="AV41" s="648"/>
      <c r="AW41" s="648"/>
      <c r="AX41" s="648"/>
      <c r="AY41" s="649"/>
      <c r="AZ41" s="697">
        <v>255240</v>
      </c>
      <c r="BA41" s="698"/>
      <c r="BB41" s="698"/>
      <c r="BC41" s="698"/>
      <c r="BD41" s="693"/>
      <c r="BE41" s="693"/>
      <c r="BF41" s="695"/>
      <c r="BG41" s="712"/>
      <c r="BH41" s="713"/>
      <c r="BI41" s="713"/>
      <c r="BJ41" s="713"/>
      <c r="BK41" s="713"/>
      <c r="BL41" s="191"/>
      <c r="BM41" s="648" t="s">
        <v>332</v>
      </c>
      <c r="BN41" s="648"/>
      <c r="BO41" s="648"/>
      <c r="BP41" s="648"/>
      <c r="BQ41" s="648"/>
      <c r="BR41" s="648"/>
      <c r="BS41" s="648"/>
      <c r="BT41" s="648"/>
      <c r="BU41" s="649"/>
      <c r="BV41" s="697">
        <v>322</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45"/>
      <c r="CT41" s="645"/>
      <c r="CU41" s="645"/>
      <c r="CV41" s="645"/>
      <c r="CW41" s="645"/>
      <c r="CX41" s="645"/>
      <c r="CY41" s="646"/>
      <c r="CZ41" s="659" t="s">
        <v>334</v>
      </c>
      <c r="DA41" s="660"/>
      <c r="DB41" s="660"/>
      <c r="DC41" s="661"/>
      <c r="DD41" s="634" t="s">
        <v>334</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795584</v>
      </c>
      <c r="CS42" s="626"/>
      <c r="CT42" s="626"/>
      <c r="CU42" s="626"/>
      <c r="CV42" s="626"/>
      <c r="CW42" s="626"/>
      <c r="CX42" s="626"/>
      <c r="CY42" s="627"/>
      <c r="CZ42" s="659">
        <v>19.2</v>
      </c>
      <c r="DA42" s="708"/>
      <c r="DB42" s="708"/>
      <c r="DC42" s="709"/>
      <c r="DD42" s="634">
        <v>195429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7847</v>
      </c>
      <c r="CS43" s="645"/>
      <c r="CT43" s="645"/>
      <c r="CU43" s="645"/>
      <c r="CV43" s="645"/>
      <c r="CW43" s="645"/>
      <c r="CX43" s="645"/>
      <c r="CY43" s="646"/>
      <c r="CZ43" s="659">
        <v>0.2</v>
      </c>
      <c r="DA43" s="660"/>
      <c r="DB43" s="660"/>
      <c r="DC43" s="661"/>
      <c r="DD43" s="634">
        <v>7847</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339</v>
      </c>
      <c r="CD44" s="731" t="s">
        <v>290</v>
      </c>
      <c r="CE44" s="732"/>
      <c r="CF44" s="622" t="s">
        <v>340</v>
      </c>
      <c r="CG44" s="623"/>
      <c r="CH44" s="623"/>
      <c r="CI44" s="623"/>
      <c r="CJ44" s="623"/>
      <c r="CK44" s="623"/>
      <c r="CL44" s="623"/>
      <c r="CM44" s="623"/>
      <c r="CN44" s="623"/>
      <c r="CO44" s="623"/>
      <c r="CP44" s="623"/>
      <c r="CQ44" s="624"/>
      <c r="CR44" s="625">
        <v>795584</v>
      </c>
      <c r="CS44" s="626"/>
      <c r="CT44" s="626"/>
      <c r="CU44" s="626"/>
      <c r="CV44" s="626"/>
      <c r="CW44" s="626"/>
      <c r="CX44" s="626"/>
      <c r="CY44" s="627"/>
      <c r="CZ44" s="659">
        <v>19.2</v>
      </c>
      <c r="DA44" s="708"/>
      <c r="DB44" s="708"/>
      <c r="DC44" s="709"/>
      <c r="DD44" s="634">
        <v>195429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341</v>
      </c>
      <c r="CG45" s="623"/>
      <c r="CH45" s="623"/>
      <c r="CI45" s="623"/>
      <c r="CJ45" s="623"/>
      <c r="CK45" s="623"/>
      <c r="CL45" s="623"/>
      <c r="CM45" s="623"/>
      <c r="CN45" s="623"/>
      <c r="CO45" s="623"/>
      <c r="CP45" s="623"/>
      <c r="CQ45" s="624"/>
      <c r="CR45" s="625">
        <v>341936</v>
      </c>
      <c r="CS45" s="645"/>
      <c r="CT45" s="645"/>
      <c r="CU45" s="645"/>
      <c r="CV45" s="645"/>
      <c r="CW45" s="645"/>
      <c r="CX45" s="645"/>
      <c r="CY45" s="646"/>
      <c r="CZ45" s="659">
        <v>8.3000000000000007</v>
      </c>
      <c r="DA45" s="660"/>
      <c r="DB45" s="660"/>
      <c r="DC45" s="661"/>
      <c r="DD45" s="634">
        <v>15886</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342</v>
      </c>
      <c r="CG46" s="623"/>
      <c r="CH46" s="623"/>
      <c r="CI46" s="623"/>
      <c r="CJ46" s="623"/>
      <c r="CK46" s="623"/>
      <c r="CL46" s="623"/>
      <c r="CM46" s="623"/>
      <c r="CN46" s="623"/>
      <c r="CO46" s="623"/>
      <c r="CP46" s="623"/>
      <c r="CQ46" s="624"/>
      <c r="CR46" s="625">
        <v>421148</v>
      </c>
      <c r="CS46" s="626"/>
      <c r="CT46" s="626"/>
      <c r="CU46" s="626"/>
      <c r="CV46" s="626"/>
      <c r="CW46" s="626"/>
      <c r="CX46" s="626"/>
      <c r="CY46" s="627"/>
      <c r="CZ46" s="659">
        <v>10.199999999999999</v>
      </c>
      <c r="DA46" s="708"/>
      <c r="DB46" s="708"/>
      <c r="DC46" s="709"/>
      <c r="DD46" s="634">
        <v>171168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343</v>
      </c>
      <c r="CG47" s="623"/>
      <c r="CH47" s="623"/>
      <c r="CI47" s="623"/>
      <c r="CJ47" s="623"/>
      <c r="CK47" s="623"/>
      <c r="CL47" s="623"/>
      <c r="CM47" s="623"/>
      <c r="CN47" s="623"/>
      <c r="CO47" s="623"/>
      <c r="CP47" s="623"/>
      <c r="CQ47" s="624"/>
      <c r="CR47" s="625" t="s">
        <v>112</v>
      </c>
      <c r="CS47" s="645"/>
      <c r="CT47" s="645"/>
      <c r="CU47" s="645"/>
      <c r="CV47" s="645"/>
      <c r="CW47" s="645"/>
      <c r="CX47" s="645"/>
      <c r="CY47" s="646"/>
      <c r="CZ47" s="659" t="s">
        <v>112</v>
      </c>
      <c r="DA47" s="660"/>
      <c r="DB47" s="660"/>
      <c r="DC47" s="661"/>
      <c r="DD47" s="634" t="s">
        <v>112</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344</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345</v>
      </c>
      <c r="CE49" s="669"/>
      <c r="CF49" s="669"/>
      <c r="CG49" s="669"/>
      <c r="CH49" s="669"/>
      <c r="CI49" s="669"/>
      <c r="CJ49" s="669"/>
      <c r="CK49" s="669"/>
      <c r="CL49" s="669"/>
      <c r="CM49" s="669"/>
      <c r="CN49" s="669"/>
      <c r="CO49" s="669"/>
      <c r="CP49" s="669"/>
      <c r="CQ49" s="670"/>
      <c r="CR49" s="697">
        <v>4137645</v>
      </c>
      <c r="CS49" s="693"/>
      <c r="CT49" s="693"/>
      <c r="CU49" s="693"/>
      <c r="CV49" s="693"/>
      <c r="CW49" s="693"/>
      <c r="CX49" s="693"/>
      <c r="CY49" s="720"/>
      <c r="CZ49" s="721">
        <v>100</v>
      </c>
      <c r="DA49" s="722"/>
      <c r="DB49" s="722"/>
      <c r="DC49" s="723"/>
      <c r="DD49" s="724">
        <v>2847295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368</v>
      </c>
      <c r="C7" s="752"/>
      <c r="D7" s="752"/>
      <c r="E7" s="752"/>
      <c r="F7" s="752"/>
      <c r="G7" s="752"/>
      <c r="H7" s="752"/>
      <c r="I7" s="752"/>
      <c r="J7" s="752"/>
      <c r="K7" s="752"/>
      <c r="L7" s="752"/>
      <c r="M7" s="752"/>
      <c r="N7" s="752"/>
      <c r="O7" s="752"/>
      <c r="P7" s="753"/>
      <c r="Q7" s="754">
        <v>4351</v>
      </c>
      <c r="R7" s="755"/>
      <c r="S7" s="755"/>
      <c r="T7" s="755"/>
      <c r="U7" s="755"/>
      <c r="V7" s="755">
        <v>4138</v>
      </c>
      <c r="W7" s="755"/>
      <c r="X7" s="755"/>
      <c r="Y7" s="755"/>
      <c r="Z7" s="755"/>
      <c r="AA7" s="755">
        <v>213</v>
      </c>
      <c r="AB7" s="755"/>
      <c r="AC7" s="755"/>
      <c r="AD7" s="755"/>
      <c r="AE7" s="756"/>
      <c r="AF7" s="757">
        <v>181</v>
      </c>
      <c r="AG7" s="758"/>
      <c r="AH7" s="758"/>
      <c r="AI7" s="758"/>
      <c r="AJ7" s="759"/>
      <c r="AK7" s="794">
        <v>322</v>
      </c>
      <c r="AL7" s="795"/>
      <c r="AM7" s="795"/>
      <c r="AN7" s="795"/>
      <c r="AO7" s="795"/>
      <c r="AP7" s="795">
        <v>3260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4351</v>
      </c>
      <c r="R23" s="814"/>
      <c r="S23" s="814"/>
      <c r="T23" s="814"/>
      <c r="U23" s="814"/>
      <c r="V23" s="814">
        <v>4138</v>
      </c>
      <c r="W23" s="814"/>
      <c r="X23" s="814"/>
      <c r="Y23" s="814"/>
      <c r="Z23" s="814"/>
      <c r="AA23" s="814">
        <v>213</v>
      </c>
      <c r="AB23" s="814"/>
      <c r="AC23" s="814"/>
      <c r="AD23" s="814"/>
      <c r="AE23" s="815"/>
      <c r="AF23" s="816">
        <v>181</v>
      </c>
      <c r="AG23" s="814"/>
      <c r="AH23" s="814"/>
      <c r="AI23" s="814"/>
      <c r="AJ23" s="817"/>
      <c r="AK23" s="818"/>
      <c r="AL23" s="819"/>
      <c r="AM23" s="819"/>
      <c r="AN23" s="819"/>
      <c r="AO23" s="819"/>
      <c r="AP23" s="814">
        <v>3260</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351</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1232</v>
      </c>
      <c r="R28" s="843"/>
      <c r="S28" s="843"/>
      <c r="T28" s="843"/>
      <c r="U28" s="843"/>
      <c r="V28" s="843">
        <v>1122</v>
      </c>
      <c r="W28" s="843"/>
      <c r="X28" s="843"/>
      <c r="Y28" s="843"/>
      <c r="Z28" s="843"/>
      <c r="AA28" s="843">
        <v>110</v>
      </c>
      <c r="AB28" s="843"/>
      <c r="AC28" s="843"/>
      <c r="AD28" s="843"/>
      <c r="AE28" s="844"/>
      <c r="AF28" s="845">
        <v>110</v>
      </c>
      <c r="AG28" s="843"/>
      <c r="AH28" s="843"/>
      <c r="AI28" s="843"/>
      <c r="AJ28" s="846"/>
      <c r="AK28" s="847">
        <v>101</v>
      </c>
      <c r="AL28" s="838"/>
      <c r="AM28" s="838"/>
      <c r="AN28" s="838"/>
      <c r="AO28" s="838"/>
      <c r="AP28" s="838" t="s">
        <v>537</v>
      </c>
      <c r="AQ28" s="838"/>
      <c r="AR28" s="838"/>
      <c r="AS28" s="838"/>
      <c r="AT28" s="838"/>
      <c r="AU28" s="838" t="s">
        <v>537</v>
      </c>
      <c r="AV28" s="838"/>
      <c r="AW28" s="838"/>
      <c r="AX28" s="838"/>
      <c r="AY28" s="838"/>
      <c r="AZ28" s="839" t="s">
        <v>537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825</v>
      </c>
      <c r="R29" s="779"/>
      <c r="S29" s="779"/>
      <c r="T29" s="779"/>
      <c r="U29" s="779"/>
      <c r="V29" s="779">
        <v>808</v>
      </c>
      <c r="W29" s="779"/>
      <c r="X29" s="779"/>
      <c r="Y29" s="779"/>
      <c r="Z29" s="779"/>
      <c r="AA29" s="779">
        <v>17</v>
      </c>
      <c r="AB29" s="779"/>
      <c r="AC29" s="779"/>
      <c r="AD29" s="779"/>
      <c r="AE29" s="780"/>
      <c r="AF29" s="781">
        <v>17</v>
      </c>
      <c r="AG29" s="782"/>
      <c r="AH29" s="782"/>
      <c r="AI29" s="782"/>
      <c r="AJ29" s="783"/>
      <c r="AK29" s="850">
        <v>130</v>
      </c>
      <c r="AL29" s="851"/>
      <c r="AM29" s="851"/>
      <c r="AN29" s="851"/>
      <c r="AO29" s="851"/>
      <c r="AP29" s="851" t="s">
        <v>537</v>
      </c>
      <c r="AQ29" s="851"/>
      <c r="AR29" s="851"/>
      <c r="AS29" s="851"/>
      <c r="AT29" s="851"/>
      <c r="AU29" s="851" t="s">
        <v>537</v>
      </c>
      <c r="AV29" s="851"/>
      <c r="AW29" s="851"/>
      <c r="AX29" s="851"/>
      <c r="AY29" s="851"/>
      <c r="AZ29" s="852" t="s">
        <v>537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96</v>
      </c>
      <c r="R30" s="779"/>
      <c r="S30" s="779"/>
      <c r="T30" s="779"/>
      <c r="U30" s="779"/>
      <c r="V30" s="779">
        <v>95</v>
      </c>
      <c r="W30" s="779"/>
      <c r="X30" s="779"/>
      <c r="Y30" s="779"/>
      <c r="Z30" s="779"/>
      <c r="AA30" s="779">
        <v>1</v>
      </c>
      <c r="AB30" s="779"/>
      <c r="AC30" s="779"/>
      <c r="AD30" s="779"/>
      <c r="AE30" s="780"/>
      <c r="AF30" s="781">
        <v>1</v>
      </c>
      <c r="AG30" s="782"/>
      <c r="AH30" s="782"/>
      <c r="AI30" s="782"/>
      <c r="AJ30" s="783"/>
      <c r="AK30" s="850">
        <v>34</v>
      </c>
      <c r="AL30" s="851"/>
      <c r="AM30" s="851"/>
      <c r="AN30" s="851"/>
      <c r="AO30" s="851"/>
      <c r="AP30" s="851" t="s">
        <v>537</v>
      </c>
      <c r="AQ30" s="851"/>
      <c r="AR30" s="851"/>
      <c r="AS30" s="851"/>
      <c r="AT30" s="851"/>
      <c r="AU30" s="851" t="s">
        <v>537</v>
      </c>
      <c r="AV30" s="851"/>
      <c r="AW30" s="851"/>
      <c r="AX30" s="851"/>
      <c r="AY30" s="851"/>
      <c r="AZ30" s="852" t="s">
        <v>537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128</v>
      </c>
      <c r="R31" s="779"/>
      <c r="S31" s="779"/>
      <c r="T31" s="779"/>
      <c r="U31" s="779"/>
      <c r="V31" s="779">
        <v>117</v>
      </c>
      <c r="W31" s="779"/>
      <c r="X31" s="779"/>
      <c r="Y31" s="779"/>
      <c r="Z31" s="779"/>
      <c r="AA31" s="779">
        <v>11</v>
      </c>
      <c r="AB31" s="779"/>
      <c r="AC31" s="779"/>
      <c r="AD31" s="779"/>
      <c r="AE31" s="780"/>
      <c r="AF31" s="781">
        <v>180</v>
      </c>
      <c r="AG31" s="782"/>
      <c r="AH31" s="782"/>
      <c r="AI31" s="782"/>
      <c r="AJ31" s="783"/>
      <c r="AK31" s="850" t="s">
        <v>537</v>
      </c>
      <c r="AL31" s="851"/>
      <c r="AM31" s="851"/>
      <c r="AN31" s="851"/>
      <c r="AO31" s="851"/>
      <c r="AP31" s="851">
        <v>379</v>
      </c>
      <c r="AQ31" s="851"/>
      <c r="AR31" s="851"/>
      <c r="AS31" s="851"/>
      <c r="AT31" s="851"/>
      <c r="AU31" s="851" t="s">
        <v>537</v>
      </c>
      <c r="AV31" s="851"/>
      <c r="AW31" s="851"/>
      <c r="AX31" s="851"/>
      <c r="AY31" s="851"/>
      <c r="AZ31" s="852" t="s">
        <v>537</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88</v>
      </c>
      <c r="R32" s="779"/>
      <c r="S32" s="779"/>
      <c r="T32" s="779"/>
      <c r="U32" s="779"/>
      <c r="V32" s="779">
        <v>88</v>
      </c>
      <c r="W32" s="779"/>
      <c r="X32" s="779"/>
      <c r="Y32" s="779"/>
      <c r="Z32" s="779"/>
      <c r="AA32" s="779" t="s">
        <v>537</v>
      </c>
      <c r="AB32" s="779"/>
      <c r="AC32" s="779"/>
      <c r="AD32" s="779"/>
      <c r="AE32" s="780"/>
      <c r="AF32" s="781" t="s">
        <v>112</v>
      </c>
      <c r="AG32" s="782"/>
      <c r="AH32" s="782"/>
      <c r="AI32" s="782"/>
      <c r="AJ32" s="783"/>
      <c r="AK32" s="850">
        <v>24</v>
      </c>
      <c r="AL32" s="851"/>
      <c r="AM32" s="851"/>
      <c r="AN32" s="851"/>
      <c r="AO32" s="851"/>
      <c r="AP32" s="851">
        <v>285</v>
      </c>
      <c r="AQ32" s="851"/>
      <c r="AR32" s="851"/>
      <c r="AS32" s="851"/>
      <c r="AT32" s="851"/>
      <c r="AU32" s="851">
        <v>147</v>
      </c>
      <c r="AV32" s="851"/>
      <c r="AW32" s="851"/>
      <c r="AX32" s="851"/>
      <c r="AY32" s="851"/>
      <c r="AZ32" s="852" t="s">
        <v>537</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151</v>
      </c>
      <c r="R33" s="779"/>
      <c r="S33" s="779"/>
      <c r="T33" s="779"/>
      <c r="U33" s="779"/>
      <c r="V33" s="779">
        <v>151</v>
      </c>
      <c r="W33" s="779"/>
      <c r="X33" s="779"/>
      <c r="Y33" s="779"/>
      <c r="Z33" s="779"/>
      <c r="AA33" s="779">
        <v>0</v>
      </c>
      <c r="AB33" s="779"/>
      <c r="AC33" s="779"/>
      <c r="AD33" s="779"/>
      <c r="AE33" s="780"/>
      <c r="AF33" s="781">
        <v>0</v>
      </c>
      <c r="AG33" s="782"/>
      <c r="AH33" s="782"/>
      <c r="AI33" s="782"/>
      <c r="AJ33" s="783"/>
      <c r="AK33" s="850">
        <v>77</v>
      </c>
      <c r="AL33" s="851"/>
      <c r="AM33" s="851"/>
      <c r="AN33" s="851"/>
      <c r="AO33" s="851"/>
      <c r="AP33" s="851">
        <v>1351</v>
      </c>
      <c r="AQ33" s="851"/>
      <c r="AR33" s="851"/>
      <c r="AS33" s="851"/>
      <c r="AT33" s="851"/>
      <c r="AU33" s="851">
        <v>1273</v>
      </c>
      <c r="AV33" s="851"/>
      <c r="AW33" s="851"/>
      <c r="AX33" s="851"/>
      <c r="AY33" s="851"/>
      <c r="AZ33" s="852" t="s">
        <v>537</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309</v>
      </c>
      <c r="AG63" s="862"/>
      <c r="AH63" s="862"/>
      <c r="AI63" s="862"/>
      <c r="AJ63" s="863"/>
      <c r="AK63" s="864"/>
      <c r="AL63" s="859"/>
      <c r="AM63" s="859"/>
      <c r="AN63" s="859"/>
      <c r="AO63" s="859"/>
      <c r="AP63" s="862">
        <v>2015</v>
      </c>
      <c r="AQ63" s="862"/>
      <c r="AR63" s="862"/>
      <c r="AS63" s="862"/>
      <c r="AT63" s="862"/>
      <c r="AU63" s="862">
        <v>1420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9229</v>
      </c>
      <c r="R68" s="886"/>
      <c r="S68" s="886"/>
      <c r="T68" s="886"/>
      <c r="U68" s="886"/>
      <c r="V68" s="886">
        <v>7683</v>
      </c>
      <c r="W68" s="886"/>
      <c r="X68" s="886"/>
      <c r="Y68" s="886"/>
      <c r="Z68" s="886"/>
      <c r="AA68" s="886">
        <v>1546</v>
      </c>
      <c r="AB68" s="886"/>
      <c r="AC68" s="886"/>
      <c r="AD68" s="886"/>
      <c r="AE68" s="886"/>
      <c r="AF68" s="886">
        <v>1546</v>
      </c>
      <c r="AG68" s="886"/>
      <c r="AH68" s="886"/>
      <c r="AI68" s="886"/>
      <c r="AJ68" s="886"/>
      <c r="AK68" s="886" t="s">
        <v>537</v>
      </c>
      <c r="AL68" s="886"/>
      <c r="AM68" s="886"/>
      <c r="AN68" s="886"/>
      <c r="AO68" s="886"/>
      <c r="AP68" s="886" t="s">
        <v>537</v>
      </c>
      <c r="AQ68" s="886"/>
      <c r="AR68" s="886"/>
      <c r="AS68" s="886"/>
      <c r="AT68" s="886"/>
      <c r="AU68" s="886" t="s">
        <v>537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142</v>
      </c>
      <c r="R69" s="851"/>
      <c r="S69" s="851"/>
      <c r="T69" s="851"/>
      <c r="U69" s="851"/>
      <c r="V69" s="851">
        <v>131</v>
      </c>
      <c r="W69" s="851"/>
      <c r="X69" s="851"/>
      <c r="Y69" s="851"/>
      <c r="Z69" s="851"/>
      <c r="AA69" s="851">
        <v>11</v>
      </c>
      <c r="AB69" s="851"/>
      <c r="AC69" s="851"/>
      <c r="AD69" s="851"/>
      <c r="AE69" s="851"/>
      <c r="AF69" s="851">
        <v>11</v>
      </c>
      <c r="AG69" s="851"/>
      <c r="AH69" s="851"/>
      <c r="AI69" s="851"/>
      <c r="AJ69" s="851"/>
      <c r="AK69" s="851" t="s">
        <v>537</v>
      </c>
      <c r="AL69" s="851"/>
      <c r="AM69" s="851"/>
      <c r="AN69" s="851"/>
      <c r="AO69" s="851"/>
      <c r="AP69" s="851" t="s">
        <v>537</v>
      </c>
      <c r="AQ69" s="851"/>
      <c r="AR69" s="851"/>
      <c r="AS69" s="851"/>
      <c r="AT69" s="851"/>
      <c r="AU69" s="851" t="s">
        <v>537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121</v>
      </c>
      <c r="R70" s="851"/>
      <c r="S70" s="851"/>
      <c r="T70" s="851"/>
      <c r="U70" s="851"/>
      <c r="V70" s="851">
        <v>94</v>
      </c>
      <c r="W70" s="851"/>
      <c r="X70" s="851"/>
      <c r="Y70" s="851"/>
      <c r="Z70" s="851"/>
      <c r="AA70" s="851">
        <v>27</v>
      </c>
      <c r="AB70" s="851"/>
      <c r="AC70" s="851"/>
      <c r="AD70" s="851"/>
      <c r="AE70" s="851"/>
      <c r="AF70" s="851">
        <v>25</v>
      </c>
      <c r="AG70" s="851"/>
      <c r="AH70" s="851"/>
      <c r="AI70" s="851"/>
      <c r="AJ70" s="851"/>
      <c r="AK70" s="851" t="s">
        <v>537</v>
      </c>
      <c r="AL70" s="851"/>
      <c r="AM70" s="851"/>
      <c r="AN70" s="851"/>
      <c r="AO70" s="851"/>
      <c r="AP70" s="851" t="s">
        <v>537</v>
      </c>
      <c r="AQ70" s="851"/>
      <c r="AR70" s="851"/>
      <c r="AS70" s="851"/>
      <c r="AT70" s="851"/>
      <c r="AU70" s="851" t="s">
        <v>537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141609</v>
      </c>
      <c r="R71" s="851"/>
      <c r="S71" s="851"/>
      <c r="T71" s="851"/>
      <c r="U71" s="851"/>
      <c r="V71" s="851">
        <v>138382</v>
      </c>
      <c r="W71" s="851"/>
      <c r="X71" s="851"/>
      <c r="Y71" s="851"/>
      <c r="Z71" s="851"/>
      <c r="AA71" s="851">
        <v>3227</v>
      </c>
      <c r="AB71" s="851"/>
      <c r="AC71" s="851"/>
      <c r="AD71" s="851"/>
      <c r="AE71" s="851"/>
      <c r="AF71" s="851">
        <v>3227</v>
      </c>
      <c r="AG71" s="851"/>
      <c r="AH71" s="851"/>
      <c r="AI71" s="851"/>
      <c r="AJ71" s="851"/>
      <c r="AK71" s="851">
        <v>121</v>
      </c>
      <c r="AL71" s="851"/>
      <c r="AM71" s="851"/>
      <c r="AN71" s="851"/>
      <c r="AO71" s="851"/>
      <c r="AP71" s="851" t="s">
        <v>537</v>
      </c>
      <c r="AQ71" s="851"/>
      <c r="AR71" s="851"/>
      <c r="AS71" s="851"/>
      <c r="AT71" s="851"/>
      <c r="AU71" s="851" t="s">
        <v>537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1361</v>
      </c>
      <c r="R72" s="851"/>
      <c r="S72" s="851"/>
      <c r="T72" s="851"/>
      <c r="U72" s="851"/>
      <c r="V72" s="851">
        <v>1264</v>
      </c>
      <c r="W72" s="851"/>
      <c r="X72" s="851"/>
      <c r="Y72" s="851"/>
      <c r="Z72" s="851"/>
      <c r="AA72" s="851">
        <v>96</v>
      </c>
      <c r="AB72" s="851"/>
      <c r="AC72" s="851"/>
      <c r="AD72" s="851"/>
      <c r="AE72" s="851"/>
      <c r="AF72" s="851">
        <v>96</v>
      </c>
      <c r="AG72" s="851"/>
      <c r="AH72" s="851"/>
      <c r="AI72" s="851"/>
      <c r="AJ72" s="851"/>
      <c r="AK72" s="851" t="s">
        <v>537</v>
      </c>
      <c r="AL72" s="851"/>
      <c r="AM72" s="851"/>
      <c r="AN72" s="851"/>
      <c r="AO72" s="851"/>
      <c r="AP72" s="851" t="s">
        <v>537</v>
      </c>
      <c r="AQ72" s="851"/>
      <c r="AR72" s="851"/>
      <c r="AS72" s="851"/>
      <c r="AT72" s="851"/>
      <c r="AU72" s="851" t="s">
        <v>537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549</v>
      </c>
      <c r="R73" s="851"/>
      <c r="S73" s="851"/>
      <c r="T73" s="851"/>
      <c r="U73" s="851"/>
      <c r="V73" s="851">
        <v>530</v>
      </c>
      <c r="W73" s="851"/>
      <c r="X73" s="851"/>
      <c r="Y73" s="851"/>
      <c r="Z73" s="851"/>
      <c r="AA73" s="851">
        <v>19</v>
      </c>
      <c r="AB73" s="851"/>
      <c r="AC73" s="851"/>
      <c r="AD73" s="851"/>
      <c r="AE73" s="851"/>
      <c r="AF73" s="851">
        <v>19</v>
      </c>
      <c r="AG73" s="851"/>
      <c r="AH73" s="851"/>
      <c r="AI73" s="851"/>
      <c r="AJ73" s="851"/>
      <c r="AK73" s="851">
        <v>105</v>
      </c>
      <c r="AL73" s="851"/>
      <c r="AM73" s="851"/>
      <c r="AN73" s="851"/>
      <c r="AO73" s="851"/>
      <c r="AP73" s="851">
        <v>197</v>
      </c>
      <c r="AQ73" s="851"/>
      <c r="AR73" s="851"/>
      <c r="AS73" s="851"/>
      <c r="AT73" s="851"/>
      <c r="AU73" s="851">
        <v>21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544</v>
      </c>
      <c r="C74" s="894"/>
      <c r="D74" s="894"/>
      <c r="E74" s="894"/>
      <c r="F74" s="894"/>
      <c r="G74" s="894"/>
      <c r="H74" s="894"/>
      <c r="I74" s="894"/>
      <c r="J74" s="894"/>
      <c r="K74" s="894"/>
      <c r="L74" s="894"/>
      <c r="M74" s="894"/>
      <c r="N74" s="894"/>
      <c r="O74" s="894"/>
      <c r="P74" s="895"/>
      <c r="Q74" s="896">
        <v>1133</v>
      </c>
      <c r="R74" s="851"/>
      <c r="S74" s="851"/>
      <c r="T74" s="851"/>
      <c r="U74" s="851"/>
      <c r="V74" s="851">
        <v>1139</v>
      </c>
      <c r="W74" s="851"/>
      <c r="X74" s="851"/>
      <c r="Y74" s="851"/>
      <c r="Z74" s="851"/>
      <c r="AA74" s="851">
        <v>34</v>
      </c>
      <c r="AB74" s="851"/>
      <c r="AC74" s="851"/>
      <c r="AD74" s="851"/>
      <c r="AE74" s="851"/>
      <c r="AF74" s="851">
        <v>34</v>
      </c>
      <c r="AG74" s="851"/>
      <c r="AH74" s="851"/>
      <c r="AI74" s="851"/>
      <c r="AJ74" s="851"/>
      <c r="AK74" s="851" t="s">
        <v>537</v>
      </c>
      <c r="AL74" s="851"/>
      <c r="AM74" s="851"/>
      <c r="AN74" s="851"/>
      <c r="AO74" s="851"/>
      <c r="AP74" s="851" t="s">
        <v>537</v>
      </c>
      <c r="AQ74" s="851"/>
      <c r="AR74" s="851"/>
      <c r="AS74" s="851"/>
      <c r="AT74" s="851"/>
      <c r="AU74" s="851" t="s">
        <v>537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545</v>
      </c>
      <c r="C75" s="894"/>
      <c r="D75" s="894"/>
      <c r="E75" s="894"/>
      <c r="F75" s="894"/>
      <c r="G75" s="894"/>
      <c r="H75" s="894"/>
      <c r="I75" s="894"/>
      <c r="J75" s="894"/>
      <c r="K75" s="894"/>
      <c r="L75" s="894"/>
      <c r="M75" s="894"/>
      <c r="N75" s="894"/>
      <c r="O75" s="894"/>
      <c r="P75" s="895"/>
      <c r="Q75" s="899">
        <v>1008</v>
      </c>
      <c r="R75" s="900"/>
      <c r="S75" s="900"/>
      <c r="T75" s="900"/>
      <c r="U75" s="850"/>
      <c r="V75" s="901">
        <v>982</v>
      </c>
      <c r="W75" s="900"/>
      <c r="X75" s="900"/>
      <c r="Y75" s="900"/>
      <c r="Z75" s="850"/>
      <c r="AA75" s="901">
        <v>26</v>
      </c>
      <c r="AB75" s="900"/>
      <c r="AC75" s="900"/>
      <c r="AD75" s="900"/>
      <c r="AE75" s="850"/>
      <c r="AF75" s="901">
        <v>26</v>
      </c>
      <c r="AG75" s="900"/>
      <c r="AH75" s="900"/>
      <c r="AI75" s="900"/>
      <c r="AJ75" s="850"/>
      <c r="AK75" s="901">
        <v>50</v>
      </c>
      <c r="AL75" s="900"/>
      <c r="AM75" s="900"/>
      <c r="AN75" s="900"/>
      <c r="AO75" s="850"/>
      <c r="AP75" s="901">
        <v>556</v>
      </c>
      <c r="AQ75" s="900"/>
      <c r="AR75" s="900"/>
      <c r="AS75" s="900"/>
      <c r="AT75" s="850"/>
      <c r="AU75" s="901">
        <v>73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546</v>
      </c>
      <c r="C76" s="894"/>
      <c r="D76" s="894"/>
      <c r="E76" s="894"/>
      <c r="F76" s="894"/>
      <c r="G76" s="894"/>
      <c r="H76" s="894"/>
      <c r="I76" s="894"/>
      <c r="J76" s="894"/>
      <c r="K76" s="894"/>
      <c r="L76" s="894"/>
      <c r="M76" s="894"/>
      <c r="N76" s="894"/>
      <c r="O76" s="894"/>
      <c r="P76" s="895"/>
      <c r="Q76" s="899">
        <v>6484</v>
      </c>
      <c r="R76" s="900"/>
      <c r="S76" s="900"/>
      <c r="T76" s="900"/>
      <c r="U76" s="850"/>
      <c r="V76" s="901">
        <v>7188</v>
      </c>
      <c r="W76" s="900"/>
      <c r="X76" s="900"/>
      <c r="Y76" s="900"/>
      <c r="Z76" s="850"/>
      <c r="AA76" s="901">
        <v>-704</v>
      </c>
      <c r="AB76" s="900"/>
      <c r="AC76" s="900"/>
      <c r="AD76" s="900"/>
      <c r="AE76" s="850"/>
      <c r="AF76" s="901">
        <v>532</v>
      </c>
      <c r="AG76" s="900"/>
      <c r="AH76" s="900"/>
      <c r="AI76" s="900"/>
      <c r="AJ76" s="850"/>
      <c r="AK76" s="901" t="s">
        <v>537</v>
      </c>
      <c r="AL76" s="900"/>
      <c r="AM76" s="900"/>
      <c r="AN76" s="900"/>
      <c r="AO76" s="850"/>
      <c r="AP76" s="901">
        <v>5013</v>
      </c>
      <c r="AQ76" s="900"/>
      <c r="AR76" s="900"/>
      <c r="AS76" s="900"/>
      <c r="AT76" s="850"/>
      <c r="AU76" s="901">
        <v>599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5516</v>
      </c>
      <c r="AG88" s="862"/>
      <c r="AH88" s="862"/>
      <c r="AI88" s="862"/>
      <c r="AJ88" s="862"/>
      <c r="AK88" s="859"/>
      <c r="AL88" s="859"/>
      <c r="AM88" s="859"/>
      <c r="AN88" s="859"/>
      <c r="AO88" s="859"/>
      <c r="AP88" s="862">
        <v>5766</v>
      </c>
      <c r="AQ88" s="862"/>
      <c r="AR88" s="862"/>
      <c r="AS88" s="862"/>
      <c r="AT88" s="862"/>
      <c r="AU88" s="862">
        <v>693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289</v>
      </c>
      <c r="AG109" s="915"/>
      <c r="AH109" s="915"/>
      <c r="AI109" s="915"/>
      <c r="AJ109" s="916"/>
      <c r="AK109" s="914" t="s">
        <v>288</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289</v>
      </c>
      <c r="BW109" s="915"/>
      <c r="BX109" s="915"/>
      <c r="BY109" s="915"/>
      <c r="BZ109" s="916"/>
      <c r="CA109" s="914" t="s">
        <v>288</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289</v>
      </c>
      <c r="DM109" s="915"/>
      <c r="DN109" s="915"/>
      <c r="DO109" s="915"/>
      <c r="DP109" s="916"/>
      <c r="DQ109" s="914" t="s">
        <v>288</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338513</v>
      </c>
      <c r="AB110" s="922"/>
      <c r="AC110" s="922"/>
      <c r="AD110" s="922"/>
      <c r="AE110" s="923"/>
      <c r="AF110" s="924">
        <v>317747</v>
      </c>
      <c r="AG110" s="922"/>
      <c r="AH110" s="922"/>
      <c r="AI110" s="922"/>
      <c r="AJ110" s="923"/>
      <c r="AK110" s="924">
        <v>330277</v>
      </c>
      <c r="AL110" s="922"/>
      <c r="AM110" s="922"/>
      <c r="AN110" s="922"/>
      <c r="AO110" s="923"/>
      <c r="AP110" s="925">
        <v>16.5</v>
      </c>
      <c r="AQ110" s="926"/>
      <c r="AR110" s="926"/>
      <c r="AS110" s="926"/>
      <c r="AT110" s="927"/>
      <c r="AU110" s="928" t="s">
        <v>62</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3148805</v>
      </c>
      <c r="BR110" s="957"/>
      <c r="BS110" s="957"/>
      <c r="BT110" s="957"/>
      <c r="BU110" s="957"/>
      <c r="BV110" s="957">
        <v>3089064</v>
      </c>
      <c r="BW110" s="957"/>
      <c r="BX110" s="957"/>
      <c r="BY110" s="957"/>
      <c r="BZ110" s="957"/>
      <c r="CA110" s="957">
        <v>3259823</v>
      </c>
      <c r="CB110" s="957"/>
      <c r="CC110" s="957"/>
      <c r="CD110" s="957"/>
      <c r="CE110" s="957"/>
      <c r="CF110" s="971">
        <v>163.1</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1549119</v>
      </c>
      <c r="BR112" s="950"/>
      <c r="BS112" s="950"/>
      <c r="BT112" s="950"/>
      <c r="BU112" s="950"/>
      <c r="BV112" s="950">
        <v>1551359</v>
      </c>
      <c r="BW112" s="950"/>
      <c r="BX112" s="950"/>
      <c r="BY112" s="950"/>
      <c r="BZ112" s="950"/>
      <c r="CA112" s="950">
        <v>1419826</v>
      </c>
      <c r="CB112" s="950"/>
      <c r="CC112" s="950"/>
      <c r="CD112" s="950"/>
      <c r="CE112" s="950"/>
      <c r="CF112" s="944">
        <v>71</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88065</v>
      </c>
      <c r="AB113" s="964"/>
      <c r="AC113" s="964"/>
      <c r="AD113" s="964"/>
      <c r="AE113" s="965"/>
      <c r="AF113" s="966">
        <v>81903</v>
      </c>
      <c r="AG113" s="964"/>
      <c r="AH113" s="964"/>
      <c r="AI113" s="964"/>
      <c r="AJ113" s="965"/>
      <c r="AK113" s="966">
        <v>76207</v>
      </c>
      <c r="AL113" s="964"/>
      <c r="AM113" s="964"/>
      <c r="AN113" s="964"/>
      <c r="AO113" s="965"/>
      <c r="AP113" s="967">
        <v>3.8</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670961</v>
      </c>
      <c r="BR113" s="950"/>
      <c r="BS113" s="950"/>
      <c r="BT113" s="950"/>
      <c r="BU113" s="950"/>
      <c r="BV113" s="950">
        <v>650382</v>
      </c>
      <c r="BW113" s="950"/>
      <c r="BX113" s="950"/>
      <c r="BY113" s="950"/>
      <c r="BZ113" s="950"/>
      <c r="CA113" s="950">
        <v>692388</v>
      </c>
      <c r="CB113" s="950"/>
      <c r="CC113" s="950"/>
      <c r="CD113" s="950"/>
      <c r="CE113" s="950"/>
      <c r="CF113" s="944">
        <v>34.6</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54680</v>
      </c>
      <c r="AB114" s="989"/>
      <c r="AC114" s="989"/>
      <c r="AD114" s="989"/>
      <c r="AE114" s="990"/>
      <c r="AF114" s="991">
        <v>47466</v>
      </c>
      <c r="AG114" s="989"/>
      <c r="AH114" s="989"/>
      <c r="AI114" s="989"/>
      <c r="AJ114" s="990"/>
      <c r="AK114" s="991">
        <v>45342</v>
      </c>
      <c r="AL114" s="989"/>
      <c r="AM114" s="989"/>
      <c r="AN114" s="989"/>
      <c r="AO114" s="990"/>
      <c r="AP114" s="992">
        <v>2.2999999999999998</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702868</v>
      </c>
      <c r="BR114" s="950"/>
      <c r="BS114" s="950"/>
      <c r="BT114" s="950"/>
      <c r="BU114" s="950"/>
      <c r="BV114" s="950">
        <v>659117</v>
      </c>
      <c r="BW114" s="950"/>
      <c r="BX114" s="950"/>
      <c r="BY114" s="950"/>
      <c r="BZ114" s="950"/>
      <c r="CA114" s="950">
        <v>663126</v>
      </c>
      <c r="CB114" s="950"/>
      <c r="CC114" s="950"/>
      <c r="CD114" s="950"/>
      <c r="CE114" s="950"/>
      <c r="CF114" s="944">
        <v>33.200000000000003</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v>5</v>
      </c>
      <c r="AL116" s="989"/>
      <c r="AM116" s="989"/>
      <c r="AN116" s="989"/>
      <c r="AO116" s="990"/>
      <c r="AP116" s="992">
        <v>0</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481258</v>
      </c>
      <c r="AB117" s="1007"/>
      <c r="AC117" s="1007"/>
      <c r="AD117" s="1007"/>
      <c r="AE117" s="1008"/>
      <c r="AF117" s="1009">
        <v>447116</v>
      </c>
      <c r="AG117" s="1007"/>
      <c r="AH117" s="1007"/>
      <c r="AI117" s="1007"/>
      <c r="AJ117" s="1008"/>
      <c r="AK117" s="1009">
        <v>451831</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289</v>
      </c>
      <c r="AG118" s="915"/>
      <c r="AH118" s="915"/>
      <c r="AI118" s="915"/>
      <c r="AJ118" s="916"/>
      <c r="AK118" s="914" t="s">
        <v>288</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435</v>
      </c>
      <c r="BP119" s="1036"/>
      <c r="BQ119" s="1027">
        <v>6071753</v>
      </c>
      <c r="BR119" s="1028"/>
      <c r="BS119" s="1028"/>
      <c r="BT119" s="1028"/>
      <c r="BU119" s="1028"/>
      <c r="BV119" s="1028">
        <v>5949922</v>
      </c>
      <c r="BW119" s="1028"/>
      <c r="BX119" s="1028"/>
      <c r="BY119" s="1028"/>
      <c r="BZ119" s="1028"/>
      <c r="CA119" s="1028">
        <v>6035163</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1612960</v>
      </c>
      <c r="BR120" s="957"/>
      <c r="BS120" s="957"/>
      <c r="BT120" s="957"/>
      <c r="BU120" s="957"/>
      <c r="BV120" s="957">
        <v>1571271</v>
      </c>
      <c r="BW120" s="957"/>
      <c r="BX120" s="957"/>
      <c r="BY120" s="957"/>
      <c r="BZ120" s="957"/>
      <c r="CA120" s="957">
        <v>1556772</v>
      </c>
      <c r="CB120" s="957"/>
      <c r="CC120" s="957"/>
      <c r="CD120" s="957"/>
      <c r="CE120" s="957"/>
      <c r="CF120" s="971">
        <v>77.900000000000006</v>
      </c>
      <c r="CG120" s="972"/>
      <c r="CH120" s="972"/>
      <c r="CI120" s="972"/>
      <c r="CJ120" s="972"/>
      <c r="CK120" s="1037" t="s">
        <v>439</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1375749</v>
      </c>
      <c r="DH120" s="957"/>
      <c r="DI120" s="957"/>
      <c r="DJ120" s="957"/>
      <c r="DK120" s="957"/>
      <c r="DL120" s="957">
        <v>1376882</v>
      </c>
      <c r="DM120" s="957"/>
      <c r="DN120" s="957"/>
      <c r="DO120" s="957"/>
      <c r="DP120" s="957"/>
      <c r="DQ120" s="957">
        <v>1272889</v>
      </c>
      <c r="DR120" s="957"/>
      <c r="DS120" s="957"/>
      <c r="DT120" s="957"/>
      <c r="DU120" s="957"/>
      <c r="DV120" s="958">
        <v>63.7</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51033</v>
      </c>
      <c r="BR121" s="950"/>
      <c r="BS121" s="950"/>
      <c r="BT121" s="950"/>
      <c r="BU121" s="950"/>
      <c r="BV121" s="950">
        <v>44777</v>
      </c>
      <c r="BW121" s="950"/>
      <c r="BX121" s="950"/>
      <c r="BY121" s="950"/>
      <c r="BZ121" s="950"/>
      <c r="CA121" s="950">
        <v>41449</v>
      </c>
      <c r="CB121" s="950"/>
      <c r="CC121" s="950"/>
      <c r="CD121" s="950"/>
      <c r="CE121" s="950"/>
      <c r="CF121" s="944">
        <v>2.1</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173370</v>
      </c>
      <c r="DH121" s="950"/>
      <c r="DI121" s="950"/>
      <c r="DJ121" s="950"/>
      <c r="DK121" s="950"/>
      <c r="DL121" s="950">
        <v>174477</v>
      </c>
      <c r="DM121" s="950"/>
      <c r="DN121" s="950"/>
      <c r="DO121" s="950"/>
      <c r="DP121" s="950"/>
      <c r="DQ121" s="950">
        <v>146937</v>
      </c>
      <c r="DR121" s="950"/>
      <c r="DS121" s="950"/>
      <c r="DT121" s="950"/>
      <c r="DU121" s="950"/>
      <c r="DV121" s="951">
        <v>7.4</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3533066</v>
      </c>
      <c r="BR122" s="1028"/>
      <c r="BS122" s="1028"/>
      <c r="BT122" s="1028"/>
      <c r="BU122" s="1028"/>
      <c r="BV122" s="1028">
        <v>3472244</v>
      </c>
      <c r="BW122" s="1028"/>
      <c r="BX122" s="1028"/>
      <c r="BY122" s="1028"/>
      <c r="BZ122" s="1028"/>
      <c r="CA122" s="1028">
        <v>3437658</v>
      </c>
      <c r="CB122" s="1028"/>
      <c r="CC122" s="1028"/>
      <c r="CD122" s="1028"/>
      <c r="CE122" s="1028"/>
      <c r="CF122" s="1048">
        <v>172</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443</v>
      </c>
      <c r="BP123" s="1036"/>
      <c r="BQ123" s="1095">
        <v>5197059</v>
      </c>
      <c r="BR123" s="1096"/>
      <c r="BS123" s="1096"/>
      <c r="BT123" s="1096"/>
      <c r="BU123" s="1096"/>
      <c r="BV123" s="1096">
        <v>5088292</v>
      </c>
      <c r="BW123" s="1096"/>
      <c r="BX123" s="1096"/>
      <c r="BY123" s="1096"/>
      <c r="BZ123" s="1096"/>
      <c r="CA123" s="1096">
        <v>5035879</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45.2</v>
      </c>
      <c r="BR124" s="1058"/>
      <c r="BS124" s="1058"/>
      <c r="BT124" s="1058"/>
      <c r="BU124" s="1058"/>
      <c r="BV124" s="1058">
        <v>42.4</v>
      </c>
      <c r="BW124" s="1058"/>
      <c r="BX124" s="1058"/>
      <c r="BY124" s="1058"/>
      <c r="BZ124" s="1058"/>
      <c r="CA124" s="1058">
        <v>49.9</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13348</v>
      </c>
      <c r="AB128" s="1078"/>
      <c r="AC128" s="1078"/>
      <c r="AD128" s="1078"/>
      <c r="AE128" s="1079"/>
      <c r="AF128" s="1080">
        <v>13130</v>
      </c>
      <c r="AG128" s="1078"/>
      <c r="AH128" s="1078"/>
      <c r="AI128" s="1078"/>
      <c r="AJ128" s="1079"/>
      <c r="AK128" s="1080">
        <v>13348</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2262138</v>
      </c>
      <c r="AB129" s="989"/>
      <c r="AC129" s="989"/>
      <c r="AD129" s="989"/>
      <c r="AE129" s="990"/>
      <c r="AF129" s="991">
        <v>2352312</v>
      </c>
      <c r="AG129" s="989"/>
      <c r="AH129" s="989"/>
      <c r="AI129" s="989"/>
      <c r="AJ129" s="990"/>
      <c r="AK129" s="991">
        <v>2326801</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328768</v>
      </c>
      <c r="AB130" s="989"/>
      <c r="AC130" s="989"/>
      <c r="AD130" s="989"/>
      <c r="AE130" s="990"/>
      <c r="AF130" s="991">
        <v>324496</v>
      </c>
      <c r="AG130" s="989"/>
      <c r="AH130" s="989"/>
      <c r="AI130" s="989"/>
      <c r="AJ130" s="990"/>
      <c r="AK130" s="991">
        <v>327667</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1933370</v>
      </c>
      <c r="AB131" s="1014"/>
      <c r="AC131" s="1014"/>
      <c r="AD131" s="1014"/>
      <c r="AE131" s="1015"/>
      <c r="AF131" s="1013">
        <v>2027816</v>
      </c>
      <c r="AG131" s="1014"/>
      <c r="AH131" s="1014"/>
      <c r="AI131" s="1014"/>
      <c r="AJ131" s="1015"/>
      <c r="AK131" s="1013">
        <v>1999134</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49.9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7.1968635079999999</v>
      </c>
      <c r="AB132" s="1130"/>
      <c r="AC132" s="1130"/>
      <c r="AD132" s="1130"/>
      <c r="AE132" s="1131"/>
      <c r="AF132" s="1132">
        <v>5.3994050739999997</v>
      </c>
      <c r="AG132" s="1130"/>
      <c r="AH132" s="1130"/>
      <c r="AI132" s="1130"/>
      <c r="AJ132" s="1131"/>
      <c r="AK132" s="1132">
        <v>5.5432002059999999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8</v>
      </c>
      <c r="AB133" s="1113"/>
      <c r="AC133" s="1113"/>
      <c r="AD133" s="1113"/>
      <c r="AE133" s="1114"/>
      <c r="AF133" s="1112">
        <v>6.8</v>
      </c>
      <c r="AG133" s="1113"/>
      <c r="AH133" s="1113"/>
      <c r="AI133" s="1113"/>
      <c r="AJ133" s="1114"/>
      <c r="AK133" s="1112">
        <v>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627333</v>
      </c>
      <c r="L9" s="266">
        <v>83734</v>
      </c>
      <c r="M9" s="267">
        <v>115876</v>
      </c>
      <c r="N9" s="268">
        <v>-27.7</v>
      </c>
    </row>
    <row r="10" spans="1:16">
      <c r="A10" s="250"/>
      <c r="B10" s="246"/>
      <c r="C10" s="246"/>
      <c r="D10" s="246"/>
      <c r="E10" s="246"/>
      <c r="F10" s="246"/>
      <c r="G10" s="1152" t="s">
        <v>477</v>
      </c>
      <c r="H10" s="1153"/>
      <c r="I10" s="1153"/>
      <c r="J10" s="1154"/>
      <c r="K10" s="269">
        <v>78493</v>
      </c>
      <c r="L10" s="270">
        <v>10477</v>
      </c>
      <c r="M10" s="271">
        <v>10922</v>
      </c>
      <c r="N10" s="272">
        <v>-4.0999999999999996</v>
      </c>
    </row>
    <row r="11" spans="1:16" ht="13.5" customHeight="1">
      <c r="A11" s="250"/>
      <c r="B11" s="246"/>
      <c r="C11" s="246"/>
      <c r="D11" s="246"/>
      <c r="E11" s="246"/>
      <c r="F11" s="246"/>
      <c r="G11" s="1152" t="s">
        <v>478</v>
      </c>
      <c r="H11" s="1153"/>
      <c r="I11" s="1153"/>
      <c r="J11" s="1154"/>
      <c r="K11" s="269">
        <v>146242</v>
      </c>
      <c r="L11" s="270">
        <v>19520</v>
      </c>
      <c r="M11" s="271">
        <v>18462</v>
      </c>
      <c r="N11" s="272">
        <v>5.7</v>
      </c>
    </row>
    <row r="12" spans="1:16" ht="13.5" customHeight="1">
      <c r="A12" s="250"/>
      <c r="B12" s="246"/>
      <c r="C12" s="246"/>
      <c r="D12" s="246"/>
      <c r="E12" s="246"/>
      <c r="F12" s="246"/>
      <c r="G12" s="1152" t="s">
        <v>479</v>
      </c>
      <c r="H12" s="1153"/>
      <c r="I12" s="1153"/>
      <c r="J12" s="1154"/>
      <c r="K12" s="269">
        <v>55769</v>
      </c>
      <c r="L12" s="270">
        <v>7444</v>
      </c>
      <c r="M12" s="271">
        <v>746</v>
      </c>
      <c r="N12" s="272">
        <v>897.9</v>
      </c>
    </row>
    <row r="13" spans="1:16" ht="13.5" customHeight="1">
      <c r="A13" s="250"/>
      <c r="B13" s="246"/>
      <c r="C13" s="246"/>
      <c r="D13" s="246"/>
      <c r="E13" s="246"/>
      <c r="F13" s="246"/>
      <c r="G13" s="1152" t="s">
        <v>480</v>
      </c>
      <c r="H13" s="1153"/>
      <c r="I13" s="1153"/>
      <c r="J13" s="1154"/>
      <c r="K13" s="269" t="s">
        <v>481</v>
      </c>
      <c r="L13" s="270" t="s">
        <v>481</v>
      </c>
      <c r="M13" s="271" t="s">
        <v>481</v>
      </c>
      <c r="N13" s="272" t="s">
        <v>481</v>
      </c>
    </row>
    <row r="14" spans="1:16" ht="13.5" customHeight="1">
      <c r="A14" s="250"/>
      <c r="B14" s="246"/>
      <c r="C14" s="246"/>
      <c r="D14" s="246"/>
      <c r="E14" s="246"/>
      <c r="F14" s="246"/>
      <c r="G14" s="1152" t="s">
        <v>482</v>
      </c>
      <c r="H14" s="1153"/>
      <c r="I14" s="1153"/>
      <c r="J14" s="1154"/>
      <c r="K14" s="269">
        <v>67012</v>
      </c>
      <c r="L14" s="270">
        <v>8944</v>
      </c>
      <c r="M14" s="271">
        <v>5201</v>
      </c>
      <c r="N14" s="272">
        <v>72</v>
      </c>
    </row>
    <row r="15" spans="1:16" ht="13.5" customHeight="1">
      <c r="A15" s="250"/>
      <c r="B15" s="246"/>
      <c r="C15" s="246"/>
      <c r="D15" s="246"/>
      <c r="E15" s="246"/>
      <c r="F15" s="246"/>
      <c r="G15" s="1152" t="s">
        <v>483</v>
      </c>
      <c r="H15" s="1153"/>
      <c r="I15" s="1153"/>
      <c r="J15" s="1154"/>
      <c r="K15" s="269">
        <v>7847</v>
      </c>
      <c r="L15" s="270">
        <v>1047</v>
      </c>
      <c r="M15" s="271">
        <v>2624</v>
      </c>
      <c r="N15" s="272">
        <v>-60.1</v>
      </c>
    </row>
    <row r="16" spans="1:16">
      <c r="A16" s="250"/>
      <c r="B16" s="246"/>
      <c r="C16" s="246"/>
      <c r="D16" s="246"/>
      <c r="E16" s="246"/>
      <c r="F16" s="246"/>
      <c r="G16" s="1155" t="s">
        <v>484</v>
      </c>
      <c r="H16" s="1156"/>
      <c r="I16" s="1156"/>
      <c r="J16" s="1157"/>
      <c r="K16" s="270">
        <v>-65816</v>
      </c>
      <c r="L16" s="270">
        <v>-8785</v>
      </c>
      <c r="M16" s="271">
        <v>-12273</v>
      </c>
      <c r="N16" s="272">
        <v>-28.4</v>
      </c>
    </row>
    <row r="17" spans="1:16">
      <c r="A17" s="250"/>
      <c r="B17" s="246"/>
      <c r="C17" s="246"/>
      <c r="D17" s="246"/>
      <c r="E17" s="246"/>
      <c r="F17" s="246"/>
      <c r="G17" s="1155" t="s">
        <v>172</v>
      </c>
      <c r="H17" s="1156"/>
      <c r="I17" s="1156"/>
      <c r="J17" s="1157"/>
      <c r="K17" s="270">
        <v>916880</v>
      </c>
      <c r="L17" s="270">
        <v>122381</v>
      </c>
      <c r="M17" s="271">
        <v>141557</v>
      </c>
      <c r="N17" s="272">
        <v>-13.5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10.41</v>
      </c>
      <c r="L21" s="283">
        <v>13.44</v>
      </c>
      <c r="M21" s="284">
        <v>-3.03</v>
      </c>
      <c r="N21" s="251"/>
      <c r="O21" s="285"/>
      <c r="P21" s="281"/>
    </row>
    <row r="22" spans="1:16" s="286" customFormat="1">
      <c r="A22" s="281"/>
      <c r="B22" s="251"/>
      <c r="C22" s="251"/>
      <c r="D22" s="251"/>
      <c r="E22" s="251"/>
      <c r="F22" s="251"/>
      <c r="G22" s="1147" t="s">
        <v>490</v>
      </c>
      <c r="H22" s="1148"/>
      <c r="I22" s="1148"/>
      <c r="J22" s="1149"/>
      <c r="K22" s="287">
        <v>95.9</v>
      </c>
      <c r="L22" s="288">
        <v>94.9</v>
      </c>
      <c r="M22" s="289">
        <v>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330277</v>
      </c>
      <c r="L32" s="296">
        <v>44084</v>
      </c>
      <c r="M32" s="297">
        <v>70006</v>
      </c>
      <c r="N32" s="298">
        <v>-37</v>
      </c>
    </row>
    <row r="33" spans="1:16" ht="13.5" customHeight="1">
      <c r="A33" s="250"/>
      <c r="B33" s="246"/>
      <c r="C33" s="246"/>
      <c r="D33" s="246"/>
      <c r="E33" s="246"/>
      <c r="F33" s="246"/>
      <c r="G33" s="1163" t="s">
        <v>495</v>
      </c>
      <c r="H33" s="1164"/>
      <c r="I33" s="1164"/>
      <c r="J33" s="1165"/>
      <c r="K33" s="296" t="s">
        <v>481</v>
      </c>
      <c r="L33" s="296" t="s">
        <v>481</v>
      </c>
      <c r="M33" s="297" t="s">
        <v>481</v>
      </c>
      <c r="N33" s="298" t="s">
        <v>481</v>
      </c>
    </row>
    <row r="34" spans="1:16" ht="27" customHeight="1">
      <c r="A34" s="250"/>
      <c r="B34" s="246"/>
      <c r="C34" s="246"/>
      <c r="D34" s="246"/>
      <c r="E34" s="246"/>
      <c r="F34" s="246"/>
      <c r="G34" s="1163" t="s">
        <v>496</v>
      </c>
      <c r="H34" s="1164"/>
      <c r="I34" s="1164"/>
      <c r="J34" s="1165"/>
      <c r="K34" s="296" t="s">
        <v>481</v>
      </c>
      <c r="L34" s="296" t="s">
        <v>481</v>
      </c>
      <c r="M34" s="297">
        <v>1</v>
      </c>
      <c r="N34" s="298" t="s">
        <v>481</v>
      </c>
    </row>
    <row r="35" spans="1:16" ht="27" customHeight="1">
      <c r="A35" s="250"/>
      <c r="B35" s="246"/>
      <c r="C35" s="246"/>
      <c r="D35" s="246"/>
      <c r="E35" s="246"/>
      <c r="F35" s="246"/>
      <c r="G35" s="1163" t="s">
        <v>497</v>
      </c>
      <c r="H35" s="1164"/>
      <c r="I35" s="1164"/>
      <c r="J35" s="1165"/>
      <c r="K35" s="296">
        <v>76207</v>
      </c>
      <c r="L35" s="296">
        <v>10172</v>
      </c>
      <c r="M35" s="297">
        <v>19095</v>
      </c>
      <c r="N35" s="298">
        <v>-46.7</v>
      </c>
    </row>
    <row r="36" spans="1:16" ht="27" customHeight="1">
      <c r="A36" s="250"/>
      <c r="B36" s="246"/>
      <c r="C36" s="246"/>
      <c r="D36" s="246"/>
      <c r="E36" s="246"/>
      <c r="F36" s="246"/>
      <c r="G36" s="1163" t="s">
        <v>498</v>
      </c>
      <c r="H36" s="1164"/>
      <c r="I36" s="1164"/>
      <c r="J36" s="1165"/>
      <c r="K36" s="296">
        <v>45342</v>
      </c>
      <c r="L36" s="296">
        <v>6052</v>
      </c>
      <c r="M36" s="297">
        <v>5066</v>
      </c>
      <c r="N36" s="298">
        <v>19.5</v>
      </c>
    </row>
    <row r="37" spans="1:16" ht="13.5" customHeight="1">
      <c r="A37" s="250"/>
      <c r="B37" s="246"/>
      <c r="C37" s="246"/>
      <c r="D37" s="246"/>
      <c r="E37" s="246"/>
      <c r="F37" s="246"/>
      <c r="G37" s="1163" t="s">
        <v>499</v>
      </c>
      <c r="H37" s="1164"/>
      <c r="I37" s="1164"/>
      <c r="J37" s="1165"/>
      <c r="K37" s="296" t="s">
        <v>481</v>
      </c>
      <c r="L37" s="296" t="s">
        <v>481</v>
      </c>
      <c r="M37" s="297">
        <v>1361</v>
      </c>
      <c r="N37" s="298" t="s">
        <v>481</v>
      </c>
    </row>
    <row r="38" spans="1:16" ht="27" customHeight="1">
      <c r="A38" s="250"/>
      <c r="B38" s="246"/>
      <c r="C38" s="246"/>
      <c r="D38" s="246"/>
      <c r="E38" s="246"/>
      <c r="F38" s="246"/>
      <c r="G38" s="1166" t="s">
        <v>500</v>
      </c>
      <c r="H38" s="1167"/>
      <c r="I38" s="1167"/>
      <c r="J38" s="1168"/>
      <c r="K38" s="299">
        <v>5</v>
      </c>
      <c r="L38" s="299">
        <v>1</v>
      </c>
      <c r="M38" s="300">
        <v>15</v>
      </c>
      <c r="N38" s="301">
        <v>-93.3</v>
      </c>
      <c r="O38" s="295"/>
    </row>
    <row r="39" spans="1:16">
      <c r="A39" s="250"/>
      <c r="B39" s="246"/>
      <c r="C39" s="246"/>
      <c r="D39" s="246"/>
      <c r="E39" s="246"/>
      <c r="F39" s="246"/>
      <c r="G39" s="1166" t="s">
        <v>501</v>
      </c>
      <c r="H39" s="1167"/>
      <c r="I39" s="1167"/>
      <c r="J39" s="1168"/>
      <c r="K39" s="302">
        <v>-13348</v>
      </c>
      <c r="L39" s="302">
        <v>-1782</v>
      </c>
      <c r="M39" s="303">
        <v>-2978</v>
      </c>
      <c r="N39" s="304">
        <v>-40.200000000000003</v>
      </c>
      <c r="O39" s="295"/>
    </row>
    <row r="40" spans="1:16" ht="27" customHeight="1">
      <c r="A40" s="250"/>
      <c r="B40" s="246"/>
      <c r="C40" s="246"/>
      <c r="D40" s="246"/>
      <c r="E40" s="246"/>
      <c r="F40" s="246"/>
      <c r="G40" s="1163" t="s">
        <v>502</v>
      </c>
      <c r="H40" s="1164"/>
      <c r="I40" s="1164"/>
      <c r="J40" s="1165"/>
      <c r="K40" s="302">
        <v>-327667</v>
      </c>
      <c r="L40" s="302">
        <v>-43736</v>
      </c>
      <c r="M40" s="303">
        <v>-63538</v>
      </c>
      <c r="N40" s="304">
        <v>-31.2</v>
      </c>
      <c r="O40" s="295"/>
    </row>
    <row r="41" spans="1:16">
      <c r="A41" s="250"/>
      <c r="B41" s="246"/>
      <c r="C41" s="246"/>
      <c r="D41" s="246"/>
      <c r="E41" s="246"/>
      <c r="F41" s="246"/>
      <c r="G41" s="1169" t="s">
        <v>283</v>
      </c>
      <c r="H41" s="1170"/>
      <c r="I41" s="1170"/>
      <c r="J41" s="1171"/>
      <c r="K41" s="296">
        <v>110816</v>
      </c>
      <c r="L41" s="302">
        <v>14791</v>
      </c>
      <c r="M41" s="303">
        <v>29028</v>
      </c>
      <c r="N41" s="304">
        <v>-49</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329056</v>
      </c>
      <c r="J51" s="322">
        <v>41753</v>
      </c>
      <c r="K51" s="323">
        <v>9</v>
      </c>
      <c r="L51" s="324">
        <v>94828</v>
      </c>
      <c r="M51" s="325">
        <v>3.1</v>
      </c>
      <c r="N51" s="326">
        <v>5.9</v>
      </c>
    </row>
    <row r="52" spans="1:14">
      <c r="A52" s="250"/>
      <c r="B52" s="246"/>
      <c r="C52" s="246"/>
      <c r="D52" s="246"/>
      <c r="E52" s="246"/>
      <c r="F52" s="246"/>
      <c r="G52" s="327"/>
      <c r="H52" s="328" t="s">
        <v>513</v>
      </c>
      <c r="I52" s="329">
        <v>222556</v>
      </c>
      <c r="J52" s="330">
        <v>28240</v>
      </c>
      <c r="K52" s="331">
        <v>-4.7</v>
      </c>
      <c r="L52" s="332">
        <v>55133</v>
      </c>
      <c r="M52" s="333">
        <v>4.9000000000000004</v>
      </c>
      <c r="N52" s="334">
        <v>-9.6</v>
      </c>
    </row>
    <row r="53" spans="1:14">
      <c r="A53" s="250"/>
      <c r="B53" s="246"/>
      <c r="C53" s="246"/>
      <c r="D53" s="246"/>
      <c r="E53" s="246"/>
      <c r="F53" s="246"/>
      <c r="G53" s="312" t="s">
        <v>514</v>
      </c>
      <c r="H53" s="313"/>
      <c r="I53" s="321">
        <v>548137</v>
      </c>
      <c r="J53" s="322">
        <v>69889</v>
      </c>
      <c r="K53" s="323">
        <v>67.400000000000006</v>
      </c>
      <c r="L53" s="324">
        <v>119674</v>
      </c>
      <c r="M53" s="325">
        <v>26.2</v>
      </c>
      <c r="N53" s="326">
        <v>41.2</v>
      </c>
    </row>
    <row r="54" spans="1:14">
      <c r="A54" s="250"/>
      <c r="B54" s="246"/>
      <c r="C54" s="246"/>
      <c r="D54" s="246"/>
      <c r="E54" s="246"/>
      <c r="F54" s="246"/>
      <c r="G54" s="327"/>
      <c r="H54" s="328" t="s">
        <v>513</v>
      </c>
      <c r="I54" s="329">
        <v>315891</v>
      </c>
      <c r="J54" s="330">
        <v>40277</v>
      </c>
      <c r="K54" s="331">
        <v>42.6</v>
      </c>
      <c r="L54" s="332">
        <v>57803</v>
      </c>
      <c r="M54" s="333">
        <v>4.8</v>
      </c>
      <c r="N54" s="334">
        <v>37.799999999999997</v>
      </c>
    </row>
    <row r="55" spans="1:14">
      <c r="A55" s="250"/>
      <c r="B55" s="246"/>
      <c r="C55" s="246"/>
      <c r="D55" s="246"/>
      <c r="E55" s="246"/>
      <c r="F55" s="246"/>
      <c r="G55" s="312" t="s">
        <v>515</v>
      </c>
      <c r="H55" s="313"/>
      <c r="I55" s="321">
        <v>369635</v>
      </c>
      <c r="J55" s="322">
        <v>47868</v>
      </c>
      <c r="K55" s="323">
        <v>-31.5</v>
      </c>
      <c r="L55" s="324">
        <v>119685</v>
      </c>
      <c r="M55" s="325">
        <v>0</v>
      </c>
      <c r="N55" s="326">
        <v>-31.5</v>
      </c>
    </row>
    <row r="56" spans="1:14">
      <c r="A56" s="250"/>
      <c r="B56" s="246"/>
      <c r="C56" s="246"/>
      <c r="D56" s="246"/>
      <c r="E56" s="246"/>
      <c r="F56" s="246"/>
      <c r="G56" s="327"/>
      <c r="H56" s="328" t="s">
        <v>513</v>
      </c>
      <c r="I56" s="329">
        <v>190653</v>
      </c>
      <c r="J56" s="330">
        <v>24690</v>
      </c>
      <c r="K56" s="331">
        <v>-38.700000000000003</v>
      </c>
      <c r="L56" s="332">
        <v>68464</v>
      </c>
      <c r="M56" s="333">
        <v>18.399999999999999</v>
      </c>
      <c r="N56" s="334">
        <v>-57.1</v>
      </c>
    </row>
    <row r="57" spans="1:14">
      <c r="A57" s="250"/>
      <c r="B57" s="246"/>
      <c r="C57" s="246"/>
      <c r="D57" s="246"/>
      <c r="E57" s="246"/>
      <c r="F57" s="246"/>
      <c r="G57" s="312" t="s">
        <v>516</v>
      </c>
      <c r="H57" s="313"/>
      <c r="I57" s="321">
        <v>624563</v>
      </c>
      <c r="J57" s="322">
        <v>82071</v>
      </c>
      <c r="K57" s="323">
        <v>71.5</v>
      </c>
      <c r="L57" s="324">
        <v>109920</v>
      </c>
      <c r="M57" s="325">
        <v>-8.1999999999999993</v>
      </c>
      <c r="N57" s="326">
        <v>79.7</v>
      </c>
    </row>
    <row r="58" spans="1:14">
      <c r="A58" s="250"/>
      <c r="B58" s="246"/>
      <c r="C58" s="246"/>
      <c r="D58" s="246"/>
      <c r="E58" s="246"/>
      <c r="F58" s="246"/>
      <c r="G58" s="327"/>
      <c r="H58" s="328" t="s">
        <v>513</v>
      </c>
      <c r="I58" s="329">
        <v>219675</v>
      </c>
      <c r="J58" s="330">
        <v>28867</v>
      </c>
      <c r="K58" s="331">
        <v>16.899999999999999</v>
      </c>
      <c r="L58" s="332">
        <v>62739</v>
      </c>
      <c r="M58" s="333">
        <v>-8.4</v>
      </c>
      <c r="N58" s="334">
        <v>25.3</v>
      </c>
    </row>
    <row r="59" spans="1:14">
      <c r="A59" s="250"/>
      <c r="B59" s="246"/>
      <c r="C59" s="246"/>
      <c r="D59" s="246"/>
      <c r="E59" s="246"/>
      <c r="F59" s="246"/>
      <c r="G59" s="312" t="s">
        <v>517</v>
      </c>
      <c r="H59" s="313"/>
      <c r="I59" s="321">
        <v>795584</v>
      </c>
      <c r="J59" s="322">
        <v>106191</v>
      </c>
      <c r="K59" s="323">
        <v>29.4</v>
      </c>
      <c r="L59" s="324">
        <v>119882</v>
      </c>
      <c r="M59" s="325">
        <v>9.1</v>
      </c>
      <c r="N59" s="326">
        <v>20.3</v>
      </c>
    </row>
    <row r="60" spans="1:14">
      <c r="A60" s="250"/>
      <c r="B60" s="246"/>
      <c r="C60" s="246"/>
      <c r="D60" s="246"/>
      <c r="E60" s="246"/>
      <c r="F60" s="246"/>
      <c r="G60" s="327"/>
      <c r="H60" s="328" t="s">
        <v>513</v>
      </c>
      <c r="I60" s="335">
        <v>421148</v>
      </c>
      <c r="J60" s="330">
        <v>56213</v>
      </c>
      <c r="K60" s="331">
        <v>94.7</v>
      </c>
      <c r="L60" s="332">
        <v>66481</v>
      </c>
      <c r="M60" s="333">
        <v>6</v>
      </c>
      <c r="N60" s="334">
        <v>88.7</v>
      </c>
    </row>
    <row r="61" spans="1:14">
      <c r="A61" s="250"/>
      <c r="B61" s="246"/>
      <c r="C61" s="246"/>
      <c r="D61" s="246"/>
      <c r="E61" s="246"/>
      <c r="F61" s="246"/>
      <c r="G61" s="312" t="s">
        <v>518</v>
      </c>
      <c r="H61" s="336"/>
      <c r="I61" s="337">
        <v>533395</v>
      </c>
      <c r="J61" s="338">
        <v>69554</v>
      </c>
      <c r="K61" s="339">
        <v>29.2</v>
      </c>
      <c r="L61" s="340">
        <v>112798</v>
      </c>
      <c r="M61" s="341">
        <v>6</v>
      </c>
      <c r="N61" s="326">
        <v>23.2</v>
      </c>
    </row>
    <row r="62" spans="1:14">
      <c r="A62" s="250"/>
      <c r="B62" s="246"/>
      <c r="C62" s="246"/>
      <c r="D62" s="246"/>
      <c r="E62" s="246"/>
      <c r="F62" s="246"/>
      <c r="G62" s="327"/>
      <c r="H62" s="328" t="s">
        <v>513</v>
      </c>
      <c r="I62" s="329">
        <v>273985</v>
      </c>
      <c r="J62" s="330">
        <v>35657</v>
      </c>
      <c r="K62" s="331">
        <v>22.2</v>
      </c>
      <c r="L62" s="332">
        <v>62124</v>
      </c>
      <c r="M62" s="333">
        <v>5.0999999999999996</v>
      </c>
      <c r="N62" s="334">
        <v>17.100000000000001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66.17</v>
      </c>
      <c r="G47" s="12">
        <v>62.6</v>
      </c>
      <c r="H47" s="12">
        <v>59.24</v>
      </c>
      <c r="I47" s="12">
        <v>57.1</v>
      </c>
      <c r="J47" s="13">
        <v>58.28</v>
      </c>
    </row>
    <row r="48" spans="2:10" ht="57.75" customHeight="1">
      <c r="B48" s="14"/>
      <c r="C48" s="1174" t="s">
        <v>4</v>
      </c>
      <c r="D48" s="1174"/>
      <c r="E48" s="1175"/>
      <c r="F48" s="15">
        <v>8.64</v>
      </c>
      <c r="G48" s="16">
        <v>9.8800000000000008</v>
      </c>
      <c r="H48" s="16">
        <v>7.8</v>
      </c>
      <c r="I48" s="16">
        <v>10.28</v>
      </c>
      <c r="J48" s="17">
        <v>7.79</v>
      </c>
    </row>
    <row r="49" spans="2:10" ht="57.75" customHeight="1" thickBot="1">
      <c r="B49" s="18"/>
      <c r="C49" s="1176" t="s">
        <v>5</v>
      </c>
      <c r="D49" s="1176"/>
      <c r="E49" s="1177"/>
      <c r="F49" s="19">
        <v>2.64</v>
      </c>
      <c r="G49" s="20" t="s">
        <v>525</v>
      </c>
      <c r="H49" s="20" t="s">
        <v>526</v>
      </c>
      <c r="I49" s="20">
        <v>2.91</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2018-02-27T01:33:12Z</cp:lastPrinted>
  <dcterms:created xsi:type="dcterms:W3CDTF">2018-01-24T05:47:07Z</dcterms:created>
  <dcterms:modified xsi:type="dcterms:W3CDTF">2018-11-22T05:35:49Z</dcterms:modified>
  <cp:category/>
</cp:coreProperties>
</file>