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0730" windowHeight="1176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62913" concurrentManualCount="2"/>
</workbook>
</file>

<file path=xl/calcChain.xml><?xml version="1.0" encoding="utf-8"?>
<calcChain xmlns="http://schemas.openxmlformats.org/spreadsheetml/2006/main">
  <c r="DG43" i="7" l="1"/>
  <c r="CQ43" i="7"/>
  <c r="CO43" i="7"/>
  <c r="BY43" i="7"/>
  <c r="BE43" i="7"/>
  <c r="AM43" i="7"/>
  <c r="U43" i="7"/>
  <c r="E43" i="7"/>
  <c r="C43" i="7" s="1"/>
  <c r="DG42" i="7"/>
  <c r="CQ42" i="7"/>
  <c r="CO42" i="7"/>
  <c r="BY42" i="7"/>
  <c r="BE42" i="7"/>
  <c r="AM42" i="7"/>
  <c r="U42" i="7"/>
  <c r="E42" i="7"/>
  <c r="C42" i="7" s="1"/>
  <c r="DG41" i="7"/>
  <c r="CQ41" i="7"/>
  <c r="CO41" i="7"/>
  <c r="BY41" i="7"/>
  <c r="BE41" i="7"/>
  <c r="AM41" i="7"/>
  <c r="U41" i="7"/>
  <c r="E41" i="7"/>
  <c r="C41" i="7" s="1"/>
  <c r="DG40" i="7"/>
  <c r="CQ40" i="7"/>
  <c r="CO40" i="7"/>
  <c r="BY40" i="7"/>
  <c r="BE40" i="7"/>
  <c r="AM40" i="7"/>
  <c r="U40" i="7"/>
  <c r="E40" i="7"/>
  <c r="C40" i="7" s="1"/>
  <c r="DG39" i="7"/>
  <c r="CQ39" i="7"/>
  <c r="CO39" i="7"/>
  <c r="BY39" i="7"/>
  <c r="BE39" i="7"/>
  <c r="AM39" i="7"/>
  <c r="U39" i="7"/>
  <c r="E39" i="7"/>
  <c r="C39" i="7" s="1"/>
  <c r="DG38" i="7"/>
  <c r="CQ38" i="7"/>
  <c r="CO38" i="7"/>
  <c r="BY38" i="7"/>
  <c r="BE38" i="7"/>
  <c r="AM38" i="7"/>
  <c r="U38" i="7"/>
  <c r="E38" i="7"/>
  <c r="C38" i="7" s="1"/>
  <c r="DG37" i="7"/>
  <c r="CQ37" i="7"/>
  <c r="CO37" i="7"/>
  <c r="BY37" i="7"/>
  <c r="BE37" i="7"/>
  <c r="AM37" i="7"/>
  <c r="U37" i="7"/>
  <c r="E37" i="7"/>
  <c r="C37" i="7" s="1"/>
  <c r="U34" i="7" s="1"/>
  <c r="U35" i="7" s="1"/>
  <c r="U36" i="7" s="1"/>
  <c r="DG36" i="7"/>
  <c r="CQ36" i="7"/>
  <c r="CO36" i="7"/>
  <c r="BY36" i="7"/>
  <c r="BE36" i="7"/>
  <c r="AM36" i="7"/>
  <c r="W36" i="7"/>
  <c r="E36" i="7"/>
  <c r="C36" i="7"/>
  <c r="DG35" i="7"/>
  <c r="CQ35" i="7"/>
  <c r="CO35" i="7" s="1"/>
  <c r="BY35" i="7"/>
  <c r="BG35" i="7"/>
  <c r="AM35" i="7"/>
  <c r="W35" i="7"/>
  <c r="E35" i="7"/>
  <c r="C35" i="7"/>
  <c r="DG34" i="7"/>
  <c r="CQ34" i="7"/>
  <c r="BY34" i="7"/>
  <c r="BG34" i="7"/>
  <c r="AM34" i="7"/>
  <c r="W34" i="7"/>
  <c r="E34" i="7"/>
  <c r="C34" i="7"/>
  <c r="BE34" i="7" l="1"/>
  <c r="BW34" i="7" s="1"/>
  <c r="BE35" i="7"/>
  <c r="BW35" i="7" l="1"/>
  <c r="BW36" i="7" s="1"/>
  <c r="BW37" i="7" s="1"/>
  <c r="BW38" i="7" s="1"/>
  <c r="BW39" i="7" s="1"/>
  <c r="BW40" i="7" s="1"/>
  <c r="BW41" i="7" s="1"/>
  <c r="BW42" i="7" s="1"/>
  <c r="BW43" i="7" s="1"/>
  <c r="CO34" i="7"/>
</calcChain>
</file>

<file path=xl/sharedStrings.xml><?xml version="1.0" encoding="utf-8"?>
<sst xmlns="http://schemas.openxmlformats.org/spreadsheetml/2006/main" count="1043" uniqueCount="534">
  <si>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</si>
  <si>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</si>
  <si>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</si>
  <si>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</si>
  <si>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</si>
  <si>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</si>
  <si>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</si>
  <si>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</si>
  <si>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</si>
  <si>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</si>
  <si>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</si>
  <si>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</si>
  <si>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</si>
  <si>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</si>
  <si>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</si>
  <si>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</si>
  <si>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将来負担比率は例年１００％前後と高く、また有形固定資産減価償却率も類似団体に比べ高い状態にある。施設の老朽化が進んでいることから、今後地方債の発行を伴う施設の更新等により、将来負担比率の更なる上昇も懸念される。</t>
    <phoneticPr fontId="6"/>
  </si>
  <si>
    <t>当町は、平成２６、２７年度において実質公債費比率が１８％を超える起債許可団体であったが、平成２８年度には１７．２％と、１８％を下回った。今後も徐々に下降するものと見込まれるが、類似団体に比べ１０％程度高い状態であり、依然厳しい状況であることに変わりはない。将来負担比率も例年１００％前後と高い状態が続き、今後も上昇が懸念される状況であることから、将来展望は当面の間、現状と同様の厳しい状況が継続するものと考えられる。</t>
    <phoneticPr fontId="6"/>
  </si>
  <si>
    <t>平成28年度　財政状況資料集</t>
    <phoneticPr fontId="6"/>
  </si>
  <si>
    <t>総括表（市町村）</t>
    <rPh sb="0" eb="2">
      <t>ソウカツ</t>
    </rPh>
    <rPh sb="2" eb="3">
      <t>ヒョウ</t>
    </rPh>
    <rPh sb="4" eb="7">
      <t>シチョウソン</t>
    </rPh>
    <phoneticPr fontId="6"/>
  </si>
  <si>
    <t>都道府県名</t>
    <phoneticPr fontId="6"/>
  </si>
  <si>
    <t>和歌山県</t>
    <phoneticPr fontId="6"/>
  </si>
  <si>
    <t>市町村類型</t>
    <phoneticPr fontId="6"/>
  </si>
  <si>
    <t>Ⅰ－０</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</si>
  <si>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</si>
  <si>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</si>
  <si>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</si>
  <si>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</si>
  <si>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</si>
  <si>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</si>
  <si>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</si>
  <si>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</si>
  <si>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</si>
  <si>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</si>
  <si>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</si>
  <si>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</si>
  <si>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</si>
  <si>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九度山町</t>
    <phoneticPr fontId="6"/>
  </si>
  <si>
    <t>地方交付税種地</t>
    <rPh sb="0" eb="2">
      <t>チホウ</t>
    </rPh>
    <rPh sb="2" eb="5">
      <t>コウフゼイ</t>
    </rPh>
    <rPh sb="5" eb="6">
      <t>シュ</t>
    </rPh>
    <rPh sb="6" eb="7">
      <t>チ</t>
    </rPh>
    <phoneticPr fontId="6"/>
  </si>
  <si>
    <t>2-3</t>
    <phoneticPr fontId="6"/>
  </si>
  <si>
    <t>財源超過</t>
    <rPh sb="0" eb="2">
      <t>ザイゲン</t>
    </rPh>
    <rPh sb="2" eb="4">
      <t>チョウカ</t>
    </rPh>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</si>
  <si>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</si>
  <si>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</si>
  <si>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</si>
  <si>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</si>
  <si>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</si>
  <si>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</si>
  <si>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</si>
  <si>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</si>
  <si>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</si>
  <si>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</si>
  <si>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</si>
  <si>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</si>
  <si>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</si>
  <si>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</si>
  <si>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</si>
  <si>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</si>
  <si>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</si>
  <si>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</si>
  <si>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</si>
  <si>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</si>
  <si>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</si>
  <si>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-11.8</t>
    <phoneticPr fontId="6"/>
  </si>
  <si>
    <t>山振</t>
    <rPh sb="0" eb="1">
      <t>ヤマ</t>
    </rPh>
    <rPh sb="1" eb="2">
      <t>フ</t>
    </rPh>
    <phoneticPr fontId="6"/>
  </si>
  <si>
    <t>繰上償還金</t>
    <phoneticPr fontId="15"/>
  </si>
  <si>
    <t>-</t>
    <phoneticPr fontId="6"/>
  </si>
  <si>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</si>
  <si>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</si>
  <si>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</si>
  <si>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</si>
  <si>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</si>
  <si>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</si>
  <si>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</si>
  <si>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</si>
  <si>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</si>
  <si>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</si>
  <si>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</si>
  <si>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</si>
  <si>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</si>
  <si>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</si>
  <si>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</si>
  <si>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</si>
  <si>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</si>
  <si>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</si>
  <si>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</si>
  <si>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</si>
  <si>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</si>
  <si>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</si>
  <si>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</si>
  <si>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-2.1</t>
    <phoneticPr fontId="6"/>
  </si>
  <si>
    <t>基準財政需要額</t>
    <phoneticPr fontId="15"/>
  </si>
  <si>
    <t>うち日本人(％)</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</si>
  <si>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</si>
  <si>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</si>
  <si>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</si>
  <si>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</si>
  <si>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</si>
  <si>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</si>
  <si>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</si>
  <si>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</si>
  <si>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</si>
  <si>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</si>
  <si>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</si>
  <si>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</si>
  <si>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</si>
  <si>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</si>
  <si>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</si>
  <si>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</si>
  <si>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</si>
  <si>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</si>
  <si>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</si>
  <si>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</si>
  <si>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</si>
  <si>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</si>
  <si>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</si>
  <si>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</si>
  <si>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</si>
  <si>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</si>
  <si>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</si>
  <si>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</si>
  <si>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</si>
  <si>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</si>
  <si>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</si>
  <si>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</si>
  <si>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</si>
  <si>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</si>
  <si>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</si>
  <si>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</si>
  <si>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</si>
  <si>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</si>
  <si>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</si>
  <si>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</si>
  <si>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</si>
  <si>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</si>
  <si>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</si>
  <si>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</si>
  <si>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</si>
  <si>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</si>
  <si>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</si>
  <si>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</si>
  <si>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</si>
  <si>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</si>
  <si>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</si>
  <si>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</si>
  <si>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</si>
  <si>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</si>
  <si>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</si>
  <si>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</si>
  <si>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</si>
  <si>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</si>
  <si>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和歌山県九度山町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</si>
  <si>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</si>
  <si>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</si>
  <si>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</si>
  <si>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</si>
  <si>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</si>
  <si>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</si>
  <si>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</si>
  <si>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</si>
  <si>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</si>
  <si>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</si>
  <si>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</si>
  <si>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</si>
  <si>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</si>
  <si>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</si>
  <si>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</si>
  <si>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</si>
  <si>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</si>
  <si>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</si>
  <si>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</si>
  <si>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t>
    <phoneticPr fontId="15"/>
  </si>
  <si>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</si>
  <si>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</si>
  <si>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</si>
  <si>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</si>
  <si>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</si>
  <si>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</si>
  <si>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</si>
  <si>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</si>
  <si>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</si>
  <si>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</si>
  <si>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</si>
  <si>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</si>
  <si>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</si>
  <si>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</si>
  <si>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t>
    <phoneticPr fontId="6"/>
  </si>
  <si>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</si>
  <si>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</si>
  <si>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</si>
  <si>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</si>
  <si>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</si>
  <si>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</si>
  <si>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</si>
  <si>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</si>
  <si>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</si>
  <si>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</si>
  <si>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</si>
  <si>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</si>
  <si>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</si>
  <si>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</si>
  <si>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</si>
  <si>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</si>
  <si>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</si>
  <si>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</si>
  <si>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</si>
  <si>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</si>
  <si>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</si>
  <si>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</si>
  <si>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</si>
  <si>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</si>
  <si>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</si>
  <si>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</si>
  <si>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</si>
  <si>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</si>
  <si>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</si>
  <si>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</si>
  <si>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</si>
  <si>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</si>
  <si>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</si>
  <si>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</si>
  <si>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</si>
  <si>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</si>
  <si>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</si>
  <si>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</si>
  <si>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</si>
  <si>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</si>
  <si>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</si>
  <si>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</si>
  <si>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</si>
  <si>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</si>
  <si>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</si>
  <si>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</si>
  <si>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</si>
  <si>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</si>
  <si>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</si>
  <si>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</si>
  <si>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</si>
  <si>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</si>
  <si>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</si>
  <si>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</si>
  <si>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</si>
  <si>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</si>
  <si>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</si>
  <si>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</si>
  <si>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</si>
  <si>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</si>
  <si>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</si>
  <si>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</si>
  <si>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</si>
  <si>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</si>
  <si>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</si>
  <si>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</si>
  <si>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</si>
  <si>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</si>
  <si>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</si>
  <si>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</si>
  <si>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</si>
  <si>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</si>
  <si>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</si>
  <si>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</si>
  <si>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</si>
  <si>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</si>
  <si>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</si>
  <si>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</si>
  <si>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</si>
  <si>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</si>
  <si>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</si>
  <si>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</si>
  <si>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</si>
  <si>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</si>
  <si>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</si>
  <si>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</si>
  <si>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簡易水道</t>
    <phoneticPr fontId="15"/>
  </si>
  <si>
    <t>加入世帯数(世帯)</t>
  </si>
  <si>
    <t>　　うち一部事務組合負担金</t>
    <phoneticPr fontId="6"/>
  </si>
  <si>
    <t>上水道</t>
    <phoneticPr fontId="6"/>
  </si>
  <si>
    <t>被保険者数(人)</t>
  </si>
  <si>
    <t>　繰出金</t>
    <phoneticPr fontId="6"/>
  </si>
  <si>
    <t>工業用水道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</si>
  <si>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</si>
  <si>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</si>
  <si>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</si>
  <si>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</si>
  <si>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</si>
  <si>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</si>
  <si>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</si>
  <si>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</si>
  <si>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</si>
  <si>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</si>
  <si>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</si>
  <si>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</si>
  <si>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</si>
  <si>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</si>
  <si>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</si>
  <si>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</si>
  <si>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</si>
  <si>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</si>
  <si>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</si>
  <si>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</si>
  <si>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</si>
  <si>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</si>
  <si>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和歌山県九度山町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</si>
  <si>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</si>
  <si>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</si>
  <si>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</si>
  <si>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</si>
  <si>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</si>
  <si>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</si>
  <si>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</si>
  <si>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</si>
  <si>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</si>
  <si>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</si>
  <si>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</si>
  <si>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</si>
  <si>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</si>
  <si>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</si>
  <si>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</si>
  <si>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</si>
  <si>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</si>
  <si>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</si>
  <si>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</si>
  <si>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</si>
  <si>
    <t>九度山町柿の里振興公社</t>
    <rPh sb="0" eb="4">
      <t>クドヤマチョウ</t>
    </rPh>
    <rPh sb="4" eb="5">
      <t>カキ</t>
    </rPh>
    <rPh sb="6" eb="7">
      <t>サト</t>
    </rPh>
    <rPh sb="7" eb="9">
      <t>シンコウ</t>
    </rPh>
    <rPh sb="9" eb="11">
      <t>コウシャ</t>
    </rPh>
    <phoneticPr fontId="6"/>
  </si>
  <si>
    <t>-</t>
  </si>
  <si>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</si>
  <si>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</si>
  <si>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</si>
  <si>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</si>
  <si>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</si>
  <si>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</si>
  <si>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</si>
  <si>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</si>
  <si>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</si>
  <si>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</si>
  <si>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</si>
  <si>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</si>
  <si>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</si>
  <si>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t>
  </si>
  <si>
    <t>後期高齢者医療事業</t>
  </si>
  <si>
    <t>介護保険事業</t>
  </si>
  <si>
    <t>簡易水道事業特別会計</t>
  </si>
  <si>
    <t>法非適用企業</t>
  </si>
  <si>
    <t>下水道事業特別会計</t>
  </si>
  <si>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</si>
  <si>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</si>
  <si>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</si>
  <si>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</si>
  <si>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純損益
（形式収支）</t>
    <phoneticPr fontId="6"/>
  </si>
  <si>
    <t>資金剰余額
/不足額
（実質収支）</t>
    <phoneticPr fontId="6"/>
  </si>
  <si>
    <t>他会計等
からの
繰入金</t>
    <phoneticPr fontId="6"/>
  </si>
  <si>
    <t>左のうち
一般会計等
負担見込額</t>
    <phoneticPr fontId="6"/>
  </si>
  <si>
    <t>和歌山県市町村総合事務組合</t>
    <rPh sb="0" eb="4">
      <t>ワ</t>
    </rPh>
    <rPh sb="4" eb="7">
      <t>シチョウソン</t>
    </rPh>
    <rPh sb="7" eb="9">
      <t>ソウゴウ</t>
    </rPh>
    <rPh sb="9" eb="11">
      <t>ジム</t>
    </rPh>
    <rPh sb="11" eb="13">
      <t>クミアイ</t>
    </rPh>
    <phoneticPr fontId="6"/>
  </si>
  <si>
    <t>和歌山地方税回収機構</t>
    <rPh sb="0" eb="3">
      <t>ワカヤマ</t>
    </rPh>
    <rPh sb="3" eb="6">
      <t>チホウゼイ</t>
    </rPh>
    <rPh sb="6" eb="8">
      <t>カイシュウ</t>
    </rPh>
    <rPh sb="8" eb="10">
      <t>キコウ</t>
    </rPh>
    <phoneticPr fontId="6"/>
  </si>
  <si>
    <t>橋本市周辺広域市町村圏組合</t>
    <rPh sb="0" eb="3">
      <t>ハシモトシ</t>
    </rPh>
    <rPh sb="3" eb="5">
      <t>シュウヘン</t>
    </rPh>
    <rPh sb="5" eb="7">
      <t>コウイキ</t>
    </rPh>
    <rPh sb="7" eb="10">
      <t>シチョウソン</t>
    </rPh>
    <rPh sb="10" eb="11">
      <t>ケン</t>
    </rPh>
    <rPh sb="11" eb="13">
      <t>クミアイ</t>
    </rPh>
    <phoneticPr fontId="6"/>
  </si>
  <si>
    <t>伊都郡町村及び橋本市老人福祉施設事務組合</t>
    <rPh sb="0" eb="3">
      <t>イトグン</t>
    </rPh>
    <rPh sb="3" eb="5">
      <t>チョウソン</t>
    </rPh>
    <rPh sb="5" eb="6">
      <t>オヨ</t>
    </rPh>
    <rPh sb="7" eb="10">
      <t>ハシモトシ</t>
    </rPh>
    <rPh sb="10" eb="12">
      <t>ロウジン</t>
    </rPh>
    <rPh sb="12" eb="14">
      <t>フクシ</t>
    </rPh>
    <rPh sb="14" eb="16">
      <t>シセツ</t>
    </rPh>
    <rPh sb="16" eb="18">
      <t>ジム</t>
    </rPh>
    <rPh sb="18" eb="20">
      <t>クミアイ</t>
    </rPh>
    <phoneticPr fontId="6"/>
  </si>
  <si>
    <t>伊都郡町村及び橋本市児童福祉施設事務組合</t>
    <rPh sb="10" eb="12">
      <t>ジドウ</t>
    </rPh>
    <phoneticPr fontId="6"/>
  </si>
  <si>
    <t>橋本伊都衛生施設組合</t>
    <rPh sb="0" eb="2">
      <t>ハシモト</t>
    </rPh>
    <rPh sb="2" eb="4">
      <t>イト</t>
    </rPh>
    <rPh sb="4" eb="6">
      <t>エイセイ</t>
    </rPh>
    <rPh sb="6" eb="8">
      <t>シセツ</t>
    </rPh>
    <rPh sb="8" eb="10">
      <t>クミアイ</t>
    </rPh>
    <phoneticPr fontId="6"/>
  </si>
  <si>
    <t>伊都消防組合</t>
    <rPh sb="0" eb="2">
      <t>イト</t>
    </rPh>
    <rPh sb="2" eb="4">
      <t>ショウボウ</t>
    </rPh>
    <rPh sb="4" eb="6">
      <t>クミアイ</t>
    </rPh>
    <phoneticPr fontId="6"/>
  </si>
  <si>
    <t>和歌山県後期高齢者医療広域連合</t>
    <rPh sb="0" eb="4">
      <t>ワ</t>
    </rPh>
    <rPh sb="4" eb="6">
      <t>コウキ</t>
    </rPh>
    <rPh sb="6" eb="9">
      <t>コウレイシャ</t>
    </rPh>
    <rPh sb="9" eb="11">
      <t>イリョウ</t>
    </rPh>
    <rPh sb="11" eb="13">
      <t>コウイキ</t>
    </rPh>
    <rPh sb="13" eb="15">
      <t>レンゴウ</t>
    </rPh>
    <phoneticPr fontId="6"/>
  </si>
  <si>
    <t>和歌山県後期高齢者医療広域連合(特別会計)</t>
    <rPh sb="0" eb="4">
      <t>ワ</t>
    </rPh>
    <rPh sb="4" eb="6">
      <t>コウキ</t>
    </rPh>
    <rPh sb="6" eb="9">
      <t>コウレイシャ</t>
    </rPh>
    <rPh sb="9" eb="11">
      <t>イリョウ</t>
    </rPh>
    <rPh sb="11" eb="13">
      <t>コウイキ</t>
    </rPh>
    <rPh sb="13" eb="15">
      <t>レンゴウ</t>
    </rPh>
    <rPh sb="16" eb="18">
      <t>トクベツ</t>
    </rPh>
    <rPh sb="18" eb="20">
      <t>カイケイ</t>
    </rPh>
    <phoneticPr fontId="6"/>
  </si>
  <si>
    <t>伊都郡町村及び橋本市老人福祉施設事務組合(公営企業会計)</t>
    <rPh sb="0" eb="3">
      <t>イトグン</t>
    </rPh>
    <rPh sb="3" eb="5">
      <t>チョウソン</t>
    </rPh>
    <rPh sb="5" eb="6">
      <t>オヨ</t>
    </rPh>
    <rPh sb="7" eb="10">
      <t>ハシモトシ</t>
    </rPh>
    <rPh sb="10" eb="12">
      <t>ロウジン</t>
    </rPh>
    <rPh sb="12" eb="14">
      <t>フクシ</t>
    </rPh>
    <rPh sb="14" eb="16">
      <t>シセツ</t>
    </rPh>
    <rPh sb="16" eb="18">
      <t>ジム</t>
    </rPh>
    <rPh sb="18" eb="20">
      <t>クミアイ</t>
    </rPh>
    <rPh sb="21" eb="23">
      <t>コウエイ</t>
    </rPh>
    <rPh sb="23" eb="25">
      <t>キギョウ</t>
    </rPh>
    <rPh sb="25" eb="27">
      <t>カイケイ</t>
    </rPh>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</si>
  <si>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</si>
  <si>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</si>
  <si>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</si>
  <si>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</si>
  <si>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</si>
  <si>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</si>
  <si>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</si>
  <si>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</si>
  <si>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</si>
  <si>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</si>
  <si>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</si>
  <si>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</si>
  <si>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</si>
  <si>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</si>
  <si>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</si>
  <si>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</si>
  <si>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</si>
  <si>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t>
    <phoneticPr fontId="6"/>
  </si>
  <si>
    <t>-</t>
    <phoneticPr fontId="6"/>
  </si>
  <si>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</si>
  <si>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</si>
  <si>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</si>
  <si>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</si>
  <si>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</si>
  <si>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</si>
  <si>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</si>
  <si>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</si>
  <si>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</si>
  <si>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</si>
  <si>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</si>
  <si>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</si>
  <si>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</si>
  <si>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</si>
  <si>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</si>
  <si>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</si>
  <si>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</si>
  <si>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</si>
  <si>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</si>
  <si>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</si>
  <si>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</si>
  <si>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</si>
  <si>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</si>
  <si>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</si>
  <si>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</si>
  <si>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</si>
  <si>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</si>
  <si>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</si>
  <si>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</si>
  <si>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下水道事業特別会計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</si>
  <si>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</si>
  <si>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</si>
  <si>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簡易水道事業特別会計</t>
    <phoneticPr fontId="6"/>
  </si>
  <si>
    <t xml:space="preserve">基準財政需要額算入見込額 </t>
    <rPh sb="0" eb="2">
      <t>キジュン</t>
    </rPh>
    <rPh sb="2" eb="4">
      <t>ザイセイ</t>
    </rPh>
    <rPh sb="4" eb="7">
      <t>ジュヨウガク</t>
    </rPh>
    <rPh sb="7" eb="9">
      <t>サンニュウ</t>
    </rPh>
    <rPh sb="9" eb="12">
      <t>ミコミガク</t>
    </rPh>
    <phoneticPr fontId="20"/>
  </si>
  <si>
    <t>介護保険事業</t>
    <phoneticPr fontId="6"/>
  </si>
  <si>
    <t>(Ｆ)</t>
    <phoneticPr fontId="6"/>
  </si>
  <si>
    <t>後期高齢者医療事業</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</si>
  <si>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</si>
  <si>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</si>
  <si>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</si>
  <si>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</si>
  <si>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</si>
  <si>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</si>
  <si>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</si>
  <si>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</si>
  <si>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</si>
  <si>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</si>
  <si>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</si>
  <si>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</si>
  <si>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</si>
  <si>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</si>
  <si>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</si>
  <si>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</si>
  <si>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</si>
  <si>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</si>
  <si>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</si>
  <si>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</si>
  <si>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</si>
  <si>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</si>
  <si>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</si>
  <si>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</si>
  <si>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</si>
  <si>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</si>
  <si>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</si>
  <si>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</si>
  <si>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</si>
  <si>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</si>
  <si>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</si>
  <si>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</si>
  <si>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</si>
  <si>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</si>
  <si>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</si>
  <si>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</si>
  <si>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</si>
  <si>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</si>
  <si>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</si>
  <si>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</si>
  <si>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</si>
  <si>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</si>
  <si>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</si>
  <si>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</si>
  <si>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</si>
  <si>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</si>
  <si>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</si>
  <si>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</si>
  <si>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</si>
  <si>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</si>
  <si>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</si>
  <si>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</si>
  <si>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</si>
  <si>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</si>
  <si>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</si>
  <si>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</si>
  <si>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</si>
  <si>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</si>
  <si>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</si>
  <si>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</si>
  <si>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</si>
  <si>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</si>
  <si>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</si>
  <si>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</si>
  <si>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</si>
  <si>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</si>
  <si>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</si>
  <si>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</si>
  <si>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</si>
  <si>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</si>
  <si>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</si>
  <si>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</si>
  <si>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</si>
  <si>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</si>
  <si>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</si>
  <si>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</si>
  <si>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</si>
  <si>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</si>
  <si>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</si>
  <si>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3.17</t>
  </si>
  <si>
    <t>▲ 6.31</t>
  </si>
  <si>
    <t>▲ 6.13</t>
  </si>
  <si>
    <t>会計</t>
    <rPh sb="0" eb="2">
      <t>カイケイ</t>
    </rPh>
    <phoneticPr fontId="6"/>
  </si>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</sst>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04">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6" fillId="0" borderId="0" xfId="7" applyNumberFormat="1" applyFont="1" applyFill="1" applyBorder="1" applyAlignment="1" applyProtection="1">
      <alignment horizontal="left" vertical="center" wrapText="1"/>
      <protection hidden="1"/>
    </xf>
    <xf numFmtId="188" fontId="10" fillId="0" borderId="0" xfId="7" applyNumberFormat="1" applyFont="1" applyFill="1" applyBorder="1" applyAlignment="1" applyProtection="1">
      <alignment horizontal="center" vertical="center"/>
      <protection hidden="1"/>
    </xf>
    <xf numFmtId="0" fontId="10" fillId="0" borderId="0" xfId="7" applyFont="1" applyFill="1" applyBorder="1" applyAlignment="1" applyProtection="1">
      <alignment horizontal="center" vertical="center"/>
      <protection hidden="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0" fontId="10" fillId="0" borderId="37" xfId="7" applyFont="1" applyFill="1" applyBorder="1" applyAlignment="1">
      <alignmen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40" xfId="7" applyFont="1" applyFill="1" applyBorder="1" applyAlignment="1">
      <alignment horizontal="center" vertical="center"/>
    </xf>
    <xf numFmtId="0" fontId="10" fillId="0" borderId="43" xfId="7" applyFont="1" applyFill="1" applyBorder="1" applyAlignment="1">
      <alignment horizontal="center"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0" fontId="10" fillId="0" borderId="33" xfId="7" applyFont="1" applyFill="1" applyBorder="1" applyAlignment="1">
      <alignment horizontal="center" vertical="center"/>
    </xf>
    <xf numFmtId="183" fontId="10" fillId="0" borderId="47"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2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177"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3" fillId="0" borderId="0" xfId="11" applyFill="1" applyAlignment="1">
      <alignment horizontal="right" vertical="center"/>
    </xf>
    <xf numFmtId="0" fontId="3" fillId="0" borderId="71" xfId="1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183" fontId="10" fillId="0" borderId="74"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3" fillId="0" borderId="5" xfId="11" applyFill="1" applyBorder="1" applyAlignment="1">
      <alignment horizontal="right" vertical="center"/>
    </xf>
    <xf numFmtId="0" fontId="10" fillId="0" borderId="0" xfId="11" applyFont="1" applyFill="1" applyBorder="1">
      <alignment vertical="center"/>
    </xf>
    <xf numFmtId="0" fontId="10" fillId="0" borderId="5" xfId="11" applyFont="1" applyFill="1" applyBorder="1">
      <alignment vertical="center"/>
    </xf>
    <xf numFmtId="177" fontId="10" fillId="0" borderId="5" xfId="11" applyNumberFormat="1" applyFont="1" applyFill="1" applyBorder="1" applyAlignment="1">
      <alignment horizontal="right" vertical="center"/>
    </xf>
    <xf numFmtId="0" fontId="10" fillId="0" borderId="4" xfId="11" applyFont="1" applyFill="1" applyBorder="1">
      <alignmen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8"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3"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83" fontId="10" fillId="0" borderId="6" xfId="11" applyNumberFormat="1" applyFont="1" applyFill="1" applyBorder="1" applyAlignment="1">
      <alignment horizontal="right" vertical="center"/>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183" fontId="10" fillId="0" borderId="2" xfId="11" applyNumberFormat="1" applyFont="1" applyFill="1" applyBorder="1" applyAlignment="1">
      <alignment horizontal="right" vertical="center"/>
    </xf>
    <xf numFmtId="0" fontId="3" fillId="0" borderId="3" xfId="11" applyFill="1" applyBorder="1" applyAlignment="1">
      <alignment horizontal="right"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177" fontId="10" fillId="0" borderId="73" xfId="11" applyNumberFormat="1" applyFon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70"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 fillId="0" borderId="0" xfId="1" applyAlignment="1">
      <alignmen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2" xfId="11" applyFont="1" applyBorder="1" applyAlignment="1">
      <alignment horizontal="center" vertical="center"/>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0" fontId="5" fillId="2" borderId="45"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90" fontId="5" fillId="2" borderId="3" xfId="14" applyNumberFormat="1" applyFont="1" applyFill="1" applyBorder="1" applyAlignment="1" applyProtection="1">
      <alignment horizontal="right" vertical="center" shrinkToFit="1"/>
    </xf>
    <xf numFmtId="0" fontId="5" fillId="2" borderId="51"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 xfId="12" applyFont="1" applyFill="1" applyBorder="1" applyProtection="1">
      <alignment vertical="center"/>
    </xf>
    <xf numFmtId="0" fontId="5" fillId="2" borderId="40"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0" fontId="5" fillId="2" borderId="67" xfId="12" applyFont="1" applyFill="1" applyBorder="1" applyAlignment="1" applyProtection="1">
      <alignment horizontal="center" vertical="center"/>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5" fillId="2" borderId="6" xfId="12" applyFont="1" applyFill="1" applyBorder="1" applyProtection="1">
      <alignment vertical="center"/>
    </xf>
    <xf numFmtId="0" fontId="5" fillId="2" borderId="7" xfId="12" applyFont="1" applyFill="1" applyBorder="1" applyProtection="1">
      <alignment vertical="center"/>
    </xf>
    <xf numFmtId="0" fontId="5" fillId="2" borderId="8"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0" xfId="12" applyFont="1" applyFill="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5" xfId="12" applyFont="1" applyFill="1" applyBorder="1" applyAlignment="1" applyProtection="1">
      <alignment horizontal="left" vertical="center"/>
    </xf>
    <xf numFmtId="0" fontId="5" fillId="2" borderId="1"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55" xfId="12" applyFont="1" applyFill="1" applyBorder="1" applyAlignment="1" applyProtection="1">
      <alignment horizontal="center" vertical="center"/>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0" borderId="102"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87" xfId="14" applyNumberFormat="1" applyFont="1" applyBorder="1" applyAlignment="1" applyProtection="1">
      <alignment horizontal="righ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20"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179" fontId="5" fillId="5" borderId="121" xfId="12" applyNumberFormat="1" applyFont="1" applyFill="1" applyBorder="1" applyAlignment="1" applyProtection="1">
      <alignment horizontal="righ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0" fontId="5" fillId="0" borderId="67" xfId="12" applyFont="1" applyBorder="1" applyAlignment="1" applyProtection="1">
      <alignment horizontal="center"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2" borderId="48" xfId="12" applyFont="1" applyFill="1" applyBorder="1" applyAlignment="1" applyProtection="1">
      <alignment horizontal="left" vertical="center"/>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96" xfId="15" applyNumberFormat="1" applyFont="1" applyBorder="1" applyAlignment="1" applyProtection="1">
      <alignment horizontal="left" vertical="center" shrinkToFit="1"/>
      <protection locked="0"/>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228305</c:v>
                </c:pt>
                <c:pt idx="1">
                  <c:v>316331</c:v>
                </c:pt>
                <c:pt idx="2">
                  <c:v>333013</c:v>
                </c:pt>
                <c:pt idx="3">
                  <c:v>280458</c:v>
                </c:pt>
                <c:pt idx="4">
                  <c:v>291945</c:v>
                </c:pt>
              </c:numCache>
            </c:numRef>
          </c:val>
          <c:smooth val="0"/>
          <c:extLst xmlns:c16r2="http://schemas.microsoft.com/office/drawing/2015/06/chart">
            <c:ext xmlns:c16="http://schemas.microsoft.com/office/drawing/2014/chart" uri="{C3380CC4-5D6E-409C-BE32-E72D297353CC}">
              <c16:uniqueId val="{00000000-7D47-4F0A-8B1A-88CDFABFB188}"/>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118775</c:v>
                </c:pt>
                <c:pt idx="1">
                  <c:v>204573</c:v>
                </c:pt>
                <c:pt idx="2">
                  <c:v>135126</c:v>
                </c:pt>
                <c:pt idx="3">
                  <c:v>160067</c:v>
                </c:pt>
                <c:pt idx="4">
                  <c:v>54414</c:v>
                </c:pt>
              </c:numCache>
            </c:numRef>
          </c:val>
          <c:smooth val="0"/>
          <c:extLst xmlns:c16r2="http://schemas.microsoft.com/office/drawing/2015/06/chart">
            <c:ext xmlns:c16="http://schemas.microsoft.com/office/drawing/2014/chart" uri="{C3380CC4-5D6E-409C-BE32-E72D297353CC}">
              <c16:uniqueId val="{00000001-7D47-4F0A-8B1A-88CDFABFB188}"/>
            </c:ext>
          </c:extLst>
        </c:ser>
        <c:dLbls>
          <c:showLegendKey val="0"/>
          <c:showVal val="0"/>
          <c:showCatName val="0"/>
          <c:showSerName val="0"/>
          <c:showPercent val="0"/>
          <c:showBubbleSize val="0"/>
        </c:dLbls>
        <c:marker val="1"/>
        <c:smooth val="0"/>
        <c:axId val="166763136"/>
        <c:axId val="166777600"/>
      </c:lineChart>
      <c:catAx>
        <c:axId val="166763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777600"/>
        <c:crosses val="autoZero"/>
        <c:auto val="1"/>
        <c:lblAlgn val="ctr"/>
        <c:lblOffset val="100"/>
        <c:tickLblSkip val="1"/>
        <c:tickMarkSkip val="1"/>
        <c:noMultiLvlLbl val="0"/>
      </c:catAx>
      <c:valAx>
        <c:axId val="16677760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763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1.89</c:v>
                </c:pt>
                <c:pt idx="1">
                  <c:v>1.46</c:v>
                </c:pt>
                <c:pt idx="2">
                  <c:v>3.99</c:v>
                </c:pt>
                <c:pt idx="3">
                  <c:v>1.45</c:v>
                </c:pt>
                <c:pt idx="4">
                  <c:v>1.65</c:v>
                </c:pt>
              </c:numCache>
            </c:numRef>
          </c:val>
          <c:extLst xmlns:c16r2="http://schemas.microsoft.com/office/drawing/2015/06/chart">
            <c:ext xmlns:c16="http://schemas.microsoft.com/office/drawing/2014/chart" uri="{C3380CC4-5D6E-409C-BE32-E72D297353CC}">
              <c16:uniqueId val="{00000000-37F5-41EE-B380-A7A8E479632A}"/>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29.55</c:v>
                </c:pt>
                <c:pt idx="1">
                  <c:v>27.98</c:v>
                </c:pt>
                <c:pt idx="2">
                  <c:v>20.39</c:v>
                </c:pt>
                <c:pt idx="3">
                  <c:v>17.690000000000001</c:v>
                </c:pt>
                <c:pt idx="4">
                  <c:v>19.43</c:v>
                </c:pt>
              </c:numCache>
            </c:numRef>
          </c:val>
          <c:extLst xmlns:c16r2="http://schemas.microsoft.com/office/drawing/2015/06/chart">
            <c:ext xmlns:c16="http://schemas.microsoft.com/office/drawing/2014/chart" uri="{C3380CC4-5D6E-409C-BE32-E72D297353CC}">
              <c16:uniqueId val="{00000001-37F5-41EE-B380-A7A8E479632A}"/>
            </c:ext>
          </c:extLst>
        </c:ser>
        <c:dLbls>
          <c:showLegendKey val="0"/>
          <c:showVal val="0"/>
          <c:showCatName val="0"/>
          <c:showSerName val="0"/>
          <c:showPercent val="0"/>
          <c:showBubbleSize val="0"/>
        </c:dLbls>
        <c:gapWidth val="250"/>
        <c:overlap val="100"/>
        <c:axId val="173324544"/>
        <c:axId val="173326720"/>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1.1299999999999999</c:v>
                </c:pt>
                <c:pt idx="1">
                  <c:v>-3.17</c:v>
                </c:pt>
                <c:pt idx="2">
                  <c:v>-6.31</c:v>
                </c:pt>
                <c:pt idx="3">
                  <c:v>-6.13</c:v>
                </c:pt>
                <c:pt idx="4">
                  <c:v>0.16</c:v>
                </c:pt>
              </c:numCache>
            </c:numRef>
          </c:val>
          <c:smooth val="0"/>
          <c:extLst xmlns:c16r2="http://schemas.microsoft.com/office/drawing/2015/06/chart">
            <c:ext xmlns:c16="http://schemas.microsoft.com/office/drawing/2014/chart" uri="{C3380CC4-5D6E-409C-BE32-E72D297353CC}">
              <c16:uniqueId val="{00000002-37F5-41EE-B380-A7A8E479632A}"/>
            </c:ext>
          </c:extLst>
        </c:ser>
        <c:dLbls>
          <c:showLegendKey val="0"/>
          <c:showVal val="0"/>
          <c:showCatName val="0"/>
          <c:showSerName val="0"/>
          <c:showPercent val="0"/>
          <c:showBubbleSize val="0"/>
        </c:dLbls>
        <c:marker val="1"/>
        <c:smooth val="0"/>
        <c:axId val="173324544"/>
        <c:axId val="173326720"/>
      </c:lineChart>
      <c:catAx>
        <c:axId val="17332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3326720"/>
        <c:crosses val="autoZero"/>
        <c:auto val="1"/>
        <c:lblAlgn val="ctr"/>
        <c:lblOffset val="100"/>
        <c:tickLblSkip val="1"/>
        <c:tickMarkSkip val="1"/>
        <c:noMultiLvlLbl val="0"/>
      </c:catAx>
      <c:valAx>
        <c:axId val="173326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324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ECA-450B-9E3D-37FF1543394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ECA-450B-9E3D-37FF1543394C}"/>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ECA-450B-9E3D-37FF1543394C}"/>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FECA-450B-9E3D-37FF1543394C}"/>
            </c:ext>
          </c:extLst>
        </c:ser>
        <c:ser>
          <c:idx val="4"/>
          <c:order val="4"/>
          <c:tx>
            <c:strRef>
              <c:f>[1]データシート!$A$31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FECA-450B-9E3D-37FF1543394C}"/>
            </c:ext>
          </c:extLst>
        </c:ser>
        <c:ser>
          <c:idx val="5"/>
          <c:order val="5"/>
          <c:tx>
            <c:strRef>
              <c:f>[1]データシート!$A$32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FECA-450B-9E3D-37FF1543394C}"/>
            </c:ext>
          </c:extLst>
        </c:ser>
        <c:ser>
          <c:idx val="6"/>
          <c:order val="6"/>
          <c:tx>
            <c:strRef>
              <c:f>[1]データシート!$A$33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0.01</c:v>
                </c:pt>
                <c:pt idx="2">
                  <c:v>#N/A</c:v>
                </c:pt>
                <c:pt idx="3">
                  <c:v>0.22</c:v>
                </c:pt>
                <c:pt idx="4">
                  <c:v>#N/A</c:v>
                </c:pt>
                <c:pt idx="5">
                  <c:v>0</c:v>
                </c:pt>
                <c:pt idx="6">
                  <c:v>#N/A</c:v>
                </c:pt>
                <c:pt idx="7">
                  <c:v>0</c:v>
                </c:pt>
                <c:pt idx="8">
                  <c:v>#N/A</c:v>
                </c:pt>
                <c:pt idx="9">
                  <c:v>0.05</c:v>
                </c:pt>
              </c:numCache>
            </c:numRef>
          </c:val>
          <c:extLst xmlns:c16r2="http://schemas.microsoft.com/office/drawing/2015/06/chart">
            <c:ext xmlns:c16="http://schemas.microsoft.com/office/drawing/2014/chart" uri="{C3380CC4-5D6E-409C-BE32-E72D297353CC}">
              <c16:uniqueId val="{00000006-FECA-450B-9E3D-37FF1543394C}"/>
            </c:ext>
          </c:extLst>
        </c:ser>
        <c:ser>
          <c:idx val="7"/>
          <c:order val="7"/>
          <c:tx>
            <c:strRef>
              <c:f>[1]データシート!$A$34</c:f>
              <c:strCache>
                <c:ptCount val="1"/>
                <c:pt idx="0">
                  <c:v>介護保険事業</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0.17</c:v>
                </c:pt>
                <c:pt idx="2">
                  <c:v>#N/A</c:v>
                </c:pt>
                <c:pt idx="3">
                  <c:v>0.88</c:v>
                </c:pt>
                <c:pt idx="4">
                  <c:v>#N/A</c:v>
                </c:pt>
                <c:pt idx="5">
                  <c:v>1.0900000000000001</c:v>
                </c:pt>
                <c:pt idx="6">
                  <c:v>#N/A</c:v>
                </c:pt>
                <c:pt idx="7">
                  <c:v>1.02</c:v>
                </c:pt>
                <c:pt idx="8">
                  <c:v>#N/A</c:v>
                </c:pt>
                <c:pt idx="9">
                  <c:v>1.6</c:v>
                </c:pt>
              </c:numCache>
            </c:numRef>
          </c:val>
          <c:extLst xmlns:c16r2="http://schemas.microsoft.com/office/drawing/2015/06/chart">
            <c:ext xmlns:c16="http://schemas.microsoft.com/office/drawing/2014/chart" uri="{C3380CC4-5D6E-409C-BE32-E72D297353CC}">
              <c16:uniqueId val="{00000007-FECA-450B-9E3D-37FF1543394C}"/>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1.89</c:v>
                </c:pt>
                <c:pt idx="2">
                  <c:v>#N/A</c:v>
                </c:pt>
                <c:pt idx="3">
                  <c:v>1.3</c:v>
                </c:pt>
                <c:pt idx="4">
                  <c:v>#N/A</c:v>
                </c:pt>
                <c:pt idx="5">
                  <c:v>3.99</c:v>
                </c:pt>
                <c:pt idx="6">
                  <c:v>#N/A</c:v>
                </c:pt>
                <c:pt idx="7">
                  <c:v>1.44</c:v>
                </c:pt>
                <c:pt idx="8">
                  <c:v>#N/A</c:v>
                </c:pt>
                <c:pt idx="9">
                  <c:v>1.65</c:v>
                </c:pt>
              </c:numCache>
            </c:numRef>
          </c:val>
          <c:extLst xmlns:c16r2="http://schemas.microsoft.com/office/drawing/2015/06/chart">
            <c:ext xmlns:c16="http://schemas.microsoft.com/office/drawing/2014/chart" uri="{C3380CC4-5D6E-409C-BE32-E72D297353CC}">
              <c16:uniqueId val="{00000008-FECA-450B-9E3D-37FF1543394C}"/>
            </c:ext>
          </c:extLst>
        </c:ser>
        <c:ser>
          <c:idx val="9"/>
          <c:order val="9"/>
          <c:tx>
            <c:strRef>
              <c:f>[1]データシート!$A$36</c:f>
              <c:strCache>
                <c:ptCount val="1"/>
                <c:pt idx="0">
                  <c:v>国民健康保険事業</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4.3099999999999996</c:v>
                </c:pt>
                <c:pt idx="2">
                  <c:v>#N/A</c:v>
                </c:pt>
                <c:pt idx="3">
                  <c:v>3.29</c:v>
                </c:pt>
                <c:pt idx="4">
                  <c:v>#N/A</c:v>
                </c:pt>
                <c:pt idx="5">
                  <c:v>4.72</c:v>
                </c:pt>
                <c:pt idx="6">
                  <c:v>#N/A</c:v>
                </c:pt>
                <c:pt idx="7">
                  <c:v>5.09</c:v>
                </c:pt>
                <c:pt idx="8">
                  <c:v>#N/A</c:v>
                </c:pt>
                <c:pt idx="9">
                  <c:v>4.96</c:v>
                </c:pt>
              </c:numCache>
            </c:numRef>
          </c:val>
          <c:extLst xmlns:c16r2="http://schemas.microsoft.com/office/drawing/2015/06/chart">
            <c:ext xmlns:c16="http://schemas.microsoft.com/office/drawing/2014/chart" uri="{C3380CC4-5D6E-409C-BE32-E72D297353CC}">
              <c16:uniqueId val="{00000009-FECA-450B-9E3D-37FF1543394C}"/>
            </c:ext>
          </c:extLst>
        </c:ser>
        <c:dLbls>
          <c:showLegendKey val="0"/>
          <c:showVal val="0"/>
          <c:showCatName val="0"/>
          <c:showSerName val="0"/>
          <c:showPercent val="0"/>
          <c:showBubbleSize val="0"/>
        </c:dLbls>
        <c:gapWidth val="150"/>
        <c:overlap val="100"/>
        <c:axId val="173424640"/>
        <c:axId val="173426176"/>
      </c:barChart>
      <c:catAx>
        <c:axId val="17342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426176"/>
        <c:crosses val="autoZero"/>
        <c:auto val="1"/>
        <c:lblAlgn val="ctr"/>
        <c:lblOffset val="100"/>
        <c:tickLblSkip val="1"/>
        <c:tickMarkSkip val="1"/>
        <c:noMultiLvlLbl val="0"/>
      </c:catAx>
      <c:valAx>
        <c:axId val="173426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424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457</c:v>
                </c:pt>
                <c:pt idx="5">
                  <c:v>478</c:v>
                </c:pt>
                <c:pt idx="8">
                  <c:v>496</c:v>
                </c:pt>
                <c:pt idx="11">
                  <c:v>455</c:v>
                </c:pt>
                <c:pt idx="14">
                  <c:v>419</c:v>
                </c:pt>
              </c:numCache>
            </c:numRef>
          </c:val>
          <c:extLst xmlns:c16r2="http://schemas.microsoft.com/office/drawing/2015/06/chart">
            <c:ext xmlns:c16="http://schemas.microsoft.com/office/drawing/2014/chart" uri="{C3380CC4-5D6E-409C-BE32-E72D297353CC}">
              <c16:uniqueId val="{00000000-D0F7-4C31-9A46-76EA644D84F8}"/>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F7-4C31-9A46-76EA644D84F8}"/>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F7-4C31-9A46-76EA644D84F8}"/>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12</c:v>
                </c:pt>
                <c:pt idx="3">
                  <c:v>14</c:v>
                </c:pt>
                <c:pt idx="6">
                  <c:v>14</c:v>
                </c:pt>
                <c:pt idx="9">
                  <c:v>16</c:v>
                </c:pt>
                <c:pt idx="12">
                  <c:v>20</c:v>
                </c:pt>
              </c:numCache>
            </c:numRef>
          </c:val>
          <c:extLst xmlns:c16r2="http://schemas.microsoft.com/office/drawing/2015/06/chart">
            <c:ext xmlns:c16="http://schemas.microsoft.com/office/drawing/2014/chart" uri="{C3380CC4-5D6E-409C-BE32-E72D297353CC}">
              <c16:uniqueId val="{00000003-D0F7-4C31-9A46-76EA644D84F8}"/>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124</c:v>
                </c:pt>
                <c:pt idx="3">
                  <c:v>131</c:v>
                </c:pt>
                <c:pt idx="6">
                  <c:v>138</c:v>
                </c:pt>
                <c:pt idx="9">
                  <c:v>133</c:v>
                </c:pt>
                <c:pt idx="12">
                  <c:v>125</c:v>
                </c:pt>
              </c:numCache>
            </c:numRef>
          </c:val>
          <c:extLst xmlns:c16r2="http://schemas.microsoft.com/office/drawing/2015/06/chart">
            <c:ext xmlns:c16="http://schemas.microsoft.com/office/drawing/2014/chart" uri="{C3380CC4-5D6E-409C-BE32-E72D297353CC}">
              <c16:uniqueId val="{00000004-D0F7-4C31-9A46-76EA644D84F8}"/>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F7-4C31-9A46-76EA644D84F8}"/>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F7-4C31-9A46-76EA644D84F8}"/>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608</c:v>
                </c:pt>
                <c:pt idx="3">
                  <c:v>642</c:v>
                </c:pt>
                <c:pt idx="6">
                  <c:v>670</c:v>
                </c:pt>
                <c:pt idx="9">
                  <c:v>609</c:v>
                </c:pt>
                <c:pt idx="12">
                  <c:v>544</c:v>
                </c:pt>
              </c:numCache>
            </c:numRef>
          </c:val>
          <c:extLst xmlns:c16r2="http://schemas.microsoft.com/office/drawing/2015/06/chart">
            <c:ext xmlns:c16="http://schemas.microsoft.com/office/drawing/2014/chart" uri="{C3380CC4-5D6E-409C-BE32-E72D297353CC}">
              <c16:uniqueId val="{00000007-D0F7-4C31-9A46-76EA644D84F8}"/>
            </c:ext>
          </c:extLst>
        </c:ser>
        <c:dLbls>
          <c:showLegendKey val="0"/>
          <c:showVal val="0"/>
          <c:showCatName val="0"/>
          <c:showSerName val="0"/>
          <c:showPercent val="0"/>
          <c:showBubbleSize val="0"/>
        </c:dLbls>
        <c:gapWidth val="100"/>
        <c:overlap val="100"/>
        <c:axId val="55183232"/>
        <c:axId val="5518540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287</c:v>
                </c:pt>
                <c:pt idx="2">
                  <c:v>#N/A</c:v>
                </c:pt>
                <c:pt idx="3">
                  <c:v>#N/A</c:v>
                </c:pt>
                <c:pt idx="4">
                  <c:v>309</c:v>
                </c:pt>
                <c:pt idx="5">
                  <c:v>#N/A</c:v>
                </c:pt>
                <c:pt idx="6">
                  <c:v>#N/A</c:v>
                </c:pt>
                <c:pt idx="7">
                  <c:v>326</c:v>
                </c:pt>
                <c:pt idx="8">
                  <c:v>#N/A</c:v>
                </c:pt>
                <c:pt idx="9">
                  <c:v>#N/A</c:v>
                </c:pt>
                <c:pt idx="10">
                  <c:v>303</c:v>
                </c:pt>
                <c:pt idx="11">
                  <c:v>#N/A</c:v>
                </c:pt>
                <c:pt idx="12">
                  <c:v>#N/A</c:v>
                </c:pt>
                <c:pt idx="13">
                  <c:v>270</c:v>
                </c:pt>
                <c:pt idx="14">
                  <c:v>#N/A</c:v>
                </c:pt>
              </c:numCache>
            </c:numRef>
          </c:val>
          <c:smooth val="0"/>
          <c:extLst xmlns:c16r2="http://schemas.microsoft.com/office/drawing/2015/06/chart">
            <c:ext xmlns:c16="http://schemas.microsoft.com/office/drawing/2014/chart" uri="{C3380CC4-5D6E-409C-BE32-E72D297353CC}">
              <c16:uniqueId val="{00000008-D0F7-4C31-9A46-76EA644D84F8}"/>
            </c:ext>
          </c:extLst>
        </c:ser>
        <c:dLbls>
          <c:showLegendKey val="0"/>
          <c:showVal val="0"/>
          <c:showCatName val="0"/>
          <c:showSerName val="0"/>
          <c:showPercent val="0"/>
          <c:showBubbleSize val="0"/>
        </c:dLbls>
        <c:marker val="1"/>
        <c:smooth val="0"/>
        <c:axId val="55183232"/>
        <c:axId val="55185408"/>
      </c:lineChart>
      <c:catAx>
        <c:axId val="5518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185408"/>
        <c:crosses val="autoZero"/>
        <c:auto val="1"/>
        <c:lblAlgn val="ctr"/>
        <c:lblOffset val="100"/>
        <c:tickLblSkip val="1"/>
        <c:tickMarkSkip val="1"/>
        <c:noMultiLvlLbl val="0"/>
      </c:catAx>
      <c:valAx>
        <c:axId val="55185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183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4108</c:v>
                </c:pt>
                <c:pt idx="5">
                  <c:v>4194</c:v>
                </c:pt>
                <c:pt idx="8">
                  <c:v>4177</c:v>
                </c:pt>
                <c:pt idx="11">
                  <c:v>4191</c:v>
                </c:pt>
                <c:pt idx="14">
                  <c:v>4081</c:v>
                </c:pt>
              </c:numCache>
            </c:numRef>
          </c:val>
          <c:extLst xmlns:c16r2="http://schemas.microsoft.com/office/drawing/2015/06/chart">
            <c:ext xmlns:c16="http://schemas.microsoft.com/office/drawing/2014/chart" uri="{C3380CC4-5D6E-409C-BE32-E72D297353CC}">
              <c16:uniqueId val="{00000000-A4D3-4301-B206-7232A5D2CB92}"/>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477</c:v>
                </c:pt>
                <c:pt idx="5">
                  <c:v>425</c:v>
                </c:pt>
                <c:pt idx="8">
                  <c:v>372</c:v>
                </c:pt>
                <c:pt idx="11">
                  <c:v>325</c:v>
                </c:pt>
                <c:pt idx="14">
                  <c:v>307</c:v>
                </c:pt>
              </c:numCache>
            </c:numRef>
          </c:val>
          <c:extLst xmlns:c16r2="http://schemas.microsoft.com/office/drawing/2015/06/chart">
            <c:ext xmlns:c16="http://schemas.microsoft.com/office/drawing/2014/chart" uri="{C3380CC4-5D6E-409C-BE32-E72D297353CC}">
              <c16:uniqueId val="{00000001-A4D3-4301-B206-7232A5D2CB92}"/>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1092</c:v>
                </c:pt>
                <c:pt idx="5">
                  <c:v>1058</c:v>
                </c:pt>
                <c:pt idx="8">
                  <c:v>867</c:v>
                </c:pt>
                <c:pt idx="11">
                  <c:v>885</c:v>
                </c:pt>
                <c:pt idx="14">
                  <c:v>879</c:v>
                </c:pt>
              </c:numCache>
            </c:numRef>
          </c:val>
          <c:extLst xmlns:c16r2="http://schemas.microsoft.com/office/drawing/2015/06/chart">
            <c:ext xmlns:c16="http://schemas.microsoft.com/office/drawing/2014/chart" uri="{C3380CC4-5D6E-409C-BE32-E72D297353CC}">
              <c16:uniqueId val="{00000002-A4D3-4301-B206-7232A5D2CB92}"/>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4D3-4301-B206-7232A5D2CB92}"/>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4D3-4301-B206-7232A5D2CB92}"/>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464</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4D3-4301-B206-7232A5D2CB92}"/>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715</c:v>
                </c:pt>
                <c:pt idx="3">
                  <c:v>741</c:v>
                </c:pt>
                <c:pt idx="6">
                  <c:v>717</c:v>
                </c:pt>
                <c:pt idx="9">
                  <c:v>697</c:v>
                </c:pt>
                <c:pt idx="12">
                  <c:v>625</c:v>
                </c:pt>
              </c:numCache>
            </c:numRef>
          </c:val>
          <c:extLst xmlns:c16r2="http://schemas.microsoft.com/office/drawing/2015/06/chart">
            <c:ext xmlns:c16="http://schemas.microsoft.com/office/drawing/2014/chart" uri="{C3380CC4-5D6E-409C-BE32-E72D297353CC}">
              <c16:uniqueId val="{00000006-A4D3-4301-B206-7232A5D2CB92}"/>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177</c:v>
                </c:pt>
                <c:pt idx="3">
                  <c:v>193</c:v>
                </c:pt>
                <c:pt idx="6">
                  <c:v>205</c:v>
                </c:pt>
                <c:pt idx="9">
                  <c:v>208</c:v>
                </c:pt>
                <c:pt idx="12">
                  <c:v>188</c:v>
                </c:pt>
              </c:numCache>
            </c:numRef>
          </c:val>
          <c:extLst xmlns:c16r2="http://schemas.microsoft.com/office/drawing/2015/06/chart">
            <c:ext xmlns:c16="http://schemas.microsoft.com/office/drawing/2014/chart" uri="{C3380CC4-5D6E-409C-BE32-E72D297353CC}">
              <c16:uniqueId val="{00000007-A4D3-4301-B206-7232A5D2CB92}"/>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1469</c:v>
                </c:pt>
                <c:pt idx="3">
                  <c:v>1604</c:v>
                </c:pt>
                <c:pt idx="6">
                  <c:v>1537</c:v>
                </c:pt>
                <c:pt idx="9">
                  <c:v>1642</c:v>
                </c:pt>
                <c:pt idx="12">
                  <c:v>1593</c:v>
                </c:pt>
              </c:numCache>
            </c:numRef>
          </c:val>
          <c:extLst xmlns:c16r2="http://schemas.microsoft.com/office/drawing/2015/06/chart">
            <c:ext xmlns:c16="http://schemas.microsoft.com/office/drawing/2014/chart" uri="{C3380CC4-5D6E-409C-BE32-E72D297353CC}">
              <c16:uniqueId val="{00000008-A4D3-4301-B206-7232A5D2CB92}"/>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4D3-4301-B206-7232A5D2CB92}"/>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4493</c:v>
                </c:pt>
                <c:pt idx="3">
                  <c:v>4957</c:v>
                </c:pt>
                <c:pt idx="6">
                  <c:v>4751</c:v>
                </c:pt>
                <c:pt idx="9">
                  <c:v>4833</c:v>
                </c:pt>
                <c:pt idx="12">
                  <c:v>4569</c:v>
                </c:pt>
              </c:numCache>
            </c:numRef>
          </c:val>
          <c:extLst xmlns:c16r2="http://schemas.microsoft.com/office/drawing/2015/06/chart">
            <c:ext xmlns:c16="http://schemas.microsoft.com/office/drawing/2014/chart" uri="{C3380CC4-5D6E-409C-BE32-E72D297353CC}">
              <c16:uniqueId val="{0000000A-A4D3-4301-B206-7232A5D2CB92}"/>
            </c:ext>
          </c:extLst>
        </c:ser>
        <c:dLbls>
          <c:showLegendKey val="0"/>
          <c:showVal val="0"/>
          <c:showCatName val="0"/>
          <c:showSerName val="0"/>
          <c:showPercent val="0"/>
          <c:showBubbleSize val="0"/>
        </c:dLbls>
        <c:gapWidth val="100"/>
        <c:overlap val="100"/>
        <c:axId val="170779008"/>
        <c:axId val="17078092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1642</c:v>
                </c:pt>
                <c:pt idx="2">
                  <c:v>#N/A</c:v>
                </c:pt>
                <c:pt idx="3">
                  <c:v>#N/A</c:v>
                </c:pt>
                <c:pt idx="4">
                  <c:v>1818</c:v>
                </c:pt>
                <c:pt idx="5">
                  <c:v>#N/A</c:v>
                </c:pt>
                <c:pt idx="6">
                  <c:v>#N/A</c:v>
                </c:pt>
                <c:pt idx="7">
                  <c:v>1794</c:v>
                </c:pt>
                <c:pt idx="8">
                  <c:v>#N/A</c:v>
                </c:pt>
                <c:pt idx="9">
                  <c:v>#N/A</c:v>
                </c:pt>
                <c:pt idx="10">
                  <c:v>1977</c:v>
                </c:pt>
                <c:pt idx="11">
                  <c:v>#N/A</c:v>
                </c:pt>
                <c:pt idx="12">
                  <c:v>#N/A</c:v>
                </c:pt>
                <c:pt idx="13">
                  <c:v>1708</c:v>
                </c:pt>
                <c:pt idx="14">
                  <c:v>#N/A</c:v>
                </c:pt>
              </c:numCache>
            </c:numRef>
          </c:val>
          <c:smooth val="0"/>
          <c:extLst xmlns:c16r2="http://schemas.microsoft.com/office/drawing/2015/06/chart">
            <c:ext xmlns:c16="http://schemas.microsoft.com/office/drawing/2014/chart" uri="{C3380CC4-5D6E-409C-BE32-E72D297353CC}">
              <c16:uniqueId val="{0000000B-A4D3-4301-B206-7232A5D2CB92}"/>
            </c:ext>
          </c:extLst>
        </c:ser>
        <c:dLbls>
          <c:showLegendKey val="0"/>
          <c:showVal val="0"/>
          <c:showCatName val="0"/>
          <c:showSerName val="0"/>
          <c:showPercent val="0"/>
          <c:showBubbleSize val="0"/>
        </c:dLbls>
        <c:marker val="1"/>
        <c:smooth val="0"/>
        <c:axId val="170779008"/>
        <c:axId val="170780928"/>
      </c:lineChart>
      <c:catAx>
        <c:axId val="17077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0780928"/>
        <c:crosses val="autoZero"/>
        <c:auto val="1"/>
        <c:lblAlgn val="ctr"/>
        <c:lblOffset val="100"/>
        <c:tickLblSkip val="1"/>
        <c:tickMarkSkip val="1"/>
        <c:noMultiLvlLbl val="0"/>
      </c:catAx>
      <c:valAx>
        <c:axId val="170780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77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{7784E79F-8E6F-4DDB-A105-1C2EC886A278}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{28CB8E62-62CE-4659-AED6-02C2A2F25620}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{E7914925-6EB0-42B3-8B0B-B9BE9C81C589}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{838A93CB-59F2-442E-8069-7B2B6685A3EF}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{04B5E780-4769-43EF-BCC8-C6A17C87AE47}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66.599999999999994</c:v>
                </c:pt>
              </c:numCache>
            </c:numRef>
          </c:xVal>
          <c:yVal>
            <c:numRef>
              <c:f>公会計指標分析・財政指標組合せ分析表!$K$51:$O$51</c:f>
              <c:numCache>
                <c:formatCode>#,##0.0;"▲ "#,##0.0</c:formatCode>
                <c:ptCount val="5"/>
                <c:pt idx="3">
                  <c:v>109</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{682809C8-D2BF-48A7-BC9A-4856D8665B8E}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{29B54B12-AC68-4266-AAAA-23EB2884CB87}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{A3215EDB-BBDA-4DCB-86DD-3FF60CA41362}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{DC8FD486-8059-4459-9C1F-679754BD0004}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{D7610AF9-7AD6-4099-B7A4-424AA7B26DCB}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8526976"/>
        <c:axId val="128533248"/>
      </c:scatterChart>
      <c:valAx>
        <c:axId val="128526976"/>
        <c:scaling>
          <c:orientation val="minMax"/>
          <c:max val="68"/>
          <c:min val="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533248"/>
        <c:crosses val="autoZero"/>
        <c:crossBetween val="midCat"/>
      </c:valAx>
      <c:valAx>
        <c:axId val="128533248"/>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526976"/>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{9CB10B58-267C-419B-AF73-90F4478495D1}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{A9D914F0-FD41-4A2A-BB13-A9EC2B747231}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manualLayout>
                  <c:x val="-4.5171070442460083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{B926DF15-1999-4A82-8EF3-9444B4D38DA3}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1.823985408116735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{A6CDA557-A208-4872-8533-C00BD56FF00C}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{9D562388-8855-45B2-80A4-E78B13EE6DC5}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15.9</c:v>
                </c:pt>
                <c:pt idx="1">
                  <c:v>17</c:v>
                </c:pt>
                <c:pt idx="2">
                  <c:v>18.100000000000001</c:v>
                </c:pt>
                <c:pt idx="3">
                  <c:v>18.100000000000001</c:v>
                </c:pt>
                <c:pt idx="4">
                  <c:v>17.2</c:v>
                </c:pt>
              </c:numCache>
            </c:numRef>
          </c:xVal>
          <c:yVal>
            <c:numRef>
              <c:f>公会計指標分析・財政指標組合せ分析表!$K$73:$O$73</c:f>
              <c:numCache>
                <c:formatCode>#,##0.0;"▲ "#,##0.0</c:formatCode>
                <c:ptCount val="5"/>
                <c:pt idx="0">
                  <c:v>95.6</c:v>
                </c:pt>
                <c:pt idx="1">
                  <c:v>106.2</c:v>
                </c:pt>
                <c:pt idx="2">
                  <c:v>107.4</c:v>
                </c:pt>
                <c:pt idx="3">
                  <c:v>109</c:v>
                </c:pt>
                <c:pt idx="4">
                  <c:v>97.5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{8EE98D6D-1A28-4567-95F2-5C6EC12DEFFB}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{494BF126-F247-4BF2-8931-69077F7E8EB5}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manualLayout>
                  <c:x val="-3.1271296286322588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{F1FB83DF-D967-4863-B320-DC9A298BBF8E}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3.2139628237304811E-2"/>
                  <c:y val="-8.1481481481481488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{D9BFACDB-720E-4E3C-A0DE-C242B5057C67}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1705462261813713E-2"/>
                  <c:y val="-4.35729847494553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{2729C754-175C-4DB2-AD9C-9465DD612807}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60637696"/>
        <c:axId val="160639616"/>
      </c:scatterChart>
      <c:valAx>
        <c:axId val="160637696"/>
        <c:scaling>
          <c:orientation val="minMax"/>
          <c:max val="19"/>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0639616"/>
        <c:crosses val="autoZero"/>
        <c:crossBetween val="midCat"/>
      </c:valAx>
      <c:valAx>
        <c:axId val="160639616"/>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0637696"/>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和歌山県九度山町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元利償還金については、平成２６年度をピークに減少傾向であり、特に平成２６年度は第三セクター改革推進債の償還が発生したため、実質公債費率が１８％を超え、続く平成２７年度も１８％を超えた。</a:t>
          </a:r>
        </a:p>
        <a:p>
          <a:r>
            <a:rPr kumimoji="1" lang="ja-JP" altLang="en-US" sz="1200">
              <a:latin typeface="ＭＳ ゴシック" pitchFamily="49" charset="-128"/>
              <a:ea typeface="ＭＳ ゴシック" pitchFamily="49" charset="-128"/>
            </a:rPr>
            <a:t>　平成２８年度は、他の償還額が減少したことにより、１７．２％と１８％を下回ることとなった。
　今後は一般単独事業債・義務教育施設整備債・辺地対策事業債の償還額が減少していく。</a:t>
          </a:r>
          <a:br>
            <a:rPr kumimoji="1" lang="ja-JP" altLang="en-US" sz="1200">
              <a:latin typeface="ＭＳ ゴシック" pitchFamily="49" charset="-128"/>
              <a:ea typeface="ＭＳ ゴシック" pitchFamily="49" charset="-128"/>
            </a:rPr>
          </a:br>
          <a:r>
            <a:rPr kumimoji="1" lang="ja-JP" altLang="en-US" sz="1200">
              <a:latin typeface="ＭＳ ゴシック" pitchFamily="49" charset="-128"/>
              <a:ea typeface="ＭＳ ゴシック" pitchFamily="49" charset="-128"/>
            </a:rPr>
            <a:t>　一方で、過疎対策事業債・臨時財政対策債及び緊急防災・減災事業債は、今後も増加の傾向である。</a:t>
          </a:r>
          <a:br>
            <a:rPr kumimoji="1" lang="ja-JP" altLang="en-US" sz="1200">
              <a:latin typeface="ＭＳ ゴシック" pitchFamily="49" charset="-128"/>
              <a:ea typeface="ＭＳ ゴシック" pitchFamily="49" charset="-128"/>
            </a:rPr>
          </a:br>
          <a:r>
            <a:rPr kumimoji="1" lang="ja-JP" altLang="en-US" sz="1200">
              <a:latin typeface="ＭＳ ゴシック" pitchFamily="49" charset="-128"/>
              <a:ea typeface="ＭＳ ゴシック" pitchFamily="49" charset="-128"/>
            </a:rPr>
            <a:t>　なお、過疎対策事業債については、１２年の償還が一巡し、償還額が安定してきている。</a:t>
          </a:r>
          <a:br>
            <a:rPr kumimoji="1" lang="ja-JP" altLang="en-US" sz="1200">
              <a:latin typeface="ＭＳ ゴシック" pitchFamily="49" charset="-128"/>
              <a:ea typeface="ＭＳ ゴシック" pitchFamily="49" charset="-128"/>
            </a:rPr>
          </a:br>
          <a:r>
            <a:rPr kumimoji="1" lang="ja-JP" altLang="en-US" sz="1200">
              <a:latin typeface="ＭＳ ゴシック" pitchFamily="49" charset="-128"/>
              <a:ea typeface="ＭＳ ゴシック" pitchFamily="49" charset="-128"/>
            </a:rPr>
            <a:t>　起債の新規発行については、過疎債以外の新規発行の抑制に努める。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和歌山県九度山町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一般会計等に係る地方債の現在高については、第三セクター等改革推進債の発行により増加したものの、今後、地方債の発行においては、過疎対策事業債及び辺地対策事業債を基本とし、それ以外の地方債については、新規発行地方債の抑制に努める。</a:t>
          </a:r>
        </a:p>
        <a:p>
          <a:r>
            <a:rPr kumimoji="1" lang="ja-JP" altLang="en-US" sz="1100">
              <a:latin typeface="ＭＳ ゴシック" pitchFamily="49" charset="-128"/>
              <a:ea typeface="ＭＳ ゴシック" pitchFamily="49" charset="-128"/>
            </a:rPr>
            <a:t>　公営企業債等繰入見込額は、下水道事業については、今後、未供用地区を早期に供用を開始し、繰出金を抑制できるよう努める。簡易水道事業については、さらなる経費の節減を行い、また独立採算の原則による料金の見直しをすることで健全化を図り、将来負担額を減らしていくよう努める。</a:t>
          </a:r>
        </a:p>
        <a:p>
          <a:r>
            <a:rPr kumimoji="1" lang="ja-JP" altLang="en-US" sz="1100">
              <a:latin typeface="ＭＳ ゴシック" pitchFamily="49" charset="-128"/>
              <a:ea typeface="ＭＳ ゴシック" pitchFamily="49" charset="-128"/>
            </a:rPr>
            <a:t>　設立法人等の負債額等負担見込額については、第三セクター等改革推進債の活用により土地開発公社の解散を行い、設立法人等の負債額等負担見込額はなくなった。</a:t>
          </a:r>
        </a:p>
        <a:p>
          <a:r>
            <a:rPr kumimoji="1" lang="ja-JP" altLang="en-US" sz="1100">
              <a:latin typeface="ＭＳ ゴシック" pitchFamily="49" charset="-128"/>
              <a:ea typeface="ＭＳ ゴシック" pitchFamily="49" charset="-128"/>
            </a:rPr>
            <a:t>　充当可能基金については、財政調整基金の取崩しを平成２８年度は行わなかったことにより、平成２８年度末残高は４１９百万円となったが、現状で推移すれば数年で枯渇することが予想され今後も経常経費の削減に努め、できる限り取り崩しを少なくするよう努める。</a:t>
          </a:r>
        </a:p>
        <a:p>
          <a:r>
            <a:rPr kumimoji="1" lang="ja-JP" altLang="en-US" sz="1100">
              <a:latin typeface="ＭＳ ゴシック" pitchFamily="49" charset="-128"/>
              <a:ea typeface="ＭＳ ゴシック" pitchFamily="49" charset="-128"/>
            </a:rPr>
            <a:t>　充当可能特定歳入については、平成２２年度から新規入居を開始したさくら団地の家賃収入増による充当実績額となっている。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和歌山県九度山町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4,509
4,502
44.15
3,165,009
3,127,106
35,681
2,156,070
4,569,022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17.2
97.5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当町における有形固定資産減価償却率は、全国平均、類似団体平均をそれぞれ１０％以上上回り、また県平均もやや上回る。</a:t>
          </a:r>
        </a:p>
        <a:p>
          <a:r>
            <a:rPr kumimoji="1" lang="ja-JP" altLang="en-US" sz="1100">
              <a:latin typeface="ＭＳ Ｐゴシック"/>
            </a:rPr>
            <a:t>昭和３０～４０年代取得の町営住宅をはじめ、学校施設、集会施設など、昭和期からの資産を数多く保有している状況で、施設の老朽化の程度は高い。</a:t>
          </a:r>
        </a:p>
        <a:p>
          <a:r>
            <a:rPr kumimoji="1" lang="en-US" altLang="ja-JP" sz="1100">
              <a:latin typeface="ＭＳ Ｐゴシック"/>
            </a:rPr>
            <a:t>			</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64" name="直線コネクタ 63"/>
        <xdr:cNvCxnSpPr/>
      </xdr:nvCxnSpPr>
      <xdr:spPr>
        <a:xfrm flipV="1">
          <a:off x="4760595" y="541358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65" name="有形固定資産減価償却率最小値テキスト"/>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66" name="直線コネクタ 65"/>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67"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68" name="直線コネクタ 67"/>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69" name="有形固定資産減価償却率平均値テキスト"/>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0" name="フローチャート : 判断 69"/>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131657</xdr:rowOff>
    </xdr:from>
    <xdr:to>
      <xdr:col>3</xdr:col>
      <xdr:colOff>511175</xdr:colOff>
      <xdr:row>33</xdr:row>
      <xdr:rowOff>61807</xdr:rowOff>
    </xdr:to>
    <xdr:sp macro="" textlink="">
      <xdr:nvSpPr>
        <xdr:cNvPr id="71" name="フローチャート : 判断 70"/>
        <xdr:cNvSpPr/>
      </xdr:nvSpPr>
      <xdr:spPr>
        <a:xfrm>
          <a:off x="4000500" y="639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96520</xdr:rowOff>
    </xdr:from>
    <xdr:to>
      <xdr:col>3</xdr:col>
      <xdr:colOff>511175</xdr:colOff>
      <xdr:row>28</xdr:row>
      <xdr:rowOff>26670</xdr:rowOff>
    </xdr:to>
    <xdr:sp macro="" textlink="">
      <xdr:nvSpPr>
        <xdr:cNvPr id="77" name="円/楕円 76"/>
        <xdr:cNvSpPr/>
      </xdr:nvSpPr>
      <xdr:spPr>
        <a:xfrm>
          <a:off x="4000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52933</xdr:rowOff>
    </xdr:from>
    <xdr:ext cx="405111" cy="259045"/>
    <xdr:sp macro="" textlink="">
      <xdr:nvSpPr>
        <xdr:cNvPr id="78" name="n_1aveValue有形固定資産減価償却率"/>
        <xdr:cNvSpPr txBox="1"/>
      </xdr:nvSpPr>
      <xdr:spPr>
        <a:xfrm>
          <a:off x="3836043" y="64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43197</xdr:rowOff>
    </xdr:from>
    <xdr:ext cx="405111" cy="259045"/>
    <xdr:sp macro="" textlink="">
      <xdr:nvSpPr>
        <xdr:cNvPr id="79" name="n_1mainValue有形固定資産減価償却率"/>
        <xdr:cNvSpPr txBox="1"/>
      </xdr:nvSpPr>
      <xdr:spPr>
        <a:xfrm>
          <a:off x="3836043" y="528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和歌山県九度山町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4,509
4,502
44.15
3,165,009
3,127,106
35,681
2,156,070
4,569,022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17.2
97.5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67056</xdr:rowOff>
    </xdr:from>
    <xdr:to>
      <xdr:col>6</xdr:col>
      <xdr:colOff>510540</xdr:colOff>
      <xdr:row>40</xdr:row>
      <xdr:rowOff>158496</xdr:rowOff>
    </xdr:to>
    <xdr:cxnSp macro="">
      <xdr:nvCxnSpPr>
        <xdr:cNvPr id="55" name="直線コネクタ 54"/>
        <xdr:cNvCxnSpPr/>
      </xdr:nvCxnSpPr>
      <xdr:spPr>
        <a:xfrm flipV="1">
          <a:off x="4634865" y="5896356"/>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xdr:cNvSpPr txBox="1"/>
      </xdr:nvSpPr>
      <xdr:spPr>
        <a:xfrm>
          <a:off x="472440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xdr:cNvCxnSpPr/>
      </xdr:nvCxnSpPr>
      <xdr:spPr>
        <a:xfrm>
          <a:off x="4546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13733</xdr:rowOff>
    </xdr:from>
    <xdr:ext cx="405111" cy="259045"/>
    <xdr:sp macro="" textlink="">
      <xdr:nvSpPr>
        <xdr:cNvPr id="58" name="【道路】&#10;有形固定資産減価償却率最大値テキスト"/>
        <xdr:cNvSpPr txBox="1"/>
      </xdr:nvSpPr>
      <xdr:spPr>
        <a:xfrm>
          <a:off x="47244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67056</xdr:rowOff>
    </xdr:from>
    <xdr:to>
      <xdr:col>6</xdr:col>
      <xdr:colOff>600075</xdr:colOff>
      <xdr:row>34</xdr:row>
      <xdr:rowOff>67056</xdr:rowOff>
    </xdr:to>
    <xdr:cxnSp macro="">
      <xdr:nvCxnSpPr>
        <xdr:cNvPr id="59" name="直線コネクタ 58"/>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124985</xdr:rowOff>
    </xdr:from>
    <xdr:ext cx="405111" cy="259045"/>
    <xdr:sp macro="" textlink="">
      <xdr:nvSpPr>
        <xdr:cNvPr id="60" name="【道路】&#10;有形固定資産減価償却率平均値テキスト"/>
        <xdr:cNvSpPr txBox="1"/>
      </xdr:nvSpPr>
      <xdr:spPr>
        <a:xfrm>
          <a:off x="4724400" y="646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146558</xdr:rowOff>
    </xdr:from>
    <xdr:to>
      <xdr:col>6</xdr:col>
      <xdr:colOff>561975</xdr:colOff>
      <xdr:row>38</xdr:row>
      <xdr:rowOff>76708</xdr:rowOff>
    </xdr:to>
    <xdr:sp macro="" textlink="">
      <xdr:nvSpPr>
        <xdr:cNvPr id="61" name="フローチャート : 判断 60"/>
        <xdr:cNvSpPr/>
      </xdr:nvSpPr>
      <xdr:spPr>
        <a:xfrm>
          <a:off x="4584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11684</xdr:rowOff>
    </xdr:from>
    <xdr:to>
      <xdr:col>5</xdr:col>
      <xdr:colOff>409575</xdr:colOff>
      <xdr:row>40</xdr:row>
      <xdr:rowOff>113284</xdr:rowOff>
    </xdr:to>
    <xdr:sp macro="" textlink="">
      <xdr:nvSpPr>
        <xdr:cNvPr id="62" name="フローチャート : 判断 61"/>
        <xdr:cNvSpPr/>
      </xdr:nvSpPr>
      <xdr:spPr>
        <a:xfrm>
          <a:off x="3746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29972</xdr:rowOff>
    </xdr:from>
    <xdr:to>
      <xdr:col>5</xdr:col>
      <xdr:colOff>409575</xdr:colOff>
      <xdr:row>36</xdr:row>
      <xdr:rowOff>131572</xdr:rowOff>
    </xdr:to>
    <xdr:sp macro="" textlink="">
      <xdr:nvSpPr>
        <xdr:cNvPr id="68" name="円/楕円 67"/>
        <xdr:cNvSpPr/>
      </xdr:nvSpPr>
      <xdr:spPr>
        <a:xfrm>
          <a:off x="3746500" y="620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104411</xdr:rowOff>
    </xdr:from>
    <xdr:ext cx="405111" cy="259045"/>
    <xdr:sp macro="" textlink="">
      <xdr:nvSpPr>
        <xdr:cNvPr id="69" name="n_1aveValue【道路】&#10;有形固定資産減価償却率"/>
        <xdr:cNvSpPr txBox="1"/>
      </xdr:nvSpPr>
      <xdr:spPr>
        <a:xfrm>
          <a:off x="3582043"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148099</xdr:rowOff>
    </xdr:from>
    <xdr:ext cx="405111" cy="259045"/>
    <xdr:sp macro="" textlink="">
      <xdr:nvSpPr>
        <xdr:cNvPr id="70" name="n_1mainValue【道路】&#10;有形固定資産減価償却率"/>
        <xdr:cNvSpPr txBox="1"/>
      </xdr:nvSpPr>
      <xdr:spPr>
        <a:xfrm>
          <a:off x="3582043" y="597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4" name="テキスト ボックス 83"/>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6" name="テキスト ボックス 8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88" name="テキスト ボックス 8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0" name="テキスト ボックス 8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2" name="テキスト ボックス 91"/>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4" name="直線コネクタ 93"/>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5"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6" name="直線コネクタ 95"/>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7"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98" name="直線コネクタ 97"/>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99" name="【道路】&#10;一人当たり延長平均値テキスト"/>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0" name="フローチャート : 判断 99"/>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1" name="フローチャート : 判断 100"/>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95666</xdr:rowOff>
    </xdr:from>
    <xdr:to>
      <xdr:col>14</xdr:col>
      <xdr:colOff>79375</xdr:colOff>
      <xdr:row>42</xdr:row>
      <xdr:rowOff>25816</xdr:rowOff>
    </xdr:to>
    <xdr:sp macro="" textlink="">
      <xdr:nvSpPr>
        <xdr:cNvPr id="107" name="円/楕円 106"/>
        <xdr:cNvSpPr/>
      </xdr:nvSpPr>
      <xdr:spPr>
        <a:xfrm>
          <a:off x="9588500" y="712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128651</xdr:rowOff>
    </xdr:from>
    <xdr:ext cx="534377" cy="259045"/>
    <xdr:sp macro="" textlink="">
      <xdr:nvSpPr>
        <xdr:cNvPr id="108" name="n_1aveValue【道路】&#10;一人当たり延長"/>
        <xdr:cNvSpPr txBox="1"/>
      </xdr:nvSpPr>
      <xdr:spPr>
        <a:xfrm>
          <a:off x="9359410"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16943</xdr:rowOff>
    </xdr:from>
    <xdr:ext cx="534377" cy="259045"/>
    <xdr:sp macro="" textlink="">
      <xdr:nvSpPr>
        <xdr:cNvPr id="109" name="n_1mainValue【道路】&#10;一人当たり延長"/>
        <xdr:cNvSpPr txBox="1"/>
      </xdr:nvSpPr>
      <xdr:spPr>
        <a:xfrm>
          <a:off x="9359410" y="721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33.115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62</xdr:row>
      <xdr:rowOff>34290</xdr:rowOff>
    </xdr:to>
    <xdr:cxnSp macro="">
      <xdr:nvCxnSpPr>
        <xdr:cNvPr id="134" name="直線コネクタ 133"/>
        <xdr:cNvCxnSpPr/>
      </xdr:nvCxnSpPr>
      <xdr:spPr>
        <a:xfrm flipV="1">
          <a:off x="4634865" y="9627870"/>
          <a:ext cx="0"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38117</xdr:rowOff>
    </xdr:from>
    <xdr:ext cx="405111" cy="259045"/>
    <xdr:sp macro="" textlink="">
      <xdr:nvSpPr>
        <xdr:cNvPr id="135" name="【橋りょう・トンネル】&#10;有形固定資産減価償却率最小値テキスト"/>
        <xdr:cNvSpPr txBox="1"/>
      </xdr:nvSpPr>
      <xdr:spPr>
        <a:xfrm>
          <a:off x="4724400"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62</xdr:row>
      <xdr:rowOff>34290</xdr:rowOff>
    </xdr:from>
    <xdr:to>
      <xdr:col>6</xdr:col>
      <xdr:colOff>600075</xdr:colOff>
      <xdr:row>62</xdr:row>
      <xdr:rowOff>34290</xdr:rowOff>
    </xdr:to>
    <xdr:cxnSp macro="">
      <xdr:nvCxnSpPr>
        <xdr:cNvPr id="136" name="直線コネクタ 135"/>
        <xdr:cNvCxnSpPr/>
      </xdr:nvCxnSpPr>
      <xdr:spPr>
        <a:xfrm>
          <a:off x="4546600" y="1066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7"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38" name="直線コネクタ 137"/>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22877</xdr:rowOff>
    </xdr:from>
    <xdr:ext cx="405111" cy="259045"/>
    <xdr:sp macro="" textlink="">
      <xdr:nvSpPr>
        <xdr:cNvPr id="139" name="【橋りょう・トンネル】&#10;有形固定資産減価償却率平均値テキスト"/>
        <xdr:cNvSpPr txBox="1"/>
      </xdr:nvSpPr>
      <xdr:spPr>
        <a:xfrm>
          <a:off x="4724400" y="1013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44450</xdr:rowOff>
    </xdr:from>
    <xdr:to>
      <xdr:col>6</xdr:col>
      <xdr:colOff>561975</xdr:colOff>
      <xdr:row>59</xdr:row>
      <xdr:rowOff>146050</xdr:rowOff>
    </xdr:to>
    <xdr:sp macro="" textlink="">
      <xdr:nvSpPr>
        <xdr:cNvPr id="140" name="フローチャート : 判断 139"/>
        <xdr:cNvSpPr/>
      </xdr:nvSpPr>
      <xdr:spPr>
        <a:xfrm>
          <a:off x="45847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13970</xdr:rowOff>
    </xdr:from>
    <xdr:to>
      <xdr:col>5</xdr:col>
      <xdr:colOff>409575</xdr:colOff>
      <xdr:row>61</xdr:row>
      <xdr:rowOff>115570</xdr:rowOff>
    </xdr:to>
    <xdr:sp macro="" textlink="">
      <xdr:nvSpPr>
        <xdr:cNvPr id="141" name="フローチャート : 判断 140"/>
        <xdr:cNvSpPr/>
      </xdr:nvSpPr>
      <xdr:spPr>
        <a:xfrm>
          <a:off x="3746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6350</xdr:rowOff>
    </xdr:from>
    <xdr:to>
      <xdr:col>5</xdr:col>
      <xdr:colOff>409575</xdr:colOff>
      <xdr:row>63</xdr:row>
      <xdr:rowOff>107950</xdr:rowOff>
    </xdr:to>
    <xdr:sp macro="" textlink="">
      <xdr:nvSpPr>
        <xdr:cNvPr id="147" name="円/楕円 146"/>
        <xdr:cNvSpPr/>
      </xdr:nvSpPr>
      <xdr:spPr>
        <a:xfrm>
          <a:off x="3746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132097</xdr:rowOff>
    </xdr:from>
    <xdr:ext cx="405111" cy="259045"/>
    <xdr:sp macro="" textlink="">
      <xdr:nvSpPr>
        <xdr:cNvPr id="148" name="n_1aveValue【橋りょう・トンネル】&#10;有形固定資産減価償却率"/>
        <xdr:cNvSpPr txBox="1"/>
      </xdr:nvSpPr>
      <xdr:spPr>
        <a:xfrm>
          <a:off x="3582043"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99077</xdr:rowOff>
    </xdr:from>
    <xdr:ext cx="405111" cy="259045"/>
    <xdr:sp macro="" textlink="">
      <xdr:nvSpPr>
        <xdr:cNvPr id="149" name="n_1mainValue【橋りょう・トンネル】&#10;有形固定資産減価償却率"/>
        <xdr:cNvSpPr txBox="1"/>
      </xdr:nvSpPr>
      <xdr:spPr>
        <a:xfrm>
          <a:off x="3582043"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5" name="テキスト ボックス 164"/>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7" name="テキスト ボックス 166"/>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9" name="テキスト ボックス 16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73" name="直線コネクタ 172"/>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74" name="【橋りょう・トンネル】&#10;一人当たり有形固定資産（償却資産）額最小値テキスト"/>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75" name="直線コネクタ 174"/>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76" name="【橋りょう・トンネル】&#10;一人当たり有形固定資産（償却資産）額最大値テキスト"/>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77" name="直線コネクタ 176"/>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107067</xdr:rowOff>
    </xdr:from>
    <xdr:ext cx="599010" cy="259045"/>
    <xdr:sp macro="" textlink="">
      <xdr:nvSpPr>
        <xdr:cNvPr id="178" name="【橋りょう・トンネル】&#10;一人当たり有形固定資産（償却資産）額平均値テキスト"/>
        <xdr:cNvSpPr txBox="1"/>
      </xdr:nvSpPr>
      <xdr:spPr>
        <a:xfrm>
          <a:off x="10566400" y="10222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79" name="フローチャート : 判断 178"/>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18434</xdr:rowOff>
    </xdr:from>
    <xdr:to>
      <xdr:col>14</xdr:col>
      <xdr:colOff>79375</xdr:colOff>
      <xdr:row>60</xdr:row>
      <xdr:rowOff>120034</xdr:rowOff>
    </xdr:to>
    <xdr:sp macro="" textlink="">
      <xdr:nvSpPr>
        <xdr:cNvPr id="180" name="フローチャート : 判断 179"/>
        <xdr:cNvSpPr/>
      </xdr:nvSpPr>
      <xdr:spPr>
        <a:xfrm>
          <a:off x="9588500" y="103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111934</xdr:rowOff>
    </xdr:from>
    <xdr:to>
      <xdr:col>14</xdr:col>
      <xdr:colOff>79375</xdr:colOff>
      <xdr:row>59</xdr:row>
      <xdr:rowOff>42084</xdr:rowOff>
    </xdr:to>
    <xdr:sp macro="" textlink="">
      <xdr:nvSpPr>
        <xdr:cNvPr id="186" name="円/楕円 185"/>
        <xdr:cNvSpPr/>
      </xdr:nvSpPr>
      <xdr:spPr>
        <a:xfrm>
          <a:off x="9588500" y="1005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111161</xdr:rowOff>
    </xdr:from>
    <xdr:ext cx="599010" cy="259045"/>
    <xdr:sp macro="" textlink="">
      <xdr:nvSpPr>
        <xdr:cNvPr id="187" name="n_1aveValue【橋りょう・トンネル】&#10;一人当たり有形固定資産（償却資産）額"/>
        <xdr:cNvSpPr txBox="1"/>
      </xdr:nvSpPr>
      <xdr:spPr>
        <a:xfrm>
          <a:off x="9327094" y="1039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356579</xdr:colOff>
      <xdr:row>57</xdr:row>
      <xdr:rowOff>58611</xdr:rowOff>
    </xdr:from>
    <xdr:ext cx="690189" cy="259045"/>
    <xdr:sp macro="" textlink="">
      <xdr:nvSpPr>
        <xdr:cNvPr id="188" name="n_1mainValue【橋りょう・トンネル】&#10;一人当たり有形固定資産（償却資産）額"/>
        <xdr:cNvSpPr txBox="1"/>
      </xdr:nvSpPr>
      <xdr:spPr>
        <a:xfrm>
          <a:off x="9281504" y="9831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1,236,438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0" name="直線コネクタ 19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1" name="テキスト ボックス 20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2" name="直線コネクタ 20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3" name="テキスト ボックス 20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4" name="直線コネクタ 20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5" name="テキスト ボックス 20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6" name="直線コネクタ 20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7" name="テキスト ボックス 20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11" name="直線コネクタ 210"/>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2" name="【公営住宅】&#10;有形固定資産減価償却率最小値テキスト"/>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3" name="直線コネクタ 212"/>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4" name="【公営住宅】&#10;有形固定資産減価償却率最大値テキスト"/>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5" name="直線コネクタ 214"/>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6" name="【公営住宅】&#10;有形固定資産減価償却率平均値テキスト"/>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7" name="フローチャート : 判断 216"/>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18" name="フローチャート : 判断 217"/>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113030</xdr:rowOff>
    </xdr:from>
    <xdr:to>
      <xdr:col>5</xdr:col>
      <xdr:colOff>409575</xdr:colOff>
      <xdr:row>78</xdr:row>
      <xdr:rowOff>43180</xdr:rowOff>
    </xdr:to>
    <xdr:sp macro="" textlink="">
      <xdr:nvSpPr>
        <xdr:cNvPr id="224" name="円/楕円 223"/>
        <xdr:cNvSpPr/>
      </xdr:nvSpPr>
      <xdr:spPr>
        <a:xfrm>
          <a:off x="3746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125747</xdr:rowOff>
    </xdr:from>
    <xdr:ext cx="405111" cy="259045"/>
    <xdr:sp macro="" textlink="">
      <xdr:nvSpPr>
        <xdr:cNvPr id="225" name="n_1aveValue【公営住宅】&#10;有形固定資産減価償却率"/>
        <xdr:cNvSpPr txBox="1"/>
      </xdr:nvSpPr>
      <xdr:spPr>
        <a:xfrm>
          <a:off x="3582043"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59707</xdr:rowOff>
    </xdr:from>
    <xdr:ext cx="405111" cy="259045"/>
    <xdr:sp macro="" textlink="">
      <xdr:nvSpPr>
        <xdr:cNvPr id="226" name="n_1mainValue【公営住宅】&#10;有形固定資産減価償却率"/>
        <xdr:cNvSpPr txBox="1"/>
      </xdr:nvSpPr>
      <xdr:spPr>
        <a:xfrm>
          <a:off x="3582043" y="1308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7" name="テキスト ボックス 236"/>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38" name="直線コネクタ 23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9" name="テキスト ボックス 23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0" name="直線コネクタ 23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1" name="テキスト ボックス 24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4" name="直線コネクタ 24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29227</xdr:rowOff>
    </xdr:from>
    <xdr:ext cx="531299" cy="259045"/>
    <xdr:sp macro="" textlink="">
      <xdr:nvSpPr>
        <xdr:cNvPr id="245" name="テキスト ボックス 244"/>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6" name="直線コネクタ 24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162577</xdr:rowOff>
    </xdr:from>
    <xdr:ext cx="531299" cy="259045"/>
    <xdr:sp macro="" textlink="">
      <xdr:nvSpPr>
        <xdr:cNvPr id="247" name="テキスト ボックス 246"/>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9" name="テキスト ボックス 24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46610</xdr:rowOff>
    </xdr:from>
    <xdr:to>
      <xdr:col>15</xdr:col>
      <xdr:colOff>180340</xdr:colOff>
      <xdr:row>86</xdr:row>
      <xdr:rowOff>58674</xdr:rowOff>
    </xdr:to>
    <xdr:cxnSp macro="">
      <xdr:nvCxnSpPr>
        <xdr:cNvPr id="251" name="直線コネクタ 250"/>
        <xdr:cNvCxnSpPr/>
      </xdr:nvCxnSpPr>
      <xdr:spPr>
        <a:xfrm flipV="1">
          <a:off x="10476865" y="13591160"/>
          <a:ext cx="0" cy="1212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62501</xdr:rowOff>
    </xdr:from>
    <xdr:ext cx="469744" cy="259045"/>
    <xdr:sp macro="" textlink="">
      <xdr:nvSpPr>
        <xdr:cNvPr id="252" name="【公営住宅】&#10;一人当たり面積最小値テキスト"/>
        <xdr:cNvSpPr txBox="1"/>
      </xdr:nvSpPr>
      <xdr:spPr>
        <a:xfrm>
          <a:off x="10566400" y="1480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86</xdr:row>
      <xdr:rowOff>58674</xdr:rowOff>
    </xdr:from>
    <xdr:to>
      <xdr:col>15</xdr:col>
      <xdr:colOff>269875</xdr:colOff>
      <xdr:row>86</xdr:row>
      <xdr:rowOff>58674</xdr:rowOff>
    </xdr:to>
    <xdr:cxnSp macro="">
      <xdr:nvCxnSpPr>
        <xdr:cNvPr id="253" name="直線コネクタ 252"/>
        <xdr:cNvCxnSpPr/>
      </xdr:nvCxnSpPr>
      <xdr:spPr>
        <a:xfrm>
          <a:off x="10388600" y="1480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164737</xdr:rowOff>
    </xdr:from>
    <xdr:ext cx="534377" cy="259045"/>
    <xdr:sp macro="" textlink="">
      <xdr:nvSpPr>
        <xdr:cNvPr id="254" name="【公営住宅】&#10;一人当たり面積最大値テキスト"/>
        <xdr:cNvSpPr txBox="1"/>
      </xdr:nvSpPr>
      <xdr:spPr>
        <a:xfrm>
          <a:off x="10566400" y="1336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79</xdr:row>
      <xdr:rowOff>46610</xdr:rowOff>
    </xdr:from>
    <xdr:to>
      <xdr:col>15</xdr:col>
      <xdr:colOff>269875</xdr:colOff>
      <xdr:row>79</xdr:row>
      <xdr:rowOff>46610</xdr:rowOff>
    </xdr:to>
    <xdr:cxnSp macro="">
      <xdr:nvCxnSpPr>
        <xdr:cNvPr id="255" name="直線コネクタ 254"/>
        <xdr:cNvCxnSpPr/>
      </xdr:nvCxnSpPr>
      <xdr:spPr>
        <a:xfrm>
          <a:off x="10388600" y="1359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23892</xdr:rowOff>
    </xdr:from>
    <xdr:ext cx="469744" cy="259045"/>
    <xdr:sp macro="" textlink="">
      <xdr:nvSpPr>
        <xdr:cNvPr id="256" name="【公営住宅】&#10;一人当たり面積平均値テキスト"/>
        <xdr:cNvSpPr txBox="1"/>
      </xdr:nvSpPr>
      <xdr:spPr>
        <a:xfrm>
          <a:off x="10566400" y="1442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45465</xdr:rowOff>
    </xdr:from>
    <xdr:to>
      <xdr:col>15</xdr:col>
      <xdr:colOff>231775</xdr:colOff>
      <xdr:row>84</xdr:row>
      <xdr:rowOff>147065</xdr:rowOff>
    </xdr:to>
    <xdr:sp macro="" textlink="">
      <xdr:nvSpPr>
        <xdr:cNvPr id="257" name="フローチャート : 判断 256"/>
        <xdr:cNvSpPr/>
      </xdr:nvSpPr>
      <xdr:spPr>
        <a:xfrm>
          <a:off x="10426700" y="1444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156211</xdr:rowOff>
    </xdr:from>
    <xdr:to>
      <xdr:col>14</xdr:col>
      <xdr:colOff>79375</xdr:colOff>
      <xdr:row>86</xdr:row>
      <xdr:rowOff>86361</xdr:rowOff>
    </xdr:to>
    <xdr:sp macro="" textlink="">
      <xdr:nvSpPr>
        <xdr:cNvPr id="258" name="フローチャート : 判断 257"/>
        <xdr:cNvSpPr/>
      </xdr:nvSpPr>
      <xdr:spPr>
        <a:xfrm>
          <a:off x="9588500" y="1472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155956</xdr:rowOff>
    </xdr:from>
    <xdr:to>
      <xdr:col>14</xdr:col>
      <xdr:colOff>79375</xdr:colOff>
      <xdr:row>87</xdr:row>
      <xdr:rowOff>86106</xdr:rowOff>
    </xdr:to>
    <xdr:sp macro="" textlink="">
      <xdr:nvSpPr>
        <xdr:cNvPr id="264" name="円/楕円 263"/>
        <xdr:cNvSpPr/>
      </xdr:nvSpPr>
      <xdr:spPr>
        <a:xfrm>
          <a:off x="9588500" y="1490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102888</xdr:rowOff>
    </xdr:from>
    <xdr:ext cx="469744" cy="259045"/>
    <xdr:sp macro="" textlink="">
      <xdr:nvSpPr>
        <xdr:cNvPr id="265" name="n_1aveValue【公営住宅】&#10;一人当たり面積"/>
        <xdr:cNvSpPr txBox="1"/>
      </xdr:nvSpPr>
      <xdr:spPr>
        <a:xfrm>
          <a:off x="9391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87</xdr:row>
      <xdr:rowOff>77233</xdr:rowOff>
    </xdr:from>
    <xdr:ext cx="469744" cy="259045"/>
    <xdr:sp macro="" textlink="">
      <xdr:nvSpPr>
        <xdr:cNvPr id="266" name="n_1mainValue【公営住宅】&#10;一人当たり面積"/>
        <xdr:cNvSpPr txBox="1"/>
      </xdr:nvSpPr>
      <xdr:spPr>
        <a:xfrm>
          <a:off x="9391727" y="1499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89,913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3" name="直線コネクタ 29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4" name="テキスト ボックス 29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5" name="直線コネクタ 29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6" name="テキスト ボックス 29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7" name="直線コネクタ 29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8" name="テキスト ボックス 29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9" name="直線コネクタ 29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0" name="テキスト ボックス 29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1" name="直線コネクタ 30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2" name="テキスト ボックス 30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3" name="直線コネクタ 30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4" name="テキスト ボックス 30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6" name="テキスト ボックス 30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08" name="直線コネクタ 307"/>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09"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10" name="直線コネクタ 309"/>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11"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2" name="直線コネクタ 311"/>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13" name="【認定こども園・幼稚園・保育所】&#10;有形固定資産減価償却率平均値テキスト"/>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14" name="フローチャート : 判断 313"/>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15" name="フローチャート : 判断 314"/>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6" name="テキスト ボックス 3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5806</xdr:rowOff>
    </xdr:from>
    <xdr:to>
      <xdr:col>22</xdr:col>
      <xdr:colOff>415925</xdr:colOff>
      <xdr:row>33</xdr:row>
      <xdr:rowOff>107406</xdr:rowOff>
    </xdr:to>
    <xdr:sp macro="" textlink="">
      <xdr:nvSpPr>
        <xdr:cNvPr id="321" name="円/楕円 320"/>
        <xdr:cNvSpPr/>
      </xdr:nvSpPr>
      <xdr:spPr>
        <a:xfrm>
          <a:off x="15430500" y="566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80571</xdr:rowOff>
    </xdr:from>
    <xdr:ext cx="405111" cy="259045"/>
    <xdr:sp macro="" textlink="">
      <xdr:nvSpPr>
        <xdr:cNvPr id="322" name="n_1aveValue【認定こども園・幼稚園・保育所】&#10;有形固定資産減価償却率"/>
        <xdr:cNvSpPr txBox="1"/>
      </xdr:nvSpPr>
      <xdr:spPr>
        <a:xfrm>
          <a:off x="15266043"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31</xdr:row>
      <xdr:rowOff>123933</xdr:rowOff>
    </xdr:from>
    <xdr:ext cx="405111" cy="259045"/>
    <xdr:sp macro="" textlink="">
      <xdr:nvSpPr>
        <xdr:cNvPr id="323" name="n_1mainValue【認定こども園・幼稚園・保育所】&#10;有形固定資産減価償却率"/>
        <xdr:cNvSpPr txBox="1"/>
      </xdr:nvSpPr>
      <xdr:spPr>
        <a:xfrm>
          <a:off x="15266043" y="543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1" name="正方形/長方形 3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2" name="テキスト ボックス 3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3" name="直線コネクタ 3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4" name="直線コネクタ 33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5" name="テキスト ボックス 33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6" name="直線コネクタ 33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37" name="テキスト ボックス 336"/>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8" name="直線コネクタ 33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39" name="テキスト ボックス 338"/>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0" name="直線コネクタ 33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41" name="テキスト ボックス 340"/>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2" name="直線コネクタ 3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43" name="テキスト ボックス 342"/>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345" name="直線コネクタ 344"/>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346"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347" name="直線コネクタ 346"/>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348"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349" name="直線コネクタ 348"/>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350" name="【認定こども園・幼稚園・保育所】&#10;一人当たり面積平均値テキスト"/>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351" name="フローチャート : 判断 350"/>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352" name="フローチャート : 判断 351"/>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3" name="テキスト ボックス 3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4" name="テキスト ボックス 3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5" name="テキスト ボックス 3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6" name="テキスト ボックス 3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7" name="テキスト ボックス 3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69154</xdr:rowOff>
    </xdr:from>
    <xdr:to>
      <xdr:col>31</xdr:col>
      <xdr:colOff>85725</xdr:colOff>
      <xdr:row>41</xdr:row>
      <xdr:rowOff>170754</xdr:rowOff>
    </xdr:to>
    <xdr:sp macro="" textlink="">
      <xdr:nvSpPr>
        <xdr:cNvPr id="358" name="円/楕円 357"/>
        <xdr:cNvSpPr/>
      </xdr:nvSpPr>
      <xdr:spPr>
        <a:xfrm>
          <a:off x="21272500" y="709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11991</xdr:rowOff>
    </xdr:from>
    <xdr:ext cx="469744" cy="259045"/>
    <xdr:sp macro="" textlink="">
      <xdr:nvSpPr>
        <xdr:cNvPr id="359" name="n_1aveValue【認定こども園・幼稚園・保育所】&#10;一人当たり面積"/>
        <xdr:cNvSpPr txBox="1"/>
      </xdr:nvSpPr>
      <xdr:spPr>
        <a:xfrm>
          <a:off x="21075727" y="686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161881</xdr:rowOff>
    </xdr:from>
    <xdr:ext cx="469744" cy="259045"/>
    <xdr:sp macro="" textlink="">
      <xdr:nvSpPr>
        <xdr:cNvPr id="360" name="n_1mainValue【認定こども園・幼稚園・保育所】&#10;一人当たり面積"/>
        <xdr:cNvSpPr txBox="1"/>
      </xdr:nvSpPr>
      <xdr:spPr>
        <a:xfrm>
          <a:off x="21075727" y="719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9" name="テキスト ボックス 3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0" name="直線コネクタ 3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1" name="テキスト ボックス 3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2" name="直線コネクタ 37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3" name="テキスト ボックス 37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4" name="直線コネクタ 37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5" name="テキスト ボックス 37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6" name="直線コネクタ 37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7" name="テキスト ボックス 37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8" name="直線コネクタ 37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9" name="テキスト ボックス 37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0" name="直線コネクタ 37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1" name="テキスト ボックス 38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2" name="直線コネクタ 3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3" name="テキスト ボックス 38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385" name="直線コネクタ 384"/>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386" name="【学校施設】&#10;有形固定資産減価償却率最小値テキスト"/>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387" name="直線コネクタ 386"/>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88" name="【学校施設】&#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89" name="直線コネクタ 388"/>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390" name="【学校施設】&#10;有形固定資産減価償却率平均値テキスト"/>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391" name="フローチャート : 判断 390"/>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90170</xdr:rowOff>
    </xdr:from>
    <xdr:to>
      <xdr:col>22</xdr:col>
      <xdr:colOff>415925</xdr:colOff>
      <xdr:row>61</xdr:row>
      <xdr:rowOff>20320</xdr:rowOff>
    </xdr:to>
    <xdr:sp macro="" textlink="">
      <xdr:nvSpPr>
        <xdr:cNvPr id="392" name="フローチャート : 判断 391"/>
        <xdr:cNvSpPr/>
      </xdr:nvSpPr>
      <xdr:spPr>
        <a:xfrm>
          <a:off x="15430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3" name="テキスト ボックス 3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4" name="テキスト ボックス 3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5" name="テキスト ボックス 3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6" name="テキスト ボックス 3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7" name="テキスト ボックス 3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93980</xdr:rowOff>
    </xdr:from>
    <xdr:to>
      <xdr:col>22</xdr:col>
      <xdr:colOff>415925</xdr:colOff>
      <xdr:row>56</xdr:row>
      <xdr:rowOff>24130</xdr:rowOff>
    </xdr:to>
    <xdr:sp macro="" textlink="">
      <xdr:nvSpPr>
        <xdr:cNvPr id="398" name="円/楕円 397"/>
        <xdr:cNvSpPr/>
      </xdr:nvSpPr>
      <xdr:spPr>
        <a:xfrm>
          <a:off x="15430500" y="952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11447</xdr:rowOff>
    </xdr:from>
    <xdr:ext cx="405111" cy="259045"/>
    <xdr:sp macro="" textlink="">
      <xdr:nvSpPr>
        <xdr:cNvPr id="399" name="n_1aveValue【学校施設】&#10;有形固定資産減価償却率"/>
        <xdr:cNvSpPr txBox="1"/>
      </xdr:nvSpPr>
      <xdr:spPr>
        <a:xfrm>
          <a:off x="15266043"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40657</xdr:rowOff>
    </xdr:from>
    <xdr:ext cx="405111" cy="259045"/>
    <xdr:sp macro="" textlink="">
      <xdr:nvSpPr>
        <xdr:cNvPr id="400" name="n_1mainValue【学校施設】&#10;有形固定資産減価償却率"/>
        <xdr:cNvSpPr txBox="1"/>
      </xdr:nvSpPr>
      <xdr:spPr>
        <a:xfrm>
          <a:off x="15266043" y="929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1" name="正方形/長方形 4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2" name="正方形/長方形 4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3" name="正方形/長方形 4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4" name="正方形/長方形 4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5" name="正方形/長方形 4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6" name="正方形/長方形 4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7" name="正方形/長方形 4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8" name="正方形/長方形 4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9" name="テキスト ボックス 4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0" name="直線コネクタ 4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1" name="直線コネクタ 41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2" name="テキスト ボックス 41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3" name="直線コネクタ 41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4" name="テキスト ボックス 41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5" name="直線コネクタ 41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16" name="テキスト ボックス 415"/>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7" name="直線コネクタ 41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18" name="テキスト ボックス 417"/>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9" name="直線コネクタ 41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20" name="テキスト ボックス 41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2" name="テキスト ボックス 42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24" name="直線コネクタ 423"/>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25"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26" name="直線コネクタ 425"/>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27"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28" name="直線コネクタ 427"/>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29" name="【学校施設】&#10;一人当たり面積平均値テキスト"/>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30" name="フローチャート : 判断 429"/>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31" name="フローチャート : 判断 430"/>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77368</xdr:rowOff>
    </xdr:from>
    <xdr:to>
      <xdr:col>31</xdr:col>
      <xdr:colOff>85725</xdr:colOff>
      <xdr:row>63</xdr:row>
      <xdr:rowOff>7518</xdr:rowOff>
    </xdr:to>
    <xdr:sp macro="" textlink="">
      <xdr:nvSpPr>
        <xdr:cNvPr id="437" name="円/楕円 436"/>
        <xdr:cNvSpPr/>
      </xdr:nvSpPr>
      <xdr:spPr>
        <a:xfrm>
          <a:off x="21272500" y="1070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2303</xdr:rowOff>
    </xdr:from>
    <xdr:ext cx="469744" cy="259045"/>
    <xdr:sp macro="" textlink="">
      <xdr:nvSpPr>
        <xdr:cNvPr id="438" name="n_1aveValue【学校施設】&#10;一人当たり面積"/>
        <xdr:cNvSpPr txBox="1"/>
      </xdr:nvSpPr>
      <xdr:spPr>
        <a:xfrm>
          <a:off x="210757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24045</xdr:rowOff>
    </xdr:from>
    <xdr:ext cx="469744" cy="259045"/>
    <xdr:sp macro="" textlink="">
      <xdr:nvSpPr>
        <xdr:cNvPr id="439" name="n_1mainValue【学校施設】&#10;一人当たり面積"/>
        <xdr:cNvSpPr txBox="1"/>
      </xdr:nvSpPr>
      <xdr:spPr>
        <a:xfrm>
          <a:off x="21075727" y="1048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41" name="正方形/長方形 440"/>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42" name="正方形/長方形 441"/>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43" name="正方形/長方形 442"/>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44" name="正方形/長方形 443"/>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6" name="テキスト ボックス 4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7" name="直線コネクタ 4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8" name="テキスト ボックス 44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9" name="直線コネクタ 44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0" name="テキスト ボックス 44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1" name="直線コネクタ 45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2" name="テキスト ボックス 45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3" name="直線コネクタ 45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4" name="テキスト ボックス 45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5" name="直線コネクタ 45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6" name="テキスト ボックス 45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7" name="直線コネクタ 45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8" name="テキスト ボックス 45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9" name="直線コネクタ 4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0" name="テキスト ボックス 4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80645</xdr:rowOff>
    </xdr:from>
    <xdr:to>
      <xdr:col>22</xdr:col>
      <xdr:colOff>415925</xdr:colOff>
      <xdr:row>82</xdr:row>
      <xdr:rowOff>10795</xdr:rowOff>
    </xdr:to>
    <xdr:sp macro="" textlink="">
      <xdr:nvSpPr>
        <xdr:cNvPr id="462" name="フローチャート : 判断 461"/>
        <xdr:cNvSpPr/>
      </xdr:nvSpPr>
      <xdr:spPr>
        <a:xfrm>
          <a:off x="15430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3" name="テキスト ボックス 4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4" name="テキスト ボックス 4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5" name="テキスト ボックス 4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6" name="テキスト ボックス 4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7" name="テキスト ボックス 4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111125</xdr:rowOff>
    </xdr:from>
    <xdr:to>
      <xdr:col>22</xdr:col>
      <xdr:colOff>415925</xdr:colOff>
      <xdr:row>78</xdr:row>
      <xdr:rowOff>41275</xdr:rowOff>
    </xdr:to>
    <xdr:sp macro="" textlink="">
      <xdr:nvSpPr>
        <xdr:cNvPr id="468" name="円/楕円 467"/>
        <xdr:cNvSpPr/>
      </xdr:nvSpPr>
      <xdr:spPr>
        <a:xfrm>
          <a:off x="15430500" y="133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1922</xdr:rowOff>
    </xdr:from>
    <xdr:ext cx="405111" cy="259045"/>
    <xdr:sp macro="" textlink="">
      <xdr:nvSpPr>
        <xdr:cNvPr id="469" name="n_1aveValue【児童館】&#10;有形固定資産減価償却率"/>
        <xdr:cNvSpPr txBox="1"/>
      </xdr:nvSpPr>
      <xdr:spPr>
        <a:xfrm>
          <a:off x="15266043"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22</xdr:col>
      <xdr:colOff>149868</xdr:colOff>
      <xdr:row>76</xdr:row>
      <xdr:rowOff>57802</xdr:rowOff>
    </xdr:from>
    <xdr:ext cx="405111" cy="259045"/>
    <xdr:sp macro="" textlink="">
      <xdr:nvSpPr>
        <xdr:cNvPr id="470" name="n_1mainValue【児童館】&#10;有形固定資産減価償却率"/>
        <xdr:cNvSpPr txBox="1"/>
      </xdr:nvSpPr>
      <xdr:spPr>
        <a:xfrm>
          <a:off x="15266043" y="1308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1" name="正方形/長方形 4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72" name="正方形/長方形 471"/>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73" name="正方形/長方形 472"/>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74" name="正方形/長方形 473"/>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75" name="正方形/長方形 474"/>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6" name="正方形/長方形 4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7" name="テキスト ボックス 4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78" name="直線コネクタ 4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79" name="テキスト ボックス 47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86</xdr:row>
      <xdr:rowOff>38100</xdr:rowOff>
    </xdr:from>
    <xdr:to>
      <xdr:col>33</xdr:col>
      <xdr:colOff>314325</xdr:colOff>
      <xdr:row>86</xdr:row>
      <xdr:rowOff>38100</xdr:rowOff>
    </xdr:to>
    <xdr:cxnSp macro="">
      <xdr:nvCxnSpPr>
        <xdr:cNvPr id="480" name="直線コネクタ 47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1" name="テキスト ボックス 48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82" name="直線コネクタ 48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83" name="テキスト ボックス 48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84" name="直線コネクタ 48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85" name="テキスト ボックス 48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86" name="直線コネクタ 48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87" name="テキスト ボックス 48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8" name="直線コネクタ 4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9" name="テキスト ボックス 4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19304</xdr:rowOff>
    </xdr:from>
    <xdr:to>
      <xdr:col>31</xdr:col>
      <xdr:colOff>85725</xdr:colOff>
      <xdr:row>84</xdr:row>
      <xdr:rowOff>120904</xdr:rowOff>
    </xdr:to>
    <xdr:sp macro="" textlink="">
      <xdr:nvSpPr>
        <xdr:cNvPr id="491" name="フローチャート : 判断 490"/>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92" name="テキスト ボックス 49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93" name="テキスト ボックス 49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4" name="テキスト ボックス 49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5" name="テキスト ボックス 49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6" name="テキスト ボックス 49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158750</xdr:rowOff>
    </xdr:from>
    <xdr:to>
      <xdr:col>31</xdr:col>
      <xdr:colOff>85725</xdr:colOff>
      <xdr:row>78</xdr:row>
      <xdr:rowOff>88900</xdr:rowOff>
    </xdr:to>
    <xdr:sp macro="" textlink="">
      <xdr:nvSpPr>
        <xdr:cNvPr id="497" name="円/楕円 496"/>
        <xdr:cNvSpPr/>
      </xdr:nvSpPr>
      <xdr:spPr>
        <a:xfrm>
          <a:off x="2127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112031</xdr:rowOff>
    </xdr:from>
    <xdr:ext cx="469744" cy="259045"/>
    <xdr:sp macro="" textlink="">
      <xdr:nvSpPr>
        <xdr:cNvPr id="498" name="n_1aveValue【児童館】&#10;一人当たり面積"/>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105427</xdr:rowOff>
    </xdr:from>
    <xdr:ext cx="469744" cy="259045"/>
    <xdr:sp macro="" textlink="">
      <xdr:nvSpPr>
        <xdr:cNvPr id="499" name="n_1mainValue【児童館】&#10;一人当たり面積"/>
        <xdr:cNvSpPr txBox="1"/>
      </xdr:nvSpPr>
      <xdr:spPr>
        <a:xfrm>
          <a:off x="21075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00" name="正方形/長方形 4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1" name="正方形/長方形 5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2" name="正方形/長方形 5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3" name="正方形/長方形 5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4" name="正方形/長方形 5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5" name="正方形/長方形 5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6" name="正方形/長方形 5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7" name="正方形/長方形 5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8" name="テキスト ボックス 5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9" name="直線コネクタ 5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10" name="直線コネクタ 50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11" name="テキスト ボックス 51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12" name="直線コネクタ 51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13" name="テキスト ボックス 51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14" name="直線コネクタ 51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15" name="テキスト ボックス 51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16" name="直線コネクタ 51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17" name="テキスト ボックス 51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18" name="直線コネクタ 51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19" name="テキスト ボックス 51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20" name="直線コネクタ 51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21" name="テキスト ボックス 52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2" name="直線コネクタ 5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3" name="テキスト ボックス 52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41911</xdr:rowOff>
    </xdr:to>
    <xdr:cxnSp macro="">
      <xdr:nvCxnSpPr>
        <xdr:cNvPr id="525" name="直線コネクタ 524"/>
        <xdr:cNvCxnSpPr/>
      </xdr:nvCxnSpPr>
      <xdr:spPr>
        <a:xfrm flipV="1">
          <a:off x="16318864" y="1709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526" name="【公民館】&#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527" name="直線コネクタ 526"/>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528"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529" name="直線コネクタ 52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28320</xdr:rowOff>
    </xdr:from>
    <xdr:ext cx="405111" cy="259045"/>
    <xdr:sp macro="" textlink="">
      <xdr:nvSpPr>
        <xdr:cNvPr id="530" name="【公民館】&#10;有形固定資産減価償却率平均値テキスト"/>
        <xdr:cNvSpPr txBox="1"/>
      </xdr:nvSpPr>
      <xdr:spPr>
        <a:xfrm>
          <a:off x="16408400" y="1768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49893</xdr:rowOff>
    </xdr:from>
    <xdr:to>
      <xdr:col>23</xdr:col>
      <xdr:colOff>568325</xdr:colOff>
      <xdr:row>103</xdr:row>
      <xdr:rowOff>151493</xdr:rowOff>
    </xdr:to>
    <xdr:sp macro="" textlink="">
      <xdr:nvSpPr>
        <xdr:cNvPr id="531" name="フローチャート : 判断 530"/>
        <xdr:cNvSpPr/>
      </xdr:nvSpPr>
      <xdr:spPr>
        <a:xfrm>
          <a:off x="162687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79284</xdr:rowOff>
    </xdr:from>
    <xdr:to>
      <xdr:col>22</xdr:col>
      <xdr:colOff>415925</xdr:colOff>
      <xdr:row>104</xdr:row>
      <xdr:rowOff>9434</xdr:rowOff>
    </xdr:to>
    <xdr:sp macro="" textlink="">
      <xdr:nvSpPr>
        <xdr:cNvPr id="532" name="フローチャート : 判断 531"/>
        <xdr:cNvSpPr/>
      </xdr:nvSpPr>
      <xdr:spPr>
        <a:xfrm>
          <a:off x="15430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3" name="テキスト ボックス 5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4" name="テキスト ボックス 5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5" name="テキスト ボックス 5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6" name="テキスト ボックス 5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7" name="テキスト ボックス 5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87449</xdr:rowOff>
    </xdr:from>
    <xdr:to>
      <xdr:col>22</xdr:col>
      <xdr:colOff>415925</xdr:colOff>
      <xdr:row>103</xdr:row>
      <xdr:rowOff>17599</xdr:rowOff>
    </xdr:to>
    <xdr:sp macro="" textlink="">
      <xdr:nvSpPr>
        <xdr:cNvPr id="538" name="円/楕円 537"/>
        <xdr:cNvSpPr/>
      </xdr:nvSpPr>
      <xdr:spPr>
        <a:xfrm>
          <a:off x="15430500" y="175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561</xdr:rowOff>
    </xdr:from>
    <xdr:ext cx="405111" cy="259045"/>
    <xdr:sp macro="" textlink="">
      <xdr:nvSpPr>
        <xdr:cNvPr id="539" name="n_1aveValue【公民館】&#10;有形固定資産減価償却率"/>
        <xdr:cNvSpPr txBox="1"/>
      </xdr:nvSpPr>
      <xdr:spPr>
        <a:xfrm>
          <a:off x="15266043"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34126</xdr:rowOff>
    </xdr:from>
    <xdr:ext cx="405111" cy="259045"/>
    <xdr:sp macro="" textlink="">
      <xdr:nvSpPr>
        <xdr:cNvPr id="540" name="n_1mainValue【公民館】&#10;有形固定資産減価償却率"/>
        <xdr:cNvSpPr txBox="1"/>
      </xdr:nvSpPr>
      <xdr:spPr>
        <a:xfrm>
          <a:off x="15266043" y="1735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1" name="正方形/長方形 5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2" name="正方形/長方形 5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3" name="正方形/長方形 5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4" name="正方形/長方形 5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5" name="正方形/長方形 5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6" name="正方形/長方形 5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7" name="正方形/長方形 5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8" name="正方形/長方形 5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9" name="テキスト ボックス 5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0" name="直線コネクタ 5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51" name="直線コネクタ 55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2" name="テキスト ボックス 55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53" name="直線コネクタ 55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4" name="テキスト ボックス 55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5" name="直線コネクタ 55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6" name="テキスト ボックス 55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7" name="直線コネクタ 55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8" name="テキスト ボックス 55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9" name="直線コネクタ 55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60" name="テキスト ボックス 55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1" name="直線コネクタ 5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2" name="テキスト ボックス 5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151637</xdr:rowOff>
    </xdr:from>
    <xdr:to>
      <xdr:col>32</xdr:col>
      <xdr:colOff>186689</xdr:colOff>
      <xdr:row>105</xdr:row>
      <xdr:rowOff>102108</xdr:rowOff>
    </xdr:to>
    <xdr:cxnSp macro="">
      <xdr:nvCxnSpPr>
        <xdr:cNvPr id="564" name="直線コネクタ 563"/>
        <xdr:cNvCxnSpPr/>
      </xdr:nvCxnSpPr>
      <xdr:spPr>
        <a:xfrm flipV="1">
          <a:off x="22160864" y="17296637"/>
          <a:ext cx="0" cy="80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105935</xdr:rowOff>
    </xdr:from>
    <xdr:ext cx="469744" cy="259045"/>
    <xdr:sp macro="" textlink="">
      <xdr:nvSpPr>
        <xdr:cNvPr id="565" name="【公民館】&#10;一人当たり面積最小値テキスト"/>
        <xdr:cNvSpPr txBox="1"/>
      </xdr:nvSpPr>
      <xdr:spPr>
        <a:xfrm>
          <a:off x="22250400" y="1810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0.741</a:t>
          </a:r>
          <a:endParaRPr kumimoji="1" lang="ja-JP" altLang="en-US" sz="1000" b="1">
            <a:latin typeface="ＭＳ Ｐゴシック"/>
          </a:endParaRPr>
        </a:p>
      </xdr:txBody>
    </xdr:sp>
    <xdr:clientData/>
  </xdr:oneCellAnchor>
  <xdr:twoCellAnchor>
    <xdr:from>
      <xdr:col>32</xdr:col>
      <xdr:colOff>98425</xdr:colOff>
      <xdr:row>105</xdr:row>
      <xdr:rowOff>102108</xdr:rowOff>
    </xdr:from>
    <xdr:to>
      <xdr:col>32</xdr:col>
      <xdr:colOff>276225</xdr:colOff>
      <xdr:row>105</xdr:row>
      <xdr:rowOff>102108</xdr:rowOff>
    </xdr:to>
    <xdr:cxnSp macro="">
      <xdr:nvCxnSpPr>
        <xdr:cNvPr id="566" name="直線コネクタ 565"/>
        <xdr:cNvCxnSpPr/>
      </xdr:nvCxnSpPr>
      <xdr:spPr>
        <a:xfrm>
          <a:off x="22072600" y="1810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98314</xdr:rowOff>
    </xdr:from>
    <xdr:ext cx="469744" cy="259045"/>
    <xdr:sp macro="" textlink="">
      <xdr:nvSpPr>
        <xdr:cNvPr id="567" name="【公民館】&#10;一人当たり面積最大値テキスト"/>
        <xdr:cNvSpPr txBox="1"/>
      </xdr:nvSpPr>
      <xdr:spPr>
        <a:xfrm>
          <a:off x="222504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a:t>
          </a:r>
          <a:endParaRPr kumimoji="1" lang="ja-JP" altLang="en-US" sz="1000" b="1">
            <a:latin typeface="ＭＳ Ｐゴシック"/>
          </a:endParaRPr>
        </a:p>
      </xdr:txBody>
    </xdr:sp>
    <xdr:clientData/>
  </xdr:oneCellAnchor>
  <xdr:twoCellAnchor>
    <xdr:from>
      <xdr:col>32</xdr:col>
      <xdr:colOff>98425</xdr:colOff>
      <xdr:row>100</xdr:row>
      <xdr:rowOff>151637</xdr:rowOff>
    </xdr:from>
    <xdr:to>
      <xdr:col>32</xdr:col>
      <xdr:colOff>276225</xdr:colOff>
      <xdr:row>100</xdr:row>
      <xdr:rowOff>151637</xdr:rowOff>
    </xdr:to>
    <xdr:cxnSp macro="">
      <xdr:nvCxnSpPr>
        <xdr:cNvPr id="568" name="直線コネクタ 567"/>
        <xdr:cNvCxnSpPr/>
      </xdr:nvCxnSpPr>
      <xdr:spPr>
        <a:xfrm>
          <a:off x="22072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49547</xdr:rowOff>
    </xdr:from>
    <xdr:ext cx="469744" cy="259045"/>
    <xdr:sp macro="" textlink="">
      <xdr:nvSpPr>
        <xdr:cNvPr id="569" name="【公民館】&#10;一人当たり面積平均値テキスト"/>
        <xdr:cNvSpPr txBox="1"/>
      </xdr:nvSpPr>
      <xdr:spPr>
        <a:xfrm>
          <a:off x="22250400" y="1770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71120</xdr:rowOff>
    </xdr:from>
    <xdr:to>
      <xdr:col>32</xdr:col>
      <xdr:colOff>238125</xdr:colOff>
      <xdr:row>104</xdr:row>
      <xdr:rowOff>1270</xdr:rowOff>
    </xdr:to>
    <xdr:sp macro="" textlink="">
      <xdr:nvSpPr>
        <xdr:cNvPr id="570" name="フローチャート : 判断 569"/>
        <xdr:cNvSpPr/>
      </xdr:nvSpPr>
      <xdr:spPr>
        <a:xfrm>
          <a:off x="221107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114554</xdr:rowOff>
    </xdr:from>
    <xdr:to>
      <xdr:col>31</xdr:col>
      <xdr:colOff>85725</xdr:colOff>
      <xdr:row>106</xdr:row>
      <xdr:rowOff>44704</xdr:rowOff>
    </xdr:to>
    <xdr:sp macro="" textlink="">
      <xdr:nvSpPr>
        <xdr:cNvPr id="571" name="フローチャート : 判断 570"/>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2" name="テキスト ボックス 5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3" name="テキスト ボックス 5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4" name="テキスト ボックス 5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5" name="テキスト ボックス 5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6" name="テキスト ボックス 5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56642</xdr:rowOff>
    </xdr:from>
    <xdr:to>
      <xdr:col>31</xdr:col>
      <xdr:colOff>85725</xdr:colOff>
      <xdr:row>107</xdr:row>
      <xdr:rowOff>158242</xdr:rowOff>
    </xdr:to>
    <xdr:sp macro="" textlink="">
      <xdr:nvSpPr>
        <xdr:cNvPr id="577" name="円/楕円 576"/>
        <xdr:cNvSpPr/>
      </xdr:nvSpPr>
      <xdr:spPr>
        <a:xfrm>
          <a:off x="21272500" y="1840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61231</xdr:rowOff>
    </xdr:from>
    <xdr:ext cx="469744" cy="259045"/>
    <xdr:sp macro="" textlink="">
      <xdr:nvSpPr>
        <xdr:cNvPr id="578" name="n_1aveValue【公民館】&#10;一人当たり面積"/>
        <xdr:cNvSpPr txBox="1"/>
      </xdr:nvSpPr>
      <xdr:spPr>
        <a:xfrm>
          <a:off x="210757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149369</xdr:rowOff>
    </xdr:from>
    <xdr:ext cx="469744" cy="259045"/>
    <xdr:sp macro="" textlink="">
      <xdr:nvSpPr>
        <xdr:cNvPr id="579" name="n_1mainValue【公民館】&#10;一人当たり面積"/>
        <xdr:cNvSpPr txBox="1"/>
      </xdr:nvSpPr>
      <xdr:spPr>
        <a:xfrm>
          <a:off x="21075727" y="1849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0" name="正方形/長方形 5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1" name="正方形/長方形 5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2" name="テキスト ボックス 5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道路の一人当たり延長は類似団体を下回り、また有形固定資産減価償却率は高い。今後、新設の必要性が高く、なおかつ既存路線の老朽化対策も講じる必要がある。橋りょう・トンネルの有形固定資産減価償却率が類似団体に比べ低いのは、建設費用が高く比較的新しい構造物が存在する一方で、償却が進み老朽化したものも多数存在することによるものと考えられ、今後、新しいものの償却が進むにつれ、厳しい状況になるものと予想される。また一人当たり有形固定資産額が類似団体を上回るのは、当該構造物の取得価格が高く当町の人口が少ないことに起因するものと考えられる。公営住宅については、昭和３０年代から４０年代にかけ取得したものが多く、有形固定資産減価償却率の高さが示すとおり、老朽化に伴う更新又は除却が大きな課題である。一人当たり面積が類似団体を下回るのは、老朽化が進んだ公営住宅が多く、取得当時と現在とでは設計概念が異なることによるものと考えられる。保育所は、昭和４９年度取得の老朽化が進んだ九度山幼稚園と同一建物を使用していることから、幼稚園・保育所の有形固定資産減価償却率は類似団体を大幅に上回り、今後の更新に検討を要する状況となっている。一人当たり面積は、幼稚園・保育所の施設数が少なく類似団体を下回るものの、全国平均及び県平均は上回っている。学校施設、児童館及び公民館については、有形固定資産減価償却率が類似団体、全国平均及び県平均のいずれをも大幅に上回り、施設の老朽化が顕在化していることから、各施設の需要を勘案しながら今後の在り方を検討する必要があると考える。これらの一人当たり面積はそれぞれ全国平均及び県平均を上回り、過疎化・少子高齢化が進んだ当町の人口構成を反映する結果であると考えられ、類似団体と絶対値にこそ差異は認められるものの同様の傾向を示すものである。</a:t>
          </a:r>
        </a:p>
        <a:p>
          <a:endParaRPr kumimoji="1" lang="ja-JP" altLang="en-US" sz="12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和歌山県九度山町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4,509
4,502
44.15
3,165,009
3,127,106
35,681
2,156,070
4,569,022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17.2
97.5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71" name="直線コネクタ 70"/>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72" name="【体育館・プール】&#10;有形固定資産減価償却率最小値テキスト"/>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73" name="直線コネクタ 72"/>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74" name="【体育館・プール】&#10;有形固定資産減価償却率最大値テキスト"/>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75" name="直線コネクタ 74"/>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76" name="【体育館・プール】&#10;有形固定資産減価償却率平均値テキスト"/>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77" name="フローチャート : 判断 76"/>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78" name="フローチャート : 判断 77"/>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14749</xdr:rowOff>
    </xdr:from>
    <xdr:ext cx="405111" cy="259045"/>
    <xdr:sp macro="" textlink="">
      <xdr:nvSpPr>
        <xdr:cNvPr id="79" name="n_1aveValue【体育館・プール】&#10;有形固定資産減価償却率"/>
        <xdr:cNvSpPr txBox="1"/>
      </xdr:nvSpPr>
      <xdr:spPr>
        <a:xfrm>
          <a:off x="3582043" y="1013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70358</xdr:rowOff>
    </xdr:from>
    <xdr:to>
      <xdr:col>5</xdr:col>
      <xdr:colOff>409575</xdr:colOff>
      <xdr:row>64</xdr:row>
      <xdr:rowOff>508</xdr:rowOff>
    </xdr:to>
    <xdr:sp macro="" textlink="">
      <xdr:nvSpPr>
        <xdr:cNvPr id="85" name="円/楕円 84"/>
        <xdr:cNvSpPr/>
      </xdr:nvSpPr>
      <xdr:spPr>
        <a:xfrm>
          <a:off x="3746500" y="10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163085</xdr:rowOff>
    </xdr:from>
    <xdr:ext cx="405111" cy="259045"/>
    <xdr:sp macro="" textlink="">
      <xdr:nvSpPr>
        <xdr:cNvPr id="86" name="n_1mainValue【体育館・プール】&#10;有形固定資産減価償却率"/>
        <xdr:cNvSpPr txBox="1"/>
      </xdr:nvSpPr>
      <xdr:spPr>
        <a:xfrm>
          <a:off x="3582043" y="1096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12" name="直線コネクタ 111"/>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13" name="【体育館・プール】&#10;一人当たり面積最小値テキスト"/>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14" name="直線コネクタ 113"/>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15" name="【体育館・プール】&#10;一人当たり面積最大値テキスト"/>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16" name="直線コネクタ 115"/>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17" name="【体育館・プール】&#10;一人当たり面積平均値テキスト"/>
        <xdr:cNvSpPr txBox="1"/>
      </xdr:nvSpPr>
      <xdr:spPr>
        <a:xfrm>
          <a:off x="1056640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18" name="フローチャート : 判断 117"/>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19" name="フローチャート : 判断 118"/>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76798</xdr:rowOff>
    </xdr:from>
    <xdr:ext cx="469744" cy="259045"/>
    <xdr:sp macro="" textlink="">
      <xdr:nvSpPr>
        <xdr:cNvPr id="120" name="n_1aveValue【体育館・プール】&#10;一人当たり面積"/>
        <xdr:cNvSpPr txBox="1"/>
      </xdr:nvSpPr>
      <xdr:spPr>
        <a:xfrm>
          <a:off x="9391727" y="1053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36721</xdr:rowOff>
    </xdr:from>
    <xdr:to>
      <xdr:col>14</xdr:col>
      <xdr:colOff>79375</xdr:colOff>
      <xdr:row>63</xdr:row>
      <xdr:rowOff>138321</xdr:rowOff>
    </xdr:to>
    <xdr:sp macro="" textlink="">
      <xdr:nvSpPr>
        <xdr:cNvPr id="126" name="円/楕円 125"/>
        <xdr:cNvSpPr/>
      </xdr:nvSpPr>
      <xdr:spPr>
        <a:xfrm>
          <a:off x="9588500" y="1083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129448</xdr:rowOff>
    </xdr:from>
    <xdr:ext cx="469744" cy="259045"/>
    <xdr:sp macro="" textlink="">
      <xdr:nvSpPr>
        <xdr:cNvPr id="127" name="n_1mainValue【体育館・プール】&#10;一人当たり面積"/>
        <xdr:cNvSpPr txBox="1"/>
      </xdr:nvSpPr>
      <xdr:spPr>
        <a:xfrm>
          <a:off x="9391727" y="1093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0.657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8" name="テキスト ボックス 13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9" name="直線コネクタ 1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0" name="テキスト ボックス 1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1" name="直線コネクタ 1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2" name="テキスト ボックス 1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3" name="直線コネクタ 1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4" name="テキスト ボックス 1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5" name="直線コネクタ 1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6" name="テキスト ボックス 1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7" name="直線コネクタ 1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8" name="テキスト ボックス 14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19050</xdr:rowOff>
    </xdr:to>
    <xdr:cxnSp macro="">
      <xdr:nvCxnSpPr>
        <xdr:cNvPr id="152" name="直線コネクタ 151"/>
        <xdr:cNvCxnSpPr/>
      </xdr:nvCxnSpPr>
      <xdr:spPr>
        <a:xfrm flipV="1">
          <a:off x="4634865" y="133350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22877</xdr:rowOff>
    </xdr:from>
    <xdr:ext cx="405111" cy="259045"/>
    <xdr:sp macro="" textlink="">
      <xdr:nvSpPr>
        <xdr:cNvPr id="153" name="【福祉施設】&#10;有形固定資産減価償却率最小値テキスト"/>
        <xdr:cNvSpPr txBox="1"/>
      </xdr:nvSpPr>
      <xdr:spPr>
        <a:xfrm>
          <a:off x="4724400"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422275</xdr:colOff>
      <xdr:row>86</xdr:row>
      <xdr:rowOff>19050</xdr:rowOff>
    </xdr:from>
    <xdr:to>
      <xdr:col>6</xdr:col>
      <xdr:colOff>600075</xdr:colOff>
      <xdr:row>86</xdr:row>
      <xdr:rowOff>19050</xdr:rowOff>
    </xdr:to>
    <xdr:cxnSp macro="">
      <xdr:nvCxnSpPr>
        <xdr:cNvPr id="154" name="直線コネクタ 153"/>
        <xdr:cNvCxnSpPr/>
      </xdr:nvCxnSpPr>
      <xdr:spPr>
        <a:xfrm>
          <a:off x="4546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5"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6" name="直線コネクタ 155"/>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78122</xdr:rowOff>
    </xdr:from>
    <xdr:ext cx="405111" cy="259045"/>
    <xdr:sp macro="" textlink="">
      <xdr:nvSpPr>
        <xdr:cNvPr id="157" name="【福祉施設】&#10;有形固定資産減価償却率平均値テキスト"/>
        <xdr:cNvSpPr txBox="1"/>
      </xdr:nvSpPr>
      <xdr:spPr>
        <a:xfrm>
          <a:off x="4724400" y="14308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99695</xdr:rowOff>
    </xdr:from>
    <xdr:to>
      <xdr:col>6</xdr:col>
      <xdr:colOff>561975</xdr:colOff>
      <xdr:row>84</xdr:row>
      <xdr:rowOff>29845</xdr:rowOff>
    </xdr:to>
    <xdr:sp macro="" textlink="">
      <xdr:nvSpPr>
        <xdr:cNvPr id="158" name="フローチャート : 判断 157"/>
        <xdr:cNvSpPr/>
      </xdr:nvSpPr>
      <xdr:spPr>
        <a:xfrm>
          <a:off x="45847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69214</xdr:rowOff>
    </xdr:from>
    <xdr:to>
      <xdr:col>5</xdr:col>
      <xdr:colOff>409575</xdr:colOff>
      <xdr:row>83</xdr:row>
      <xdr:rowOff>170814</xdr:rowOff>
    </xdr:to>
    <xdr:sp macro="" textlink="">
      <xdr:nvSpPr>
        <xdr:cNvPr id="159" name="フローチャート : 判断 158"/>
        <xdr:cNvSpPr/>
      </xdr:nvSpPr>
      <xdr:spPr>
        <a:xfrm>
          <a:off x="3746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161941</xdr:rowOff>
    </xdr:from>
    <xdr:ext cx="405111" cy="259045"/>
    <xdr:sp macro="" textlink="">
      <xdr:nvSpPr>
        <xdr:cNvPr id="160" name="n_1aveValue【福祉施設】&#10;有形固定資産減価償却率"/>
        <xdr:cNvSpPr txBox="1"/>
      </xdr:nvSpPr>
      <xdr:spPr>
        <a:xfrm>
          <a:off x="3582043"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67311</xdr:rowOff>
    </xdr:from>
    <xdr:to>
      <xdr:col>5</xdr:col>
      <xdr:colOff>409575</xdr:colOff>
      <xdr:row>79</xdr:row>
      <xdr:rowOff>168911</xdr:rowOff>
    </xdr:to>
    <xdr:sp macro="" textlink="">
      <xdr:nvSpPr>
        <xdr:cNvPr id="166" name="円/楕円 165"/>
        <xdr:cNvSpPr/>
      </xdr:nvSpPr>
      <xdr:spPr>
        <a:xfrm>
          <a:off x="3746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13988</xdr:rowOff>
    </xdr:from>
    <xdr:ext cx="405111" cy="259045"/>
    <xdr:sp macro="" textlink="">
      <xdr:nvSpPr>
        <xdr:cNvPr id="167" name="n_1mainValue【福祉施設】&#10;有形固定資産減価償却率"/>
        <xdr:cNvSpPr txBox="1"/>
      </xdr:nvSpPr>
      <xdr:spPr>
        <a:xfrm>
          <a:off x="3582043"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8" name="直線コネクタ 1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9" name="テキスト ボックス 1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0" name="直線コネクタ 1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1" name="テキスト ボックス 18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2" name="直線コネクタ 1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3" name="テキスト ボックス 18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4" name="直線コネクタ 1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5" name="テキスト ボックス 18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6" name="直線コネクタ 1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7" name="テキスト ボックス 1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143256</xdr:rowOff>
    </xdr:from>
    <xdr:to>
      <xdr:col>15</xdr:col>
      <xdr:colOff>180340</xdr:colOff>
      <xdr:row>84</xdr:row>
      <xdr:rowOff>98450</xdr:rowOff>
    </xdr:to>
    <xdr:cxnSp macro="">
      <xdr:nvCxnSpPr>
        <xdr:cNvPr id="189" name="直線コネクタ 188"/>
        <xdr:cNvCxnSpPr/>
      </xdr:nvCxnSpPr>
      <xdr:spPr>
        <a:xfrm flipV="1">
          <a:off x="10476865" y="13687806"/>
          <a:ext cx="0" cy="812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102277</xdr:rowOff>
    </xdr:from>
    <xdr:ext cx="469744" cy="259045"/>
    <xdr:sp macro="" textlink="">
      <xdr:nvSpPr>
        <xdr:cNvPr id="190" name="【福祉施設】&#10;一人当たり面積最小値テキスト"/>
        <xdr:cNvSpPr txBox="1"/>
      </xdr:nvSpPr>
      <xdr:spPr>
        <a:xfrm>
          <a:off x="10566400" y="1450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0.618</a:t>
          </a:r>
          <a:endParaRPr kumimoji="1" lang="ja-JP" altLang="en-US" sz="1000" b="1">
            <a:latin typeface="ＭＳ Ｐゴシック"/>
          </a:endParaRPr>
        </a:p>
      </xdr:txBody>
    </xdr:sp>
    <xdr:clientData/>
  </xdr:oneCellAnchor>
  <xdr:twoCellAnchor>
    <xdr:from>
      <xdr:col>15</xdr:col>
      <xdr:colOff>92075</xdr:colOff>
      <xdr:row>84</xdr:row>
      <xdr:rowOff>98450</xdr:rowOff>
    </xdr:from>
    <xdr:to>
      <xdr:col>15</xdr:col>
      <xdr:colOff>269875</xdr:colOff>
      <xdr:row>84</xdr:row>
      <xdr:rowOff>98450</xdr:rowOff>
    </xdr:to>
    <xdr:cxnSp macro="">
      <xdr:nvCxnSpPr>
        <xdr:cNvPr id="191" name="直線コネクタ 190"/>
        <xdr:cNvCxnSpPr/>
      </xdr:nvCxnSpPr>
      <xdr:spPr>
        <a:xfrm>
          <a:off x="10388600" y="1450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89933</xdr:rowOff>
    </xdr:from>
    <xdr:ext cx="469744" cy="259045"/>
    <xdr:sp macro="" textlink="">
      <xdr:nvSpPr>
        <xdr:cNvPr id="192" name="【福祉施設】&#10;一人当たり面積最大値テキスト"/>
        <xdr:cNvSpPr txBox="1"/>
      </xdr:nvSpPr>
      <xdr:spPr>
        <a:xfrm>
          <a:off x="10566400" y="1346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2.395</a:t>
          </a:r>
          <a:endParaRPr kumimoji="1" lang="ja-JP" altLang="en-US" sz="1000" b="1">
            <a:latin typeface="ＭＳ Ｐゴシック"/>
          </a:endParaRPr>
        </a:p>
      </xdr:txBody>
    </xdr:sp>
    <xdr:clientData/>
  </xdr:oneCellAnchor>
  <xdr:twoCellAnchor>
    <xdr:from>
      <xdr:col>15</xdr:col>
      <xdr:colOff>92075</xdr:colOff>
      <xdr:row>79</xdr:row>
      <xdr:rowOff>143256</xdr:rowOff>
    </xdr:from>
    <xdr:to>
      <xdr:col>15</xdr:col>
      <xdr:colOff>269875</xdr:colOff>
      <xdr:row>79</xdr:row>
      <xdr:rowOff>143256</xdr:rowOff>
    </xdr:to>
    <xdr:cxnSp macro="">
      <xdr:nvCxnSpPr>
        <xdr:cNvPr id="193" name="直線コネクタ 192"/>
        <xdr:cNvCxnSpPr/>
      </xdr:nvCxnSpPr>
      <xdr:spPr>
        <a:xfrm>
          <a:off x="10388600" y="13687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23792</xdr:rowOff>
    </xdr:from>
    <xdr:ext cx="469744" cy="259045"/>
    <xdr:sp macro="" textlink="">
      <xdr:nvSpPr>
        <xdr:cNvPr id="194" name="【福祉施設】&#10;一人当たり面積平均値テキスト"/>
        <xdr:cNvSpPr txBox="1"/>
      </xdr:nvSpPr>
      <xdr:spPr>
        <a:xfrm>
          <a:off x="10566400" y="1408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45365</xdr:rowOff>
    </xdr:from>
    <xdr:to>
      <xdr:col>15</xdr:col>
      <xdr:colOff>231775</xdr:colOff>
      <xdr:row>82</xdr:row>
      <xdr:rowOff>146965</xdr:rowOff>
    </xdr:to>
    <xdr:sp macro="" textlink="">
      <xdr:nvSpPr>
        <xdr:cNvPr id="195" name="フローチャート : 判断 194"/>
        <xdr:cNvSpPr/>
      </xdr:nvSpPr>
      <xdr:spPr>
        <a:xfrm>
          <a:off x="10426700" y="1410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143663</xdr:rowOff>
    </xdr:from>
    <xdr:to>
      <xdr:col>14</xdr:col>
      <xdr:colOff>79375</xdr:colOff>
      <xdr:row>84</xdr:row>
      <xdr:rowOff>73813</xdr:rowOff>
    </xdr:to>
    <xdr:sp macro="" textlink="">
      <xdr:nvSpPr>
        <xdr:cNvPr id="196" name="フローチャート : 判断 195"/>
        <xdr:cNvSpPr/>
      </xdr:nvSpPr>
      <xdr:spPr>
        <a:xfrm>
          <a:off x="9588500" y="1437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90340</xdr:rowOff>
    </xdr:from>
    <xdr:ext cx="469744" cy="259045"/>
    <xdr:sp macro="" textlink="">
      <xdr:nvSpPr>
        <xdr:cNvPr id="197" name="n_1aveValue【福祉施設】&#10;一人当たり面積"/>
        <xdr:cNvSpPr txBox="1"/>
      </xdr:nvSpPr>
      <xdr:spPr>
        <a:xfrm>
          <a:off x="9391727" y="141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0.783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8" name="テキスト ボックス 1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9" name="テキスト ボックス 1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0" name="テキスト ボックス 1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1" name="テキスト ボックス 2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2" name="テキスト ボックス 2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139091</xdr:rowOff>
    </xdr:from>
    <xdr:to>
      <xdr:col>14</xdr:col>
      <xdr:colOff>79375</xdr:colOff>
      <xdr:row>86</xdr:row>
      <xdr:rowOff>69241</xdr:rowOff>
    </xdr:to>
    <xdr:sp macro="" textlink="">
      <xdr:nvSpPr>
        <xdr:cNvPr id="203" name="円/楕円 202"/>
        <xdr:cNvSpPr/>
      </xdr:nvSpPr>
      <xdr:spPr>
        <a:xfrm>
          <a:off x="9588500" y="1471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60368</xdr:rowOff>
    </xdr:from>
    <xdr:ext cx="469744" cy="259045"/>
    <xdr:sp macro="" textlink="">
      <xdr:nvSpPr>
        <xdr:cNvPr id="204" name="n_1mainValue【福祉施設】&#10;一人当たり面積"/>
        <xdr:cNvSpPr txBox="1"/>
      </xdr:nvSpPr>
      <xdr:spPr>
        <a:xfrm>
          <a:off x="9391727" y="1480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3" name="正方形/長方形 2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4" name="正方形/長方形 2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5" name="正方形/長方形 2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6" name="正方形/長方形 2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7" name="正方形/長方形 2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8" name="正方形/長方形 2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9" name="正方形/長方形 2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0" name="正方形/長方形 2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1" name="正方形/長方形 2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2" name="正方形/長方形 2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3" name="正方形/長方形 2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4" name="正方形/長方形 2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5" name="正方形/長方形 2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6" name="正方形/長方形 2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7" name="正方形/長方形 2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8" name="正方形/長方形 2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9" name="テキスト ボックス 2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0" name="直線コネクタ 2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1" name="テキスト ボックス 23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32" name="直線コネクタ 23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33" name="テキスト ボックス 23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34" name="直線コネクタ 23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35" name="テキスト ボックス 23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36" name="直線コネクタ 23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37" name="テキスト ボックス 23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38" name="直線コネクタ 23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39" name="テキスト ボックス 23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0" name="直線コネクタ 23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41" name="テキスト ボックス 24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117348</xdr:rowOff>
    </xdr:from>
    <xdr:to>
      <xdr:col>23</xdr:col>
      <xdr:colOff>516889</xdr:colOff>
      <xdr:row>41</xdr:row>
      <xdr:rowOff>151638</xdr:rowOff>
    </xdr:to>
    <xdr:cxnSp macro="">
      <xdr:nvCxnSpPr>
        <xdr:cNvPr id="243" name="直線コネクタ 242"/>
        <xdr:cNvCxnSpPr/>
      </xdr:nvCxnSpPr>
      <xdr:spPr>
        <a:xfrm flipV="1">
          <a:off x="16318864" y="594664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155465</xdr:rowOff>
    </xdr:from>
    <xdr:ext cx="405111" cy="259045"/>
    <xdr:sp macro="" textlink="">
      <xdr:nvSpPr>
        <xdr:cNvPr id="244" name="【一般廃棄物処理施設】&#10;有形固定資産減価償却率最小値テキスト"/>
        <xdr:cNvSpPr txBox="1"/>
      </xdr:nvSpPr>
      <xdr:spPr>
        <a:xfrm>
          <a:off x="16408400" y="71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23</xdr:col>
      <xdr:colOff>428625</xdr:colOff>
      <xdr:row>41</xdr:row>
      <xdr:rowOff>151638</xdr:rowOff>
    </xdr:from>
    <xdr:to>
      <xdr:col>23</xdr:col>
      <xdr:colOff>606425</xdr:colOff>
      <xdr:row>41</xdr:row>
      <xdr:rowOff>151638</xdr:rowOff>
    </xdr:to>
    <xdr:cxnSp macro="">
      <xdr:nvCxnSpPr>
        <xdr:cNvPr id="245" name="直線コネクタ 244"/>
        <xdr:cNvCxnSpPr/>
      </xdr:nvCxnSpPr>
      <xdr:spPr>
        <a:xfrm>
          <a:off x="16230600" y="718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64025</xdr:rowOff>
    </xdr:from>
    <xdr:ext cx="405111" cy="259045"/>
    <xdr:sp macro="" textlink="">
      <xdr:nvSpPr>
        <xdr:cNvPr id="246" name="【一般廃棄物処理施設】&#10;有形固定資産減価償却率最大値テキスト"/>
        <xdr:cNvSpPr txBox="1"/>
      </xdr:nvSpPr>
      <xdr:spPr>
        <a:xfrm>
          <a:off x="164084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428625</xdr:colOff>
      <xdr:row>34</xdr:row>
      <xdr:rowOff>117348</xdr:rowOff>
    </xdr:from>
    <xdr:to>
      <xdr:col>23</xdr:col>
      <xdr:colOff>606425</xdr:colOff>
      <xdr:row>34</xdr:row>
      <xdr:rowOff>117348</xdr:rowOff>
    </xdr:to>
    <xdr:cxnSp macro="">
      <xdr:nvCxnSpPr>
        <xdr:cNvPr id="247" name="直線コネクタ 246"/>
        <xdr:cNvCxnSpPr/>
      </xdr:nvCxnSpPr>
      <xdr:spPr>
        <a:xfrm>
          <a:off x="16230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44975</xdr:rowOff>
    </xdr:from>
    <xdr:ext cx="405111" cy="259045"/>
    <xdr:sp macro="" textlink="">
      <xdr:nvSpPr>
        <xdr:cNvPr id="248" name="【一般廃棄物処理施設】&#10;有形固定資産減価償却率平均値テキスト"/>
        <xdr:cNvSpPr txBox="1"/>
      </xdr:nvSpPr>
      <xdr:spPr>
        <a:xfrm>
          <a:off x="16408400" y="6560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66548</xdr:rowOff>
    </xdr:from>
    <xdr:to>
      <xdr:col>23</xdr:col>
      <xdr:colOff>568325</xdr:colOff>
      <xdr:row>38</xdr:row>
      <xdr:rowOff>168148</xdr:rowOff>
    </xdr:to>
    <xdr:sp macro="" textlink="">
      <xdr:nvSpPr>
        <xdr:cNvPr id="249" name="フローチャート : 判断 248"/>
        <xdr:cNvSpPr/>
      </xdr:nvSpPr>
      <xdr:spPr>
        <a:xfrm>
          <a:off x="16268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27686</xdr:rowOff>
    </xdr:from>
    <xdr:to>
      <xdr:col>22</xdr:col>
      <xdr:colOff>415925</xdr:colOff>
      <xdr:row>39</xdr:row>
      <xdr:rowOff>129286</xdr:rowOff>
    </xdr:to>
    <xdr:sp macro="" textlink="">
      <xdr:nvSpPr>
        <xdr:cNvPr id="250" name="フローチャート : 判断 249"/>
        <xdr:cNvSpPr/>
      </xdr:nvSpPr>
      <xdr:spPr>
        <a:xfrm>
          <a:off x="15430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120413</xdr:rowOff>
    </xdr:from>
    <xdr:ext cx="405111" cy="259045"/>
    <xdr:sp macro="" textlink="">
      <xdr:nvSpPr>
        <xdr:cNvPr id="251" name="n_1aveValue【一般廃棄物処理施設】&#10;有形固定資産減価償却率"/>
        <xdr:cNvSpPr txBox="1"/>
      </xdr:nvSpPr>
      <xdr:spPr>
        <a:xfrm>
          <a:off x="15266043"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2" name="テキスト ボックス 25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3" name="テキスト ボックス 25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4" name="テキスト ボックス 25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5" name="テキスト ボックス 25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6" name="テキスト ボックス 25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160274</xdr:rowOff>
    </xdr:from>
    <xdr:to>
      <xdr:col>22</xdr:col>
      <xdr:colOff>415925</xdr:colOff>
      <xdr:row>38</xdr:row>
      <xdr:rowOff>90424</xdr:rowOff>
    </xdr:to>
    <xdr:sp macro="" textlink="">
      <xdr:nvSpPr>
        <xdr:cNvPr id="257" name="円/楕円 256"/>
        <xdr:cNvSpPr/>
      </xdr:nvSpPr>
      <xdr:spPr>
        <a:xfrm>
          <a:off x="1543050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106951</xdr:rowOff>
    </xdr:from>
    <xdr:ext cx="405111" cy="259045"/>
    <xdr:sp macro="" textlink="">
      <xdr:nvSpPr>
        <xdr:cNvPr id="258" name="n_1mainValue【一般廃棄物処理施設】&#10;有形固定資産減価償却率"/>
        <xdr:cNvSpPr txBox="1"/>
      </xdr:nvSpPr>
      <xdr:spPr>
        <a:xfrm>
          <a:off x="15266043" y="627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59" name="正方形/長方形 2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0" name="正方形/長方形 2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1" name="正方形/長方形 2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2" name="正方形/長方形 2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3" name="正方形/長方形 2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4" name="正方形/長方形 2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5" name="正方形/長方形 2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163,238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6" name="正方形/長方形 2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7" name="テキスト ボックス 2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8" name="直線コネクタ 2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69" name="直線コネクタ 26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70" name="テキスト ボックス 26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71" name="直線コネクタ 27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72" name="テキスト ボックス 27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73" name="直線コネクタ 27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74" name="テキスト ボックス 27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75" name="直線コネクタ 27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76" name="テキスト ボックス 27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7" name="直線コネクタ 2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78" name="テキスト ボックス 27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9074</xdr:rowOff>
    </xdr:from>
    <xdr:to>
      <xdr:col>32</xdr:col>
      <xdr:colOff>186689</xdr:colOff>
      <xdr:row>41</xdr:row>
      <xdr:rowOff>93487</xdr:rowOff>
    </xdr:to>
    <xdr:cxnSp macro="">
      <xdr:nvCxnSpPr>
        <xdr:cNvPr id="280" name="直線コネクタ 279"/>
        <xdr:cNvCxnSpPr/>
      </xdr:nvCxnSpPr>
      <xdr:spPr>
        <a:xfrm flipV="1">
          <a:off x="22160864" y="5838374"/>
          <a:ext cx="0" cy="1284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97314</xdr:rowOff>
    </xdr:from>
    <xdr:ext cx="469744" cy="259045"/>
    <xdr:sp macro="" textlink="">
      <xdr:nvSpPr>
        <xdr:cNvPr id="281" name="【一般廃棄物処理施設】&#10;一人当たり有形固定資産（償却資産）額最小値テキスト"/>
        <xdr:cNvSpPr txBox="1"/>
      </xdr:nvSpPr>
      <xdr:spPr>
        <a:xfrm>
          <a:off x="22250400" y="712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8,719</a:t>
          </a:r>
          <a:endParaRPr kumimoji="1" lang="ja-JP" altLang="en-US" sz="1000" b="1">
            <a:latin typeface="ＭＳ Ｐゴシック"/>
          </a:endParaRPr>
        </a:p>
      </xdr:txBody>
    </xdr:sp>
    <xdr:clientData/>
  </xdr:oneCellAnchor>
  <xdr:twoCellAnchor>
    <xdr:from>
      <xdr:col>32</xdr:col>
      <xdr:colOff>98425</xdr:colOff>
      <xdr:row>41</xdr:row>
      <xdr:rowOff>93487</xdr:rowOff>
    </xdr:from>
    <xdr:to>
      <xdr:col>32</xdr:col>
      <xdr:colOff>276225</xdr:colOff>
      <xdr:row>41</xdr:row>
      <xdr:rowOff>93487</xdr:rowOff>
    </xdr:to>
    <xdr:cxnSp macro="">
      <xdr:nvCxnSpPr>
        <xdr:cNvPr id="282" name="直線コネクタ 281"/>
        <xdr:cNvCxnSpPr/>
      </xdr:nvCxnSpPr>
      <xdr:spPr>
        <a:xfrm>
          <a:off x="22072600" y="7122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127201</xdr:rowOff>
    </xdr:from>
    <xdr:ext cx="599010" cy="259045"/>
    <xdr:sp macro="" textlink="">
      <xdr:nvSpPr>
        <xdr:cNvPr id="283" name="【一般廃棄物処理施設】&#10;一人当たり有形固定資産（償却資産）額最大値テキスト"/>
        <xdr:cNvSpPr txBox="1"/>
      </xdr:nvSpPr>
      <xdr:spPr>
        <a:xfrm>
          <a:off x="22250400" y="561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289,682</a:t>
          </a:r>
          <a:endParaRPr kumimoji="1" lang="ja-JP" altLang="en-US" sz="1000" b="1">
            <a:latin typeface="ＭＳ Ｐゴシック"/>
          </a:endParaRPr>
        </a:p>
      </xdr:txBody>
    </xdr:sp>
    <xdr:clientData/>
  </xdr:oneCellAnchor>
  <xdr:twoCellAnchor>
    <xdr:from>
      <xdr:col>32</xdr:col>
      <xdr:colOff>98425</xdr:colOff>
      <xdr:row>34</xdr:row>
      <xdr:rowOff>9074</xdr:rowOff>
    </xdr:from>
    <xdr:to>
      <xdr:col>32</xdr:col>
      <xdr:colOff>276225</xdr:colOff>
      <xdr:row>34</xdr:row>
      <xdr:rowOff>9074</xdr:rowOff>
    </xdr:to>
    <xdr:cxnSp macro="">
      <xdr:nvCxnSpPr>
        <xdr:cNvPr id="284" name="直線コネクタ 283"/>
        <xdr:cNvCxnSpPr/>
      </xdr:nvCxnSpPr>
      <xdr:spPr>
        <a:xfrm>
          <a:off x="22072600" y="58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150881</xdr:rowOff>
    </xdr:from>
    <xdr:ext cx="534377" cy="259045"/>
    <xdr:sp macro="" textlink="">
      <xdr:nvSpPr>
        <xdr:cNvPr id="285" name="【一般廃棄物処理施設】&#10;一人当たり有形固定資産（償却資産）額平均値テキスト"/>
        <xdr:cNvSpPr txBox="1"/>
      </xdr:nvSpPr>
      <xdr:spPr>
        <a:xfrm>
          <a:off x="22250400" y="666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92,836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1004</xdr:rowOff>
    </xdr:from>
    <xdr:to>
      <xdr:col>32</xdr:col>
      <xdr:colOff>238125</xdr:colOff>
      <xdr:row>39</xdr:row>
      <xdr:rowOff>102604</xdr:rowOff>
    </xdr:to>
    <xdr:sp macro="" textlink="">
      <xdr:nvSpPr>
        <xdr:cNvPr id="286" name="フローチャート : 判断 285"/>
        <xdr:cNvSpPr/>
      </xdr:nvSpPr>
      <xdr:spPr>
        <a:xfrm>
          <a:off x="22110700" y="668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118125</xdr:rowOff>
    </xdr:from>
    <xdr:to>
      <xdr:col>31</xdr:col>
      <xdr:colOff>85725</xdr:colOff>
      <xdr:row>37</xdr:row>
      <xdr:rowOff>48275</xdr:rowOff>
    </xdr:to>
    <xdr:sp macro="" textlink="">
      <xdr:nvSpPr>
        <xdr:cNvPr id="287" name="フローチャート : 判断 286"/>
        <xdr:cNvSpPr/>
      </xdr:nvSpPr>
      <xdr:spPr>
        <a:xfrm>
          <a:off x="21272500" y="629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64802</xdr:rowOff>
    </xdr:from>
    <xdr:ext cx="599010" cy="259045"/>
    <xdr:sp macro="" textlink="">
      <xdr:nvSpPr>
        <xdr:cNvPr id="288" name="n_1aveValue【一般廃棄物処理施設】&#10;一人当たり有形固定資産（償却資産）額"/>
        <xdr:cNvSpPr txBox="1"/>
      </xdr:nvSpPr>
      <xdr:spPr>
        <a:xfrm>
          <a:off x="21011094" y="606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179,719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89" name="テキスト ボックス 2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0" name="テキスト ボックス 2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1" name="テキスト ボックス 2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2" name="テキスト ボックス 2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3" name="テキスト ボックス 2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31307</xdr:rowOff>
    </xdr:from>
    <xdr:to>
      <xdr:col>31</xdr:col>
      <xdr:colOff>85725</xdr:colOff>
      <xdr:row>40</xdr:row>
      <xdr:rowOff>132907</xdr:rowOff>
    </xdr:to>
    <xdr:sp macro="" textlink="">
      <xdr:nvSpPr>
        <xdr:cNvPr id="294" name="円/楕円 293"/>
        <xdr:cNvSpPr/>
      </xdr:nvSpPr>
      <xdr:spPr>
        <a:xfrm>
          <a:off x="21272500" y="688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124034</xdr:rowOff>
    </xdr:from>
    <xdr:ext cx="534377" cy="259045"/>
    <xdr:sp macro="" textlink="">
      <xdr:nvSpPr>
        <xdr:cNvPr id="295" name="n_1mainValue【一般廃棄物処理施設】&#10;一人当たり有形固定資産（償却資産）額"/>
        <xdr:cNvSpPr txBox="1"/>
      </xdr:nvSpPr>
      <xdr:spPr>
        <a:xfrm>
          <a:off x="21043411" y="698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6" name="正方形/長方形 2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7" name="正方形/長方形 2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8" name="正方形/長方形 2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9" name="正方形/長方形 2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0" name="正方形/長方形 2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1" name="正方形/長方形 3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2" name="正方形/長方形 3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3" name="正方形/長方形 30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04" name="正方形/長方形 3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5" name="正方形/長方形 3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06" name="正方形/長方形 3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07" name="正方形/長方形 3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08" name="正方形/長方形 3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09" name="正方形/長方形 3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0" name="正方形/長方形 3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1" name="正方形/長方形 31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12" name="正方形/長方形 3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3" name="正方形/長方形 3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4" name="正方形/長方形 3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5" name="正方形/長方形 3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6" name="正方形/長方形 3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7" name="正方形/長方形 3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8" name="正方形/長方形 3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19" name="正方形/長方形 3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0" name="テキスト ボックス 3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1" name="直線コネクタ 3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22" name="直線コネクタ 32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23" name="テキスト ボックス 32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24" name="直線コネクタ 32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25" name="テキスト ボックス 32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26" name="直線コネクタ 32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27" name="テキスト ボックス 32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28" name="直線コネクタ 32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29" name="テキスト ボックス 32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30" name="直線コネクタ 32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31" name="テキスト ボックス 33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32" name="直線コネクタ 33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33" name="テキスト ボックス 33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4" name="直線コネクタ 3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5" name="テキスト ボックス 33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132806</xdr:rowOff>
    </xdr:from>
    <xdr:to>
      <xdr:col>23</xdr:col>
      <xdr:colOff>516889</xdr:colOff>
      <xdr:row>86</xdr:row>
      <xdr:rowOff>136071</xdr:rowOff>
    </xdr:to>
    <xdr:cxnSp macro="">
      <xdr:nvCxnSpPr>
        <xdr:cNvPr id="337" name="直線コネクタ 336"/>
        <xdr:cNvCxnSpPr/>
      </xdr:nvCxnSpPr>
      <xdr:spPr>
        <a:xfrm flipV="1">
          <a:off x="16318864" y="1333445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139898</xdr:rowOff>
    </xdr:from>
    <xdr:ext cx="340478" cy="259045"/>
    <xdr:sp macro="" textlink="">
      <xdr:nvSpPr>
        <xdr:cNvPr id="338" name="【消防施設】&#10;有形固定資産減価償却率最小値テキスト"/>
        <xdr:cNvSpPr txBox="1"/>
      </xdr:nvSpPr>
      <xdr:spPr>
        <a:xfrm>
          <a:off x="164084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86</xdr:row>
      <xdr:rowOff>136071</xdr:rowOff>
    </xdr:from>
    <xdr:to>
      <xdr:col>23</xdr:col>
      <xdr:colOff>606425</xdr:colOff>
      <xdr:row>86</xdr:row>
      <xdr:rowOff>136071</xdr:rowOff>
    </xdr:to>
    <xdr:cxnSp macro="">
      <xdr:nvCxnSpPr>
        <xdr:cNvPr id="339" name="直線コネクタ 338"/>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79483</xdr:rowOff>
    </xdr:from>
    <xdr:ext cx="405111" cy="259045"/>
    <xdr:sp macro="" textlink="">
      <xdr:nvSpPr>
        <xdr:cNvPr id="340" name="【消防施設】&#10;有形固定資産減価償却率最大値テキスト"/>
        <xdr:cNvSpPr txBox="1"/>
      </xdr:nvSpPr>
      <xdr:spPr>
        <a:xfrm>
          <a:off x="164084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77</xdr:row>
      <xdr:rowOff>132806</xdr:rowOff>
    </xdr:from>
    <xdr:to>
      <xdr:col>23</xdr:col>
      <xdr:colOff>606425</xdr:colOff>
      <xdr:row>77</xdr:row>
      <xdr:rowOff>132806</xdr:rowOff>
    </xdr:to>
    <xdr:cxnSp macro="">
      <xdr:nvCxnSpPr>
        <xdr:cNvPr id="341" name="直線コネクタ 340"/>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73496</xdr:rowOff>
    </xdr:from>
    <xdr:ext cx="405111" cy="259045"/>
    <xdr:sp macro="" textlink="">
      <xdr:nvSpPr>
        <xdr:cNvPr id="342" name="【消防施設】&#10;有形固定資産減価償却率平均値テキスト"/>
        <xdr:cNvSpPr txBox="1"/>
      </xdr:nvSpPr>
      <xdr:spPr>
        <a:xfrm>
          <a:off x="16408400" y="1413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95069</xdr:rowOff>
    </xdr:from>
    <xdr:to>
      <xdr:col>23</xdr:col>
      <xdr:colOff>568325</xdr:colOff>
      <xdr:row>83</xdr:row>
      <xdr:rowOff>25219</xdr:rowOff>
    </xdr:to>
    <xdr:sp macro="" textlink="">
      <xdr:nvSpPr>
        <xdr:cNvPr id="343" name="フローチャート : 判断 342"/>
        <xdr:cNvSpPr/>
      </xdr:nvSpPr>
      <xdr:spPr>
        <a:xfrm>
          <a:off x="162687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122827</xdr:rowOff>
    </xdr:from>
    <xdr:to>
      <xdr:col>22</xdr:col>
      <xdr:colOff>415925</xdr:colOff>
      <xdr:row>81</xdr:row>
      <xdr:rowOff>52977</xdr:rowOff>
    </xdr:to>
    <xdr:sp macro="" textlink="">
      <xdr:nvSpPr>
        <xdr:cNvPr id="344" name="フローチャート : 判断 343"/>
        <xdr:cNvSpPr/>
      </xdr:nvSpPr>
      <xdr:spPr>
        <a:xfrm>
          <a:off x="15430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69504</xdr:rowOff>
    </xdr:from>
    <xdr:ext cx="405111" cy="259045"/>
    <xdr:sp macro="" textlink="">
      <xdr:nvSpPr>
        <xdr:cNvPr id="345" name="n_1aveValue【消防施設】&#10;有形固定資産減価償却率"/>
        <xdr:cNvSpPr txBox="1"/>
      </xdr:nvSpPr>
      <xdr:spPr>
        <a:xfrm>
          <a:off x="15266043"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46" name="テキスト ボックス 3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47" name="テキスト ボックス 3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48" name="テキスト ボックス 3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49" name="テキスト ボックス 3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0" name="テキスト ボックス 3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165281</xdr:rowOff>
    </xdr:from>
    <xdr:to>
      <xdr:col>22</xdr:col>
      <xdr:colOff>415925</xdr:colOff>
      <xdr:row>81</xdr:row>
      <xdr:rowOff>95431</xdr:rowOff>
    </xdr:to>
    <xdr:sp macro="" textlink="">
      <xdr:nvSpPr>
        <xdr:cNvPr id="351" name="円/楕円 350"/>
        <xdr:cNvSpPr/>
      </xdr:nvSpPr>
      <xdr:spPr>
        <a:xfrm>
          <a:off x="15430500" y="138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86558</xdr:rowOff>
    </xdr:from>
    <xdr:ext cx="405111" cy="259045"/>
    <xdr:sp macro="" textlink="">
      <xdr:nvSpPr>
        <xdr:cNvPr id="352" name="n_1mainValue【消防施設】&#10;有形固定資産減価償却率"/>
        <xdr:cNvSpPr txBox="1"/>
      </xdr:nvSpPr>
      <xdr:spPr>
        <a:xfrm>
          <a:off x="15266043"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3" name="正方形/長方形 3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4" name="正方形/長方形 3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5" name="正方形/長方形 3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6" name="正方形/長方形 3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57" name="正方形/長方形 3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58" name="正方形/長方形 3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59" name="正方形/長方形 3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0" name="正方形/長方形 3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1" name="テキスト ボックス 3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2" name="直線コネクタ 3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363" name="直線コネクタ 36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64" name="テキスト ボックス 36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65" name="直線コネクタ 36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66" name="テキスト ボックス 36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67" name="直線コネクタ 36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68" name="テキスト ボックス 36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369" name="直線コネクタ 36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370" name="テキスト ボックス 36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371" name="直線コネクタ 37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372" name="テキスト ボックス 37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3" name="直線コネクタ 3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4" name="テキスト ボックス 3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86</xdr:row>
      <xdr:rowOff>68580</xdr:rowOff>
    </xdr:to>
    <xdr:cxnSp macro="">
      <xdr:nvCxnSpPr>
        <xdr:cNvPr id="376" name="直線コネクタ 375"/>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72407</xdr:rowOff>
    </xdr:from>
    <xdr:ext cx="469744" cy="259045"/>
    <xdr:sp macro="" textlink="">
      <xdr:nvSpPr>
        <xdr:cNvPr id="377" name="【消防施設】&#10;一人当たり面積最小値テキスト"/>
        <xdr:cNvSpPr txBox="1"/>
      </xdr:nvSpPr>
      <xdr:spPr>
        <a:xfrm>
          <a:off x="222504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68580</xdr:rowOff>
    </xdr:from>
    <xdr:to>
      <xdr:col>32</xdr:col>
      <xdr:colOff>276225</xdr:colOff>
      <xdr:row>86</xdr:row>
      <xdr:rowOff>68580</xdr:rowOff>
    </xdr:to>
    <xdr:cxnSp macro="">
      <xdr:nvCxnSpPr>
        <xdr:cNvPr id="378" name="直線コネクタ 377"/>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379" name="【消防施設】&#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380" name="直線コネクタ 379"/>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87647</xdr:rowOff>
    </xdr:from>
    <xdr:ext cx="469744" cy="259045"/>
    <xdr:sp macro="" textlink="">
      <xdr:nvSpPr>
        <xdr:cNvPr id="381" name="【消防施設】&#10;一人当たり面積平均値テキスト"/>
        <xdr:cNvSpPr txBox="1"/>
      </xdr:nvSpPr>
      <xdr:spPr>
        <a:xfrm>
          <a:off x="22250400" y="1397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109220</xdr:rowOff>
    </xdr:from>
    <xdr:to>
      <xdr:col>32</xdr:col>
      <xdr:colOff>238125</xdr:colOff>
      <xdr:row>82</xdr:row>
      <xdr:rowOff>39370</xdr:rowOff>
    </xdr:to>
    <xdr:sp macro="" textlink="">
      <xdr:nvSpPr>
        <xdr:cNvPr id="382" name="フローチャート : 判断 381"/>
        <xdr:cNvSpPr/>
      </xdr:nvSpPr>
      <xdr:spPr>
        <a:xfrm>
          <a:off x="22110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101600</xdr:rowOff>
    </xdr:from>
    <xdr:to>
      <xdr:col>31</xdr:col>
      <xdr:colOff>85725</xdr:colOff>
      <xdr:row>80</xdr:row>
      <xdr:rowOff>31750</xdr:rowOff>
    </xdr:to>
    <xdr:sp macro="" textlink="">
      <xdr:nvSpPr>
        <xdr:cNvPr id="383" name="フローチャート : 判断 382"/>
        <xdr:cNvSpPr/>
      </xdr:nvSpPr>
      <xdr:spPr>
        <a:xfrm>
          <a:off x="212725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22877</xdr:rowOff>
    </xdr:from>
    <xdr:ext cx="469744" cy="259045"/>
    <xdr:sp macro="" textlink="">
      <xdr:nvSpPr>
        <xdr:cNvPr id="384" name="n_1aveValue【消防施設】&#10;一人当たり面積"/>
        <xdr:cNvSpPr txBox="1"/>
      </xdr:nvSpPr>
      <xdr:spPr>
        <a:xfrm>
          <a:off x="21075727" y="1373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85" name="テキスト ボックス 3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86" name="テキスト ボックス 3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87" name="テキスト ボックス 3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88" name="テキスト ボックス 3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89" name="テキスト ボックス 3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79</xdr:row>
      <xdr:rowOff>36830</xdr:rowOff>
    </xdr:from>
    <xdr:to>
      <xdr:col>31</xdr:col>
      <xdr:colOff>85725</xdr:colOff>
      <xdr:row>79</xdr:row>
      <xdr:rowOff>138430</xdr:rowOff>
    </xdr:to>
    <xdr:sp macro="" textlink="">
      <xdr:nvSpPr>
        <xdr:cNvPr id="390" name="円/楕円 389"/>
        <xdr:cNvSpPr/>
      </xdr:nvSpPr>
      <xdr:spPr>
        <a:xfrm>
          <a:off x="212725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154957</xdr:rowOff>
    </xdr:from>
    <xdr:ext cx="469744" cy="259045"/>
    <xdr:sp macro="" textlink="">
      <xdr:nvSpPr>
        <xdr:cNvPr id="391" name="n_1mainValue【消防施設】&#10;一人当たり面積"/>
        <xdr:cNvSpPr txBox="1"/>
      </xdr:nvSpPr>
      <xdr:spPr>
        <a:xfrm>
          <a:off x="21075727" y="1335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2" name="正方形/長方形 3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3" name="正方形/長方形 3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4" name="正方形/長方形 3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5" name="正方形/長方形 3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6" name="正方形/長方形 3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7" name="正方形/長方形 3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8" name="正方形/長方形 3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99" name="正方形/長方形 3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0" name="テキスト ボックス 3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1" name="直線コネクタ 4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2" name="テキスト ボックス 40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03" name="直線コネクタ 40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4" name="テキスト ボックス 40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05" name="直線コネクタ 40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06" name="テキスト ボックス 40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07" name="直線コネクタ 40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08" name="テキスト ボックス 40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09" name="直線コネクタ 40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0" name="テキスト ボックス 40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1" name="直線コネクタ 41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12" name="テキスト ボックス 41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3" name="直線コネクタ 4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4" name="テキスト ボックス 4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416" name="直線コネクタ 415"/>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417"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418" name="直線コネクタ 41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419"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420" name="直線コネクタ 419"/>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421" name="【庁舎】&#10;有形固定資産減価償却率平均値テキスト"/>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422" name="フローチャート : 判断 421"/>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423" name="フローチャート : 判断 422"/>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137177</xdr:rowOff>
    </xdr:from>
    <xdr:ext cx="405111" cy="259045"/>
    <xdr:sp macro="" textlink="">
      <xdr:nvSpPr>
        <xdr:cNvPr id="424" name="n_1aveValue【庁舎】&#10;有形固定資産減価償却率"/>
        <xdr:cNvSpPr txBox="1"/>
      </xdr:nvSpPr>
      <xdr:spPr>
        <a:xfrm>
          <a:off x="15266043"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5" name="テキスト ボックス 4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6" name="テキスト ボックス 4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7" name="テキスト ボックス 4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8" name="テキスト ボックス 4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29" name="テキスト ボックス 4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12064</xdr:rowOff>
    </xdr:from>
    <xdr:to>
      <xdr:col>22</xdr:col>
      <xdr:colOff>415925</xdr:colOff>
      <xdr:row>102</xdr:row>
      <xdr:rowOff>113664</xdr:rowOff>
    </xdr:to>
    <xdr:sp macro="" textlink="">
      <xdr:nvSpPr>
        <xdr:cNvPr id="430" name="円/楕円 429"/>
        <xdr:cNvSpPr/>
      </xdr:nvSpPr>
      <xdr:spPr>
        <a:xfrm>
          <a:off x="15430500" y="1749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130191</xdr:rowOff>
    </xdr:from>
    <xdr:ext cx="405111" cy="259045"/>
    <xdr:sp macro="" textlink="">
      <xdr:nvSpPr>
        <xdr:cNvPr id="431" name="n_1mainValue【庁舎】&#10;有形固定資産減価償却率"/>
        <xdr:cNvSpPr txBox="1"/>
      </xdr:nvSpPr>
      <xdr:spPr>
        <a:xfrm>
          <a:off x="15266043" y="1727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2" name="正方形/長方形 4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3" name="正方形/長方形 4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4" name="正方形/長方形 4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5" name="正方形/長方形 4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6" name="正方形/長方形 4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7" name="正方形/長方形 4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8" name="正方形/長方形 4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39" name="正方形/長方形 4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0" name="テキスト ボックス 4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1" name="直線コネクタ 4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42" name="直線コネクタ 44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43" name="テキスト ボックス 44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44" name="直線コネクタ 44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45" name="テキスト ボックス 44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46" name="直線コネクタ 44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47" name="テキスト ボックス 44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48" name="直線コネクタ 44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49" name="テキスト ボックス 44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0" name="直線コネクタ 4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1" name="テキスト ボックス 4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453" name="直線コネクタ 452"/>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454"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455" name="直線コネクタ 454"/>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456"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457" name="直線コネクタ 456"/>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458" name="【庁舎】&#10;一人当たり面積平均値テキスト"/>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459" name="フローチャート : 判断 458"/>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460" name="フローチャート : 判断 459"/>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83838</xdr:rowOff>
    </xdr:from>
    <xdr:ext cx="469744" cy="259045"/>
    <xdr:sp macro="" textlink="">
      <xdr:nvSpPr>
        <xdr:cNvPr id="461" name="n_1aveValue【庁舎】&#10;一人当たり面積"/>
        <xdr:cNvSpPr txBox="1"/>
      </xdr:nvSpPr>
      <xdr:spPr>
        <a:xfrm>
          <a:off x="21075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2" name="テキスト ボックス 4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3" name="テキスト ボックス 4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4" name="テキスト ボックス 4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5" name="テキスト ボックス 4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6" name="テキスト ボックス 4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74777</xdr:rowOff>
    </xdr:from>
    <xdr:to>
      <xdr:col>31</xdr:col>
      <xdr:colOff>85725</xdr:colOff>
      <xdr:row>106</xdr:row>
      <xdr:rowOff>4927</xdr:rowOff>
    </xdr:to>
    <xdr:sp macro="" textlink="">
      <xdr:nvSpPr>
        <xdr:cNvPr id="467" name="円/楕円 466"/>
        <xdr:cNvSpPr/>
      </xdr:nvSpPr>
      <xdr:spPr>
        <a:xfrm>
          <a:off x="21272500" y="1807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21454</xdr:rowOff>
    </xdr:from>
    <xdr:ext cx="469744" cy="259045"/>
    <xdr:sp macro="" textlink="">
      <xdr:nvSpPr>
        <xdr:cNvPr id="468" name="n_1mainValue【庁舎】&#10;一人当たり面積"/>
        <xdr:cNvSpPr txBox="1"/>
      </xdr:nvSpPr>
      <xdr:spPr>
        <a:xfrm>
          <a:off x="21075727" y="1785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69" name="正方形/長方形 4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0" name="正方形/長方形 4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1" name="テキスト ボックス 4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体育館・プールについては、プールの老朽化が進んでいるものの、体育館を平成２２年度に更新したことから、有形固定資産減価償却率は全国平均、県平均及び類似団体を下回り、一人当たり面積は、人口の少なさから全国平均及び県平均を上回るものの、類似団体は下回る。福祉施設は取得年度の古い母子生活支援施設（一部事務組合）及び老人福祉施設（一部事務組合）の減価償却額が大きく、有形固定資産減価償却率で全国平均、県平均及び類似団体を大幅に上回る。一人当たり面積は、全国平均及び県平均と近似値であるが、類似団体を大きく下回り、また施設の老朽化が顕在化していることから、一部事務組合の構成団体とともに各施設の需要を勘案しながら今後の在り方を検討する必要があると考える。一般廃棄物処理施設では、廃棄物処理施設（一部事務組合）及びし尿処理施設（一部事務組合）が存在し、特にし尿処理施設の老朽化が進んでいることから、有形固定資産減価償却率で類似団体を上回り、全国平均並みとなっている。今後、廃棄物処理施設の老朽化により数値の上昇が危惧されるが、一人当たり有形固定資産（償却資産）額が全国平均、県平均及び類似団体を大きく下回っていることが示すとおり、一部事務組合による広域運営が奏功し、現時点では課題として顕在化するには至っていない。消防施設では、老朽化した防火水槽、消防器具庫等が多数存在するほか、一部事務組合施設も存在し、有形固定資産減価償却率では各平均値は上回るものの類似団体と近似値である。今後、防火水槽や一部事務組合資産の更新が課題となるものと考える。一人当たり面積では、全国平均及び県平均は上回るものの、ほぼ類似団体並みである。庁舎については、役場本館が昭和４１年度の取得で老朽化が進んでいることから、有形固定資産減価償却率では全国平均、県平均及び類似団体を大きく上回っている。災害時における安全及び機能の確保の観点からも、対策を検討することが喫緊の課題である。一人当たり面積では、人口の少なさから類似団体並みとなっている。</a:t>
          </a:r>
        </a:p>
        <a:p>
          <a:r>
            <a:rPr kumimoji="1" lang="ja-JP" altLang="en-US" sz="1100">
              <a:latin typeface="ＭＳ Ｐゴシック"/>
            </a:rPr>
            <a:t>各施設において老朽化が進み、有形固定資産減価償却率が高い状態である。今後の更新等が財政状況に影響を及ぼすことは不可避と考えられるが、需要を勘案しながら数量の適正化を図る等、その影響を最小限に抑制することが大きな課題である。</a:t>
          </a:r>
        </a:p>
        <a:p>
          <a:r>
            <a:rPr kumimoji="1" lang="ja-JP" altLang="en-US" sz="1100">
              <a:latin typeface="ＭＳ Ｐゴシック"/>
            </a:rPr>
            <a:t>		</a:t>
          </a:r>
          <a:r>
            <a:rPr kumimoji="1" lang="en-US" altLang="ja-JP" sz="1100">
              <a:latin typeface="ＭＳ Ｐゴシック"/>
            </a:rPr>
            <a:t>					</a:t>
          </a:r>
          <a:endParaRPr kumimoji="1" lang="ja-JP" altLang="en-US" sz="11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和歌山県九度山町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4,509
4,502
44.15
3,165,009
3,127,106
35,681
2,156,070
4,569,022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17.2
97.5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年々減少する人口や全国平均を大きく上回る高齢化率</a:t>
          </a:r>
          <a:r>
            <a:rPr kumimoji="1" lang="en-US" altLang="ja-JP" sz="1300">
              <a:latin typeface="ＭＳ Ｐゴシック"/>
            </a:rPr>
            <a:t>(</a:t>
          </a:r>
          <a:r>
            <a:rPr kumimoji="1" lang="ja-JP" altLang="en-US" sz="1300">
              <a:latin typeface="ＭＳ Ｐゴシック"/>
            </a:rPr>
            <a:t>平成２９年３月３１日現在</a:t>
          </a:r>
          <a:r>
            <a:rPr kumimoji="1" lang="en-US" altLang="ja-JP" sz="1300">
              <a:latin typeface="ＭＳ Ｐゴシック"/>
            </a:rPr>
            <a:t>)</a:t>
          </a:r>
          <a:r>
            <a:rPr kumimoji="1" lang="ja-JP" altLang="en-US" sz="1300">
              <a:latin typeface="ＭＳ Ｐゴシック"/>
            </a:rPr>
            <a:t>４３．３％に加え、町内の主要産業が果樹を中心とした農業であり、台風などの自然災害や景気の動向等により個人・法人関係税の収入が左右されるなど、財政基盤が弱く、毎年減少傾向である。</a:t>
          </a:r>
          <a:br>
            <a:rPr kumimoji="1" lang="ja-JP" altLang="en-US" sz="1300">
              <a:latin typeface="ＭＳ Ｐゴシック"/>
            </a:rPr>
          </a:br>
          <a:r>
            <a:rPr kumimoji="1" lang="ja-JP" altLang="en-US" sz="1300">
              <a:latin typeface="ＭＳ Ｐゴシック"/>
            </a:rPr>
            <a:t>　今後は、さくら団地家賃補助などの子育て支援事業による転入人口の増加対策や、新築補助による転出人口の減少対策としての定住化促進事業を推進し、観光産業の育成などで町商店街の活性化に取り組み、行政の効率化と併せて指数の改善を図る。</a:t>
          </a:r>
          <a:br>
            <a:rPr kumimoji="1" lang="ja-JP" altLang="en-US" sz="1300">
              <a:latin typeface="ＭＳ Ｐゴシック"/>
            </a:rPr>
          </a:b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133858</xdr:rowOff>
    </xdr:from>
    <xdr:to>
      <xdr:col>7</xdr:col>
      <xdr:colOff>152400</xdr:colOff>
      <xdr:row>43</xdr:row>
      <xdr:rowOff>143510</xdr:rowOff>
    </xdr:to>
    <xdr:cxnSp macro="">
      <xdr:nvCxnSpPr>
        <xdr:cNvPr id="65" name="直線コネクタ 64"/>
        <xdr:cNvCxnSpPr/>
      </xdr:nvCxnSpPr>
      <xdr:spPr>
        <a:xfrm flipV="1">
          <a:off x="4114800" y="750620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84091</xdr:rowOff>
    </xdr:from>
    <xdr:ext cx="762000" cy="259045"/>
    <xdr:sp macro="" textlink="">
      <xdr:nvSpPr>
        <xdr:cNvPr id="66"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143510</xdr:rowOff>
    </xdr:from>
    <xdr:to>
      <xdr:col>6</xdr:col>
      <xdr:colOff>0</xdr:colOff>
      <xdr:row>43</xdr:row>
      <xdr:rowOff>143510</xdr:rowOff>
    </xdr:to>
    <xdr:cxnSp macro="">
      <xdr:nvCxnSpPr>
        <xdr:cNvPr id="68" name="直線コネクタ 67"/>
        <xdr:cNvCxnSpPr/>
      </xdr:nvCxnSpPr>
      <xdr:spPr>
        <a:xfrm>
          <a:off x="3225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36593</xdr:rowOff>
    </xdr:from>
    <xdr:ext cx="736600" cy="259045"/>
    <xdr:sp macro="" textlink="">
      <xdr:nvSpPr>
        <xdr:cNvPr id="70" name="テキスト ボックス 69"/>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133858</xdr:rowOff>
    </xdr:from>
    <xdr:to>
      <xdr:col>4</xdr:col>
      <xdr:colOff>482600</xdr:colOff>
      <xdr:row>43</xdr:row>
      <xdr:rowOff>143510</xdr:rowOff>
    </xdr:to>
    <xdr:cxnSp macro="">
      <xdr:nvCxnSpPr>
        <xdr:cNvPr id="71" name="直線コネクタ 70"/>
        <xdr:cNvCxnSpPr/>
      </xdr:nvCxnSpPr>
      <xdr:spPr>
        <a:xfrm>
          <a:off x="2336800" y="75062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46245</xdr:rowOff>
    </xdr:from>
    <xdr:ext cx="762000" cy="259045"/>
    <xdr:sp macro="" textlink="">
      <xdr:nvSpPr>
        <xdr:cNvPr id="73" name="テキスト ボックス 72"/>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133858</xdr:rowOff>
    </xdr:from>
    <xdr:to>
      <xdr:col>3</xdr:col>
      <xdr:colOff>279400</xdr:colOff>
      <xdr:row>43</xdr:row>
      <xdr:rowOff>133858</xdr:rowOff>
    </xdr:to>
    <xdr:cxnSp macro="">
      <xdr:nvCxnSpPr>
        <xdr:cNvPr id="74" name="直線コネクタ 73"/>
        <xdr:cNvCxnSpPr/>
      </xdr:nvCxnSpPr>
      <xdr:spPr>
        <a:xfrm>
          <a:off x="1447800" y="7506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46245</xdr:rowOff>
    </xdr:from>
    <xdr:ext cx="762000" cy="259045"/>
    <xdr:sp macro="" textlink="">
      <xdr:nvSpPr>
        <xdr:cNvPr id="76" name="テキスト ボックス 75"/>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36593</xdr:rowOff>
    </xdr:from>
    <xdr:ext cx="762000" cy="259045"/>
    <xdr:sp macro="" textlink="">
      <xdr:nvSpPr>
        <xdr:cNvPr id="78" name="テキスト ボックス 77"/>
        <xdr:cNvSpPr txBox="1"/>
      </xdr:nvSpPr>
      <xdr:spPr>
        <a:xfrm>
          <a:off x="1066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83058</xdr:rowOff>
    </xdr:from>
    <xdr:to>
      <xdr:col>7</xdr:col>
      <xdr:colOff>203200</xdr:colOff>
      <xdr:row>44</xdr:row>
      <xdr:rowOff>13208</xdr:rowOff>
    </xdr:to>
    <xdr:sp macro="" textlink="">
      <xdr:nvSpPr>
        <xdr:cNvPr id="84" name="円/楕円 83"/>
        <xdr:cNvSpPr/>
      </xdr:nvSpPr>
      <xdr:spPr>
        <a:xfrm>
          <a:off x="49022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99585</xdr:rowOff>
    </xdr:from>
    <xdr:ext cx="762000" cy="259045"/>
    <xdr:sp macro="" textlink="">
      <xdr:nvSpPr>
        <xdr:cNvPr id="85" name="財政力該当値テキスト"/>
        <xdr:cNvSpPr txBox="1"/>
      </xdr:nvSpPr>
      <xdr:spPr>
        <a:xfrm>
          <a:off x="50419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92710</xdr:rowOff>
    </xdr:from>
    <xdr:to>
      <xdr:col>6</xdr:col>
      <xdr:colOff>50800</xdr:colOff>
      <xdr:row>44</xdr:row>
      <xdr:rowOff>22860</xdr:rowOff>
    </xdr:to>
    <xdr:sp macro="" textlink="">
      <xdr:nvSpPr>
        <xdr:cNvPr id="86" name="円/楕円 85"/>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33037</xdr:rowOff>
    </xdr:from>
    <xdr:ext cx="736600" cy="259045"/>
    <xdr:sp macro="" textlink="">
      <xdr:nvSpPr>
        <xdr:cNvPr id="87" name="テキスト ボックス 86"/>
        <xdr:cNvSpPr txBox="1"/>
      </xdr:nvSpPr>
      <xdr:spPr>
        <a:xfrm>
          <a:off x="3733800" y="723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92710</xdr:rowOff>
    </xdr:from>
    <xdr:to>
      <xdr:col>4</xdr:col>
      <xdr:colOff>533400</xdr:colOff>
      <xdr:row>44</xdr:row>
      <xdr:rowOff>22860</xdr:rowOff>
    </xdr:to>
    <xdr:sp macro="" textlink="">
      <xdr:nvSpPr>
        <xdr:cNvPr id="88" name="円/楕円 87"/>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33037</xdr:rowOff>
    </xdr:from>
    <xdr:ext cx="762000" cy="259045"/>
    <xdr:sp macro="" textlink="">
      <xdr:nvSpPr>
        <xdr:cNvPr id="89" name="テキスト ボックス 88"/>
        <xdr:cNvSpPr txBox="1"/>
      </xdr:nvSpPr>
      <xdr:spPr>
        <a:xfrm>
          <a:off x="2844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83058</xdr:rowOff>
    </xdr:from>
    <xdr:to>
      <xdr:col>3</xdr:col>
      <xdr:colOff>330200</xdr:colOff>
      <xdr:row>44</xdr:row>
      <xdr:rowOff>13208</xdr:rowOff>
    </xdr:to>
    <xdr:sp macro="" textlink="">
      <xdr:nvSpPr>
        <xdr:cNvPr id="90" name="円/楕円 89"/>
        <xdr:cNvSpPr/>
      </xdr:nvSpPr>
      <xdr:spPr>
        <a:xfrm>
          <a:off x="2286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23385</xdr:rowOff>
    </xdr:from>
    <xdr:ext cx="762000" cy="259045"/>
    <xdr:sp macro="" textlink="">
      <xdr:nvSpPr>
        <xdr:cNvPr id="91" name="テキスト ボックス 90"/>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83058</xdr:rowOff>
    </xdr:from>
    <xdr:to>
      <xdr:col>2</xdr:col>
      <xdr:colOff>127000</xdr:colOff>
      <xdr:row>44</xdr:row>
      <xdr:rowOff>13208</xdr:rowOff>
    </xdr:to>
    <xdr:sp macro="" textlink="">
      <xdr:nvSpPr>
        <xdr:cNvPr id="92" name="円/楕円 91"/>
        <xdr:cNvSpPr/>
      </xdr:nvSpPr>
      <xdr:spPr>
        <a:xfrm>
          <a:off x="1397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23385</xdr:rowOff>
    </xdr:from>
    <xdr:ext cx="762000" cy="259045"/>
    <xdr:sp macro="" textlink="">
      <xdr:nvSpPr>
        <xdr:cNvPr id="93" name="テキスト ボックス 92"/>
        <xdr:cNvSpPr txBox="1"/>
      </xdr:nvSpPr>
      <xdr:spPr>
        <a:xfrm>
          <a:off x="1066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歳入面においては、市町村たばこ税が４百万円減少、普通交付税が７２百万円減少となった。</a:t>
          </a:r>
        </a:p>
        <a:p>
          <a:r>
            <a:rPr kumimoji="1" lang="ja-JP" altLang="en-US" sz="1300">
              <a:latin typeface="ＭＳ Ｐゴシック"/>
            </a:rPr>
            <a:t>　歳出面においては、ＮＨＫ大河ドラマ「真田丸」に関連した事業の支出が増加した。また、公債費では、地方道路等整備事業債等の償還額が減少した。</a:t>
          </a:r>
        </a:p>
        <a:p>
          <a:r>
            <a:rPr kumimoji="1" lang="ja-JP" altLang="en-US" sz="1300">
              <a:latin typeface="ＭＳ Ｐゴシック"/>
            </a:rPr>
            <a:t>　今後、投資的経費については、緊急性を重点に置き優先度を厳しく点検し、廃止・縮小を進め、新規発行債の抑制に努め、公債費の削減に努める。</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75656</xdr:rowOff>
    </xdr:from>
    <xdr:to>
      <xdr:col>7</xdr:col>
      <xdr:colOff>152400</xdr:colOff>
      <xdr:row>67</xdr:row>
      <xdr:rowOff>55880</xdr:rowOff>
    </xdr:to>
    <xdr:cxnSp macro="">
      <xdr:nvCxnSpPr>
        <xdr:cNvPr id="130" name="直線コネクタ 129"/>
        <xdr:cNvCxnSpPr/>
      </xdr:nvCxnSpPr>
      <xdr:spPr>
        <a:xfrm>
          <a:off x="4114800" y="11391356"/>
          <a:ext cx="8382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75656</xdr:rowOff>
    </xdr:from>
    <xdr:to>
      <xdr:col>6</xdr:col>
      <xdr:colOff>0</xdr:colOff>
      <xdr:row>67</xdr:row>
      <xdr:rowOff>80010</xdr:rowOff>
    </xdr:to>
    <xdr:cxnSp macro="">
      <xdr:nvCxnSpPr>
        <xdr:cNvPr id="133" name="直線コネクタ 132"/>
        <xdr:cNvCxnSpPr/>
      </xdr:nvCxnSpPr>
      <xdr:spPr>
        <a:xfrm flipV="1">
          <a:off x="3225800" y="11391356"/>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67</xdr:row>
      <xdr:rowOff>4173</xdr:rowOff>
    </xdr:from>
    <xdr:to>
      <xdr:col>4</xdr:col>
      <xdr:colOff>482600</xdr:colOff>
      <xdr:row>67</xdr:row>
      <xdr:rowOff>80010</xdr:rowOff>
    </xdr:to>
    <xdr:cxnSp macro="">
      <xdr:nvCxnSpPr>
        <xdr:cNvPr id="136" name="直線コネクタ 135"/>
        <xdr:cNvCxnSpPr/>
      </xdr:nvCxnSpPr>
      <xdr:spPr>
        <a:xfrm>
          <a:off x="2336800" y="1149132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154940</xdr:rowOff>
    </xdr:from>
    <xdr:to>
      <xdr:col>3</xdr:col>
      <xdr:colOff>279400</xdr:colOff>
      <xdr:row>67</xdr:row>
      <xdr:rowOff>4173</xdr:rowOff>
    </xdr:to>
    <xdr:cxnSp macro="">
      <xdr:nvCxnSpPr>
        <xdr:cNvPr id="139" name="直線コネクタ 138"/>
        <xdr:cNvCxnSpPr/>
      </xdr:nvCxnSpPr>
      <xdr:spPr>
        <a:xfrm>
          <a:off x="1447800" y="1147064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43" name="テキスト ボックス 142"/>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67</xdr:row>
      <xdr:rowOff>5080</xdr:rowOff>
    </xdr:from>
    <xdr:to>
      <xdr:col>7</xdr:col>
      <xdr:colOff>203200</xdr:colOff>
      <xdr:row>67</xdr:row>
      <xdr:rowOff>106680</xdr:rowOff>
    </xdr:to>
    <xdr:sp macro="" textlink="">
      <xdr:nvSpPr>
        <xdr:cNvPr id="149" name="円/楕円 148"/>
        <xdr:cNvSpPr/>
      </xdr:nvSpPr>
      <xdr:spPr>
        <a:xfrm>
          <a:off x="4902200" y="114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72407</xdr:rowOff>
    </xdr:from>
    <xdr:ext cx="762000" cy="259045"/>
    <xdr:sp macro="" textlink="">
      <xdr:nvSpPr>
        <xdr:cNvPr id="150" name="財政構造の弾力性該当値テキスト"/>
        <xdr:cNvSpPr txBox="1"/>
      </xdr:nvSpPr>
      <xdr:spPr>
        <a:xfrm>
          <a:off x="5041900" y="1138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24856</xdr:rowOff>
    </xdr:from>
    <xdr:to>
      <xdr:col>6</xdr:col>
      <xdr:colOff>50800</xdr:colOff>
      <xdr:row>66</xdr:row>
      <xdr:rowOff>126456</xdr:rowOff>
    </xdr:to>
    <xdr:sp macro="" textlink="">
      <xdr:nvSpPr>
        <xdr:cNvPr id="151" name="円/楕円 150"/>
        <xdr:cNvSpPr/>
      </xdr:nvSpPr>
      <xdr:spPr>
        <a:xfrm>
          <a:off x="4064000" y="1134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111233</xdr:rowOff>
    </xdr:from>
    <xdr:ext cx="736600" cy="259045"/>
    <xdr:sp macro="" textlink="">
      <xdr:nvSpPr>
        <xdr:cNvPr id="152" name="テキスト ボックス 151"/>
        <xdr:cNvSpPr txBox="1"/>
      </xdr:nvSpPr>
      <xdr:spPr>
        <a:xfrm>
          <a:off x="3733800" y="1142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4</xdr:col>
      <xdr:colOff>431800</xdr:colOff>
      <xdr:row>67</xdr:row>
      <xdr:rowOff>29210</xdr:rowOff>
    </xdr:from>
    <xdr:to>
      <xdr:col>4</xdr:col>
      <xdr:colOff>533400</xdr:colOff>
      <xdr:row>67</xdr:row>
      <xdr:rowOff>130810</xdr:rowOff>
    </xdr:to>
    <xdr:sp macro="" textlink="">
      <xdr:nvSpPr>
        <xdr:cNvPr id="153" name="円/楕円 152"/>
        <xdr:cNvSpPr/>
      </xdr:nvSpPr>
      <xdr:spPr>
        <a:xfrm>
          <a:off x="31750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115587</xdr:rowOff>
    </xdr:from>
    <xdr:ext cx="762000" cy="259045"/>
    <xdr:sp macro="" textlink="">
      <xdr:nvSpPr>
        <xdr:cNvPr id="154" name="テキスト ボックス 153"/>
        <xdr:cNvSpPr txBox="1"/>
      </xdr:nvSpPr>
      <xdr:spPr>
        <a:xfrm>
          <a:off x="2844800" y="1160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124823</xdr:rowOff>
    </xdr:from>
    <xdr:to>
      <xdr:col>3</xdr:col>
      <xdr:colOff>330200</xdr:colOff>
      <xdr:row>67</xdr:row>
      <xdr:rowOff>54973</xdr:rowOff>
    </xdr:to>
    <xdr:sp macro="" textlink="">
      <xdr:nvSpPr>
        <xdr:cNvPr id="155" name="円/楕円 154"/>
        <xdr:cNvSpPr/>
      </xdr:nvSpPr>
      <xdr:spPr>
        <a:xfrm>
          <a:off x="2286000" y="1144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39750</xdr:rowOff>
    </xdr:from>
    <xdr:ext cx="762000" cy="259045"/>
    <xdr:sp macro="" textlink="">
      <xdr:nvSpPr>
        <xdr:cNvPr id="156" name="テキスト ボックス 155"/>
        <xdr:cNvSpPr txBox="1"/>
      </xdr:nvSpPr>
      <xdr:spPr>
        <a:xfrm>
          <a:off x="1955800" y="1152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104140</xdr:rowOff>
    </xdr:from>
    <xdr:to>
      <xdr:col>2</xdr:col>
      <xdr:colOff>127000</xdr:colOff>
      <xdr:row>67</xdr:row>
      <xdr:rowOff>34290</xdr:rowOff>
    </xdr:to>
    <xdr:sp macro="" textlink="">
      <xdr:nvSpPr>
        <xdr:cNvPr id="157" name="円/楕円 156"/>
        <xdr:cNvSpPr/>
      </xdr:nvSpPr>
      <xdr:spPr>
        <a:xfrm>
          <a:off x="1397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19067</xdr:rowOff>
    </xdr:from>
    <xdr:ext cx="762000" cy="259045"/>
    <xdr:sp macro="" textlink="">
      <xdr:nvSpPr>
        <xdr:cNvPr id="158" name="テキスト ボックス 157"/>
        <xdr:cNvSpPr txBox="1"/>
      </xdr:nvSpPr>
      <xdr:spPr>
        <a:xfrm>
          <a:off x="1066800" y="1150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[265,692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人件費・物件費等の適性度が低くなっている要因として、ゴミ処理業務や、消防業務を一部事務組合で行っていることが挙げられる。一部事務組合の人件費・物件費等に充てる負担金を合計した場合、人口一人当たりの金額は大幅に増加することとなる。今後、人件費については、給与削減計画により、また、物件費については、今後も、徹底したデマンドシステム監視による電気代、共同発注による消耗品に係るコスト削減等に努め、現在の水準を維持す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147788</xdr:rowOff>
    </xdr:from>
    <xdr:to>
      <xdr:col>7</xdr:col>
      <xdr:colOff>152400</xdr:colOff>
      <xdr:row>81</xdr:row>
      <xdr:rowOff>161057</xdr:rowOff>
    </xdr:to>
    <xdr:cxnSp macro="">
      <xdr:nvCxnSpPr>
        <xdr:cNvPr id="194" name="直線コネクタ 193"/>
        <xdr:cNvCxnSpPr/>
      </xdr:nvCxnSpPr>
      <xdr:spPr>
        <a:xfrm>
          <a:off x="4114800" y="14035238"/>
          <a:ext cx="838200" cy="1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135739</xdr:rowOff>
    </xdr:from>
    <xdr:to>
      <xdr:col>6</xdr:col>
      <xdr:colOff>0</xdr:colOff>
      <xdr:row>81</xdr:row>
      <xdr:rowOff>147788</xdr:rowOff>
    </xdr:to>
    <xdr:cxnSp macro="">
      <xdr:nvCxnSpPr>
        <xdr:cNvPr id="197" name="直線コネクタ 196"/>
        <xdr:cNvCxnSpPr/>
      </xdr:nvCxnSpPr>
      <xdr:spPr>
        <a:xfrm>
          <a:off x="3225800" y="14023189"/>
          <a:ext cx="889000" cy="1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115525</xdr:rowOff>
    </xdr:from>
    <xdr:to>
      <xdr:col>4</xdr:col>
      <xdr:colOff>482600</xdr:colOff>
      <xdr:row>81</xdr:row>
      <xdr:rowOff>135739</xdr:rowOff>
    </xdr:to>
    <xdr:cxnSp macro="">
      <xdr:nvCxnSpPr>
        <xdr:cNvPr id="200" name="直線コネクタ 199"/>
        <xdr:cNvCxnSpPr/>
      </xdr:nvCxnSpPr>
      <xdr:spPr>
        <a:xfrm>
          <a:off x="2336800" y="14002975"/>
          <a:ext cx="889000" cy="2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98082</xdr:rowOff>
    </xdr:from>
    <xdr:to>
      <xdr:col>3</xdr:col>
      <xdr:colOff>279400</xdr:colOff>
      <xdr:row>81</xdr:row>
      <xdr:rowOff>115525</xdr:rowOff>
    </xdr:to>
    <xdr:cxnSp macro="">
      <xdr:nvCxnSpPr>
        <xdr:cNvPr id="203" name="直線コネクタ 202"/>
        <xdr:cNvCxnSpPr/>
      </xdr:nvCxnSpPr>
      <xdr:spPr>
        <a:xfrm>
          <a:off x="1447800" y="13985532"/>
          <a:ext cx="889000" cy="1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110257</xdr:rowOff>
    </xdr:from>
    <xdr:to>
      <xdr:col>7</xdr:col>
      <xdr:colOff>203200</xdr:colOff>
      <xdr:row>82</xdr:row>
      <xdr:rowOff>40407</xdr:rowOff>
    </xdr:to>
    <xdr:sp macro="" textlink="">
      <xdr:nvSpPr>
        <xdr:cNvPr id="213" name="円/楕円 212"/>
        <xdr:cNvSpPr/>
      </xdr:nvSpPr>
      <xdr:spPr>
        <a:xfrm>
          <a:off x="4902200" y="1399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31534</xdr:rowOff>
    </xdr:from>
    <xdr:ext cx="762000" cy="259045"/>
    <xdr:sp macro="" textlink="">
      <xdr:nvSpPr>
        <xdr:cNvPr id="214" name="人件費・物件費等の状況該当値テキスト"/>
        <xdr:cNvSpPr txBox="1"/>
      </xdr:nvSpPr>
      <xdr:spPr>
        <a:xfrm>
          <a:off x="5041900" y="13918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265,692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96988</xdr:rowOff>
    </xdr:from>
    <xdr:to>
      <xdr:col>6</xdr:col>
      <xdr:colOff>50800</xdr:colOff>
      <xdr:row>82</xdr:row>
      <xdr:rowOff>27138</xdr:rowOff>
    </xdr:to>
    <xdr:sp macro="" textlink="">
      <xdr:nvSpPr>
        <xdr:cNvPr id="215" name="円/楕円 214"/>
        <xdr:cNvSpPr/>
      </xdr:nvSpPr>
      <xdr:spPr>
        <a:xfrm>
          <a:off x="4064000" y="1398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37315</xdr:rowOff>
    </xdr:from>
    <xdr:ext cx="736600" cy="259045"/>
    <xdr:sp macro="" textlink="">
      <xdr:nvSpPr>
        <xdr:cNvPr id="216" name="テキスト ボックス 215"/>
        <xdr:cNvSpPr txBox="1"/>
      </xdr:nvSpPr>
      <xdr:spPr>
        <a:xfrm>
          <a:off x="3733800" y="1375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254,144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84939</xdr:rowOff>
    </xdr:from>
    <xdr:to>
      <xdr:col>4</xdr:col>
      <xdr:colOff>533400</xdr:colOff>
      <xdr:row>82</xdr:row>
      <xdr:rowOff>15089</xdr:rowOff>
    </xdr:to>
    <xdr:sp macro="" textlink="">
      <xdr:nvSpPr>
        <xdr:cNvPr id="217" name="円/楕円 216"/>
        <xdr:cNvSpPr/>
      </xdr:nvSpPr>
      <xdr:spPr>
        <a:xfrm>
          <a:off x="3175000" y="1397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25266</xdr:rowOff>
    </xdr:from>
    <xdr:ext cx="762000" cy="259045"/>
    <xdr:sp macro="" textlink="">
      <xdr:nvSpPr>
        <xdr:cNvPr id="218" name="テキスト ボックス 217"/>
        <xdr:cNvSpPr txBox="1"/>
      </xdr:nvSpPr>
      <xdr:spPr>
        <a:xfrm>
          <a:off x="2844800" y="1374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243,658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64725</xdr:rowOff>
    </xdr:from>
    <xdr:to>
      <xdr:col>3</xdr:col>
      <xdr:colOff>330200</xdr:colOff>
      <xdr:row>81</xdr:row>
      <xdr:rowOff>166325</xdr:rowOff>
    </xdr:to>
    <xdr:sp macro="" textlink="">
      <xdr:nvSpPr>
        <xdr:cNvPr id="219" name="円/楕円 218"/>
        <xdr:cNvSpPr/>
      </xdr:nvSpPr>
      <xdr:spPr>
        <a:xfrm>
          <a:off x="2286000" y="1395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5052</xdr:rowOff>
    </xdr:from>
    <xdr:ext cx="762000" cy="259045"/>
    <xdr:sp macro="" textlink="">
      <xdr:nvSpPr>
        <xdr:cNvPr id="220" name="テキスト ボックス 219"/>
        <xdr:cNvSpPr txBox="1"/>
      </xdr:nvSpPr>
      <xdr:spPr>
        <a:xfrm>
          <a:off x="1955800" y="1372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226,066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47282</xdr:rowOff>
    </xdr:from>
    <xdr:to>
      <xdr:col>2</xdr:col>
      <xdr:colOff>127000</xdr:colOff>
      <xdr:row>81</xdr:row>
      <xdr:rowOff>148882</xdr:rowOff>
    </xdr:to>
    <xdr:sp macro="" textlink="">
      <xdr:nvSpPr>
        <xdr:cNvPr id="221" name="円/楕円 220"/>
        <xdr:cNvSpPr/>
      </xdr:nvSpPr>
      <xdr:spPr>
        <a:xfrm>
          <a:off x="1397000" y="1393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159059</xdr:rowOff>
    </xdr:from>
    <xdr:ext cx="762000" cy="259045"/>
    <xdr:sp macro="" textlink="">
      <xdr:nvSpPr>
        <xdr:cNvPr id="222" name="テキスト ボックス 221"/>
        <xdr:cNvSpPr txBox="1"/>
      </xdr:nvSpPr>
      <xdr:spPr>
        <a:xfrm>
          <a:off x="1066800" y="1370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210,886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実施済みの給与削減計画により類似団体、全国平均は下回っているが、今後も特別昇給の休止等を通じ、引き続き削減に努め、現在の水準を維持する。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89</xdr:row>
      <xdr:rowOff>63818</xdr:rowOff>
    </xdr:to>
    <xdr:cxnSp macro="">
      <xdr:nvCxnSpPr>
        <xdr:cNvPr id="247" name="直線コネクタ 246"/>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35895</xdr:rowOff>
    </xdr:from>
    <xdr:ext cx="762000" cy="259045"/>
    <xdr:sp macro="" textlink="">
      <xdr:nvSpPr>
        <xdr:cNvPr id="248"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63818</xdr:rowOff>
    </xdr:from>
    <xdr:to>
      <xdr:col>24</xdr:col>
      <xdr:colOff>647700</xdr:colOff>
      <xdr:row>89</xdr:row>
      <xdr:rowOff>63818</xdr:rowOff>
    </xdr:to>
    <xdr:cxnSp macro="">
      <xdr:nvCxnSpPr>
        <xdr:cNvPr id="249" name="直線コネクタ 248"/>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119698</xdr:rowOff>
    </xdr:from>
    <xdr:to>
      <xdr:col>24</xdr:col>
      <xdr:colOff>558800</xdr:colOff>
      <xdr:row>86</xdr:row>
      <xdr:rowOff>119698</xdr:rowOff>
    </xdr:to>
    <xdr:cxnSp macro="">
      <xdr:nvCxnSpPr>
        <xdr:cNvPr id="252" name="直線コネクタ 251"/>
        <xdr:cNvCxnSpPr/>
      </xdr:nvCxnSpPr>
      <xdr:spPr>
        <a:xfrm>
          <a:off x="16179800" y="148643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95266</xdr:rowOff>
    </xdr:from>
    <xdr:ext cx="762000" cy="259045"/>
    <xdr:sp macro="" textlink="">
      <xdr:nvSpPr>
        <xdr:cNvPr id="253" name="給与水準   （国との比較）平均値テキスト"/>
        <xdr:cNvSpPr txBox="1"/>
      </xdr:nvSpPr>
      <xdr:spPr>
        <a:xfrm>
          <a:off x="17106900" y="14839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54" name="フローチャート : 判断 253"/>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119698</xdr:rowOff>
    </xdr:from>
    <xdr:to>
      <xdr:col>23</xdr:col>
      <xdr:colOff>406400</xdr:colOff>
      <xdr:row>86</xdr:row>
      <xdr:rowOff>143827</xdr:rowOff>
    </xdr:to>
    <xdr:cxnSp macro="">
      <xdr:nvCxnSpPr>
        <xdr:cNvPr id="255" name="直線コネクタ 254"/>
        <xdr:cNvCxnSpPr/>
      </xdr:nvCxnSpPr>
      <xdr:spPr>
        <a:xfrm flipV="1">
          <a:off x="15290800" y="1486439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135255</xdr:rowOff>
    </xdr:from>
    <xdr:to>
      <xdr:col>23</xdr:col>
      <xdr:colOff>457200</xdr:colOff>
      <xdr:row>87</xdr:row>
      <xdr:rowOff>65405</xdr:rowOff>
    </xdr:to>
    <xdr:sp macro="" textlink="">
      <xdr:nvSpPr>
        <xdr:cNvPr id="256" name="フローチャート : 判断 255"/>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50182</xdr:rowOff>
    </xdr:from>
    <xdr:ext cx="736600" cy="259045"/>
    <xdr:sp macro="" textlink="">
      <xdr:nvSpPr>
        <xdr:cNvPr id="257" name="テキスト ボックス 256"/>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95568</xdr:rowOff>
    </xdr:from>
    <xdr:to>
      <xdr:col>22</xdr:col>
      <xdr:colOff>203200</xdr:colOff>
      <xdr:row>86</xdr:row>
      <xdr:rowOff>143827</xdr:rowOff>
    </xdr:to>
    <xdr:cxnSp macro="">
      <xdr:nvCxnSpPr>
        <xdr:cNvPr id="258" name="直線コネクタ 257"/>
        <xdr:cNvCxnSpPr/>
      </xdr:nvCxnSpPr>
      <xdr:spPr>
        <a:xfrm>
          <a:off x="14401800" y="1484026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111125</xdr:rowOff>
    </xdr:from>
    <xdr:to>
      <xdr:col>22</xdr:col>
      <xdr:colOff>254000</xdr:colOff>
      <xdr:row>87</xdr:row>
      <xdr:rowOff>41275</xdr:rowOff>
    </xdr:to>
    <xdr:sp macro="" textlink="">
      <xdr:nvSpPr>
        <xdr:cNvPr id="259" name="フローチャート : 判断 258"/>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26052</xdr:rowOff>
    </xdr:from>
    <xdr:ext cx="762000" cy="259045"/>
    <xdr:sp macro="" textlink="">
      <xdr:nvSpPr>
        <xdr:cNvPr id="260" name="テキスト ボックス 259"/>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95568</xdr:rowOff>
    </xdr:from>
    <xdr:to>
      <xdr:col>21</xdr:col>
      <xdr:colOff>0</xdr:colOff>
      <xdr:row>88</xdr:row>
      <xdr:rowOff>168911</xdr:rowOff>
    </xdr:to>
    <xdr:cxnSp macro="">
      <xdr:nvCxnSpPr>
        <xdr:cNvPr id="261" name="直線コネクタ 260"/>
        <xdr:cNvCxnSpPr/>
      </xdr:nvCxnSpPr>
      <xdr:spPr>
        <a:xfrm flipV="1">
          <a:off x="13512800" y="14840268"/>
          <a:ext cx="889000" cy="41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62" name="フローチャート : 判断 261"/>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1922</xdr:rowOff>
    </xdr:from>
    <xdr:ext cx="762000" cy="259045"/>
    <xdr:sp macro="" textlink="">
      <xdr:nvSpPr>
        <xdr:cNvPr id="263" name="テキスト ボックス 262"/>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64" name="フローチャート : 判断 263"/>
        <xdr:cNvSpPr/>
      </xdr:nvSpPr>
      <xdr:spPr>
        <a:xfrm>
          <a:off x="13462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65" name="テキスト ボックス 264"/>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68898</xdr:rowOff>
    </xdr:from>
    <xdr:to>
      <xdr:col>24</xdr:col>
      <xdr:colOff>609600</xdr:colOff>
      <xdr:row>86</xdr:row>
      <xdr:rowOff>170498</xdr:rowOff>
    </xdr:to>
    <xdr:sp macro="" textlink="">
      <xdr:nvSpPr>
        <xdr:cNvPr id="271" name="円/楕円 270"/>
        <xdr:cNvSpPr/>
      </xdr:nvSpPr>
      <xdr:spPr>
        <a:xfrm>
          <a:off x="169672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85425</xdr:rowOff>
    </xdr:from>
    <xdr:ext cx="762000" cy="259045"/>
    <xdr:sp macro="" textlink="">
      <xdr:nvSpPr>
        <xdr:cNvPr id="272" name="給与水準   （国との比較）該当値テキスト"/>
        <xdr:cNvSpPr txBox="1"/>
      </xdr:nvSpPr>
      <xdr:spPr>
        <a:xfrm>
          <a:off x="17106900" y="146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68898</xdr:rowOff>
    </xdr:from>
    <xdr:to>
      <xdr:col>23</xdr:col>
      <xdr:colOff>457200</xdr:colOff>
      <xdr:row>86</xdr:row>
      <xdr:rowOff>170498</xdr:rowOff>
    </xdr:to>
    <xdr:sp macro="" textlink="">
      <xdr:nvSpPr>
        <xdr:cNvPr id="273" name="円/楕円 272"/>
        <xdr:cNvSpPr/>
      </xdr:nvSpPr>
      <xdr:spPr>
        <a:xfrm>
          <a:off x="161290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9225</xdr:rowOff>
    </xdr:from>
    <xdr:ext cx="736600" cy="259045"/>
    <xdr:sp macro="" textlink="">
      <xdr:nvSpPr>
        <xdr:cNvPr id="274" name="テキスト ボックス 273"/>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93027</xdr:rowOff>
    </xdr:from>
    <xdr:to>
      <xdr:col>22</xdr:col>
      <xdr:colOff>254000</xdr:colOff>
      <xdr:row>87</xdr:row>
      <xdr:rowOff>23177</xdr:rowOff>
    </xdr:to>
    <xdr:sp macro="" textlink="">
      <xdr:nvSpPr>
        <xdr:cNvPr id="275" name="円/楕円 274"/>
        <xdr:cNvSpPr/>
      </xdr:nvSpPr>
      <xdr:spPr>
        <a:xfrm>
          <a:off x="15240000" y="1483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33354</xdr:rowOff>
    </xdr:from>
    <xdr:ext cx="762000" cy="259045"/>
    <xdr:sp macro="" textlink="">
      <xdr:nvSpPr>
        <xdr:cNvPr id="276" name="テキスト ボックス 275"/>
        <xdr:cNvSpPr txBox="1"/>
      </xdr:nvSpPr>
      <xdr:spPr>
        <a:xfrm>
          <a:off x="14909800" y="1460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44768</xdr:rowOff>
    </xdr:from>
    <xdr:to>
      <xdr:col>21</xdr:col>
      <xdr:colOff>50800</xdr:colOff>
      <xdr:row>86</xdr:row>
      <xdr:rowOff>146368</xdr:rowOff>
    </xdr:to>
    <xdr:sp macro="" textlink="">
      <xdr:nvSpPr>
        <xdr:cNvPr id="277" name="円/楕円 276"/>
        <xdr:cNvSpPr/>
      </xdr:nvSpPr>
      <xdr:spPr>
        <a:xfrm>
          <a:off x="14351000" y="14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156545</xdr:rowOff>
    </xdr:from>
    <xdr:ext cx="762000" cy="259045"/>
    <xdr:sp macro="" textlink="">
      <xdr:nvSpPr>
        <xdr:cNvPr id="278" name="テキスト ボックス 277"/>
        <xdr:cNvSpPr txBox="1"/>
      </xdr:nvSpPr>
      <xdr:spPr>
        <a:xfrm>
          <a:off x="14020800" y="1455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79" name="円/楕円 278"/>
        <xdr:cNvSpPr/>
      </xdr:nvSpPr>
      <xdr:spPr>
        <a:xfrm>
          <a:off x="13462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58438</xdr:rowOff>
    </xdr:from>
    <xdr:ext cx="762000" cy="259045"/>
    <xdr:sp macro="" textlink="">
      <xdr:nvSpPr>
        <xdr:cNvPr id="280" name="テキスト ボックス 279"/>
        <xdr:cNvSpPr txBox="1"/>
      </xdr:nvSpPr>
      <xdr:spPr>
        <a:xfrm>
          <a:off x="13131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人口千人当たりの職員数については、類似団体平均を下回っている。今後も定員適正化計画に基づき退職者に対し、職員数８７人以内を目標数値として、計画的な職員採用に努める。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7" name="直線コネクタ 306"/>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08"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09" name="直線コネクタ 308"/>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0"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1" name="直線コネクタ 310"/>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31788</xdr:rowOff>
    </xdr:from>
    <xdr:to>
      <xdr:col>24</xdr:col>
      <xdr:colOff>558800</xdr:colOff>
      <xdr:row>61</xdr:row>
      <xdr:rowOff>40716</xdr:rowOff>
    </xdr:to>
    <xdr:cxnSp macro="">
      <xdr:nvCxnSpPr>
        <xdr:cNvPr id="312" name="直線コネクタ 311"/>
        <xdr:cNvCxnSpPr/>
      </xdr:nvCxnSpPr>
      <xdr:spPr>
        <a:xfrm>
          <a:off x="16179800" y="10490238"/>
          <a:ext cx="8382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3"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4" name="フローチャート : 判断 313"/>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13208</xdr:rowOff>
    </xdr:from>
    <xdr:to>
      <xdr:col>23</xdr:col>
      <xdr:colOff>406400</xdr:colOff>
      <xdr:row>61</xdr:row>
      <xdr:rowOff>31788</xdr:rowOff>
    </xdr:to>
    <xdr:cxnSp macro="">
      <xdr:nvCxnSpPr>
        <xdr:cNvPr id="315" name="直線コネクタ 314"/>
        <xdr:cNvCxnSpPr/>
      </xdr:nvCxnSpPr>
      <xdr:spPr>
        <a:xfrm>
          <a:off x="15290800" y="10471658"/>
          <a:ext cx="889000" cy="1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6" name="フローチャート : 判断 315"/>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7" name="テキスト ボックス 316"/>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5004</xdr:rowOff>
    </xdr:from>
    <xdr:to>
      <xdr:col>22</xdr:col>
      <xdr:colOff>203200</xdr:colOff>
      <xdr:row>61</xdr:row>
      <xdr:rowOff>13208</xdr:rowOff>
    </xdr:to>
    <xdr:cxnSp macro="">
      <xdr:nvCxnSpPr>
        <xdr:cNvPr id="318" name="直線コネクタ 317"/>
        <xdr:cNvCxnSpPr/>
      </xdr:nvCxnSpPr>
      <xdr:spPr>
        <a:xfrm>
          <a:off x="14401800" y="10463454"/>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19" name="フローチャート : 判断 318"/>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157370</xdr:rowOff>
    </xdr:from>
    <xdr:ext cx="762000" cy="259045"/>
    <xdr:sp macro="" textlink="">
      <xdr:nvSpPr>
        <xdr:cNvPr id="320" name="テキスト ボックス 319"/>
        <xdr:cNvSpPr txBox="1"/>
      </xdr:nvSpPr>
      <xdr:spPr>
        <a:xfrm>
          <a:off x="14909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167525</xdr:rowOff>
    </xdr:from>
    <xdr:to>
      <xdr:col>21</xdr:col>
      <xdr:colOff>0</xdr:colOff>
      <xdr:row>61</xdr:row>
      <xdr:rowOff>5004</xdr:rowOff>
    </xdr:to>
    <xdr:cxnSp macro="">
      <xdr:nvCxnSpPr>
        <xdr:cNvPr id="321" name="直線コネクタ 320"/>
        <xdr:cNvCxnSpPr/>
      </xdr:nvCxnSpPr>
      <xdr:spPr>
        <a:xfrm>
          <a:off x="13512800" y="10454525"/>
          <a:ext cx="889000" cy="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2" name="フローチャート : 判断 321"/>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3" name="テキスト ボックス 322"/>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4" name="フローチャート : 判断 323"/>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129138</xdr:rowOff>
    </xdr:from>
    <xdr:ext cx="762000" cy="259045"/>
    <xdr:sp macro="" textlink="">
      <xdr:nvSpPr>
        <xdr:cNvPr id="325" name="テキスト ボックス 324"/>
        <xdr:cNvSpPr txBox="1"/>
      </xdr:nvSpPr>
      <xdr:spPr>
        <a:xfrm>
          <a:off x="13131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161366</xdr:rowOff>
    </xdr:from>
    <xdr:to>
      <xdr:col>24</xdr:col>
      <xdr:colOff>609600</xdr:colOff>
      <xdr:row>61</xdr:row>
      <xdr:rowOff>91516</xdr:rowOff>
    </xdr:to>
    <xdr:sp macro="" textlink="">
      <xdr:nvSpPr>
        <xdr:cNvPr id="331" name="円/楕円 330"/>
        <xdr:cNvSpPr/>
      </xdr:nvSpPr>
      <xdr:spPr>
        <a:xfrm>
          <a:off x="16967200" y="1044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6443</xdr:rowOff>
    </xdr:from>
    <xdr:ext cx="762000" cy="259045"/>
    <xdr:sp macro="" textlink="">
      <xdr:nvSpPr>
        <xdr:cNvPr id="332" name="定員管理の状況該当値テキスト"/>
        <xdr:cNvSpPr txBox="1"/>
      </xdr:nvSpPr>
      <xdr:spPr>
        <a:xfrm>
          <a:off x="17106900" y="10293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152438</xdr:rowOff>
    </xdr:from>
    <xdr:to>
      <xdr:col>23</xdr:col>
      <xdr:colOff>457200</xdr:colOff>
      <xdr:row>61</xdr:row>
      <xdr:rowOff>82588</xdr:rowOff>
    </xdr:to>
    <xdr:sp macro="" textlink="">
      <xdr:nvSpPr>
        <xdr:cNvPr id="333" name="円/楕円 332"/>
        <xdr:cNvSpPr/>
      </xdr:nvSpPr>
      <xdr:spPr>
        <a:xfrm>
          <a:off x="16129000" y="1043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92765</xdr:rowOff>
    </xdr:from>
    <xdr:ext cx="736600" cy="259045"/>
    <xdr:sp macro="" textlink="">
      <xdr:nvSpPr>
        <xdr:cNvPr id="334" name="テキスト ボックス 333"/>
        <xdr:cNvSpPr txBox="1"/>
      </xdr:nvSpPr>
      <xdr:spPr>
        <a:xfrm>
          <a:off x="15798800" y="10208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133858</xdr:rowOff>
    </xdr:from>
    <xdr:to>
      <xdr:col>22</xdr:col>
      <xdr:colOff>254000</xdr:colOff>
      <xdr:row>61</xdr:row>
      <xdr:rowOff>64008</xdr:rowOff>
    </xdr:to>
    <xdr:sp macro="" textlink="">
      <xdr:nvSpPr>
        <xdr:cNvPr id="335" name="円/楕円 334"/>
        <xdr:cNvSpPr/>
      </xdr:nvSpPr>
      <xdr:spPr>
        <a:xfrm>
          <a:off x="15240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74185</xdr:rowOff>
    </xdr:from>
    <xdr:ext cx="762000" cy="259045"/>
    <xdr:sp macro="" textlink="">
      <xdr:nvSpPr>
        <xdr:cNvPr id="336" name="テキスト ボックス 335"/>
        <xdr:cNvSpPr txBox="1"/>
      </xdr:nvSpPr>
      <xdr:spPr>
        <a:xfrm>
          <a:off x="14909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125654</xdr:rowOff>
    </xdr:from>
    <xdr:to>
      <xdr:col>21</xdr:col>
      <xdr:colOff>50800</xdr:colOff>
      <xdr:row>61</xdr:row>
      <xdr:rowOff>55804</xdr:rowOff>
    </xdr:to>
    <xdr:sp macro="" textlink="">
      <xdr:nvSpPr>
        <xdr:cNvPr id="337" name="円/楕円 336"/>
        <xdr:cNvSpPr/>
      </xdr:nvSpPr>
      <xdr:spPr>
        <a:xfrm>
          <a:off x="14351000" y="1041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65981</xdr:rowOff>
    </xdr:from>
    <xdr:ext cx="762000" cy="259045"/>
    <xdr:sp macro="" textlink="">
      <xdr:nvSpPr>
        <xdr:cNvPr id="338" name="テキスト ボックス 337"/>
        <xdr:cNvSpPr txBox="1"/>
      </xdr:nvSpPr>
      <xdr:spPr>
        <a:xfrm>
          <a:off x="14020800" y="1018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116725</xdr:rowOff>
    </xdr:from>
    <xdr:to>
      <xdr:col>19</xdr:col>
      <xdr:colOff>533400</xdr:colOff>
      <xdr:row>61</xdr:row>
      <xdr:rowOff>46875</xdr:rowOff>
    </xdr:to>
    <xdr:sp macro="" textlink="">
      <xdr:nvSpPr>
        <xdr:cNvPr id="339" name="円/楕円 338"/>
        <xdr:cNvSpPr/>
      </xdr:nvSpPr>
      <xdr:spPr>
        <a:xfrm>
          <a:off x="13462000" y="1040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57052</xdr:rowOff>
    </xdr:from>
    <xdr:ext cx="762000" cy="259045"/>
    <xdr:sp macro="" textlink="">
      <xdr:nvSpPr>
        <xdr:cNvPr id="340" name="テキスト ボックス 339"/>
        <xdr:cNvSpPr txBox="1"/>
      </xdr:nvSpPr>
      <xdr:spPr>
        <a:xfrm>
          <a:off x="13131800" y="10172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道路をはじめ公共施設等の基盤整備を進めるため、補助・起債事業を中心に事業を積極的に行ってきたことにより、起債の償還が上昇し、全ての平均値を上回っている。</a:t>
          </a:r>
        </a:p>
        <a:p>
          <a:r>
            <a:rPr kumimoji="1" lang="ja-JP" altLang="en-US" sz="1200">
              <a:latin typeface="ＭＳ Ｐゴシック"/>
            </a:rPr>
            <a:t>　平成２５年度に第三セクター改革推進債を借り入れたことにより、平成２６、２７年度において実質公債費比率が１８％を超えた。今年度は、他の償還が減少したことにより１７．２％と１８％を下回ることができた。</a:t>
          </a:r>
        </a:p>
        <a:p>
          <a:r>
            <a:rPr kumimoji="1" lang="ja-JP" altLang="en-US" sz="1200">
              <a:latin typeface="ＭＳ Ｐゴシック"/>
            </a:rPr>
            <a:t>　今後、投資的経費の事業実施を見直し、新規発行債の抑制に努め、特に下水道事業については、未供用地区を早期供用開始し、繰出金を抑制出来るよう努める。</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6" name="直線コネクタ 365"/>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7"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68" name="直線コネクタ 367"/>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69"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0" name="直線コネクタ 369"/>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29972</xdr:rowOff>
    </xdr:from>
    <xdr:to>
      <xdr:col>24</xdr:col>
      <xdr:colOff>558800</xdr:colOff>
      <xdr:row>44</xdr:row>
      <xdr:rowOff>73406</xdr:rowOff>
    </xdr:to>
    <xdr:cxnSp macro="">
      <xdr:nvCxnSpPr>
        <xdr:cNvPr id="371" name="直線コネクタ 370"/>
        <xdr:cNvCxnSpPr/>
      </xdr:nvCxnSpPr>
      <xdr:spPr>
        <a:xfrm flipV="1">
          <a:off x="16179800" y="757377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2"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3" name="フローチャート : 判断 372"/>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73406</xdr:rowOff>
    </xdr:from>
    <xdr:to>
      <xdr:col>23</xdr:col>
      <xdr:colOff>406400</xdr:colOff>
      <xdr:row>44</xdr:row>
      <xdr:rowOff>73406</xdr:rowOff>
    </xdr:to>
    <xdr:cxnSp macro="">
      <xdr:nvCxnSpPr>
        <xdr:cNvPr id="374" name="直線コネクタ 373"/>
        <xdr:cNvCxnSpPr/>
      </xdr:nvCxnSpPr>
      <xdr:spPr>
        <a:xfrm>
          <a:off x="15290800" y="7617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5" name="フローチャート : 判断 374"/>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6" name="テキスト ボックス 375"/>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20320</xdr:rowOff>
    </xdr:from>
    <xdr:to>
      <xdr:col>22</xdr:col>
      <xdr:colOff>203200</xdr:colOff>
      <xdr:row>44</xdr:row>
      <xdr:rowOff>73406</xdr:rowOff>
    </xdr:to>
    <xdr:cxnSp macro="">
      <xdr:nvCxnSpPr>
        <xdr:cNvPr id="377" name="直線コネクタ 376"/>
        <xdr:cNvCxnSpPr/>
      </xdr:nvCxnSpPr>
      <xdr:spPr>
        <a:xfrm>
          <a:off x="14401800" y="756412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78" name="フローチャート : 判断 377"/>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79" name="テキスト ボックス 378"/>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138684</xdr:rowOff>
    </xdr:from>
    <xdr:to>
      <xdr:col>21</xdr:col>
      <xdr:colOff>0</xdr:colOff>
      <xdr:row>44</xdr:row>
      <xdr:rowOff>20320</xdr:rowOff>
    </xdr:to>
    <xdr:cxnSp macro="">
      <xdr:nvCxnSpPr>
        <xdr:cNvPr id="380" name="直線コネクタ 379"/>
        <xdr:cNvCxnSpPr/>
      </xdr:nvCxnSpPr>
      <xdr:spPr>
        <a:xfrm>
          <a:off x="13512800" y="751103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1" name="フローチャート : 判断 38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82" name="テキスト ボックス 381"/>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3" name="フローチャート : 判断 382"/>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4" name="テキスト ボックス 383"/>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150622</xdr:rowOff>
    </xdr:from>
    <xdr:to>
      <xdr:col>24</xdr:col>
      <xdr:colOff>609600</xdr:colOff>
      <xdr:row>44</xdr:row>
      <xdr:rowOff>80772</xdr:rowOff>
    </xdr:to>
    <xdr:sp macro="" textlink="">
      <xdr:nvSpPr>
        <xdr:cNvPr id="390" name="円/楕円 389"/>
        <xdr:cNvSpPr/>
      </xdr:nvSpPr>
      <xdr:spPr>
        <a:xfrm>
          <a:off x="169672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46499</xdr:rowOff>
    </xdr:from>
    <xdr:ext cx="762000" cy="259045"/>
    <xdr:sp macro="" textlink="">
      <xdr:nvSpPr>
        <xdr:cNvPr id="391" name="公債費負担の状況該当値テキスト"/>
        <xdr:cNvSpPr txBox="1"/>
      </xdr:nvSpPr>
      <xdr:spPr>
        <a:xfrm>
          <a:off x="17106900" y="74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22606</xdr:rowOff>
    </xdr:from>
    <xdr:to>
      <xdr:col>23</xdr:col>
      <xdr:colOff>457200</xdr:colOff>
      <xdr:row>44</xdr:row>
      <xdr:rowOff>124206</xdr:rowOff>
    </xdr:to>
    <xdr:sp macro="" textlink="">
      <xdr:nvSpPr>
        <xdr:cNvPr id="392" name="円/楕円 391"/>
        <xdr:cNvSpPr/>
      </xdr:nvSpPr>
      <xdr:spPr>
        <a:xfrm>
          <a:off x="16129000" y="756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108983</xdr:rowOff>
    </xdr:from>
    <xdr:ext cx="736600" cy="259045"/>
    <xdr:sp macro="" textlink="">
      <xdr:nvSpPr>
        <xdr:cNvPr id="393" name="テキスト ボックス 392"/>
        <xdr:cNvSpPr txBox="1"/>
      </xdr:nvSpPr>
      <xdr:spPr>
        <a:xfrm>
          <a:off x="15798800" y="7652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22606</xdr:rowOff>
    </xdr:from>
    <xdr:to>
      <xdr:col>22</xdr:col>
      <xdr:colOff>254000</xdr:colOff>
      <xdr:row>44</xdr:row>
      <xdr:rowOff>124206</xdr:rowOff>
    </xdr:to>
    <xdr:sp macro="" textlink="">
      <xdr:nvSpPr>
        <xdr:cNvPr id="394" name="円/楕円 393"/>
        <xdr:cNvSpPr/>
      </xdr:nvSpPr>
      <xdr:spPr>
        <a:xfrm>
          <a:off x="15240000" y="756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108983</xdr:rowOff>
    </xdr:from>
    <xdr:ext cx="762000" cy="259045"/>
    <xdr:sp macro="" textlink="">
      <xdr:nvSpPr>
        <xdr:cNvPr id="395" name="テキスト ボックス 394"/>
        <xdr:cNvSpPr txBox="1"/>
      </xdr:nvSpPr>
      <xdr:spPr>
        <a:xfrm>
          <a:off x="14909800" y="765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140970</xdr:rowOff>
    </xdr:from>
    <xdr:to>
      <xdr:col>21</xdr:col>
      <xdr:colOff>50800</xdr:colOff>
      <xdr:row>44</xdr:row>
      <xdr:rowOff>71120</xdr:rowOff>
    </xdr:to>
    <xdr:sp macro="" textlink="">
      <xdr:nvSpPr>
        <xdr:cNvPr id="396" name="円/楕円 395"/>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55897</xdr:rowOff>
    </xdr:from>
    <xdr:ext cx="762000" cy="259045"/>
    <xdr:sp macro="" textlink="">
      <xdr:nvSpPr>
        <xdr:cNvPr id="397" name="テキスト ボックス 396"/>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87884</xdr:rowOff>
    </xdr:from>
    <xdr:to>
      <xdr:col>19</xdr:col>
      <xdr:colOff>533400</xdr:colOff>
      <xdr:row>44</xdr:row>
      <xdr:rowOff>18034</xdr:rowOff>
    </xdr:to>
    <xdr:sp macro="" textlink="">
      <xdr:nvSpPr>
        <xdr:cNvPr id="398" name="円/楕円 397"/>
        <xdr:cNvSpPr/>
      </xdr:nvSpPr>
      <xdr:spPr>
        <a:xfrm>
          <a:off x="13462000" y="74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2811</xdr:rowOff>
    </xdr:from>
    <xdr:ext cx="762000" cy="259045"/>
    <xdr:sp macro="" textlink="">
      <xdr:nvSpPr>
        <xdr:cNvPr id="399" name="テキスト ボックス 398"/>
        <xdr:cNvSpPr txBox="1"/>
      </xdr:nvSpPr>
      <xdr:spPr>
        <a:xfrm>
          <a:off x="13131800" y="754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過去の基盤整備に係る町債の発行により、全ての平均値を上回っているが、地方債現在高については、新規発行債の抑制に努め、減少している。その他特定目的基金の地域振興基金については、１８７百万円全額取り崩しを行い、土地開発公社が所有する土地購入を実施した。</a:t>
          </a:r>
        </a:p>
        <a:p>
          <a:r>
            <a:rPr kumimoji="1" lang="ja-JP" altLang="en-US" sz="1200">
              <a:latin typeface="ＭＳ Ｐゴシック"/>
            </a:rPr>
            <a:t>　また財政調整基金については、平成２４年度は、５０百万円積立を行ったものの、平成２５年度以降は取り崩しが続いており、平成２８年度は交付金等の活用により取崩は行わなかったが、現状で推移すれば数年で枯渇することが予想され、今後も経常経費の削減に努め、できる限り取り崩しを少なくするよう努める。</a:t>
          </a: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77258</xdr:rowOff>
    </xdr:to>
    <xdr:cxnSp macro="">
      <xdr:nvCxnSpPr>
        <xdr:cNvPr id="428" name="直線コネクタ 427"/>
        <xdr:cNvCxnSpPr/>
      </xdr:nvCxnSpPr>
      <xdr:spPr>
        <a:xfrm flipV="1">
          <a:off x="17018000" y="2370667"/>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49335</xdr:rowOff>
    </xdr:from>
    <xdr:ext cx="762000" cy="259045"/>
    <xdr:sp macro="" textlink="">
      <xdr:nvSpPr>
        <xdr:cNvPr id="429" name="将来負担の状況最小値テキスト"/>
        <xdr:cNvSpPr txBox="1"/>
      </xdr:nvSpPr>
      <xdr:spPr>
        <a:xfrm>
          <a:off x="17106900" y="364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21</xdr:row>
      <xdr:rowOff>77258</xdr:rowOff>
    </xdr:from>
    <xdr:to>
      <xdr:col>24</xdr:col>
      <xdr:colOff>647700</xdr:colOff>
      <xdr:row>21</xdr:row>
      <xdr:rowOff>77258</xdr:rowOff>
    </xdr:to>
    <xdr:cxnSp macro="">
      <xdr:nvCxnSpPr>
        <xdr:cNvPr id="430" name="直線コネクタ 429"/>
        <xdr:cNvCxnSpPr/>
      </xdr:nvCxnSpPr>
      <xdr:spPr>
        <a:xfrm>
          <a:off x="16929100" y="3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77258</xdr:rowOff>
    </xdr:from>
    <xdr:to>
      <xdr:col>24</xdr:col>
      <xdr:colOff>558800</xdr:colOff>
      <xdr:row>22</xdr:row>
      <xdr:rowOff>59972</xdr:rowOff>
    </xdr:to>
    <xdr:cxnSp macro="">
      <xdr:nvCxnSpPr>
        <xdr:cNvPr id="433" name="直線コネクタ 432"/>
        <xdr:cNvCxnSpPr/>
      </xdr:nvCxnSpPr>
      <xdr:spPr>
        <a:xfrm flipV="1">
          <a:off x="16179800" y="3677708"/>
          <a:ext cx="838200" cy="15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5" name="フローチャート :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22</xdr:row>
      <xdr:rowOff>38523</xdr:rowOff>
    </xdr:from>
    <xdr:to>
      <xdr:col>23</xdr:col>
      <xdr:colOff>406400</xdr:colOff>
      <xdr:row>22</xdr:row>
      <xdr:rowOff>59972</xdr:rowOff>
    </xdr:to>
    <xdr:cxnSp macro="">
      <xdr:nvCxnSpPr>
        <xdr:cNvPr id="436" name="直線コネクタ 435"/>
        <xdr:cNvCxnSpPr/>
      </xdr:nvCxnSpPr>
      <xdr:spPr>
        <a:xfrm>
          <a:off x="15290800" y="3810423"/>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22437</xdr:rowOff>
    </xdr:from>
    <xdr:to>
      <xdr:col>22</xdr:col>
      <xdr:colOff>203200</xdr:colOff>
      <xdr:row>22</xdr:row>
      <xdr:rowOff>38523</xdr:rowOff>
    </xdr:to>
    <xdr:cxnSp macro="">
      <xdr:nvCxnSpPr>
        <xdr:cNvPr id="439" name="直線コネクタ 438"/>
        <xdr:cNvCxnSpPr/>
      </xdr:nvCxnSpPr>
      <xdr:spPr>
        <a:xfrm>
          <a:off x="14401800" y="37943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0" name="フローチャート :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51788</xdr:rowOff>
    </xdr:from>
    <xdr:to>
      <xdr:col>21</xdr:col>
      <xdr:colOff>0</xdr:colOff>
      <xdr:row>22</xdr:row>
      <xdr:rowOff>22437</xdr:rowOff>
    </xdr:to>
    <xdr:cxnSp macro="">
      <xdr:nvCxnSpPr>
        <xdr:cNvPr id="442" name="直線コネクタ 441"/>
        <xdr:cNvCxnSpPr/>
      </xdr:nvCxnSpPr>
      <xdr:spPr>
        <a:xfrm>
          <a:off x="13512800" y="3652238"/>
          <a:ext cx="889000" cy="14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5" name="フローチャート :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21</xdr:row>
      <xdr:rowOff>26458</xdr:rowOff>
    </xdr:from>
    <xdr:to>
      <xdr:col>24</xdr:col>
      <xdr:colOff>609600</xdr:colOff>
      <xdr:row>21</xdr:row>
      <xdr:rowOff>128058</xdr:rowOff>
    </xdr:to>
    <xdr:sp macro="" textlink="">
      <xdr:nvSpPr>
        <xdr:cNvPr id="452" name="円/楕円 451"/>
        <xdr:cNvSpPr/>
      </xdr:nvSpPr>
      <xdr:spPr>
        <a:xfrm>
          <a:off x="16967200" y="36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93785</xdr:rowOff>
    </xdr:from>
    <xdr:ext cx="762000" cy="259045"/>
    <xdr:sp macro="" textlink="">
      <xdr:nvSpPr>
        <xdr:cNvPr id="453" name="将来負担の状況該当値テキスト"/>
        <xdr:cNvSpPr txBox="1"/>
      </xdr:nvSpPr>
      <xdr:spPr>
        <a:xfrm>
          <a:off x="17106900" y="352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22</xdr:row>
      <xdr:rowOff>9172</xdr:rowOff>
    </xdr:from>
    <xdr:to>
      <xdr:col>23</xdr:col>
      <xdr:colOff>457200</xdr:colOff>
      <xdr:row>22</xdr:row>
      <xdr:rowOff>110772</xdr:rowOff>
    </xdr:to>
    <xdr:sp macro="" textlink="">
      <xdr:nvSpPr>
        <xdr:cNvPr id="454" name="円/楕円 453"/>
        <xdr:cNvSpPr/>
      </xdr:nvSpPr>
      <xdr:spPr>
        <a:xfrm>
          <a:off x="16129000" y="378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95549</xdr:rowOff>
    </xdr:from>
    <xdr:ext cx="736600" cy="259045"/>
    <xdr:sp macro="" textlink="">
      <xdr:nvSpPr>
        <xdr:cNvPr id="455" name="テキスト ボックス 454"/>
        <xdr:cNvSpPr txBox="1"/>
      </xdr:nvSpPr>
      <xdr:spPr>
        <a:xfrm>
          <a:off x="15798800" y="386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159173</xdr:rowOff>
    </xdr:from>
    <xdr:to>
      <xdr:col>22</xdr:col>
      <xdr:colOff>254000</xdr:colOff>
      <xdr:row>22</xdr:row>
      <xdr:rowOff>89323</xdr:rowOff>
    </xdr:to>
    <xdr:sp macro="" textlink="">
      <xdr:nvSpPr>
        <xdr:cNvPr id="456" name="円/楕円 455"/>
        <xdr:cNvSpPr/>
      </xdr:nvSpPr>
      <xdr:spPr>
        <a:xfrm>
          <a:off x="15240000" y="375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74100</xdr:rowOff>
    </xdr:from>
    <xdr:ext cx="762000" cy="259045"/>
    <xdr:sp macro="" textlink="">
      <xdr:nvSpPr>
        <xdr:cNvPr id="457" name="テキスト ボックス 456"/>
        <xdr:cNvSpPr txBox="1"/>
      </xdr:nvSpPr>
      <xdr:spPr>
        <a:xfrm>
          <a:off x="14909800" y="384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143087</xdr:rowOff>
    </xdr:from>
    <xdr:to>
      <xdr:col>21</xdr:col>
      <xdr:colOff>50800</xdr:colOff>
      <xdr:row>22</xdr:row>
      <xdr:rowOff>73237</xdr:rowOff>
    </xdr:to>
    <xdr:sp macro="" textlink="">
      <xdr:nvSpPr>
        <xdr:cNvPr id="458" name="円/楕円 457"/>
        <xdr:cNvSpPr/>
      </xdr:nvSpPr>
      <xdr:spPr>
        <a:xfrm>
          <a:off x="14351000" y="374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58014</xdr:rowOff>
    </xdr:from>
    <xdr:ext cx="762000" cy="259045"/>
    <xdr:sp macro="" textlink="">
      <xdr:nvSpPr>
        <xdr:cNvPr id="459" name="テキスト ボックス 458"/>
        <xdr:cNvSpPr txBox="1"/>
      </xdr:nvSpPr>
      <xdr:spPr>
        <a:xfrm>
          <a:off x="14020800" y="382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988</xdr:rowOff>
    </xdr:from>
    <xdr:to>
      <xdr:col>19</xdr:col>
      <xdr:colOff>533400</xdr:colOff>
      <xdr:row>21</xdr:row>
      <xdr:rowOff>102588</xdr:rowOff>
    </xdr:to>
    <xdr:sp macro="" textlink="">
      <xdr:nvSpPr>
        <xdr:cNvPr id="460" name="円/楕円 459"/>
        <xdr:cNvSpPr/>
      </xdr:nvSpPr>
      <xdr:spPr>
        <a:xfrm>
          <a:off x="13462000" y="360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87365</xdr:rowOff>
    </xdr:from>
    <xdr:ext cx="762000" cy="259045"/>
    <xdr:sp macro="" textlink="">
      <xdr:nvSpPr>
        <xdr:cNvPr id="461" name="テキスト ボックス 460"/>
        <xdr:cNvSpPr txBox="1"/>
      </xdr:nvSpPr>
      <xdr:spPr>
        <a:xfrm>
          <a:off x="13131800" y="368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和歌山県九度山町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4,509
4,502
44.15
3,165,009
3,127,106
35,681
2,156,070
4,569,022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17.2
97.5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人件費及び事業費支弁に係る人件費</a:t>
          </a:r>
          <a:r>
            <a:rPr kumimoji="1" lang="en-US" altLang="ja-JP" sz="1300">
              <a:latin typeface="ＭＳ Ｐゴシック"/>
            </a:rPr>
            <a:t>(</a:t>
          </a:r>
          <a:r>
            <a:rPr kumimoji="1" lang="ja-JP" altLang="en-US" sz="1300">
              <a:latin typeface="ＭＳ Ｐゴシック"/>
            </a:rPr>
            <a:t>投資的経費</a:t>
          </a:r>
          <a:r>
            <a:rPr kumimoji="1" lang="en-US" altLang="ja-JP" sz="1300">
              <a:latin typeface="ＭＳ Ｐゴシック"/>
            </a:rPr>
            <a:t>)</a:t>
          </a:r>
          <a:r>
            <a:rPr kumimoji="1" lang="ja-JP" altLang="en-US" sz="1300">
              <a:latin typeface="ＭＳ Ｐゴシック"/>
            </a:rPr>
            <a:t>が類似団体を上回っているが、ラスパイレス指数は類似団体平均を下回っている。</a:t>
          </a:r>
        </a:p>
        <a:p>
          <a:r>
            <a:rPr kumimoji="1" lang="ja-JP" altLang="en-US" sz="1300">
              <a:latin typeface="ＭＳ Ｐゴシック"/>
            </a:rPr>
            <a:t>　今後、職員の年間超過勤務時間を</a:t>
          </a:r>
          <a:r>
            <a:rPr kumimoji="1" lang="en-US" altLang="ja-JP" sz="1300">
              <a:latin typeface="ＭＳ Ｐゴシック"/>
            </a:rPr>
            <a:t>200</a:t>
          </a:r>
          <a:r>
            <a:rPr kumimoji="1" lang="ja-JP" altLang="en-US" sz="1300">
              <a:latin typeface="ＭＳ Ｐゴシック"/>
            </a:rPr>
            <a:t>時間に目標設定し、所属長は課員の時間外勤務の事前確認を徹底するとともに、ノー残業デイの遵守できるような職場環境づくりに努める。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83566</xdr:rowOff>
    </xdr:from>
    <xdr:to>
      <xdr:col>7</xdr:col>
      <xdr:colOff>15875</xdr:colOff>
      <xdr:row>38</xdr:row>
      <xdr:rowOff>21844</xdr:rowOff>
    </xdr:to>
    <xdr:cxnSp macro="">
      <xdr:nvCxnSpPr>
        <xdr:cNvPr id="64" name="直線コネクタ 63"/>
        <xdr:cNvCxnSpPr/>
      </xdr:nvCxnSpPr>
      <xdr:spPr>
        <a:xfrm>
          <a:off x="3987800" y="642721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83566</xdr:rowOff>
    </xdr:from>
    <xdr:to>
      <xdr:col>5</xdr:col>
      <xdr:colOff>549275</xdr:colOff>
      <xdr:row>37</xdr:row>
      <xdr:rowOff>156718</xdr:rowOff>
    </xdr:to>
    <xdr:cxnSp macro="">
      <xdr:nvCxnSpPr>
        <xdr:cNvPr id="67" name="直線コネクタ 66"/>
        <xdr:cNvCxnSpPr/>
      </xdr:nvCxnSpPr>
      <xdr:spPr>
        <a:xfrm flipV="1">
          <a:off x="3098800" y="64272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156718</xdr:rowOff>
    </xdr:from>
    <xdr:to>
      <xdr:col>4</xdr:col>
      <xdr:colOff>346075</xdr:colOff>
      <xdr:row>38</xdr:row>
      <xdr:rowOff>3556</xdr:rowOff>
    </xdr:to>
    <xdr:cxnSp macro="">
      <xdr:nvCxnSpPr>
        <xdr:cNvPr id="70" name="直線コネクタ 69"/>
        <xdr:cNvCxnSpPr/>
      </xdr:nvCxnSpPr>
      <xdr:spPr>
        <a:xfrm flipV="1">
          <a:off x="2209800" y="6500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3556</xdr:rowOff>
    </xdr:from>
    <xdr:to>
      <xdr:col>3</xdr:col>
      <xdr:colOff>142875</xdr:colOff>
      <xdr:row>38</xdr:row>
      <xdr:rowOff>17272</xdr:rowOff>
    </xdr:to>
    <xdr:cxnSp macro="">
      <xdr:nvCxnSpPr>
        <xdr:cNvPr id="73" name="直線コネクタ 72"/>
        <xdr:cNvCxnSpPr/>
      </xdr:nvCxnSpPr>
      <xdr:spPr>
        <a:xfrm flipV="1">
          <a:off x="1320800" y="65186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142494</xdr:rowOff>
    </xdr:from>
    <xdr:to>
      <xdr:col>7</xdr:col>
      <xdr:colOff>66675</xdr:colOff>
      <xdr:row>38</xdr:row>
      <xdr:rowOff>72644</xdr:rowOff>
    </xdr:to>
    <xdr:sp macro="" textlink="">
      <xdr:nvSpPr>
        <xdr:cNvPr id="83" name="円/楕円 82"/>
        <xdr:cNvSpPr/>
      </xdr:nvSpPr>
      <xdr:spPr>
        <a:xfrm>
          <a:off x="4775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114571</xdr:rowOff>
    </xdr:from>
    <xdr:ext cx="762000" cy="259045"/>
    <xdr:sp macro="" textlink="">
      <xdr:nvSpPr>
        <xdr:cNvPr id="84" name="人件費該当値テキスト"/>
        <xdr:cNvSpPr txBox="1"/>
      </xdr:nvSpPr>
      <xdr:spPr>
        <a:xfrm>
          <a:off x="4914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32766</xdr:rowOff>
    </xdr:from>
    <xdr:to>
      <xdr:col>5</xdr:col>
      <xdr:colOff>600075</xdr:colOff>
      <xdr:row>37</xdr:row>
      <xdr:rowOff>134366</xdr:rowOff>
    </xdr:to>
    <xdr:sp macro="" textlink="">
      <xdr:nvSpPr>
        <xdr:cNvPr id="85" name="円/楕円 84"/>
        <xdr:cNvSpPr/>
      </xdr:nvSpPr>
      <xdr:spPr>
        <a:xfrm>
          <a:off x="3937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119143</xdr:rowOff>
    </xdr:from>
    <xdr:ext cx="736600" cy="259045"/>
    <xdr:sp macro="" textlink="">
      <xdr:nvSpPr>
        <xdr:cNvPr id="86" name="テキスト ボックス 85"/>
        <xdr:cNvSpPr txBox="1"/>
      </xdr:nvSpPr>
      <xdr:spPr>
        <a:xfrm>
          <a:off x="3606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105918</xdr:rowOff>
    </xdr:from>
    <xdr:to>
      <xdr:col>4</xdr:col>
      <xdr:colOff>396875</xdr:colOff>
      <xdr:row>38</xdr:row>
      <xdr:rowOff>36068</xdr:rowOff>
    </xdr:to>
    <xdr:sp macro="" textlink="">
      <xdr:nvSpPr>
        <xdr:cNvPr id="87" name="円/楕円 86"/>
        <xdr:cNvSpPr/>
      </xdr:nvSpPr>
      <xdr:spPr>
        <a:xfrm>
          <a:off x="3048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20845</xdr:rowOff>
    </xdr:from>
    <xdr:ext cx="762000" cy="259045"/>
    <xdr:sp macro="" textlink="">
      <xdr:nvSpPr>
        <xdr:cNvPr id="88" name="テキスト ボックス 87"/>
        <xdr:cNvSpPr txBox="1"/>
      </xdr:nvSpPr>
      <xdr:spPr>
        <a:xfrm>
          <a:off x="2717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124206</xdr:rowOff>
    </xdr:from>
    <xdr:to>
      <xdr:col>3</xdr:col>
      <xdr:colOff>193675</xdr:colOff>
      <xdr:row>38</xdr:row>
      <xdr:rowOff>54356</xdr:rowOff>
    </xdr:to>
    <xdr:sp macro="" textlink="">
      <xdr:nvSpPr>
        <xdr:cNvPr id="89" name="円/楕円 88"/>
        <xdr:cNvSpPr/>
      </xdr:nvSpPr>
      <xdr:spPr>
        <a:xfrm>
          <a:off x="2159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39133</xdr:rowOff>
    </xdr:from>
    <xdr:ext cx="762000" cy="259045"/>
    <xdr:sp macro="" textlink="">
      <xdr:nvSpPr>
        <xdr:cNvPr id="90" name="テキスト ボックス 89"/>
        <xdr:cNvSpPr txBox="1"/>
      </xdr:nvSpPr>
      <xdr:spPr>
        <a:xfrm>
          <a:off x="1828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137922</xdr:rowOff>
    </xdr:from>
    <xdr:to>
      <xdr:col>1</xdr:col>
      <xdr:colOff>676275</xdr:colOff>
      <xdr:row>38</xdr:row>
      <xdr:rowOff>68072</xdr:rowOff>
    </xdr:to>
    <xdr:sp macro="" textlink="">
      <xdr:nvSpPr>
        <xdr:cNvPr id="91" name="円/楕円 90"/>
        <xdr:cNvSpPr/>
      </xdr:nvSpPr>
      <xdr:spPr>
        <a:xfrm>
          <a:off x="1270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52849</xdr:rowOff>
    </xdr:from>
    <xdr:ext cx="762000" cy="259045"/>
    <xdr:sp macro="" textlink="">
      <xdr:nvSpPr>
        <xdr:cNvPr id="92" name="テキスト ボックス 91"/>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類似団体平均値と同等であるが、平成２８年度は庁内システムのセキュリティ強靱化対応の支出増や、ＮＨＫ大河ドラマ「真田丸」放送開始による関連事業への支出が増加したことにより、類似団体を上回った。</a:t>
          </a:r>
        </a:p>
        <a:p>
          <a:r>
            <a:rPr kumimoji="1" lang="ja-JP" altLang="en-US" sz="1300">
              <a:latin typeface="ＭＳ Ｐゴシック"/>
            </a:rPr>
            <a:t>　今後も、徹底したデマンドシステム監視による電気代、共同発注による消耗品に係るコスト削減等に努め、より一層歳出の削減に努める。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157480</xdr:rowOff>
    </xdr:from>
    <xdr:to>
      <xdr:col>24</xdr:col>
      <xdr:colOff>31750</xdr:colOff>
      <xdr:row>17</xdr:row>
      <xdr:rowOff>130810</xdr:rowOff>
    </xdr:to>
    <xdr:cxnSp macro="">
      <xdr:nvCxnSpPr>
        <xdr:cNvPr id="125" name="直線コネクタ 124"/>
        <xdr:cNvCxnSpPr/>
      </xdr:nvCxnSpPr>
      <xdr:spPr>
        <a:xfrm>
          <a:off x="15671800" y="29006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81280</xdr:rowOff>
    </xdr:from>
    <xdr:to>
      <xdr:col>22</xdr:col>
      <xdr:colOff>565150</xdr:colOff>
      <xdr:row>16</xdr:row>
      <xdr:rowOff>157480</xdr:rowOff>
    </xdr:to>
    <xdr:cxnSp macro="">
      <xdr:nvCxnSpPr>
        <xdr:cNvPr id="128" name="直線コネクタ 127"/>
        <xdr:cNvCxnSpPr/>
      </xdr:nvCxnSpPr>
      <xdr:spPr>
        <a:xfrm>
          <a:off x="14782800" y="2824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58420</xdr:rowOff>
    </xdr:from>
    <xdr:to>
      <xdr:col>21</xdr:col>
      <xdr:colOff>361950</xdr:colOff>
      <xdr:row>16</xdr:row>
      <xdr:rowOff>81280</xdr:rowOff>
    </xdr:to>
    <xdr:cxnSp macro="">
      <xdr:nvCxnSpPr>
        <xdr:cNvPr id="131" name="直線コネクタ 130"/>
        <xdr:cNvCxnSpPr/>
      </xdr:nvCxnSpPr>
      <xdr:spPr>
        <a:xfrm>
          <a:off x="13893800" y="2801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58420</xdr:rowOff>
    </xdr:to>
    <xdr:cxnSp macro="">
      <xdr:nvCxnSpPr>
        <xdr:cNvPr id="134" name="直線コネクタ 133"/>
        <xdr:cNvCxnSpPr/>
      </xdr:nvCxnSpPr>
      <xdr:spPr>
        <a:xfrm>
          <a:off x="13004800" y="275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80010</xdr:rowOff>
    </xdr:from>
    <xdr:to>
      <xdr:col>24</xdr:col>
      <xdr:colOff>82550</xdr:colOff>
      <xdr:row>18</xdr:row>
      <xdr:rowOff>10160</xdr:rowOff>
    </xdr:to>
    <xdr:sp macro="" textlink="">
      <xdr:nvSpPr>
        <xdr:cNvPr id="144" name="円/楕円 143"/>
        <xdr:cNvSpPr/>
      </xdr:nvSpPr>
      <xdr:spPr>
        <a:xfrm>
          <a:off x="164592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52087</xdr:rowOff>
    </xdr:from>
    <xdr:ext cx="762000" cy="259045"/>
    <xdr:sp macro="" textlink="">
      <xdr:nvSpPr>
        <xdr:cNvPr id="145" name="物件費該当値テキスト"/>
        <xdr:cNvSpPr txBox="1"/>
      </xdr:nvSpPr>
      <xdr:spPr>
        <a:xfrm>
          <a:off x="165989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106680</xdr:rowOff>
    </xdr:from>
    <xdr:to>
      <xdr:col>22</xdr:col>
      <xdr:colOff>615950</xdr:colOff>
      <xdr:row>17</xdr:row>
      <xdr:rowOff>36830</xdr:rowOff>
    </xdr:to>
    <xdr:sp macro="" textlink="">
      <xdr:nvSpPr>
        <xdr:cNvPr id="146" name="円/楕円 145"/>
        <xdr:cNvSpPr/>
      </xdr:nvSpPr>
      <xdr:spPr>
        <a:xfrm>
          <a:off x="15621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47" name="テキスト ボックス 146"/>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30480</xdr:rowOff>
    </xdr:from>
    <xdr:to>
      <xdr:col>21</xdr:col>
      <xdr:colOff>412750</xdr:colOff>
      <xdr:row>16</xdr:row>
      <xdr:rowOff>132080</xdr:rowOff>
    </xdr:to>
    <xdr:sp macro="" textlink="">
      <xdr:nvSpPr>
        <xdr:cNvPr id="148" name="円/楕円 147"/>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49" name="テキスト ボックス 148"/>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xdr:rowOff>
    </xdr:from>
    <xdr:to>
      <xdr:col>20</xdr:col>
      <xdr:colOff>209550</xdr:colOff>
      <xdr:row>16</xdr:row>
      <xdr:rowOff>109220</xdr:rowOff>
    </xdr:to>
    <xdr:sp macro="" textlink="">
      <xdr:nvSpPr>
        <xdr:cNvPr id="150" name="円/楕円 149"/>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119397</xdr:rowOff>
    </xdr:from>
    <xdr:ext cx="762000" cy="259045"/>
    <xdr:sp macro="" textlink="">
      <xdr:nvSpPr>
        <xdr:cNvPr id="151" name="テキスト ボックス 150"/>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2" name="円/楕円 151"/>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53" name="テキスト ボックス 152"/>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扶助費については、町単独事業である就学児医療扶助事業（中学卒業まで医療費の自己負担額の扶助）や障害福祉サービスの多様化による利用者の増により、類似団体平均を上回っている。</a:t>
          </a:r>
        </a:p>
        <a:p>
          <a:r>
            <a:rPr kumimoji="1" lang="ja-JP" altLang="en-US" sz="1300">
              <a:latin typeface="ＭＳ Ｐゴシック"/>
            </a:rPr>
            <a:t>　今後は、児童生徒数の減少により単独負担分は減少傾向であり、人口減少に伴い高齢化による医療扶助費や障害福祉サービス扶助費についても減少傾向と見込まれる。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135165</xdr:rowOff>
    </xdr:from>
    <xdr:to>
      <xdr:col>7</xdr:col>
      <xdr:colOff>15875</xdr:colOff>
      <xdr:row>55</xdr:row>
      <xdr:rowOff>151493</xdr:rowOff>
    </xdr:to>
    <xdr:cxnSp macro="">
      <xdr:nvCxnSpPr>
        <xdr:cNvPr id="187" name="直線コネクタ 186"/>
        <xdr:cNvCxnSpPr/>
      </xdr:nvCxnSpPr>
      <xdr:spPr>
        <a:xfrm flipV="1">
          <a:off x="3987800" y="95649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151493</xdr:rowOff>
    </xdr:from>
    <xdr:to>
      <xdr:col>5</xdr:col>
      <xdr:colOff>549275</xdr:colOff>
      <xdr:row>56</xdr:row>
      <xdr:rowOff>45357</xdr:rowOff>
    </xdr:to>
    <xdr:cxnSp macro="">
      <xdr:nvCxnSpPr>
        <xdr:cNvPr id="190" name="直線コネクタ 189"/>
        <xdr:cNvCxnSpPr/>
      </xdr:nvCxnSpPr>
      <xdr:spPr>
        <a:xfrm flipV="1">
          <a:off x="3098800" y="9581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92" name="テキスト ボックス 191"/>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56</xdr:row>
      <xdr:rowOff>45357</xdr:rowOff>
    </xdr:to>
    <xdr:cxnSp macro="">
      <xdr:nvCxnSpPr>
        <xdr:cNvPr id="193" name="直線コネクタ 192"/>
        <xdr:cNvCxnSpPr/>
      </xdr:nvCxnSpPr>
      <xdr:spPr>
        <a:xfrm>
          <a:off x="2209800" y="9581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5" name="テキスト ボックス 194"/>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55</xdr:row>
      <xdr:rowOff>151493</xdr:rowOff>
    </xdr:to>
    <xdr:cxnSp macro="">
      <xdr:nvCxnSpPr>
        <xdr:cNvPr id="196" name="直線コネクタ 195"/>
        <xdr:cNvCxnSpPr/>
      </xdr:nvCxnSpPr>
      <xdr:spPr>
        <a:xfrm>
          <a:off x="1320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206" name="円/楕円 205"/>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56442</xdr:rowOff>
    </xdr:from>
    <xdr:ext cx="762000" cy="259045"/>
    <xdr:sp macro="" textlink="">
      <xdr:nvSpPr>
        <xdr:cNvPr id="207" name="扶助費該当値テキスト"/>
        <xdr:cNvSpPr txBox="1"/>
      </xdr:nvSpPr>
      <xdr:spPr>
        <a:xfrm>
          <a:off x="49149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100693</xdr:rowOff>
    </xdr:from>
    <xdr:to>
      <xdr:col>5</xdr:col>
      <xdr:colOff>600075</xdr:colOff>
      <xdr:row>56</xdr:row>
      <xdr:rowOff>30843</xdr:rowOff>
    </xdr:to>
    <xdr:sp macro="" textlink="">
      <xdr:nvSpPr>
        <xdr:cNvPr id="208" name="円/楕円 207"/>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209" name="テキスト ボックス 208"/>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166007</xdr:rowOff>
    </xdr:from>
    <xdr:to>
      <xdr:col>4</xdr:col>
      <xdr:colOff>396875</xdr:colOff>
      <xdr:row>56</xdr:row>
      <xdr:rowOff>96157</xdr:rowOff>
    </xdr:to>
    <xdr:sp macro="" textlink="">
      <xdr:nvSpPr>
        <xdr:cNvPr id="210" name="円/楕円 209"/>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211" name="テキスト ボックス 210"/>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100693</xdr:rowOff>
    </xdr:from>
    <xdr:to>
      <xdr:col>3</xdr:col>
      <xdr:colOff>193675</xdr:colOff>
      <xdr:row>56</xdr:row>
      <xdr:rowOff>30843</xdr:rowOff>
    </xdr:to>
    <xdr:sp macro="" textlink="">
      <xdr:nvSpPr>
        <xdr:cNvPr id="212" name="円/楕円 211"/>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213" name="テキスト ボックス 212"/>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4" name="円/楕円 213"/>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15" name="テキスト ボックス 21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全ての平均値を上回っているのは、繰出金の増加が主な要因である。今後、下水道事業については、未供用地区を早期供用開始し、繰出金を抑制出来るよう努め、簡易水道事業については経費を節減するとともに、独立採算の原則に立ち返った料金の値上げによる健全化を図ることなどにより、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78994</xdr:rowOff>
    </xdr:from>
    <xdr:to>
      <xdr:col>24</xdr:col>
      <xdr:colOff>31750</xdr:colOff>
      <xdr:row>57</xdr:row>
      <xdr:rowOff>97282</xdr:rowOff>
    </xdr:to>
    <xdr:cxnSp macro="">
      <xdr:nvCxnSpPr>
        <xdr:cNvPr id="245" name="直線コネクタ 244"/>
        <xdr:cNvCxnSpPr/>
      </xdr:nvCxnSpPr>
      <xdr:spPr>
        <a:xfrm>
          <a:off x="15671800" y="98516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78994</xdr:rowOff>
    </xdr:from>
    <xdr:to>
      <xdr:col>22</xdr:col>
      <xdr:colOff>565150</xdr:colOff>
      <xdr:row>57</xdr:row>
      <xdr:rowOff>106426</xdr:rowOff>
    </xdr:to>
    <xdr:cxnSp macro="">
      <xdr:nvCxnSpPr>
        <xdr:cNvPr id="248" name="直線コネクタ 247"/>
        <xdr:cNvCxnSpPr/>
      </xdr:nvCxnSpPr>
      <xdr:spPr>
        <a:xfrm flipV="1">
          <a:off x="14782800" y="98516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74422</xdr:rowOff>
    </xdr:from>
    <xdr:to>
      <xdr:col>21</xdr:col>
      <xdr:colOff>361950</xdr:colOff>
      <xdr:row>57</xdr:row>
      <xdr:rowOff>106426</xdr:rowOff>
    </xdr:to>
    <xdr:cxnSp macro="">
      <xdr:nvCxnSpPr>
        <xdr:cNvPr id="251" name="直線コネクタ 250"/>
        <xdr:cNvCxnSpPr/>
      </xdr:nvCxnSpPr>
      <xdr:spPr>
        <a:xfrm>
          <a:off x="13893800" y="98470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74422</xdr:rowOff>
    </xdr:from>
    <xdr:to>
      <xdr:col>20</xdr:col>
      <xdr:colOff>158750</xdr:colOff>
      <xdr:row>57</xdr:row>
      <xdr:rowOff>110998</xdr:rowOff>
    </xdr:to>
    <xdr:cxnSp macro="">
      <xdr:nvCxnSpPr>
        <xdr:cNvPr id="254" name="直線コネクタ 253"/>
        <xdr:cNvCxnSpPr/>
      </xdr:nvCxnSpPr>
      <xdr:spPr>
        <a:xfrm flipV="1">
          <a:off x="13004800" y="98470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46482</xdr:rowOff>
    </xdr:from>
    <xdr:to>
      <xdr:col>24</xdr:col>
      <xdr:colOff>82550</xdr:colOff>
      <xdr:row>57</xdr:row>
      <xdr:rowOff>148082</xdr:rowOff>
    </xdr:to>
    <xdr:sp macro="" textlink="">
      <xdr:nvSpPr>
        <xdr:cNvPr id="264" name="円/楕円 263"/>
        <xdr:cNvSpPr/>
      </xdr:nvSpPr>
      <xdr:spPr>
        <a:xfrm>
          <a:off x="164592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18559</xdr:rowOff>
    </xdr:from>
    <xdr:ext cx="762000" cy="259045"/>
    <xdr:sp macro="" textlink="">
      <xdr:nvSpPr>
        <xdr:cNvPr id="265" name="その他該当値テキスト"/>
        <xdr:cNvSpPr txBox="1"/>
      </xdr:nvSpPr>
      <xdr:spPr>
        <a:xfrm>
          <a:off x="165989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28194</xdr:rowOff>
    </xdr:from>
    <xdr:to>
      <xdr:col>22</xdr:col>
      <xdr:colOff>615950</xdr:colOff>
      <xdr:row>57</xdr:row>
      <xdr:rowOff>129794</xdr:rowOff>
    </xdr:to>
    <xdr:sp macro="" textlink="">
      <xdr:nvSpPr>
        <xdr:cNvPr id="266" name="円/楕円 265"/>
        <xdr:cNvSpPr/>
      </xdr:nvSpPr>
      <xdr:spPr>
        <a:xfrm>
          <a:off x="15621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114571</xdr:rowOff>
    </xdr:from>
    <xdr:ext cx="736600" cy="259045"/>
    <xdr:sp macro="" textlink="">
      <xdr:nvSpPr>
        <xdr:cNvPr id="267" name="テキスト ボックス 266"/>
        <xdr:cNvSpPr txBox="1"/>
      </xdr:nvSpPr>
      <xdr:spPr>
        <a:xfrm>
          <a:off x="15290800" y="988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55626</xdr:rowOff>
    </xdr:from>
    <xdr:to>
      <xdr:col>21</xdr:col>
      <xdr:colOff>412750</xdr:colOff>
      <xdr:row>57</xdr:row>
      <xdr:rowOff>157226</xdr:rowOff>
    </xdr:to>
    <xdr:sp macro="" textlink="">
      <xdr:nvSpPr>
        <xdr:cNvPr id="268" name="円/楕円 267"/>
        <xdr:cNvSpPr/>
      </xdr:nvSpPr>
      <xdr:spPr>
        <a:xfrm>
          <a:off x="14732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142003</xdr:rowOff>
    </xdr:from>
    <xdr:ext cx="762000" cy="259045"/>
    <xdr:sp macro="" textlink="">
      <xdr:nvSpPr>
        <xdr:cNvPr id="269" name="テキスト ボックス 268"/>
        <xdr:cNvSpPr txBox="1"/>
      </xdr:nvSpPr>
      <xdr:spPr>
        <a:xfrm>
          <a:off x="14401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23622</xdr:rowOff>
    </xdr:from>
    <xdr:to>
      <xdr:col>20</xdr:col>
      <xdr:colOff>209550</xdr:colOff>
      <xdr:row>57</xdr:row>
      <xdr:rowOff>125222</xdr:rowOff>
    </xdr:to>
    <xdr:sp macro="" textlink="">
      <xdr:nvSpPr>
        <xdr:cNvPr id="270" name="円/楕円 269"/>
        <xdr:cNvSpPr/>
      </xdr:nvSpPr>
      <xdr:spPr>
        <a:xfrm>
          <a:off x="13843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109999</xdr:rowOff>
    </xdr:from>
    <xdr:ext cx="762000" cy="259045"/>
    <xdr:sp macro="" textlink="">
      <xdr:nvSpPr>
        <xdr:cNvPr id="271" name="テキスト ボックス 270"/>
        <xdr:cNvSpPr txBox="1"/>
      </xdr:nvSpPr>
      <xdr:spPr>
        <a:xfrm>
          <a:off x="13512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60198</xdr:rowOff>
    </xdr:from>
    <xdr:to>
      <xdr:col>19</xdr:col>
      <xdr:colOff>6350</xdr:colOff>
      <xdr:row>57</xdr:row>
      <xdr:rowOff>161798</xdr:rowOff>
    </xdr:to>
    <xdr:sp macro="" textlink="">
      <xdr:nvSpPr>
        <xdr:cNvPr id="272" name="円/楕円 271"/>
        <xdr:cNvSpPr/>
      </xdr:nvSpPr>
      <xdr:spPr>
        <a:xfrm>
          <a:off x="12954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146575</xdr:rowOff>
    </xdr:from>
    <xdr:ext cx="762000" cy="259045"/>
    <xdr:sp macro="" textlink="">
      <xdr:nvSpPr>
        <xdr:cNvPr id="273" name="テキスト ボックス 272"/>
        <xdr:cNvSpPr txBox="1"/>
      </xdr:nvSpPr>
      <xdr:spPr>
        <a:xfrm>
          <a:off x="12623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補助費については、全ての平均値を下回っているが、平成２８年度はＮＨＫ大河ドラマ「真田丸」放送開始による関連事業への支出が増加した。</a:t>
          </a:r>
        </a:p>
        <a:p>
          <a:r>
            <a:rPr kumimoji="1" lang="ja-JP" altLang="en-US" sz="1300">
              <a:latin typeface="ＭＳ Ｐゴシック"/>
            </a:rPr>
            <a:t>　今後も新規補助金の抑制と既存補助金についてはその事業の必要性や効果の見直しを行い、現在の水準を維持する。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110998</xdr:rowOff>
    </xdr:from>
    <xdr:to>
      <xdr:col>24</xdr:col>
      <xdr:colOff>31750</xdr:colOff>
      <xdr:row>35</xdr:row>
      <xdr:rowOff>170434</xdr:rowOff>
    </xdr:to>
    <xdr:cxnSp macro="">
      <xdr:nvCxnSpPr>
        <xdr:cNvPr id="303" name="直線コネクタ 302"/>
        <xdr:cNvCxnSpPr/>
      </xdr:nvCxnSpPr>
      <xdr:spPr>
        <a:xfrm>
          <a:off x="15671800" y="611174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78994</xdr:rowOff>
    </xdr:from>
    <xdr:to>
      <xdr:col>22</xdr:col>
      <xdr:colOff>565150</xdr:colOff>
      <xdr:row>35</xdr:row>
      <xdr:rowOff>110998</xdr:rowOff>
    </xdr:to>
    <xdr:cxnSp macro="">
      <xdr:nvCxnSpPr>
        <xdr:cNvPr id="306" name="直線コネクタ 305"/>
        <xdr:cNvCxnSpPr/>
      </xdr:nvCxnSpPr>
      <xdr:spPr>
        <a:xfrm>
          <a:off x="14782800" y="60797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78994</xdr:rowOff>
    </xdr:from>
    <xdr:to>
      <xdr:col>21</xdr:col>
      <xdr:colOff>361950</xdr:colOff>
      <xdr:row>35</xdr:row>
      <xdr:rowOff>97282</xdr:rowOff>
    </xdr:to>
    <xdr:cxnSp macro="">
      <xdr:nvCxnSpPr>
        <xdr:cNvPr id="309" name="直線コネクタ 308"/>
        <xdr:cNvCxnSpPr/>
      </xdr:nvCxnSpPr>
      <xdr:spPr>
        <a:xfrm flipV="1">
          <a:off x="13893800" y="60797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97282</xdr:rowOff>
    </xdr:from>
    <xdr:to>
      <xdr:col>20</xdr:col>
      <xdr:colOff>158750</xdr:colOff>
      <xdr:row>35</xdr:row>
      <xdr:rowOff>124714</xdr:rowOff>
    </xdr:to>
    <xdr:cxnSp macro="">
      <xdr:nvCxnSpPr>
        <xdr:cNvPr id="312" name="直線コネクタ 311"/>
        <xdr:cNvCxnSpPr/>
      </xdr:nvCxnSpPr>
      <xdr:spPr>
        <a:xfrm flipV="1">
          <a:off x="13004800" y="60980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119634</xdr:rowOff>
    </xdr:from>
    <xdr:to>
      <xdr:col>24</xdr:col>
      <xdr:colOff>82550</xdr:colOff>
      <xdr:row>36</xdr:row>
      <xdr:rowOff>49784</xdr:rowOff>
    </xdr:to>
    <xdr:sp macro="" textlink="">
      <xdr:nvSpPr>
        <xdr:cNvPr id="322" name="円/楕円 321"/>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136161</xdr:rowOff>
    </xdr:from>
    <xdr:ext cx="762000" cy="259045"/>
    <xdr:sp macro="" textlink="">
      <xdr:nvSpPr>
        <xdr:cNvPr id="323"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60198</xdr:rowOff>
    </xdr:from>
    <xdr:to>
      <xdr:col>22</xdr:col>
      <xdr:colOff>615950</xdr:colOff>
      <xdr:row>35</xdr:row>
      <xdr:rowOff>161798</xdr:rowOff>
    </xdr:to>
    <xdr:sp macro="" textlink="">
      <xdr:nvSpPr>
        <xdr:cNvPr id="324" name="円/楕円 323"/>
        <xdr:cNvSpPr/>
      </xdr:nvSpPr>
      <xdr:spPr>
        <a:xfrm>
          <a:off x="15621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525</xdr:rowOff>
    </xdr:from>
    <xdr:ext cx="736600" cy="259045"/>
    <xdr:sp macro="" textlink="">
      <xdr:nvSpPr>
        <xdr:cNvPr id="325" name="テキスト ボックス 324"/>
        <xdr:cNvSpPr txBox="1"/>
      </xdr:nvSpPr>
      <xdr:spPr>
        <a:xfrm>
          <a:off x="15290800" y="58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28194</xdr:rowOff>
    </xdr:from>
    <xdr:to>
      <xdr:col>21</xdr:col>
      <xdr:colOff>412750</xdr:colOff>
      <xdr:row>35</xdr:row>
      <xdr:rowOff>129794</xdr:rowOff>
    </xdr:to>
    <xdr:sp macro="" textlink="">
      <xdr:nvSpPr>
        <xdr:cNvPr id="326" name="円/楕円 325"/>
        <xdr:cNvSpPr/>
      </xdr:nvSpPr>
      <xdr:spPr>
        <a:xfrm>
          <a:off x="14732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139971</xdr:rowOff>
    </xdr:from>
    <xdr:ext cx="762000" cy="259045"/>
    <xdr:sp macro="" textlink="">
      <xdr:nvSpPr>
        <xdr:cNvPr id="327" name="テキスト ボックス 326"/>
        <xdr:cNvSpPr txBox="1"/>
      </xdr:nvSpPr>
      <xdr:spPr>
        <a:xfrm>
          <a:off x="14401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46482</xdr:rowOff>
    </xdr:from>
    <xdr:to>
      <xdr:col>20</xdr:col>
      <xdr:colOff>209550</xdr:colOff>
      <xdr:row>35</xdr:row>
      <xdr:rowOff>148082</xdr:rowOff>
    </xdr:to>
    <xdr:sp macro="" textlink="">
      <xdr:nvSpPr>
        <xdr:cNvPr id="328" name="円/楕円 327"/>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158259</xdr:rowOff>
    </xdr:from>
    <xdr:ext cx="762000" cy="259045"/>
    <xdr:sp macro="" textlink="">
      <xdr:nvSpPr>
        <xdr:cNvPr id="329" name="テキスト ボックス 328"/>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73914</xdr:rowOff>
    </xdr:from>
    <xdr:to>
      <xdr:col>19</xdr:col>
      <xdr:colOff>6350</xdr:colOff>
      <xdr:row>36</xdr:row>
      <xdr:rowOff>4064</xdr:rowOff>
    </xdr:to>
    <xdr:sp macro="" textlink="">
      <xdr:nvSpPr>
        <xdr:cNvPr id="330" name="円/楕円 329"/>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14241</xdr:rowOff>
    </xdr:from>
    <xdr:ext cx="762000" cy="259045"/>
    <xdr:sp macro="" textlink="">
      <xdr:nvSpPr>
        <xdr:cNvPr id="331" name="テキスト ボックス 330"/>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道路をはじめ公共施設等の基盤整備を進めるため、補助・起債事業を中心に事業を積極的に行ってきたことにより、起債の償還等が上昇し、類似団体を上回っている。</a:t>
          </a:r>
        </a:p>
        <a:p>
          <a:r>
            <a:rPr kumimoji="1" lang="ja-JP" altLang="en-US" sz="1300">
              <a:latin typeface="ＭＳ Ｐゴシック"/>
            </a:rPr>
            <a:t>　今後、投資的経費の事業については、特定財源の見込めない事業はその必要性と効果を検証し、新規発行債の抑制に努める。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73661</xdr:rowOff>
    </xdr:from>
    <xdr:to>
      <xdr:col>7</xdr:col>
      <xdr:colOff>15875</xdr:colOff>
      <xdr:row>78</xdr:row>
      <xdr:rowOff>130811</xdr:rowOff>
    </xdr:to>
    <xdr:cxnSp macro="">
      <xdr:nvCxnSpPr>
        <xdr:cNvPr id="363" name="直線コネクタ 362"/>
        <xdr:cNvCxnSpPr/>
      </xdr:nvCxnSpPr>
      <xdr:spPr>
        <a:xfrm flipV="1">
          <a:off x="3987800" y="1344676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123207</xdr:rowOff>
    </xdr:from>
    <xdr:ext cx="762000" cy="259045"/>
    <xdr:sp macro="" textlink="">
      <xdr:nvSpPr>
        <xdr:cNvPr id="364"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130811</xdr:rowOff>
    </xdr:from>
    <xdr:to>
      <xdr:col>5</xdr:col>
      <xdr:colOff>549275</xdr:colOff>
      <xdr:row>79</xdr:row>
      <xdr:rowOff>119380</xdr:rowOff>
    </xdr:to>
    <xdr:cxnSp macro="">
      <xdr:nvCxnSpPr>
        <xdr:cNvPr id="366" name="直線コネクタ 365"/>
        <xdr:cNvCxnSpPr/>
      </xdr:nvCxnSpPr>
      <xdr:spPr>
        <a:xfrm flipV="1">
          <a:off x="3098800" y="1350391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68" name="テキスト ボックス 367"/>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58420</xdr:rowOff>
    </xdr:from>
    <xdr:to>
      <xdr:col>4</xdr:col>
      <xdr:colOff>346075</xdr:colOff>
      <xdr:row>79</xdr:row>
      <xdr:rowOff>119380</xdr:rowOff>
    </xdr:to>
    <xdr:cxnSp macro="">
      <xdr:nvCxnSpPr>
        <xdr:cNvPr id="369" name="直線コネクタ 368"/>
        <xdr:cNvCxnSpPr/>
      </xdr:nvCxnSpPr>
      <xdr:spPr>
        <a:xfrm>
          <a:off x="2209800" y="136029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1" name="テキスト ボックス 370"/>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1270</xdr:rowOff>
    </xdr:from>
    <xdr:to>
      <xdr:col>3</xdr:col>
      <xdr:colOff>142875</xdr:colOff>
      <xdr:row>79</xdr:row>
      <xdr:rowOff>58420</xdr:rowOff>
    </xdr:to>
    <xdr:cxnSp macro="">
      <xdr:nvCxnSpPr>
        <xdr:cNvPr id="372" name="直線コネクタ 371"/>
        <xdr:cNvCxnSpPr/>
      </xdr:nvCxnSpPr>
      <xdr:spPr>
        <a:xfrm>
          <a:off x="1320800" y="135458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74" name="テキスト ボックス 373"/>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76" name="テキスト ボックス 375"/>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22861</xdr:rowOff>
    </xdr:from>
    <xdr:to>
      <xdr:col>7</xdr:col>
      <xdr:colOff>66675</xdr:colOff>
      <xdr:row>78</xdr:row>
      <xdr:rowOff>124461</xdr:rowOff>
    </xdr:to>
    <xdr:sp macro="" textlink="">
      <xdr:nvSpPr>
        <xdr:cNvPr id="382" name="円/楕円 381"/>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166388</xdr:rowOff>
    </xdr:from>
    <xdr:ext cx="762000" cy="259045"/>
    <xdr:sp macro="" textlink="">
      <xdr:nvSpPr>
        <xdr:cNvPr id="383" name="公債費該当値テキスト"/>
        <xdr:cNvSpPr txBox="1"/>
      </xdr:nvSpPr>
      <xdr:spPr>
        <a:xfrm>
          <a:off x="4914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80011</xdr:rowOff>
    </xdr:from>
    <xdr:to>
      <xdr:col>5</xdr:col>
      <xdr:colOff>600075</xdr:colOff>
      <xdr:row>79</xdr:row>
      <xdr:rowOff>10161</xdr:rowOff>
    </xdr:to>
    <xdr:sp macro="" textlink="">
      <xdr:nvSpPr>
        <xdr:cNvPr id="384" name="円/楕円 383"/>
        <xdr:cNvSpPr/>
      </xdr:nvSpPr>
      <xdr:spPr>
        <a:xfrm>
          <a:off x="3937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166388</xdr:rowOff>
    </xdr:from>
    <xdr:ext cx="736600" cy="259045"/>
    <xdr:sp macro="" textlink="">
      <xdr:nvSpPr>
        <xdr:cNvPr id="385" name="テキスト ボックス 384"/>
        <xdr:cNvSpPr txBox="1"/>
      </xdr:nvSpPr>
      <xdr:spPr>
        <a:xfrm>
          <a:off x="3606800" y="135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68580</xdr:rowOff>
    </xdr:from>
    <xdr:to>
      <xdr:col>4</xdr:col>
      <xdr:colOff>396875</xdr:colOff>
      <xdr:row>79</xdr:row>
      <xdr:rowOff>170180</xdr:rowOff>
    </xdr:to>
    <xdr:sp macro="" textlink="">
      <xdr:nvSpPr>
        <xdr:cNvPr id="386" name="円/楕円 385"/>
        <xdr:cNvSpPr/>
      </xdr:nvSpPr>
      <xdr:spPr>
        <a:xfrm>
          <a:off x="30480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154957</xdr:rowOff>
    </xdr:from>
    <xdr:ext cx="762000" cy="259045"/>
    <xdr:sp macro="" textlink="">
      <xdr:nvSpPr>
        <xdr:cNvPr id="387" name="テキスト ボックス 386"/>
        <xdr:cNvSpPr txBox="1"/>
      </xdr:nvSpPr>
      <xdr:spPr>
        <a:xfrm>
          <a:off x="2717800" y="1369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7620</xdr:rowOff>
    </xdr:from>
    <xdr:to>
      <xdr:col>3</xdr:col>
      <xdr:colOff>193675</xdr:colOff>
      <xdr:row>79</xdr:row>
      <xdr:rowOff>109220</xdr:rowOff>
    </xdr:to>
    <xdr:sp macro="" textlink="">
      <xdr:nvSpPr>
        <xdr:cNvPr id="388" name="円/楕円 387"/>
        <xdr:cNvSpPr/>
      </xdr:nvSpPr>
      <xdr:spPr>
        <a:xfrm>
          <a:off x="2159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93997</xdr:rowOff>
    </xdr:from>
    <xdr:ext cx="762000" cy="259045"/>
    <xdr:sp macro="" textlink="">
      <xdr:nvSpPr>
        <xdr:cNvPr id="389" name="テキスト ボックス 388"/>
        <xdr:cNvSpPr txBox="1"/>
      </xdr:nvSpPr>
      <xdr:spPr>
        <a:xfrm>
          <a:off x="1828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90" name="円/楕円 389"/>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36847</xdr:rowOff>
    </xdr:from>
    <xdr:ext cx="762000" cy="259045"/>
    <xdr:sp macro="" textlink="">
      <xdr:nvSpPr>
        <xdr:cNvPr id="391" name="テキスト ボックス 390"/>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ついては、類似団体平均値を上回っている。今後、さらに徹底した歳出削減の見直しを行い、特に繰出金については、経費の節減と料金の見直しなどにより健全化を図り、普通会計の負担額を減らしていくよう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109038</xdr:rowOff>
    </xdr:from>
    <xdr:to>
      <xdr:col>24</xdr:col>
      <xdr:colOff>31750</xdr:colOff>
      <xdr:row>78</xdr:row>
      <xdr:rowOff>130266</xdr:rowOff>
    </xdr:to>
    <xdr:cxnSp macro="">
      <xdr:nvCxnSpPr>
        <xdr:cNvPr id="426" name="直線コネクタ 425"/>
        <xdr:cNvCxnSpPr/>
      </xdr:nvCxnSpPr>
      <xdr:spPr>
        <a:xfrm>
          <a:off x="15671800" y="13310688"/>
          <a:ext cx="838200" cy="19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109038</xdr:rowOff>
    </xdr:from>
    <xdr:to>
      <xdr:col>22</xdr:col>
      <xdr:colOff>565150</xdr:colOff>
      <xdr:row>77</xdr:row>
      <xdr:rowOff>138430</xdr:rowOff>
    </xdr:to>
    <xdr:cxnSp macro="">
      <xdr:nvCxnSpPr>
        <xdr:cNvPr id="429" name="直線コネクタ 428"/>
        <xdr:cNvCxnSpPr/>
      </xdr:nvCxnSpPr>
      <xdr:spPr>
        <a:xfrm flipV="1">
          <a:off x="14782800" y="133106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118836</xdr:rowOff>
    </xdr:from>
    <xdr:to>
      <xdr:col>21</xdr:col>
      <xdr:colOff>361950</xdr:colOff>
      <xdr:row>77</xdr:row>
      <xdr:rowOff>138430</xdr:rowOff>
    </xdr:to>
    <xdr:cxnSp macro="">
      <xdr:nvCxnSpPr>
        <xdr:cNvPr id="432" name="直線コネクタ 431"/>
        <xdr:cNvCxnSpPr/>
      </xdr:nvCxnSpPr>
      <xdr:spPr>
        <a:xfrm>
          <a:off x="13893800" y="1332048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118836</xdr:rowOff>
    </xdr:from>
    <xdr:to>
      <xdr:col>20</xdr:col>
      <xdr:colOff>158750</xdr:colOff>
      <xdr:row>77</xdr:row>
      <xdr:rowOff>148227</xdr:rowOff>
    </xdr:to>
    <xdr:cxnSp macro="">
      <xdr:nvCxnSpPr>
        <xdr:cNvPr id="435" name="直線コネクタ 434"/>
        <xdr:cNvCxnSpPr/>
      </xdr:nvCxnSpPr>
      <xdr:spPr>
        <a:xfrm flipV="1">
          <a:off x="13004800" y="1332048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79466</xdr:rowOff>
    </xdr:from>
    <xdr:to>
      <xdr:col>24</xdr:col>
      <xdr:colOff>82550</xdr:colOff>
      <xdr:row>79</xdr:row>
      <xdr:rowOff>9616</xdr:rowOff>
    </xdr:to>
    <xdr:sp macro="" textlink="">
      <xdr:nvSpPr>
        <xdr:cNvPr id="445" name="円/楕円 444"/>
        <xdr:cNvSpPr/>
      </xdr:nvSpPr>
      <xdr:spPr>
        <a:xfrm>
          <a:off x="16459200" y="1345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51543</xdr:rowOff>
    </xdr:from>
    <xdr:ext cx="762000" cy="259045"/>
    <xdr:sp macro="" textlink="">
      <xdr:nvSpPr>
        <xdr:cNvPr id="446" name="公債費以外該当値テキスト"/>
        <xdr:cNvSpPr txBox="1"/>
      </xdr:nvSpPr>
      <xdr:spPr>
        <a:xfrm>
          <a:off x="165989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58238</xdr:rowOff>
    </xdr:from>
    <xdr:to>
      <xdr:col>22</xdr:col>
      <xdr:colOff>615950</xdr:colOff>
      <xdr:row>77</xdr:row>
      <xdr:rowOff>159838</xdr:rowOff>
    </xdr:to>
    <xdr:sp macro="" textlink="">
      <xdr:nvSpPr>
        <xdr:cNvPr id="447" name="円/楕円 446"/>
        <xdr:cNvSpPr/>
      </xdr:nvSpPr>
      <xdr:spPr>
        <a:xfrm>
          <a:off x="15621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144615</xdr:rowOff>
    </xdr:from>
    <xdr:ext cx="736600" cy="259045"/>
    <xdr:sp macro="" textlink="">
      <xdr:nvSpPr>
        <xdr:cNvPr id="448" name="テキスト ボックス 447"/>
        <xdr:cNvSpPr txBox="1"/>
      </xdr:nvSpPr>
      <xdr:spPr>
        <a:xfrm>
          <a:off x="15290800" y="1334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87630</xdr:rowOff>
    </xdr:from>
    <xdr:to>
      <xdr:col>21</xdr:col>
      <xdr:colOff>412750</xdr:colOff>
      <xdr:row>78</xdr:row>
      <xdr:rowOff>17780</xdr:rowOff>
    </xdr:to>
    <xdr:sp macro="" textlink="">
      <xdr:nvSpPr>
        <xdr:cNvPr id="449" name="円/楕円 448"/>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50" name="テキスト ボックス 449"/>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68036</xdr:rowOff>
    </xdr:from>
    <xdr:to>
      <xdr:col>20</xdr:col>
      <xdr:colOff>209550</xdr:colOff>
      <xdr:row>77</xdr:row>
      <xdr:rowOff>169636</xdr:rowOff>
    </xdr:to>
    <xdr:sp macro="" textlink="">
      <xdr:nvSpPr>
        <xdr:cNvPr id="451" name="円/楕円 450"/>
        <xdr:cNvSpPr/>
      </xdr:nvSpPr>
      <xdr:spPr>
        <a:xfrm>
          <a:off x="13843000" y="1326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154413</xdr:rowOff>
    </xdr:from>
    <xdr:ext cx="762000" cy="259045"/>
    <xdr:sp macro="" textlink="">
      <xdr:nvSpPr>
        <xdr:cNvPr id="452" name="テキスト ボックス 451"/>
        <xdr:cNvSpPr txBox="1"/>
      </xdr:nvSpPr>
      <xdr:spPr>
        <a:xfrm>
          <a:off x="135128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97427</xdr:rowOff>
    </xdr:from>
    <xdr:to>
      <xdr:col>19</xdr:col>
      <xdr:colOff>6350</xdr:colOff>
      <xdr:row>78</xdr:row>
      <xdr:rowOff>27577</xdr:rowOff>
    </xdr:to>
    <xdr:sp macro="" textlink="">
      <xdr:nvSpPr>
        <xdr:cNvPr id="453" name="円/楕円 452"/>
        <xdr:cNvSpPr/>
      </xdr:nvSpPr>
      <xdr:spPr>
        <a:xfrm>
          <a:off x="12954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12354</xdr:rowOff>
    </xdr:from>
    <xdr:ext cx="762000" cy="259045"/>
    <xdr:sp macro="" textlink="">
      <xdr:nvSpPr>
        <xdr:cNvPr id="454" name="テキスト ボックス 453"/>
        <xdr:cNvSpPr txBox="1"/>
      </xdr:nvSpPr>
      <xdr:spPr>
        <a:xfrm>
          <a:off x="12623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和歌山県九度山町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86932</xdr:rowOff>
    </xdr:from>
    <xdr:to>
      <xdr:col>4</xdr:col>
      <xdr:colOff>1117600</xdr:colOff>
      <xdr:row>17</xdr:row>
      <xdr:rowOff>102006</xdr:rowOff>
    </xdr:to>
    <xdr:cxnSp macro="">
      <xdr:nvCxnSpPr>
        <xdr:cNvPr id="47" name="直線コネクタ 46"/>
        <xdr:cNvCxnSpPr/>
      </xdr:nvCxnSpPr>
      <xdr:spPr bwMode="auto">
        <a:xfrm flipV="1">
          <a:off x="5003800" y="3049207"/>
          <a:ext cx="647700" cy="15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102006</xdr:rowOff>
    </xdr:from>
    <xdr:to>
      <xdr:col>4</xdr:col>
      <xdr:colOff>469900</xdr:colOff>
      <xdr:row>17</xdr:row>
      <xdr:rowOff>114750</xdr:rowOff>
    </xdr:to>
    <xdr:cxnSp macro="">
      <xdr:nvCxnSpPr>
        <xdr:cNvPr id="50" name="直線コネクタ 49"/>
        <xdr:cNvCxnSpPr/>
      </xdr:nvCxnSpPr>
      <xdr:spPr bwMode="auto">
        <a:xfrm flipV="1">
          <a:off x="4305300" y="3064281"/>
          <a:ext cx="698500" cy="12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45789</xdr:rowOff>
    </xdr:from>
    <xdr:ext cx="736600" cy="259045"/>
    <xdr:sp macro="" textlink="">
      <xdr:nvSpPr>
        <xdr:cNvPr id="52" name="テキスト ボックス 51"/>
        <xdr:cNvSpPr txBox="1"/>
      </xdr:nvSpPr>
      <xdr:spPr>
        <a:xfrm>
          <a:off x="4622800" y="26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114750</xdr:rowOff>
    </xdr:from>
    <xdr:to>
      <xdr:col>3</xdr:col>
      <xdr:colOff>904875</xdr:colOff>
      <xdr:row>17</xdr:row>
      <xdr:rowOff>130471</xdr:rowOff>
    </xdr:to>
    <xdr:cxnSp macro="">
      <xdr:nvCxnSpPr>
        <xdr:cNvPr id="53" name="直線コネクタ 52"/>
        <xdr:cNvCxnSpPr/>
      </xdr:nvCxnSpPr>
      <xdr:spPr bwMode="auto">
        <a:xfrm flipV="1">
          <a:off x="3606800" y="3077025"/>
          <a:ext cx="698500" cy="15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48164</xdr:rowOff>
    </xdr:from>
    <xdr:ext cx="762000" cy="259045"/>
    <xdr:sp macro="" textlink="">
      <xdr:nvSpPr>
        <xdr:cNvPr id="55" name="テキスト ボックス 54"/>
        <xdr:cNvSpPr txBox="1"/>
      </xdr:nvSpPr>
      <xdr:spPr>
        <a:xfrm>
          <a:off x="3924300" y="26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130471</xdr:rowOff>
    </xdr:from>
    <xdr:to>
      <xdr:col>3</xdr:col>
      <xdr:colOff>206375</xdr:colOff>
      <xdr:row>17</xdr:row>
      <xdr:rowOff>150469</xdr:rowOff>
    </xdr:to>
    <xdr:cxnSp macro="">
      <xdr:nvCxnSpPr>
        <xdr:cNvPr id="56" name="直線コネクタ 55"/>
        <xdr:cNvCxnSpPr/>
      </xdr:nvCxnSpPr>
      <xdr:spPr bwMode="auto">
        <a:xfrm flipV="1">
          <a:off x="2908300" y="3092746"/>
          <a:ext cx="698500" cy="19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70779</xdr:rowOff>
    </xdr:from>
    <xdr:ext cx="762000" cy="259045"/>
    <xdr:sp macro="" textlink="">
      <xdr:nvSpPr>
        <xdr:cNvPr id="58" name="テキスト ボックス 57"/>
        <xdr:cNvSpPr txBox="1"/>
      </xdr:nvSpPr>
      <xdr:spPr>
        <a:xfrm>
          <a:off x="32258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77610</xdr:rowOff>
    </xdr:from>
    <xdr:ext cx="762000" cy="259045"/>
    <xdr:sp macro="" textlink="">
      <xdr:nvSpPr>
        <xdr:cNvPr id="60" name="テキスト ボックス 59"/>
        <xdr:cNvSpPr txBox="1"/>
      </xdr:nvSpPr>
      <xdr:spPr>
        <a:xfrm>
          <a:off x="2527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36132</xdr:rowOff>
    </xdr:from>
    <xdr:to>
      <xdr:col>5</xdr:col>
      <xdr:colOff>34925</xdr:colOff>
      <xdr:row>17</xdr:row>
      <xdr:rowOff>137732</xdr:rowOff>
    </xdr:to>
    <xdr:sp macro="" textlink="">
      <xdr:nvSpPr>
        <xdr:cNvPr id="66" name="円/楕円 65"/>
        <xdr:cNvSpPr/>
      </xdr:nvSpPr>
      <xdr:spPr bwMode="auto">
        <a:xfrm>
          <a:off x="5600700" y="2998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8209</xdr:rowOff>
    </xdr:from>
    <xdr:ext cx="762000" cy="259045"/>
    <xdr:sp macro="" textlink="">
      <xdr:nvSpPr>
        <xdr:cNvPr id="67" name="人口1人当たり決算額の推移該当値テキスト130"/>
        <xdr:cNvSpPr txBox="1"/>
      </xdr:nvSpPr>
      <xdr:spPr>
        <a:xfrm>
          <a:off x="5740400" y="297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188,361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51206</xdr:rowOff>
    </xdr:from>
    <xdr:to>
      <xdr:col>4</xdr:col>
      <xdr:colOff>520700</xdr:colOff>
      <xdr:row>17</xdr:row>
      <xdr:rowOff>152806</xdr:rowOff>
    </xdr:to>
    <xdr:sp macro="" textlink="">
      <xdr:nvSpPr>
        <xdr:cNvPr id="68" name="円/楕円 67"/>
        <xdr:cNvSpPr/>
      </xdr:nvSpPr>
      <xdr:spPr bwMode="auto">
        <a:xfrm>
          <a:off x="4953000" y="3013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137583</xdr:rowOff>
    </xdr:from>
    <xdr:ext cx="736600" cy="259045"/>
    <xdr:sp macro="" textlink="">
      <xdr:nvSpPr>
        <xdr:cNvPr id="69" name="テキスト ボックス 68"/>
        <xdr:cNvSpPr txBox="1"/>
      </xdr:nvSpPr>
      <xdr:spPr>
        <a:xfrm>
          <a:off x="4622800" y="3099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181,767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63950</xdr:rowOff>
    </xdr:from>
    <xdr:to>
      <xdr:col>3</xdr:col>
      <xdr:colOff>955675</xdr:colOff>
      <xdr:row>17</xdr:row>
      <xdr:rowOff>165550</xdr:rowOff>
    </xdr:to>
    <xdr:sp macro="" textlink="">
      <xdr:nvSpPr>
        <xdr:cNvPr id="70" name="円/楕円 69"/>
        <xdr:cNvSpPr/>
      </xdr:nvSpPr>
      <xdr:spPr bwMode="auto">
        <a:xfrm>
          <a:off x="4254500" y="3026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150327</xdr:rowOff>
    </xdr:from>
    <xdr:ext cx="762000" cy="259045"/>
    <xdr:sp macro="" textlink="">
      <xdr:nvSpPr>
        <xdr:cNvPr id="71" name="テキスト ボックス 70"/>
        <xdr:cNvSpPr txBox="1"/>
      </xdr:nvSpPr>
      <xdr:spPr>
        <a:xfrm>
          <a:off x="3924300" y="3112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176,192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79671</xdr:rowOff>
    </xdr:from>
    <xdr:to>
      <xdr:col>3</xdr:col>
      <xdr:colOff>257175</xdr:colOff>
      <xdr:row>18</xdr:row>
      <xdr:rowOff>9821</xdr:rowOff>
    </xdr:to>
    <xdr:sp macro="" textlink="">
      <xdr:nvSpPr>
        <xdr:cNvPr id="72" name="円/楕円 71"/>
        <xdr:cNvSpPr/>
      </xdr:nvSpPr>
      <xdr:spPr bwMode="auto">
        <a:xfrm>
          <a:off x="3556000" y="3041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166048</xdr:rowOff>
    </xdr:from>
    <xdr:ext cx="762000" cy="259045"/>
    <xdr:sp macro="" textlink="">
      <xdr:nvSpPr>
        <xdr:cNvPr id="73" name="テキスト ボックス 72"/>
        <xdr:cNvSpPr txBox="1"/>
      </xdr:nvSpPr>
      <xdr:spPr>
        <a:xfrm>
          <a:off x="3225800" y="312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169,315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99669</xdr:rowOff>
    </xdr:from>
    <xdr:to>
      <xdr:col>2</xdr:col>
      <xdr:colOff>692150</xdr:colOff>
      <xdr:row>18</xdr:row>
      <xdr:rowOff>29819</xdr:rowOff>
    </xdr:to>
    <xdr:sp macro="" textlink="">
      <xdr:nvSpPr>
        <xdr:cNvPr id="74" name="円/楕円 73"/>
        <xdr:cNvSpPr/>
      </xdr:nvSpPr>
      <xdr:spPr bwMode="auto">
        <a:xfrm>
          <a:off x="2857500" y="3061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14596</xdr:rowOff>
    </xdr:from>
    <xdr:ext cx="762000" cy="259045"/>
    <xdr:sp macro="" textlink="">
      <xdr:nvSpPr>
        <xdr:cNvPr id="75" name="テキスト ボックス 74"/>
        <xdr:cNvSpPr txBox="1"/>
      </xdr:nvSpPr>
      <xdr:spPr>
        <a:xfrm>
          <a:off x="2527300" y="314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160,567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112109</xdr:rowOff>
    </xdr:from>
    <xdr:to>
      <xdr:col>4</xdr:col>
      <xdr:colOff>1117600</xdr:colOff>
      <xdr:row>35</xdr:row>
      <xdr:rowOff>140177</xdr:rowOff>
    </xdr:to>
    <xdr:cxnSp macro="">
      <xdr:nvCxnSpPr>
        <xdr:cNvPr id="106" name="直線コネクタ 105"/>
        <xdr:cNvCxnSpPr/>
      </xdr:nvCxnSpPr>
      <xdr:spPr bwMode="auto">
        <a:xfrm>
          <a:off x="5003800" y="6722459"/>
          <a:ext cx="647700" cy="28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138689</xdr:rowOff>
    </xdr:from>
    <xdr:ext cx="762000" cy="259045"/>
    <xdr:sp macro="" textlink="">
      <xdr:nvSpPr>
        <xdr:cNvPr id="107" name="人口1人当たり決算額の推移平均値テキスト445"/>
        <xdr:cNvSpPr txBox="1"/>
      </xdr:nvSpPr>
      <xdr:spPr>
        <a:xfrm>
          <a:off x="5740400" y="674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95252</xdr:rowOff>
    </xdr:from>
    <xdr:to>
      <xdr:col>4</xdr:col>
      <xdr:colOff>469900</xdr:colOff>
      <xdr:row>35</xdr:row>
      <xdr:rowOff>112109</xdr:rowOff>
    </xdr:to>
    <xdr:cxnSp macro="">
      <xdr:nvCxnSpPr>
        <xdr:cNvPr id="109" name="直線コネクタ 108"/>
        <xdr:cNvCxnSpPr/>
      </xdr:nvCxnSpPr>
      <xdr:spPr bwMode="auto">
        <a:xfrm>
          <a:off x="4305300" y="6705602"/>
          <a:ext cx="698500" cy="16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95252</xdr:rowOff>
    </xdr:from>
    <xdr:to>
      <xdr:col>3</xdr:col>
      <xdr:colOff>904875</xdr:colOff>
      <xdr:row>35</xdr:row>
      <xdr:rowOff>118638</xdr:rowOff>
    </xdr:to>
    <xdr:cxnSp macro="">
      <xdr:nvCxnSpPr>
        <xdr:cNvPr id="112" name="直線コネクタ 111"/>
        <xdr:cNvCxnSpPr/>
      </xdr:nvCxnSpPr>
      <xdr:spPr bwMode="auto">
        <a:xfrm flipV="1">
          <a:off x="3606800" y="6705602"/>
          <a:ext cx="698500" cy="23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240196</xdr:rowOff>
    </xdr:from>
    <xdr:ext cx="762000" cy="259045"/>
    <xdr:sp macro="" textlink="">
      <xdr:nvSpPr>
        <xdr:cNvPr id="114" name="テキスト ボックス 113"/>
        <xdr:cNvSpPr txBox="1"/>
      </xdr:nvSpPr>
      <xdr:spPr>
        <a:xfrm>
          <a:off x="3924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118638</xdr:rowOff>
    </xdr:from>
    <xdr:to>
      <xdr:col>3</xdr:col>
      <xdr:colOff>206375</xdr:colOff>
      <xdr:row>35</xdr:row>
      <xdr:rowOff>144689</xdr:rowOff>
    </xdr:to>
    <xdr:cxnSp macro="">
      <xdr:nvCxnSpPr>
        <xdr:cNvPr id="115" name="直線コネクタ 114"/>
        <xdr:cNvCxnSpPr/>
      </xdr:nvCxnSpPr>
      <xdr:spPr bwMode="auto">
        <a:xfrm flipV="1">
          <a:off x="2908300" y="6728988"/>
          <a:ext cx="698500" cy="26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216929</xdr:rowOff>
    </xdr:from>
    <xdr:ext cx="762000" cy="259045"/>
    <xdr:sp macro="" textlink="">
      <xdr:nvSpPr>
        <xdr:cNvPr id="117" name="テキスト ボックス 116"/>
        <xdr:cNvSpPr txBox="1"/>
      </xdr:nvSpPr>
      <xdr:spPr>
        <a:xfrm>
          <a:off x="32258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19" name="テキスト ボックス 118"/>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89377</xdr:rowOff>
    </xdr:from>
    <xdr:to>
      <xdr:col>5</xdr:col>
      <xdr:colOff>34925</xdr:colOff>
      <xdr:row>35</xdr:row>
      <xdr:rowOff>190977</xdr:rowOff>
    </xdr:to>
    <xdr:sp macro="" textlink="">
      <xdr:nvSpPr>
        <xdr:cNvPr id="125" name="円/楕円 124"/>
        <xdr:cNvSpPr/>
      </xdr:nvSpPr>
      <xdr:spPr bwMode="auto">
        <a:xfrm>
          <a:off x="5600700" y="6699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277354</xdr:rowOff>
    </xdr:from>
    <xdr:ext cx="762000" cy="259045"/>
    <xdr:sp macro="" textlink="">
      <xdr:nvSpPr>
        <xdr:cNvPr id="126" name="人口1人当たり決算額の推移該当値テキスト445"/>
        <xdr:cNvSpPr txBox="1"/>
      </xdr:nvSpPr>
      <xdr:spPr>
        <a:xfrm>
          <a:off x="5740400" y="6544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59,618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61309</xdr:rowOff>
    </xdr:from>
    <xdr:to>
      <xdr:col>4</xdr:col>
      <xdr:colOff>520700</xdr:colOff>
      <xdr:row>35</xdr:row>
      <xdr:rowOff>162909</xdr:rowOff>
    </xdr:to>
    <xdr:sp macro="" textlink="">
      <xdr:nvSpPr>
        <xdr:cNvPr id="127" name="円/楕円 126"/>
        <xdr:cNvSpPr/>
      </xdr:nvSpPr>
      <xdr:spPr bwMode="auto">
        <a:xfrm>
          <a:off x="4953000" y="6671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173086</xdr:rowOff>
    </xdr:from>
    <xdr:ext cx="736600" cy="259045"/>
    <xdr:sp macro="" textlink="">
      <xdr:nvSpPr>
        <xdr:cNvPr id="128" name="テキスト ボックス 127"/>
        <xdr:cNvSpPr txBox="1"/>
      </xdr:nvSpPr>
      <xdr:spPr>
        <a:xfrm>
          <a:off x="4622800" y="6440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65,757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44452</xdr:rowOff>
    </xdr:from>
    <xdr:to>
      <xdr:col>3</xdr:col>
      <xdr:colOff>955675</xdr:colOff>
      <xdr:row>35</xdr:row>
      <xdr:rowOff>146052</xdr:rowOff>
    </xdr:to>
    <xdr:sp macro="" textlink="">
      <xdr:nvSpPr>
        <xdr:cNvPr id="129" name="円/楕円 128"/>
        <xdr:cNvSpPr/>
      </xdr:nvSpPr>
      <xdr:spPr bwMode="auto">
        <a:xfrm>
          <a:off x="4254500" y="6654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156229</xdr:rowOff>
    </xdr:from>
    <xdr:ext cx="762000" cy="259045"/>
    <xdr:sp macro="" textlink="">
      <xdr:nvSpPr>
        <xdr:cNvPr id="130" name="テキスト ボックス 129"/>
        <xdr:cNvSpPr txBox="1"/>
      </xdr:nvSpPr>
      <xdr:spPr>
        <a:xfrm>
          <a:off x="3924300" y="6423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69,444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67838</xdr:rowOff>
    </xdr:from>
    <xdr:to>
      <xdr:col>3</xdr:col>
      <xdr:colOff>257175</xdr:colOff>
      <xdr:row>35</xdr:row>
      <xdr:rowOff>169438</xdr:rowOff>
    </xdr:to>
    <xdr:sp macro="" textlink="">
      <xdr:nvSpPr>
        <xdr:cNvPr id="131" name="円/楕円 130"/>
        <xdr:cNvSpPr/>
      </xdr:nvSpPr>
      <xdr:spPr bwMode="auto">
        <a:xfrm>
          <a:off x="3556000" y="6678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179615</xdr:rowOff>
    </xdr:from>
    <xdr:ext cx="762000" cy="259045"/>
    <xdr:sp macro="" textlink="">
      <xdr:nvSpPr>
        <xdr:cNvPr id="132" name="テキスト ボックス 131"/>
        <xdr:cNvSpPr txBox="1"/>
      </xdr:nvSpPr>
      <xdr:spPr>
        <a:xfrm>
          <a:off x="3225800" y="6447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64,329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93889</xdr:rowOff>
    </xdr:from>
    <xdr:to>
      <xdr:col>2</xdr:col>
      <xdr:colOff>692150</xdr:colOff>
      <xdr:row>35</xdr:row>
      <xdr:rowOff>195489</xdr:rowOff>
    </xdr:to>
    <xdr:sp macro="" textlink="">
      <xdr:nvSpPr>
        <xdr:cNvPr id="133" name="円/楕円 132"/>
        <xdr:cNvSpPr/>
      </xdr:nvSpPr>
      <xdr:spPr bwMode="auto">
        <a:xfrm>
          <a:off x="2857500" y="6704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205666</xdr:rowOff>
    </xdr:from>
    <xdr:ext cx="762000" cy="259045"/>
    <xdr:sp macro="" textlink="">
      <xdr:nvSpPr>
        <xdr:cNvPr id="134" name="テキスト ボックス 133"/>
        <xdr:cNvSpPr txBox="1"/>
      </xdr:nvSpPr>
      <xdr:spPr>
        <a:xfrm>
          <a:off x="2527300" y="64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和歌山県九度山町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4,509
4,502
44.15
3,165,009
3,127,106
35,681
2,156,070
4,569,022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17.2
97.5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111354</xdr:rowOff>
    </xdr:from>
    <xdr:to>
      <xdr:col>6</xdr:col>
      <xdr:colOff>511175</xdr:colOff>
      <xdr:row>38</xdr:row>
      <xdr:rowOff>121837</xdr:rowOff>
    </xdr:to>
    <xdr:cxnSp macro="">
      <xdr:nvCxnSpPr>
        <xdr:cNvPr id="63" name="直線コネクタ 62"/>
        <xdr:cNvCxnSpPr/>
      </xdr:nvCxnSpPr>
      <xdr:spPr>
        <a:xfrm flipV="1">
          <a:off x="3797300" y="6626454"/>
          <a:ext cx="8382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121837</xdr:rowOff>
    </xdr:from>
    <xdr:to>
      <xdr:col>5</xdr:col>
      <xdr:colOff>358775</xdr:colOff>
      <xdr:row>38</xdr:row>
      <xdr:rowOff>124158</xdr:rowOff>
    </xdr:to>
    <xdr:cxnSp macro="">
      <xdr:nvCxnSpPr>
        <xdr:cNvPr id="66" name="直線コネクタ 65"/>
        <xdr:cNvCxnSpPr/>
      </xdr:nvCxnSpPr>
      <xdr:spPr>
        <a:xfrm flipV="1">
          <a:off x="2908300" y="6636937"/>
          <a:ext cx="889000" cy="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53032</xdr:rowOff>
    </xdr:from>
    <xdr:ext cx="599010" cy="259045"/>
    <xdr:sp macro="" textlink="">
      <xdr:nvSpPr>
        <xdr:cNvPr id="68" name="テキスト ボックス 67"/>
        <xdr:cNvSpPr txBox="1"/>
      </xdr:nvSpPr>
      <xdr:spPr>
        <a:xfrm>
          <a:off x="3497794"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124158</xdr:rowOff>
    </xdr:from>
    <xdr:to>
      <xdr:col>4</xdr:col>
      <xdr:colOff>155575</xdr:colOff>
      <xdr:row>38</xdr:row>
      <xdr:rowOff>141872</xdr:rowOff>
    </xdr:to>
    <xdr:cxnSp macro="">
      <xdr:nvCxnSpPr>
        <xdr:cNvPr id="69" name="直線コネクタ 68"/>
        <xdr:cNvCxnSpPr/>
      </xdr:nvCxnSpPr>
      <xdr:spPr>
        <a:xfrm flipV="1">
          <a:off x="2019300" y="6639258"/>
          <a:ext cx="889000" cy="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45606</xdr:rowOff>
    </xdr:from>
    <xdr:ext cx="599010" cy="259045"/>
    <xdr:sp macro="" textlink="">
      <xdr:nvSpPr>
        <xdr:cNvPr id="71" name="テキスト ボックス 70"/>
        <xdr:cNvSpPr txBox="1"/>
      </xdr:nvSpPr>
      <xdr:spPr>
        <a:xfrm>
          <a:off x="2608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141872</xdr:rowOff>
    </xdr:from>
    <xdr:to>
      <xdr:col>2</xdr:col>
      <xdr:colOff>638175</xdr:colOff>
      <xdr:row>38</xdr:row>
      <xdr:rowOff>158214</xdr:rowOff>
    </xdr:to>
    <xdr:cxnSp macro="">
      <xdr:nvCxnSpPr>
        <xdr:cNvPr id="72" name="直線コネクタ 71"/>
        <xdr:cNvCxnSpPr/>
      </xdr:nvCxnSpPr>
      <xdr:spPr>
        <a:xfrm flipV="1">
          <a:off x="1130300" y="6656972"/>
          <a:ext cx="889000" cy="1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63887</xdr:rowOff>
    </xdr:from>
    <xdr:ext cx="599010" cy="259045"/>
    <xdr:sp macro="" textlink="">
      <xdr:nvSpPr>
        <xdr:cNvPr id="74" name="テキスト ボックス 73"/>
        <xdr:cNvSpPr txBox="1"/>
      </xdr:nvSpPr>
      <xdr:spPr>
        <a:xfrm>
          <a:off x="1719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72382</xdr:rowOff>
    </xdr:from>
    <xdr:ext cx="599010" cy="259045"/>
    <xdr:sp macro="" textlink="">
      <xdr:nvSpPr>
        <xdr:cNvPr id="76" name="テキスト ボックス 75"/>
        <xdr:cNvSpPr txBox="1"/>
      </xdr:nvSpPr>
      <xdr:spPr>
        <a:xfrm>
          <a:off x="830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60554</xdr:rowOff>
    </xdr:from>
    <xdr:to>
      <xdr:col>6</xdr:col>
      <xdr:colOff>561975</xdr:colOff>
      <xdr:row>38</xdr:row>
      <xdr:rowOff>162154</xdr:rowOff>
    </xdr:to>
    <xdr:sp macro="" textlink="">
      <xdr:nvSpPr>
        <xdr:cNvPr id="82" name="円/楕円 81"/>
        <xdr:cNvSpPr/>
      </xdr:nvSpPr>
      <xdr:spPr>
        <a:xfrm>
          <a:off x="4584700" y="65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38981</xdr:rowOff>
    </xdr:from>
    <xdr:ext cx="599010" cy="259045"/>
    <xdr:sp macro="" textlink="">
      <xdr:nvSpPr>
        <xdr:cNvPr id="83" name="人件費該当値テキスト"/>
        <xdr:cNvSpPr txBox="1"/>
      </xdr:nvSpPr>
      <xdr:spPr>
        <a:xfrm>
          <a:off x="4686300" y="655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148,680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71037</xdr:rowOff>
    </xdr:from>
    <xdr:to>
      <xdr:col>5</xdr:col>
      <xdr:colOff>409575</xdr:colOff>
      <xdr:row>39</xdr:row>
      <xdr:rowOff>1187</xdr:rowOff>
    </xdr:to>
    <xdr:sp macro="" textlink="">
      <xdr:nvSpPr>
        <xdr:cNvPr id="84" name="円/楕円 83"/>
        <xdr:cNvSpPr/>
      </xdr:nvSpPr>
      <xdr:spPr>
        <a:xfrm>
          <a:off x="3746500" y="65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163764</xdr:rowOff>
    </xdr:from>
    <xdr:ext cx="599010" cy="259045"/>
    <xdr:sp macro="" textlink="">
      <xdr:nvSpPr>
        <xdr:cNvPr id="85" name="テキスト ボックス 84"/>
        <xdr:cNvSpPr txBox="1"/>
      </xdr:nvSpPr>
      <xdr:spPr>
        <a:xfrm>
          <a:off x="3497794" y="6678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145,470</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73358</xdr:rowOff>
    </xdr:from>
    <xdr:to>
      <xdr:col>4</xdr:col>
      <xdr:colOff>206375</xdr:colOff>
      <xdr:row>39</xdr:row>
      <xdr:rowOff>3508</xdr:rowOff>
    </xdr:to>
    <xdr:sp macro="" textlink="">
      <xdr:nvSpPr>
        <xdr:cNvPr id="86" name="円/楕円 85"/>
        <xdr:cNvSpPr/>
      </xdr:nvSpPr>
      <xdr:spPr>
        <a:xfrm>
          <a:off x="2857500" y="658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166085</xdr:rowOff>
    </xdr:from>
    <xdr:ext cx="599010" cy="259045"/>
    <xdr:sp macro="" textlink="">
      <xdr:nvSpPr>
        <xdr:cNvPr id="87" name="テキスト ボックス 86"/>
        <xdr:cNvSpPr txBox="1"/>
      </xdr:nvSpPr>
      <xdr:spPr>
        <a:xfrm>
          <a:off x="2608794" y="668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144,759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91072</xdr:rowOff>
    </xdr:from>
    <xdr:to>
      <xdr:col>3</xdr:col>
      <xdr:colOff>3175</xdr:colOff>
      <xdr:row>39</xdr:row>
      <xdr:rowOff>21222</xdr:rowOff>
    </xdr:to>
    <xdr:sp macro="" textlink="">
      <xdr:nvSpPr>
        <xdr:cNvPr id="88" name="円/楕円 87"/>
        <xdr:cNvSpPr/>
      </xdr:nvSpPr>
      <xdr:spPr>
        <a:xfrm>
          <a:off x="1968500" y="660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12349</xdr:rowOff>
    </xdr:from>
    <xdr:ext cx="599010" cy="259045"/>
    <xdr:sp macro="" textlink="">
      <xdr:nvSpPr>
        <xdr:cNvPr id="89" name="テキスト ボックス 88"/>
        <xdr:cNvSpPr txBox="1"/>
      </xdr:nvSpPr>
      <xdr:spPr>
        <a:xfrm>
          <a:off x="1719794" y="669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139,335</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107414</xdr:rowOff>
    </xdr:from>
    <xdr:to>
      <xdr:col>1</xdr:col>
      <xdr:colOff>485775</xdr:colOff>
      <xdr:row>39</xdr:row>
      <xdr:rowOff>37564</xdr:rowOff>
    </xdr:to>
    <xdr:sp macro="" textlink="">
      <xdr:nvSpPr>
        <xdr:cNvPr id="90" name="円/楕円 89"/>
        <xdr:cNvSpPr/>
      </xdr:nvSpPr>
      <xdr:spPr>
        <a:xfrm>
          <a:off x="1079500" y="662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28691</xdr:rowOff>
    </xdr:from>
    <xdr:ext cx="599010" cy="259045"/>
    <xdr:sp macro="" textlink="">
      <xdr:nvSpPr>
        <xdr:cNvPr id="91" name="テキスト ボックス 90"/>
        <xdr:cNvSpPr txBox="1"/>
      </xdr:nvSpPr>
      <xdr:spPr>
        <a:xfrm>
          <a:off x="830794" y="6715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69507</xdr:rowOff>
    </xdr:from>
    <xdr:to>
      <xdr:col>6</xdr:col>
      <xdr:colOff>511175</xdr:colOff>
      <xdr:row>58</xdr:row>
      <xdr:rowOff>94788</xdr:rowOff>
    </xdr:to>
    <xdr:cxnSp macro="">
      <xdr:nvCxnSpPr>
        <xdr:cNvPr id="122" name="直線コネクタ 121"/>
        <xdr:cNvCxnSpPr/>
      </xdr:nvCxnSpPr>
      <xdr:spPr>
        <a:xfrm flipV="1">
          <a:off x="3797300" y="10013607"/>
          <a:ext cx="838200" cy="2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94788</xdr:rowOff>
    </xdr:from>
    <xdr:to>
      <xdr:col>5</xdr:col>
      <xdr:colOff>358775</xdr:colOff>
      <xdr:row>58</xdr:row>
      <xdr:rowOff>108289</xdr:rowOff>
    </xdr:to>
    <xdr:cxnSp macro="">
      <xdr:nvCxnSpPr>
        <xdr:cNvPr id="125" name="直線コネクタ 124"/>
        <xdr:cNvCxnSpPr/>
      </xdr:nvCxnSpPr>
      <xdr:spPr>
        <a:xfrm flipV="1">
          <a:off x="2908300" y="10038888"/>
          <a:ext cx="889000" cy="1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26374</xdr:rowOff>
    </xdr:from>
    <xdr:ext cx="599010" cy="259045"/>
    <xdr:sp macro="" textlink="">
      <xdr:nvSpPr>
        <xdr:cNvPr id="127" name="テキスト ボックス 126"/>
        <xdr:cNvSpPr txBox="1"/>
      </xdr:nvSpPr>
      <xdr:spPr>
        <a:xfrm>
          <a:off x="3497794"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108289</xdr:rowOff>
    </xdr:from>
    <xdr:to>
      <xdr:col>4</xdr:col>
      <xdr:colOff>155575</xdr:colOff>
      <xdr:row>58</xdr:row>
      <xdr:rowOff>128588</xdr:rowOff>
    </xdr:to>
    <xdr:cxnSp macro="">
      <xdr:nvCxnSpPr>
        <xdr:cNvPr id="128" name="直線コネクタ 127"/>
        <xdr:cNvCxnSpPr/>
      </xdr:nvCxnSpPr>
      <xdr:spPr>
        <a:xfrm flipV="1">
          <a:off x="2019300" y="10052389"/>
          <a:ext cx="889000" cy="2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128588</xdr:rowOff>
    </xdr:from>
    <xdr:to>
      <xdr:col>2</xdr:col>
      <xdr:colOff>638175</xdr:colOff>
      <xdr:row>58</xdr:row>
      <xdr:rowOff>137651</xdr:rowOff>
    </xdr:to>
    <xdr:cxnSp macro="">
      <xdr:nvCxnSpPr>
        <xdr:cNvPr id="131" name="直線コネクタ 130"/>
        <xdr:cNvCxnSpPr/>
      </xdr:nvCxnSpPr>
      <xdr:spPr>
        <a:xfrm flipV="1">
          <a:off x="1130300" y="10072688"/>
          <a:ext cx="889000" cy="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18707</xdr:rowOff>
    </xdr:from>
    <xdr:to>
      <xdr:col>6</xdr:col>
      <xdr:colOff>561975</xdr:colOff>
      <xdr:row>58</xdr:row>
      <xdr:rowOff>120307</xdr:rowOff>
    </xdr:to>
    <xdr:sp macro="" textlink="">
      <xdr:nvSpPr>
        <xdr:cNvPr id="141" name="円/楕円 140"/>
        <xdr:cNvSpPr/>
      </xdr:nvSpPr>
      <xdr:spPr>
        <a:xfrm>
          <a:off x="4584700" y="99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105084</xdr:rowOff>
    </xdr:from>
    <xdr:ext cx="599010" cy="259045"/>
    <xdr:sp macro="" textlink="">
      <xdr:nvSpPr>
        <xdr:cNvPr id="142" name="物件費該当値テキスト"/>
        <xdr:cNvSpPr txBox="1"/>
      </xdr:nvSpPr>
      <xdr:spPr>
        <a:xfrm>
          <a:off x="4686300" y="987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122,988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43988</xdr:rowOff>
    </xdr:from>
    <xdr:to>
      <xdr:col>5</xdr:col>
      <xdr:colOff>409575</xdr:colOff>
      <xdr:row>58</xdr:row>
      <xdr:rowOff>145588</xdr:rowOff>
    </xdr:to>
    <xdr:sp macro="" textlink="">
      <xdr:nvSpPr>
        <xdr:cNvPr id="143" name="円/楕円 142"/>
        <xdr:cNvSpPr/>
      </xdr:nvSpPr>
      <xdr:spPr>
        <a:xfrm>
          <a:off x="3746500" y="998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136715</xdr:rowOff>
    </xdr:from>
    <xdr:ext cx="599010" cy="259045"/>
    <xdr:sp macro="" textlink="">
      <xdr:nvSpPr>
        <xdr:cNvPr id="144" name="テキスト ボックス 143"/>
        <xdr:cNvSpPr txBox="1"/>
      </xdr:nvSpPr>
      <xdr:spPr>
        <a:xfrm>
          <a:off x="3497794" y="1008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107,505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57489</xdr:rowOff>
    </xdr:from>
    <xdr:to>
      <xdr:col>4</xdr:col>
      <xdr:colOff>206375</xdr:colOff>
      <xdr:row>58</xdr:row>
      <xdr:rowOff>159089</xdr:rowOff>
    </xdr:to>
    <xdr:sp macro="" textlink="">
      <xdr:nvSpPr>
        <xdr:cNvPr id="145" name="円/楕円 144"/>
        <xdr:cNvSpPr/>
      </xdr:nvSpPr>
      <xdr:spPr>
        <a:xfrm>
          <a:off x="2857500" y="1000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150216</xdr:rowOff>
    </xdr:from>
    <xdr:ext cx="534377" cy="259045"/>
    <xdr:sp macro="" textlink="">
      <xdr:nvSpPr>
        <xdr:cNvPr id="146" name="テキスト ボックス 145"/>
        <xdr:cNvSpPr txBox="1"/>
      </xdr:nvSpPr>
      <xdr:spPr>
        <a:xfrm>
          <a:off x="2641111" y="1009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99,237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77788</xdr:rowOff>
    </xdr:from>
    <xdr:to>
      <xdr:col>3</xdr:col>
      <xdr:colOff>3175</xdr:colOff>
      <xdr:row>59</xdr:row>
      <xdr:rowOff>7938</xdr:rowOff>
    </xdr:to>
    <xdr:sp macro="" textlink="">
      <xdr:nvSpPr>
        <xdr:cNvPr id="147" name="円/楕円 146"/>
        <xdr:cNvSpPr/>
      </xdr:nvSpPr>
      <xdr:spPr>
        <a:xfrm>
          <a:off x="1968500" y="1002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170515</xdr:rowOff>
    </xdr:from>
    <xdr:ext cx="534377" cy="259045"/>
    <xdr:sp macro="" textlink="">
      <xdr:nvSpPr>
        <xdr:cNvPr id="148" name="テキスト ボックス 147"/>
        <xdr:cNvSpPr txBox="1"/>
      </xdr:nvSpPr>
      <xdr:spPr>
        <a:xfrm>
          <a:off x="1752111" y="1011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86,805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86851</xdr:rowOff>
    </xdr:from>
    <xdr:to>
      <xdr:col>1</xdr:col>
      <xdr:colOff>485775</xdr:colOff>
      <xdr:row>59</xdr:row>
      <xdr:rowOff>17001</xdr:rowOff>
    </xdr:to>
    <xdr:sp macro="" textlink="">
      <xdr:nvSpPr>
        <xdr:cNvPr id="149" name="円/楕円 148"/>
        <xdr:cNvSpPr/>
      </xdr:nvSpPr>
      <xdr:spPr>
        <a:xfrm>
          <a:off x="1079500" y="1003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8128</xdr:rowOff>
    </xdr:from>
    <xdr:ext cx="534377" cy="259045"/>
    <xdr:sp macro="" textlink="">
      <xdr:nvSpPr>
        <xdr:cNvPr id="150" name="テキスト ボックス 149"/>
        <xdr:cNvSpPr txBox="1"/>
      </xdr:nvSpPr>
      <xdr:spPr>
        <a:xfrm>
          <a:off x="863111" y="1012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6083</xdr:rowOff>
    </xdr:from>
    <xdr:to>
      <xdr:col>6</xdr:col>
      <xdr:colOff>511175</xdr:colOff>
      <xdr:row>79</xdr:row>
      <xdr:rowOff>25845</xdr:rowOff>
    </xdr:to>
    <xdr:cxnSp macro="">
      <xdr:nvCxnSpPr>
        <xdr:cNvPr id="179" name="直線コネクタ 178"/>
        <xdr:cNvCxnSpPr/>
      </xdr:nvCxnSpPr>
      <xdr:spPr>
        <a:xfrm>
          <a:off x="3797300" y="13550633"/>
          <a:ext cx="838200" cy="1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6083</xdr:rowOff>
    </xdr:from>
    <xdr:to>
      <xdr:col>5</xdr:col>
      <xdr:colOff>358775</xdr:colOff>
      <xdr:row>79</xdr:row>
      <xdr:rowOff>13767</xdr:rowOff>
    </xdr:to>
    <xdr:cxnSp macro="">
      <xdr:nvCxnSpPr>
        <xdr:cNvPr id="182" name="直線コネクタ 181"/>
        <xdr:cNvCxnSpPr/>
      </xdr:nvCxnSpPr>
      <xdr:spPr>
        <a:xfrm flipV="1">
          <a:off x="2908300" y="13550633"/>
          <a:ext cx="889000" cy="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11201</xdr:rowOff>
    </xdr:from>
    <xdr:to>
      <xdr:col>4</xdr:col>
      <xdr:colOff>155575</xdr:colOff>
      <xdr:row>79</xdr:row>
      <xdr:rowOff>13767</xdr:rowOff>
    </xdr:to>
    <xdr:cxnSp macro="">
      <xdr:nvCxnSpPr>
        <xdr:cNvPr id="185" name="直線コネクタ 184"/>
        <xdr:cNvCxnSpPr/>
      </xdr:nvCxnSpPr>
      <xdr:spPr>
        <a:xfrm>
          <a:off x="2019300" y="13555751"/>
          <a:ext cx="8890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167729</xdr:rowOff>
    </xdr:from>
    <xdr:to>
      <xdr:col>2</xdr:col>
      <xdr:colOff>638175</xdr:colOff>
      <xdr:row>79</xdr:row>
      <xdr:rowOff>11201</xdr:rowOff>
    </xdr:to>
    <xdr:cxnSp macro="">
      <xdr:nvCxnSpPr>
        <xdr:cNvPr id="188" name="直線コネクタ 187"/>
        <xdr:cNvCxnSpPr/>
      </xdr:nvCxnSpPr>
      <xdr:spPr>
        <a:xfrm>
          <a:off x="1130300" y="13540829"/>
          <a:ext cx="889000" cy="1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146495</xdr:rowOff>
    </xdr:from>
    <xdr:to>
      <xdr:col>6</xdr:col>
      <xdr:colOff>561975</xdr:colOff>
      <xdr:row>79</xdr:row>
      <xdr:rowOff>76645</xdr:rowOff>
    </xdr:to>
    <xdr:sp macro="" textlink="">
      <xdr:nvSpPr>
        <xdr:cNvPr id="198" name="円/楕円 197"/>
        <xdr:cNvSpPr/>
      </xdr:nvSpPr>
      <xdr:spPr>
        <a:xfrm>
          <a:off x="4584700" y="135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61422</xdr:rowOff>
    </xdr:from>
    <xdr:ext cx="469744" cy="259045"/>
    <xdr:sp macro="" textlink="">
      <xdr:nvSpPr>
        <xdr:cNvPr id="199" name="維持補修費該当値テキスト"/>
        <xdr:cNvSpPr txBox="1"/>
      </xdr:nvSpPr>
      <xdr:spPr>
        <a:xfrm>
          <a:off x="4686300" y="1343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126733</xdr:rowOff>
    </xdr:from>
    <xdr:to>
      <xdr:col>5</xdr:col>
      <xdr:colOff>409575</xdr:colOff>
      <xdr:row>79</xdr:row>
      <xdr:rowOff>56883</xdr:rowOff>
    </xdr:to>
    <xdr:sp macro="" textlink="">
      <xdr:nvSpPr>
        <xdr:cNvPr id="200" name="円/楕円 199"/>
        <xdr:cNvSpPr/>
      </xdr:nvSpPr>
      <xdr:spPr>
        <a:xfrm>
          <a:off x="3746500" y="1349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48010</xdr:rowOff>
    </xdr:from>
    <xdr:ext cx="469744" cy="259045"/>
    <xdr:sp macro="" textlink="">
      <xdr:nvSpPr>
        <xdr:cNvPr id="201" name="テキスト ボックス 200"/>
        <xdr:cNvSpPr txBox="1"/>
      </xdr:nvSpPr>
      <xdr:spPr>
        <a:xfrm>
          <a:off x="3562427" y="1359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134417</xdr:rowOff>
    </xdr:from>
    <xdr:to>
      <xdr:col>4</xdr:col>
      <xdr:colOff>206375</xdr:colOff>
      <xdr:row>79</xdr:row>
      <xdr:rowOff>64567</xdr:rowOff>
    </xdr:to>
    <xdr:sp macro="" textlink="">
      <xdr:nvSpPr>
        <xdr:cNvPr id="202" name="円/楕円 201"/>
        <xdr:cNvSpPr/>
      </xdr:nvSpPr>
      <xdr:spPr>
        <a:xfrm>
          <a:off x="2857500" y="1350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55694</xdr:rowOff>
    </xdr:from>
    <xdr:ext cx="469744" cy="259045"/>
    <xdr:sp macro="" textlink="">
      <xdr:nvSpPr>
        <xdr:cNvPr id="203" name="テキスト ボックス 202"/>
        <xdr:cNvSpPr txBox="1"/>
      </xdr:nvSpPr>
      <xdr:spPr>
        <a:xfrm>
          <a:off x="2673427" y="1360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131851</xdr:rowOff>
    </xdr:from>
    <xdr:to>
      <xdr:col>3</xdr:col>
      <xdr:colOff>3175</xdr:colOff>
      <xdr:row>79</xdr:row>
      <xdr:rowOff>62001</xdr:rowOff>
    </xdr:to>
    <xdr:sp macro="" textlink="">
      <xdr:nvSpPr>
        <xdr:cNvPr id="204" name="円/楕円 203"/>
        <xdr:cNvSpPr/>
      </xdr:nvSpPr>
      <xdr:spPr>
        <a:xfrm>
          <a:off x="1968500" y="1350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53128</xdr:rowOff>
    </xdr:from>
    <xdr:ext cx="469744" cy="259045"/>
    <xdr:sp macro="" textlink="">
      <xdr:nvSpPr>
        <xdr:cNvPr id="205" name="テキスト ボックス 204"/>
        <xdr:cNvSpPr txBox="1"/>
      </xdr:nvSpPr>
      <xdr:spPr>
        <a:xfrm>
          <a:off x="1784427" y="1359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116929</xdr:rowOff>
    </xdr:from>
    <xdr:to>
      <xdr:col>1</xdr:col>
      <xdr:colOff>485775</xdr:colOff>
      <xdr:row>79</xdr:row>
      <xdr:rowOff>47079</xdr:rowOff>
    </xdr:to>
    <xdr:sp macro="" textlink="">
      <xdr:nvSpPr>
        <xdr:cNvPr id="206" name="円/楕円 205"/>
        <xdr:cNvSpPr/>
      </xdr:nvSpPr>
      <xdr:spPr>
        <a:xfrm>
          <a:off x="1079500" y="1349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38206</xdr:rowOff>
    </xdr:from>
    <xdr:ext cx="469744" cy="259045"/>
    <xdr:sp macro="" textlink="">
      <xdr:nvSpPr>
        <xdr:cNvPr id="207" name="テキスト ボックス 206"/>
        <xdr:cNvSpPr txBox="1"/>
      </xdr:nvSpPr>
      <xdr:spPr>
        <a:xfrm>
          <a:off x="895427" y="1358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3618</xdr:rowOff>
    </xdr:from>
    <xdr:to>
      <xdr:col>6</xdr:col>
      <xdr:colOff>511175</xdr:colOff>
      <xdr:row>98</xdr:row>
      <xdr:rowOff>34086</xdr:rowOff>
    </xdr:to>
    <xdr:cxnSp macro="">
      <xdr:nvCxnSpPr>
        <xdr:cNvPr id="239" name="直線コネクタ 238"/>
        <xdr:cNvCxnSpPr/>
      </xdr:nvCxnSpPr>
      <xdr:spPr>
        <a:xfrm flipV="1">
          <a:off x="3797300" y="16805718"/>
          <a:ext cx="838200" cy="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16898</xdr:rowOff>
    </xdr:from>
    <xdr:to>
      <xdr:col>5</xdr:col>
      <xdr:colOff>358775</xdr:colOff>
      <xdr:row>98</xdr:row>
      <xdr:rowOff>34086</xdr:rowOff>
    </xdr:to>
    <xdr:cxnSp macro="">
      <xdr:nvCxnSpPr>
        <xdr:cNvPr id="242" name="直線コネクタ 241"/>
        <xdr:cNvCxnSpPr/>
      </xdr:nvCxnSpPr>
      <xdr:spPr>
        <a:xfrm>
          <a:off x="2908300" y="16818998"/>
          <a:ext cx="889000" cy="1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16898</xdr:rowOff>
    </xdr:from>
    <xdr:to>
      <xdr:col>4</xdr:col>
      <xdr:colOff>155575</xdr:colOff>
      <xdr:row>98</xdr:row>
      <xdr:rowOff>101186</xdr:rowOff>
    </xdr:to>
    <xdr:cxnSp macro="">
      <xdr:nvCxnSpPr>
        <xdr:cNvPr id="245" name="直線コネクタ 244"/>
        <xdr:cNvCxnSpPr/>
      </xdr:nvCxnSpPr>
      <xdr:spPr>
        <a:xfrm flipV="1">
          <a:off x="2019300" y="16818998"/>
          <a:ext cx="889000" cy="8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101186</xdr:rowOff>
    </xdr:from>
    <xdr:to>
      <xdr:col>2</xdr:col>
      <xdr:colOff>638175</xdr:colOff>
      <xdr:row>98</xdr:row>
      <xdr:rowOff>131666</xdr:rowOff>
    </xdr:to>
    <xdr:cxnSp macro="">
      <xdr:nvCxnSpPr>
        <xdr:cNvPr id="248" name="直線コネクタ 247"/>
        <xdr:cNvCxnSpPr/>
      </xdr:nvCxnSpPr>
      <xdr:spPr>
        <a:xfrm flipV="1">
          <a:off x="1130300" y="16903286"/>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124268</xdr:rowOff>
    </xdr:from>
    <xdr:to>
      <xdr:col>6</xdr:col>
      <xdr:colOff>561975</xdr:colOff>
      <xdr:row>98</xdr:row>
      <xdr:rowOff>54418</xdr:rowOff>
    </xdr:to>
    <xdr:sp macro="" textlink="">
      <xdr:nvSpPr>
        <xdr:cNvPr id="258" name="円/楕円 257"/>
        <xdr:cNvSpPr/>
      </xdr:nvSpPr>
      <xdr:spPr>
        <a:xfrm>
          <a:off x="4584700" y="1675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102695</xdr:rowOff>
    </xdr:from>
    <xdr:ext cx="534377" cy="259045"/>
    <xdr:sp macro="" textlink="">
      <xdr:nvSpPr>
        <xdr:cNvPr id="259" name="扶助費該当値テキスト"/>
        <xdr:cNvSpPr txBox="1"/>
      </xdr:nvSpPr>
      <xdr:spPr>
        <a:xfrm>
          <a:off x="4686300" y="1673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54,501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154736</xdr:rowOff>
    </xdr:from>
    <xdr:to>
      <xdr:col>5</xdr:col>
      <xdr:colOff>409575</xdr:colOff>
      <xdr:row>98</xdr:row>
      <xdr:rowOff>84886</xdr:rowOff>
    </xdr:to>
    <xdr:sp macro="" textlink="">
      <xdr:nvSpPr>
        <xdr:cNvPr id="260" name="円/楕円 259"/>
        <xdr:cNvSpPr/>
      </xdr:nvSpPr>
      <xdr:spPr>
        <a:xfrm>
          <a:off x="3746500" y="167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76013</xdr:rowOff>
    </xdr:from>
    <xdr:ext cx="534377" cy="259045"/>
    <xdr:sp macro="" textlink="">
      <xdr:nvSpPr>
        <xdr:cNvPr id="261" name="テキスト ボックス 260"/>
        <xdr:cNvSpPr txBox="1"/>
      </xdr:nvSpPr>
      <xdr:spPr>
        <a:xfrm>
          <a:off x="3530111" y="1687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51,702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137548</xdr:rowOff>
    </xdr:from>
    <xdr:to>
      <xdr:col>4</xdr:col>
      <xdr:colOff>206375</xdr:colOff>
      <xdr:row>98</xdr:row>
      <xdr:rowOff>67698</xdr:rowOff>
    </xdr:to>
    <xdr:sp macro="" textlink="">
      <xdr:nvSpPr>
        <xdr:cNvPr id="262" name="円/楕円 261"/>
        <xdr:cNvSpPr/>
      </xdr:nvSpPr>
      <xdr:spPr>
        <a:xfrm>
          <a:off x="2857500" y="1676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58825</xdr:rowOff>
    </xdr:from>
    <xdr:ext cx="534377" cy="259045"/>
    <xdr:sp macro="" textlink="">
      <xdr:nvSpPr>
        <xdr:cNvPr id="263" name="テキスト ボックス 262"/>
        <xdr:cNvSpPr txBox="1"/>
      </xdr:nvSpPr>
      <xdr:spPr>
        <a:xfrm>
          <a:off x="2641111" y="168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53,281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50386</xdr:rowOff>
    </xdr:from>
    <xdr:to>
      <xdr:col>3</xdr:col>
      <xdr:colOff>3175</xdr:colOff>
      <xdr:row>98</xdr:row>
      <xdr:rowOff>151986</xdr:rowOff>
    </xdr:to>
    <xdr:sp macro="" textlink="">
      <xdr:nvSpPr>
        <xdr:cNvPr id="264" name="円/楕円 263"/>
        <xdr:cNvSpPr/>
      </xdr:nvSpPr>
      <xdr:spPr>
        <a:xfrm>
          <a:off x="1968500" y="1685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143113</xdr:rowOff>
    </xdr:from>
    <xdr:ext cx="534377" cy="259045"/>
    <xdr:sp macro="" textlink="">
      <xdr:nvSpPr>
        <xdr:cNvPr id="265" name="テキスト ボックス 264"/>
        <xdr:cNvSpPr txBox="1"/>
      </xdr:nvSpPr>
      <xdr:spPr>
        <a:xfrm>
          <a:off x="1752111" y="1694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45,538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80866</xdr:rowOff>
    </xdr:from>
    <xdr:to>
      <xdr:col>1</xdr:col>
      <xdr:colOff>485775</xdr:colOff>
      <xdr:row>99</xdr:row>
      <xdr:rowOff>11016</xdr:rowOff>
    </xdr:to>
    <xdr:sp macro="" textlink="">
      <xdr:nvSpPr>
        <xdr:cNvPr id="266" name="円/楕円 265"/>
        <xdr:cNvSpPr/>
      </xdr:nvSpPr>
      <xdr:spPr>
        <a:xfrm>
          <a:off x="1079500" y="1688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2143</xdr:rowOff>
    </xdr:from>
    <xdr:ext cx="534377" cy="259045"/>
    <xdr:sp macro="" textlink="">
      <xdr:nvSpPr>
        <xdr:cNvPr id="267" name="テキスト ボックス 266"/>
        <xdr:cNvSpPr txBox="1"/>
      </xdr:nvSpPr>
      <xdr:spPr>
        <a:xfrm>
          <a:off x="863111" y="1697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147936</xdr:rowOff>
    </xdr:from>
    <xdr:to>
      <xdr:col>15</xdr:col>
      <xdr:colOff>180975</xdr:colOff>
      <xdr:row>37</xdr:row>
      <xdr:rowOff>156009</xdr:rowOff>
    </xdr:to>
    <xdr:cxnSp macro="">
      <xdr:nvCxnSpPr>
        <xdr:cNvPr id="298" name="直線コネクタ 297"/>
        <xdr:cNvCxnSpPr/>
      </xdr:nvCxnSpPr>
      <xdr:spPr>
        <a:xfrm>
          <a:off x="9639300" y="6491586"/>
          <a:ext cx="838200" cy="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147936</xdr:rowOff>
    </xdr:from>
    <xdr:to>
      <xdr:col>14</xdr:col>
      <xdr:colOff>28575</xdr:colOff>
      <xdr:row>38</xdr:row>
      <xdr:rowOff>64415</xdr:rowOff>
    </xdr:to>
    <xdr:cxnSp macro="">
      <xdr:nvCxnSpPr>
        <xdr:cNvPr id="301" name="直線コネクタ 300"/>
        <xdr:cNvCxnSpPr/>
      </xdr:nvCxnSpPr>
      <xdr:spPr>
        <a:xfrm flipV="1">
          <a:off x="8750300" y="6491586"/>
          <a:ext cx="889000" cy="8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11011</xdr:rowOff>
    </xdr:from>
    <xdr:to>
      <xdr:col>12</xdr:col>
      <xdr:colOff>511175</xdr:colOff>
      <xdr:row>38</xdr:row>
      <xdr:rowOff>64415</xdr:rowOff>
    </xdr:to>
    <xdr:cxnSp macro="">
      <xdr:nvCxnSpPr>
        <xdr:cNvPr id="304" name="直線コネクタ 303"/>
        <xdr:cNvCxnSpPr/>
      </xdr:nvCxnSpPr>
      <xdr:spPr>
        <a:xfrm>
          <a:off x="7861300" y="6183211"/>
          <a:ext cx="889000" cy="39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11011</xdr:rowOff>
    </xdr:from>
    <xdr:to>
      <xdr:col>11</xdr:col>
      <xdr:colOff>307975</xdr:colOff>
      <xdr:row>38</xdr:row>
      <xdr:rowOff>72678</xdr:rowOff>
    </xdr:to>
    <xdr:cxnSp macro="">
      <xdr:nvCxnSpPr>
        <xdr:cNvPr id="307" name="直線コネクタ 306"/>
        <xdr:cNvCxnSpPr/>
      </xdr:nvCxnSpPr>
      <xdr:spPr>
        <a:xfrm flipV="1">
          <a:off x="6972300" y="6183211"/>
          <a:ext cx="889000" cy="40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139761</xdr:rowOff>
    </xdr:from>
    <xdr:ext cx="599010" cy="259045"/>
    <xdr:sp macro="" textlink="">
      <xdr:nvSpPr>
        <xdr:cNvPr id="309" name="テキスト ボックス 308"/>
        <xdr:cNvSpPr txBox="1"/>
      </xdr:nvSpPr>
      <xdr:spPr>
        <a:xfrm>
          <a:off x="7561794"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105209</xdr:rowOff>
    </xdr:from>
    <xdr:to>
      <xdr:col>15</xdr:col>
      <xdr:colOff>231775</xdr:colOff>
      <xdr:row>38</xdr:row>
      <xdr:rowOff>35359</xdr:rowOff>
    </xdr:to>
    <xdr:sp macro="" textlink="">
      <xdr:nvSpPr>
        <xdr:cNvPr id="317" name="円/楕円 316"/>
        <xdr:cNvSpPr/>
      </xdr:nvSpPr>
      <xdr:spPr>
        <a:xfrm>
          <a:off x="10426700" y="644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83636</xdr:rowOff>
    </xdr:from>
    <xdr:ext cx="534377" cy="259045"/>
    <xdr:sp macro="" textlink="">
      <xdr:nvSpPr>
        <xdr:cNvPr id="318" name="補助費等該当値テキスト"/>
        <xdr:cNvSpPr txBox="1"/>
      </xdr:nvSpPr>
      <xdr:spPr>
        <a:xfrm>
          <a:off x="10528300" y="642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87,506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97136</xdr:rowOff>
    </xdr:from>
    <xdr:to>
      <xdr:col>14</xdr:col>
      <xdr:colOff>79375</xdr:colOff>
      <xdr:row>38</xdr:row>
      <xdr:rowOff>27287</xdr:rowOff>
    </xdr:to>
    <xdr:sp macro="" textlink="">
      <xdr:nvSpPr>
        <xdr:cNvPr id="319" name="円/楕円 318"/>
        <xdr:cNvSpPr/>
      </xdr:nvSpPr>
      <xdr:spPr>
        <a:xfrm>
          <a:off x="9588500" y="64407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18413</xdr:rowOff>
    </xdr:from>
    <xdr:ext cx="534377" cy="259045"/>
    <xdr:sp macro="" textlink="">
      <xdr:nvSpPr>
        <xdr:cNvPr id="320" name="テキスト ボックス 319"/>
        <xdr:cNvSpPr txBox="1"/>
      </xdr:nvSpPr>
      <xdr:spPr>
        <a:xfrm>
          <a:off x="9372111" y="65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89,978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13615</xdr:rowOff>
    </xdr:from>
    <xdr:to>
      <xdr:col>12</xdr:col>
      <xdr:colOff>561975</xdr:colOff>
      <xdr:row>38</xdr:row>
      <xdr:rowOff>115215</xdr:rowOff>
    </xdr:to>
    <xdr:sp macro="" textlink="">
      <xdr:nvSpPr>
        <xdr:cNvPr id="321" name="円/楕円 320"/>
        <xdr:cNvSpPr/>
      </xdr:nvSpPr>
      <xdr:spPr>
        <a:xfrm>
          <a:off x="8699500" y="65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106342</xdr:rowOff>
    </xdr:from>
    <xdr:ext cx="534377" cy="259045"/>
    <xdr:sp macro="" textlink="">
      <xdr:nvSpPr>
        <xdr:cNvPr id="322" name="テキスト ボックス 321"/>
        <xdr:cNvSpPr txBox="1"/>
      </xdr:nvSpPr>
      <xdr:spPr>
        <a:xfrm>
          <a:off x="8483111" y="66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63,053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131661</xdr:rowOff>
    </xdr:from>
    <xdr:to>
      <xdr:col>11</xdr:col>
      <xdr:colOff>358775</xdr:colOff>
      <xdr:row>36</xdr:row>
      <xdr:rowOff>61811</xdr:rowOff>
    </xdr:to>
    <xdr:sp macro="" textlink="">
      <xdr:nvSpPr>
        <xdr:cNvPr id="323" name="円/楕円 322"/>
        <xdr:cNvSpPr/>
      </xdr:nvSpPr>
      <xdr:spPr>
        <a:xfrm>
          <a:off x="7810500" y="613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78338</xdr:rowOff>
    </xdr:from>
    <xdr:ext cx="599010" cy="259045"/>
    <xdr:sp macro="" textlink="">
      <xdr:nvSpPr>
        <xdr:cNvPr id="324" name="テキスト ボックス 323"/>
        <xdr:cNvSpPr txBox="1"/>
      </xdr:nvSpPr>
      <xdr:spPr>
        <a:xfrm>
          <a:off x="7561794" y="590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184,406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21878</xdr:rowOff>
    </xdr:from>
    <xdr:to>
      <xdr:col>10</xdr:col>
      <xdr:colOff>155575</xdr:colOff>
      <xdr:row>38</xdr:row>
      <xdr:rowOff>123478</xdr:rowOff>
    </xdr:to>
    <xdr:sp macro="" textlink="">
      <xdr:nvSpPr>
        <xdr:cNvPr id="325" name="円/楕円 324"/>
        <xdr:cNvSpPr/>
      </xdr:nvSpPr>
      <xdr:spPr>
        <a:xfrm>
          <a:off x="6921500" y="653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114605</xdr:rowOff>
    </xdr:from>
    <xdr:ext cx="534377" cy="259045"/>
    <xdr:sp macro="" textlink="">
      <xdr:nvSpPr>
        <xdr:cNvPr id="326" name="テキスト ボックス 325"/>
        <xdr:cNvSpPr txBox="1"/>
      </xdr:nvSpPr>
      <xdr:spPr>
        <a:xfrm>
          <a:off x="6705111" y="662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154915</xdr:rowOff>
    </xdr:from>
    <xdr:to>
      <xdr:col>15</xdr:col>
      <xdr:colOff>180975</xdr:colOff>
      <xdr:row>59</xdr:row>
      <xdr:rowOff>23718</xdr:rowOff>
    </xdr:to>
    <xdr:cxnSp macro="">
      <xdr:nvCxnSpPr>
        <xdr:cNvPr id="355" name="直線コネクタ 354"/>
        <xdr:cNvCxnSpPr/>
      </xdr:nvCxnSpPr>
      <xdr:spPr>
        <a:xfrm>
          <a:off x="9639300" y="10099015"/>
          <a:ext cx="838200" cy="4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154915</xdr:rowOff>
    </xdr:from>
    <xdr:to>
      <xdr:col>14</xdr:col>
      <xdr:colOff>28575</xdr:colOff>
      <xdr:row>58</xdr:row>
      <xdr:rowOff>164417</xdr:rowOff>
    </xdr:to>
    <xdr:cxnSp macro="">
      <xdr:nvCxnSpPr>
        <xdr:cNvPr id="358" name="直線コネクタ 357"/>
        <xdr:cNvCxnSpPr/>
      </xdr:nvCxnSpPr>
      <xdr:spPr>
        <a:xfrm flipV="1">
          <a:off x="8750300" y="10099015"/>
          <a:ext cx="889000" cy="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137957</xdr:rowOff>
    </xdr:from>
    <xdr:to>
      <xdr:col>12</xdr:col>
      <xdr:colOff>511175</xdr:colOff>
      <xdr:row>58</xdr:row>
      <xdr:rowOff>164417</xdr:rowOff>
    </xdr:to>
    <xdr:cxnSp macro="">
      <xdr:nvCxnSpPr>
        <xdr:cNvPr id="361" name="直線コネクタ 360"/>
        <xdr:cNvCxnSpPr/>
      </xdr:nvCxnSpPr>
      <xdr:spPr>
        <a:xfrm>
          <a:off x="7861300" y="10082057"/>
          <a:ext cx="889000" cy="2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137957</xdr:rowOff>
    </xdr:from>
    <xdr:to>
      <xdr:col>11</xdr:col>
      <xdr:colOff>307975</xdr:colOff>
      <xdr:row>58</xdr:row>
      <xdr:rowOff>170647</xdr:rowOff>
    </xdr:to>
    <xdr:cxnSp macro="">
      <xdr:nvCxnSpPr>
        <xdr:cNvPr id="364" name="直線コネクタ 363"/>
        <xdr:cNvCxnSpPr/>
      </xdr:nvCxnSpPr>
      <xdr:spPr>
        <a:xfrm flipV="1">
          <a:off x="6972300" y="10082057"/>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144368</xdr:rowOff>
    </xdr:from>
    <xdr:to>
      <xdr:col>15</xdr:col>
      <xdr:colOff>231775</xdr:colOff>
      <xdr:row>59</xdr:row>
      <xdr:rowOff>74518</xdr:rowOff>
    </xdr:to>
    <xdr:sp macro="" textlink="">
      <xdr:nvSpPr>
        <xdr:cNvPr id="374" name="円/楕円 373"/>
        <xdr:cNvSpPr/>
      </xdr:nvSpPr>
      <xdr:spPr>
        <a:xfrm>
          <a:off x="10426700" y="1008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59295</xdr:rowOff>
    </xdr:from>
    <xdr:ext cx="534377" cy="259045"/>
    <xdr:sp macro="" textlink="">
      <xdr:nvSpPr>
        <xdr:cNvPr id="375" name="普通建設事業費該当値テキスト"/>
        <xdr:cNvSpPr txBox="1"/>
      </xdr:nvSpPr>
      <xdr:spPr>
        <a:xfrm>
          <a:off x="10528300" y="100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54,414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104115</xdr:rowOff>
    </xdr:from>
    <xdr:to>
      <xdr:col>14</xdr:col>
      <xdr:colOff>79375</xdr:colOff>
      <xdr:row>59</xdr:row>
      <xdr:rowOff>34265</xdr:rowOff>
    </xdr:to>
    <xdr:sp macro="" textlink="">
      <xdr:nvSpPr>
        <xdr:cNvPr id="376" name="円/楕円 375"/>
        <xdr:cNvSpPr/>
      </xdr:nvSpPr>
      <xdr:spPr>
        <a:xfrm>
          <a:off x="9588500" y="1004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25392</xdr:rowOff>
    </xdr:from>
    <xdr:ext cx="599010" cy="259045"/>
    <xdr:sp macro="" textlink="">
      <xdr:nvSpPr>
        <xdr:cNvPr id="377" name="テキスト ボックス 376"/>
        <xdr:cNvSpPr txBox="1"/>
      </xdr:nvSpPr>
      <xdr:spPr>
        <a:xfrm>
          <a:off x="9339794" y="1014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160,067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113617</xdr:rowOff>
    </xdr:from>
    <xdr:to>
      <xdr:col>12</xdr:col>
      <xdr:colOff>561975</xdr:colOff>
      <xdr:row>59</xdr:row>
      <xdr:rowOff>43767</xdr:rowOff>
    </xdr:to>
    <xdr:sp macro="" textlink="">
      <xdr:nvSpPr>
        <xdr:cNvPr id="378" name="円/楕円 377"/>
        <xdr:cNvSpPr/>
      </xdr:nvSpPr>
      <xdr:spPr>
        <a:xfrm>
          <a:off x="8699500" y="1005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34894</xdr:rowOff>
    </xdr:from>
    <xdr:ext cx="599010" cy="259045"/>
    <xdr:sp macro="" textlink="">
      <xdr:nvSpPr>
        <xdr:cNvPr id="379" name="テキスト ボックス 378"/>
        <xdr:cNvSpPr txBox="1"/>
      </xdr:nvSpPr>
      <xdr:spPr>
        <a:xfrm>
          <a:off x="8450794" y="1015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135,126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87157</xdr:rowOff>
    </xdr:from>
    <xdr:to>
      <xdr:col>11</xdr:col>
      <xdr:colOff>358775</xdr:colOff>
      <xdr:row>59</xdr:row>
      <xdr:rowOff>17307</xdr:rowOff>
    </xdr:to>
    <xdr:sp macro="" textlink="">
      <xdr:nvSpPr>
        <xdr:cNvPr id="380" name="円/楕円 379"/>
        <xdr:cNvSpPr/>
      </xdr:nvSpPr>
      <xdr:spPr>
        <a:xfrm>
          <a:off x="7810500" y="1003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8434</xdr:rowOff>
    </xdr:from>
    <xdr:ext cx="599010" cy="259045"/>
    <xdr:sp macro="" textlink="">
      <xdr:nvSpPr>
        <xdr:cNvPr id="381" name="テキスト ボックス 380"/>
        <xdr:cNvSpPr txBox="1"/>
      </xdr:nvSpPr>
      <xdr:spPr>
        <a:xfrm>
          <a:off x="7561794" y="1012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204,573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119847</xdr:rowOff>
    </xdr:from>
    <xdr:to>
      <xdr:col>10</xdr:col>
      <xdr:colOff>155575</xdr:colOff>
      <xdr:row>59</xdr:row>
      <xdr:rowOff>49997</xdr:rowOff>
    </xdr:to>
    <xdr:sp macro="" textlink="">
      <xdr:nvSpPr>
        <xdr:cNvPr id="382" name="円/楕円 381"/>
        <xdr:cNvSpPr/>
      </xdr:nvSpPr>
      <xdr:spPr>
        <a:xfrm>
          <a:off x="6921500" y="1006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41124</xdr:rowOff>
    </xdr:from>
    <xdr:ext cx="599010" cy="259045"/>
    <xdr:sp macro="" textlink="">
      <xdr:nvSpPr>
        <xdr:cNvPr id="383" name="テキスト ボックス 382"/>
        <xdr:cNvSpPr txBox="1"/>
      </xdr:nvSpPr>
      <xdr:spPr>
        <a:xfrm>
          <a:off x="6672794" y="1015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64360</xdr:rowOff>
    </xdr:from>
    <xdr:to>
      <xdr:col>15</xdr:col>
      <xdr:colOff>180975</xdr:colOff>
      <xdr:row>79</xdr:row>
      <xdr:rowOff>16819</xdr:rowOff>
    </xdr:to>
    <xdr:cxnSp macro="">
      <xdr:nvCxnSpPr>
        <xdr:cNvPr id="412" name="直線コネクタ 411"/>
        <xdr:cNvCxnSpPr/>
      </xdr:nvCxnSpPr>
      <xdr:spPr>
        <a:xfrm>
          <a:off x="9639300" y="13437460"/>
          <a:ext cx="838200" cy="12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64360</xdr:rowOff>
    </xdr:from>
    <xdr:to>
      <xdr:col>14</xdr:col>
      <xdr:colOff>28575</xdr:colOff>
      <xdr:row>78</xdr:row>
      <xdr:rowOff>107304</xdr:rowOff>
    </xdr:to>
    <xdr:cxnSp macro="">
      <xdr:nvCxnSpPr>
        <xdr:cNvPr id="415" name="直線コネクタ 414"/>
        <xdr:cNvCxnSpPr/>
      </xdr:nvCxnSpPr>
      <xdr:spPr>
        <a:xfrm flipV="1">
          <a:off x="8750300" y="13437460"/>
          <a:ext cx="889000" cy="4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109934</xdr:rowOff>
    </xdr:from>
    <xdr:ext cx="599010" cy="259045"/>
    <xdr:sp macro="" textlink="">
      <xdr:nvSpPr>
        <xdr:cNvPr id="417" name="テキスト ボックス 416"/>
        <xdr:cNvSpPr txBox="1"/>
      </xdr:nvSpPr>
      <xdr:spPr>
        <a:xfrm>
          <a:off x="9339794"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137469</xdr:rowOff>
    </xdr:from>
    <xdr:to>
      <xdr:col>15</xdr:col>
      <xdr:colOff>231775</xdr:colOff>
      <xdr:row>79</xdr:row>
      <xdr:rowOff>67619</xdr:rowOff>
    </xdr:to>
    <xdr:sp macro="" textlink="">
      <xdr:nvSpPr>
        <xdr:cNvPr id="425" name="円/楕円 424"/>
        <xdr:cNvSpPr/>
      </xdr:nvSpPr>
      <xdr:spPr>
        <a:xfrm>
          <a:off x="10426700" y="1351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52396</xdr:rowOff>
    </xdr:from>
    <xdr:ext cx="534377" cy="259045"/>
    <xdr:sp macro="" textlink="">
      <xdr:nvSpPr>
        <xdr:cNvPr id="426" name="普通建設事業費 （ うち新規整備　）該当値テキスト"/>
        <xdr:cNvSpPr txBox="1"/>
      </xdr:nvSpPr>
      <xdr:spPr>
        <a:xfrm>
          <a:off x="10528300" y="1342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21,756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13560</xdr:rowOff>
    </xdr:from>
    <xdr:to>
      <xdr:col>14</xdr:col>
      <xdr:colOff>79375</xdr:colOff>
      <xdr:row>78</xdr:row>
      <xdr:rowOff>115160</xdr:rowOff>
    </xdr:to>
    <xdr:sp macro="" textlink="">
      <xdr:nvSpPr>
        <xdr:cNvPr id="427" name="円/楕円 426"/>
        <xdr:cNvSpPr/>
      </xdr:nvSpPr>
      <xdr:spPr>
        <a:xfrm>
          <a:off x="9588500" y="1338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131687</xdr:rowOff>
    </xdr:from>
    <xdr:ext cx="599010" cy="259045"/>
    <xdr:sp macro="" textlink="">
      <xdr:nvSpPr>
        <xdr:cNvPr id="428" name="テキスト ボックス 427"/>
        <xdr:cNvSpPr txBox="1"/>
      </xdr:nvSpPr>
      <xdr:spPr>
        <a:xfrm>
          <a:off x="9339794" y="1316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119,322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56504</xdr:rowOff>
    </xdr:from>
    <xdr:to>
      <xdr:col>12</xdr:col>
      <xdr:colOff>561975</xdr:colOff>
      <xdr:row>78</xdr:row>
      <xdr:rowOff>158104</xdr:rowOff>
    </xdr:to>
    <xdr:sp macro="" textlink="">
      <xdr:nvSpPr>
        <xdr:cNvPr id="429" name="円/楕円 428"/>
        <xdr:cNvSpPr/>
      </xdr:nvSpPr>
      <xdr:spPr>
        <a:xfrm>
          <a:off x="8699500" y="134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149231</xdr:rowOff>
    </xdr:from>
    <xdr:ext cx="534377" cy="259045"/>
    <xdr:sp macro="" textlink="">
      <xdr:nvSpPr>
        <xdr:cNvPr id="430" name="テキスト ボックス 429"/>
        <xdr:cNvSpPr txBox="1"/>
      </xdr:nvSpPr>
      <xdr:spPr>
        <a:xfrm>
          <a:off x="8483111" y="1352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37148</xdr:rowOff>
    </xdr:from>
    <xdr:to>
      <xdr:col>15</xdr:col>
      <xdr:colOff>180975</xdr:colOff>
      <xdr:row>99</xdr:row>
      <xdr:rowOff>38150</xdr:rowOff>
    </xdr:to>
    <xdr:cxnSp macro="">
      <xdr:nvCxnSpPr>
        <xdr:cNvPr id="459" name="直線コネクタ 458"/>
        <xdr:cNvCxnSpPr/>
      </xdr:nvCxnSpPr>
      <xdr:spPr>
        <a:xfrm>
          <a:off x="9639300" y="17010698"/>
          <a:ext cx="838200" cy="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35432</xdr:rowOff>
    </xdr:from>
    <xdr:to>
      <xdr:col>14</xdr:col>
      <xdr:colOff>28575</xdr:colOff>
      <xdr:row>99</xdr:row>
      <xdr:rowOff>37148</xdr:rowOff>
    </xdr:to>
    <xdr:cxnSp macro="">
      <xdr:nvCxnSpPr>
        <xdr:cNvPr id="462" name="直線コネクタ 461"/>
        <xdr:cNvCxnSpPr/>
      </xdr:nvCxnSpPr>
      <xdr:spPr>
        <a:xfrm>
          <a:off x="8750300" y="17008982"/>
          <a:ext cx="889000" cy="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158800</xdr:rowOff>
    </xdr:from>
    <xdr:to>
      <xdr:col>15</xdr:col>
      <xdr:colOff>231775</xdr:colOff>
      <xdr:row>99</xdr:row>
      <xdr:rowOff>88950</xdr:rowOff>
    </xdr:to>
    <xdr:sp macro="" textlink="">
      <xdr:nvSpPr>
        <xdr:cNvPr id="472" name="円/楕円 471"/>
        <xdr:cNvSpPr/>
      </xdr:nvSpPr>
      <xdr:spPr>
        <a:xfrm>
          <a:off x="10426700" y="169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87690</xdr:rowOff>
    </xdr:from>
    <xdr:ext cx="534377" cy="259045"/>
    <xdr:sp macro="" textlink="">
      <xdr:nvSpPr>
        <xdr:cNvPr id="473" name="普通建設事業費 （ うち更新整備　）該当値テキスト"/>
        <xdr:cNvSpPr txBox="1"/>
      </xdr:nvSpPr>
      <xdr:spPr>
        <a:xfrm>
          <a:off x="10528300" y="168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16,536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157798</xdr:rowOff>
    </xdr:from>
    <xdr:to>
      <xdr:col>14</xdr:col>
      <xdr:colOff>79375</xdr:colOff>
      <xdr:row>99</xdr:row>
      <xdr:rowOff>87948</xdr:rowOff>
    </xdr:to>
    <xdr:sp macro="" textlink="">
      <xdr:nvSpPr>
        <xdr:cNvPr id="474" name="円/楕円 473"/>
        <xdr:cNvSpPr/>
      </xdr:nvSpPr>
      <xdr:spPr>
        <a:xfrm>
          <a:off x="9588500" y="1695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79075</xdr:rowOff>
    </xdr:from>
    <xdr:ext cx="534377" cy="259045"/>
    <xdr:sp macro="" textlink="">
      <xdr:nvSpPr>
        <xdr:cNvPr id="475" name="テキスト ボックス 474"/>
        <xdr:cNvSpPr txBox="1"/>
      </xdr:nvSpPr>
      <xdr:spPr>
        <a:xfrm>
          <a:off x="9372111" y="1705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156082</xdr:rowOff>
    </xdr:from>
    <xdr:to>
      <xdr:col>12</xdr:col>
      <xdr:colOff>561975</xdr:colOff>
      <xdr:row>99</xdr:row>
      <xdr:rowOff>86232</xdr:rowOff>
    </xdr:to>
    <xdr:sp macro="" textlink="">
      <xdr:nvSpPr>
        <xdr:cNvPr id="476" name="円/楕円 475"/>
        <xdr:cNvSpPr/>
      </xdr:nvSpPr>
      <xdr:spPr>
        <a:xfrm>
          <a:off x="8699500" y="1695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77359</xdr:rowOff>
    </xdr:from>
    <xdr:ext cx="534377" cy="259045"/>
    <xdr:sp macro="" textlink="">
      <xdr:nvSpPr>
        <xdr:cNvPr id="477" name="テキスト ボックス 476"/>
        <xdr:cNvSpPr txBox="1"/>
      </xdr:nvSpPr>
      <xdr:spPr>
        <a:xfrm>
          <a:off x="8483111" y="1705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23,668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18097</xdr:rowOff>
    </xdr:from>
    <xdr:to>
      <xdr:col>23</xdr:col>
      <xdr:colOff>517525</xdr:colOff>
      <xdr:row>39</xdr:row>
      <xdr:rowOff>32879</xdr:rowOff>
    </xdr:to>
    <xdr:cxnSp macro="">
      <xdr:nvCxnSpPr>
        <xdr:cNvPr id="506" name="直線コネクタ 505"/>
        <xdr:cNvCxnSpPr/>
      </xdr:nvCxnSpPr>
      <xdr:spPr>
        <a:xfrm>
          <a:off x="15481300" y="6704647"/>
          <a:ext cx="8382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18097</xdr:rowOff>
    </xdr:from>
    <xdr:to>
      <xdr:col>22</xdr:col>
      <xdr:colOff>365125</xdr:colOff>
      <xdr:row>39</xdr:row>
      <xdr:rowOff>23251</xdr:rowOff>
    </xdr:to>
    <xdr:cxnSp macro="">
      <xdr:nvCxnSpPr>
        <xdr:cNvPr id="509" name="直線コネクタ 508"/>
        <xdr:cNvCxnSpPr/>
      </xdr:nvCxnSpPr>
      <xdr:spPr>
        <a:xfrm flipV="1">
          <a:off x="14592300" y="6704647"/>
          <a:ext cx="889000" cy="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16218</xdr:rowOff>
    </xdr:from>
    <xdr:to>
      <xdr:col>21</xdr:col>
      <xdr:colOff>161925</xdr:colOff>
      <xdr:row>39</xdr:row>
      <xdr:rowOff>23251</xdr:rowOff>
    </xdr:to>
    <xdr:cxnSp macro="">
      <xdr:nvCxnSpPr>
        <xdr:cNvPr id="512" name="直線コネクタ 511"/>
        <xdr:cNvCxnSpPr/>
      </xdr:nvCxnSpPr>
      <xdr:spPr>
        <a:xfrm>
          <a:off x="13703300" y="6702768"/>
          <a:ext cx="889000" cy="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16218</xdr:rowOff>
    </xdr:from>
    <xdr:to>
      <xdr:col>19</xdr:col>
      <xdr:colOff>644525</xdr:colOff>
      <xdr:row>39</xdr:row>
      <xdr:rowOff>28524</xdr:rowOff>
    </xdr:to>
    <xdr:cxnSp macro="">
      <xdr:nvCxnSpPr>
        <xdr:cNvPr id="515" name="直線コネクタ 514"/>
        <xdr:cNvCxnSpPr/>
      </xdr:nvCxnSpPr>
      <xdr:spPr>
        <a:xfrm flipV="1">
          <a:off x="12814300" y="6702768"/>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153529</xdr:rowOff>
    </xdr:from>
    <xdr:to>
      <xdr:col>23</xdr:col>
      <xdr:colOff>568325</xdr:colOff>
      <xdr:row>39</xdr:row>
      <xdr:rowOff>83679</xdr:rowOff>
    </xdr:to>
    <xdr:sp macro="" textlink="">
      <xdr:nvSpPr>
        <xdr:cNvPr id="525" name="円/楕円 524"/>
        <xdr:cNvSpPr/>
      </xdr:nvSpPr>
      <xdr:spPr>
        <a:xfrm>
          <a:off x="16268700" y="666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72630</xdr:rowOff>
    </xdr:from>
    <xdr:ext cx="469744" cy="259045"/>
    <xdr:sp macro="" textlink="">
      <xdr:nvSpPr>
        <xdr:cNvPr id="526" name="災害復旧事業費該当値テキスト"/>
        <xdr:cNvSpPr txBox="1"/>
      </xdr:nvSpPr>
      <xdr:spPr>
        <a:xfrm>
          <a:off x="16370300" y="65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138747</xdr:rowOff>
    </xdr:from>
    <xdr:to>
      <xdr:col>22</xdr:col>
      <xdr:colOff>415925</xdr:colOff>
      <xdr:row>39</xdr:row>
      <xdr:rowOff>68897</xdr:rowOff>
    </xdr:to>
    <xdr:sp macro="" textlink="">
      <xdr:nvSpPr>
        <xdr:cNvPr id="527" name="円/楕円 526"/>
        <xdr:cNvSpPr/>
      </xdr:nvSpPr>
      <xdr:spPr>
        <a:xfrm>
          <a:off x="15430500" y="665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60024</xdr:rowOff>
    </xdr:from>
    <xdr:ext cx="469744" cy="259045"/>
    <xdr:sp macro="" textlink="">
      <xdr:nvSpPr>
        <xdr:cNvPr id="528" name="テキスト ボックス 527"/>
        <xdr:cNvSpPr txBox="1"/>
      </xdr:nvSpPr>
      <xdr:spPr>
        <a:xfrm>
          <a:off x="15246427" y="674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143901</xdr:rowOff>
    </xdr:from>
    <xdr:to>
      <xdr:col>21</xdr:col>
      <xdr:colOff>212725</xdr:colOff>
      <xdr:row>39</xdr:row>
      <xdr:rowOff>74051</xdr:rowOff>
    </xdr:to>
    <xdr:sp macro="" textlink="">
      <xdr:nvSpPr>
        <xdr:cNvPr id="529" name="円/楕円 528"/>
        <xdr:cNvSpPr/>
      </xdr:nvSpPr>
      <xdr:spPr>
        <a:xfrm>
          <a:off x="14541500" y="665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65178</xdr:rowOff>
    </xdr:from>
    <xdr:ext cx="469744" cy="259045"/>
    <xdr:sp macro="" textlink="">
      <xdr:nvSpPr>
        <xdr:cNvPr id="530" name="テキスト ボックス 529"/>
        <xdr:cNvSpPr txBox="1"/>
      </xdr:nvSpPr>
      <xdr:spPr>
        <a:xfrm>
          <a:off x="14357427" y="675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136868</xdr:rowOff>
    </xdr:from>
    <xdr:to>
      <xdr:col>20</xdr:col>
      <xdr:colOff>9525</xdr:colOff>
      <xdr:row>39</xdr:row>
      <xdr:rowOff>67018</xdr:rowOff>
    </xdr:to>
    <xdr:sp macro="" textlink="">
      <xdr:nvSpPr>
        <xdr:cNvPr id="531" name="円/楕円 530"/>
        <xdr:cNvSpPr/>
      </xdr:nvSpPr>
      <xdr:spPr>
        <a:xfrm>
          <a:off x="13652500" y="665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58145</xdr:rowOff>
    </xdr:from>
    <xdr:ext cx="469744" cy="259045"/>
    <xdr:sp macro="" textlink="">
      <xdr:nvSpPr>
        <xdr:cNvPr id="532" name="テキスト ボックス 531"/>
        <xdr:cNvSpPr txBox="1"/>
      </xdr:nvSpPr>
      <xdr:spPr>
        <a:xfrm>
          <a:off x="13468427" y="674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149174</xdr:rowOff>
    </xdr:from>
    <xdr:to>
      <xdr:col>18</xdr:col>
      <xdr:colOff>492125</xdr:colOff>
      <xdr:row>39</xdr:row>
      <xdr:rowOff>79324</xdr:rowOff>
    </xdr:to>
    <xdr:sp macro="" textlink="">
      <xdr:nvSpPr>
        <xdr:cNvPr id="533" name="円/楕円 532"/>
        <xdr:cNvSpPr/>
      </xdr:nvSpPr>
      <xdr:spPr>
        <a:xfrm>
          <a:off x="12763500" y="666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70451</xdr:rowOff>
    </xdr:from>
    <xdr:ext cx="469744" cy="259045"/>
    <xdr:sp macro="" textlink="">
      <xdr:nvSpPr>
        <xdr:cNvPr id="534" name="テキスト ボックス 533"/>
        <xdr:cNvSpPr txBox="1"/>
      </xdr:nvSpPr>
      <xdr:spPr>
        <a:xfrm>
          <a:off x="12579427" y="675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47889</xdr:rowOff>
    </xdr:from>
    <xdr:to>
      <xdr:col>23</xdr:col>
      <xdr:colOff>517525</xdr:colOff>
      <xdr:row>78</xdr:row>
      <xdr:rowOff>62565</xdr:rowOff>
    </xdr:to>
    <xdr:cxnSp macro="">
      <xdr:nvCxnSpPr>
        <xdr:cNvPr id="618" name="直線コネクタ 617"/>
        <xdr:cNvCxnSpPr/>
      </xdr:nvCxnSpPr>
      <xdr:spPr>
        <a:xfrm>
          <a:off x="15481300" y="13420989"/>
          <a:ext cx="838200" cy="1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34837</xdr:rowOff>
    </xdr:from>
    <xdr:to>
      <xdr:col>22</xdr:col>
      <xdr:colOff>365125</xdr:colOff>
      <xdr:row>78</xdr:row>
      <xdr:rowOff>47889</xdr:rowOff>
    </xdr:to>
    <xdr:cxnSp macro="">
      <xdr:nvCxnSpPr>
        <xdr:cNvPr id="621" name="直線コネクタ 620"/>
        <xdr:cNvCxnSpPr/>
      </xdr:nvCxnSpPr>
      <xdr:spPr>
        <a:xfrm>
          <a:off x="14592300" y="13407937"/>
          <a:ext cx="889000" cy="1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34837</xdr:rowOff>
    </xdr:from>
    <xdr:to>
      <xdr:col>21</xdr:col>
      <xdr:colOff>161925</xdr:colOff>
      <xdr:row>78</xdr:row>
      <xdr:rowOff>45848</xdr:rowOff>
    </xdr:to>
    <xdr:cxnSp macro="">
      <xdr:nvCxnSpPr>
        <xdr:cNvPr id="624" name="直線コネクタ 623"/>
        <xdr:cNvCxnSpPr/>
      </xdr:nvCxnSpPr>
      <xdr:spPr>
        <a:xfrm flipV="1">
          <a:off x="13703300" y="13407937"/>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45848</xdr:rowOff>
    </xdr:from>
    <xdr:to>
      <xdr:col>19</xdr:col>
      <xdr:colOff>644525</xdr:colOff>
      <xdr:row>78</xdr:row>
      <xdr:rowOff>58544</xdr:rowOff>
    </xdr:to>
    <xdr:cxnSp macro="">
      <xdr:nvCxnSpPr>
        <xdr:cNvPr id="627" name="直線コネクタ 626"/>
        <xdr:cNvCxnSpPr/>
      </xdr:nvCxnSpPr>
      <xdr:spPr>
        <a:xfrm flipV="1">
          <a:off x="12814300" y="13418948"/>
          <a:ext cx="889000" cy="1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93116</xdr:rowOff>
    </xdr:from>
    <xdr:ext cx="599010" cy="259045"/>
    <xdr:sp macro="" textlink="">
      <xdr:nvSpPr>
        <xdr:cNvPr id="631" name="テキスト ボックス 630"/>
        <xdr:cNvSpPr txBox="1"/>
      </xdr:nvSpPr>
      <xdr:spPr>
        <a:xfrm>
          <a:off x="12514794" y="131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11765</xdr:rowOff>
    </xdr:from>
    <xdr:to>
      <xdr:col>23</xdr:col>
      <xdr:colOff>568325</xdr:colOff>
      <xdr:row>78</xdr:row>
      <xdr:rowOff>113365</xdr:rowOff>
    </xdr:to>
    <xdr:sp macro="" textlink="">
      <xdr:nvSpPr>
        <xdr:cNvPr id="637" name="円/楕円 636"/>
        <xdr:cNvSpPr/>
      </xdr:nvSpPr>
      <xdr:spPr>
        <a:xfrm>
          <a:off x="16268700" y="133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161642</xdr:rowOff>
    </xdr:from>
    <xdr:ext cx="599010" cy="259045"/>
    <xdr:sp macro="" textlink="">
      <xdr:nvSpPr>
        <xdr:cNvPr id="638" name="公債費該当値テキスト"/>
        <xdr:cNvSpPr txBox="1"/>
      </xdr:nvSpPr>
      <xdr:spPr>
        <a:xfrm>
          <a:off x="16370300" y="1336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120,736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168539</xdr:rowOff>
    </xdr:from>
    <xdr:to>
      <xdr:col>22</xdr:col>
      <xdr:colOff>415925</xdr:colOff>
      <xdr:row>78</xdr:row>
      <xdr:rowOff>98689</xdr:rowOff>
    </xdr:to>
    <xdr:sp macro="" textlink="">
      <xdr:nvSpPr>
        <xdr:cNvPr id="639" name="円/楕円 638"/>
        <xdr:cNvSpPr/>
      </xdr:nvSpPr>
      <xdr:spPr>
        <a:xfrm>
          <a:off x="15430500" y="1337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89816</xdr:rowOff>
    </xdr:from>
    <xdr:ext cx="599010" cy="259045"/>
    <xdr:sp macro="" textlink="">
      <xdr:nvSpPr>
        <xdr:cNvPr id="640" name="テキスト ボックス 639"/>
        <xdr:cNvSpPr txBox="1"/>
      </xdr:nvSpPr>
      <xdr:spPr>
        <a:xfrm>
          <a:off x="15181794" y="13462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132,293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155487</xdr:rowOff>
    </xdr:from>
    <xdr:to>
      <xdr:col>21</xdr:col>
      <xdr:colOff>212725</xdr:colOff>
      <xdr:row>78</xdr:row>
      <xdr:rowOff>85637</xdr:rowOff>
    </xdr:to>
    <xdr:sp macro="" textlink="">
      <xdr:nvSpPr>
        <xdr:cNvPr id="641" name="円/楕円 640"/>
        <xdr:cNvSpPr/>
      </xdr:nvSpPr>
      <xdr:spPr>
        <a:xfrm>
          <a:off x="14541500" y="133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76764</xdr:rowOff>
    </xdr:from>
    <xdr:ext cx="599010" cy="259045"/>
    <xdr:sp macro="" textlink="">
      <xdr:nvSpPr>
        <xdr:cNvPr id="642" name="テキスト ボックス 641"/>
        <xdr:cNvSpPr txBox="1"/>
      </xdr:nvSpPr>
      <xdr:spPr>
        <a:xfrm>
          <a:off x="14292794" y="13449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142,569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166498</xdr:rowOff>
    </xdr:from>
    <xdr:to>
      <xdr:col>20</xdr:col>
      <xdr:colOff>9525</xdr:colOff>
      <xdr:row>78</xdr:row>
      <xdr:rowOff>96648</xdr:rowOff>
    </xdr:to>
    <xdr:sp macro="" textlink="">
      <xdr:nvSpPr>
        <xdr:cNvPr id="643" name="円/楕円 642"/>
        <xdr:cNvSpPr/>
      </xdr:nvSpPr>
      <xdr:spPr>
        <a:xfrm>
          <a:off x="13652500" y="1336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87775</xdr:rowOff>
    </xdr:from>
    <xdr:ext cx="599010" cy="259045"/>
    <xdr:sp macro="" textlink="">
      <xdr:nvSpPr>
        <xdr:cNvPr id="644" name="テキスト ボックス 643"/>
        <xdr:cNvSpPr txBox="1"/>
      </xdr:nvSpPr>
      <xdr:spPr>
        <a:xfrm>
          <a:off x="13403794" y="13460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133,899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7744</xdr:rowOff>
    </xdr:from>
    <xdr:to>
      <xdr:col>18</xdr:col>
      <xdr:colOff>492125</xdr:colOff>
      <xdr:row>78</xdr:row>
      <xdr:rowOff>109344</xdr:rowOff>
    </xdr:to>
    <xdr:sp macro="" textlink="">
      <xdr:nvSpPr>
        <xdr:cNvPr id="645" name="円/楕円 644"/>
        <xdr:cNvSpPr/>
      </xdr:nvSpPr>
      <xdr:spPr>
        <a:xfrm>
          <a:off x="12763500" y="1338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100471</xdr:rowOff>
    </xdr:from>
    <xdr:ext cx="599010" cy="259045"/>
    <xdr:sp macro="" textlink="">
      <xdr:nvSpPr>
        <xdr:cNvPr id="646" name="テキスト ボックス 645"/>
        <xdr:cNvSpPr txBox="1"/>
      </xdr:nvSpPr>
      <xdr:spPr>
        <a:xfrm>
          <a:off x="12514794" y="13473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113677</xdr:rowOff>
    </xdr:from>
    <xdr:to>
      <xdr:col>23</xdr:col>
      <xdr:colOff>517525</xdr:colOff>
      <xdr:row>98</xdr:row>
      <xdr:rowOff>139458</xdr:rowOff>
    </xdr:to>
    <xdr:cxnSp macro="">
      <xdr:nvCxnSpPr>
        <xdr:cNvPr id="673" name="直線コネクタ 672"/>
        <xdr:cNvCxnSpPr/>
      </xdr:nvCxnSpPr>
      <xdr:spPr>
        <a:xfrm>
          <a:off x="15481300" y="16915777"/>
          <a:ext cx="838200" cy="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113677</xdr:rowOff>
    </xdr:from>
    <xdr:to>
      <xdr:col>22</xdr:col>
      <xdr:colOff>365125</xdr:colOff>
      <xdr:row>98</xdr:row>
      <xdr:rowOff>139302</xdr:rowOff>
    </xdr:to>
    <xdr:cxnSp macro="">
      <xdr:nvCxnSpPr>
        <xdr:cNvPr id="676" name="直線コネクタ 675"/>
        <xdr:cNvCxnSpPr/>
      </xdr:nvCxnSpPr>
      <xdr:spPr>
        <a:xfrm flipV="1">
          <a:off x="14592300" y="16915777"/>
          <a:ext cx="889000" cy="2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139302</xdr:rowOff>
    </xdr:from>
    <xdr:to>
      <xdr:col>21</xdr:col>
      <xdr:colOff>161925</xdr:colOff>
      <xdr:row>98</xdr:row>
      <xdr:rowOff>139483</xdr:rowOff>
    </xdr:to>
    <xdr:cxnSp macro="">
      <xdr:nvCxnSpPr>
        <xdr:cNvPr id="679" name="直線コネクタ 678"/>
        <xdr:cNvCxnSpPr/>
      </xdr:nvCxnSpPr>
      <xdr:spPr>
        <a:xfrm flipV="1">
          <a:off x="13703300" y="16941402"/>
          <a:ext cx="889000" cy="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133065</xdr:rowOff>
    </xdr:from>
    <xdr:to>
      <xdr:col>19</xdr:col>
      <xdr:colOff>644525</xdr:colOff>
      <xdr:row>98</xdr:row>
      <xdr:rowOff>139483</xdr:rowOff>
    </xdr:to>
    <xdr:cxnSp macro="">
      <xdr:nvCxnSpPr>
        <xdr:cNvPr id="682" name="直線コネクタ 681"/>
        <xdr:cNvCxnSpPr/>
      </xdr:nvCxnSpPr>
      <xdr:spPr>
        <a:xfrm>
          <a:off x="12814300" y="16935165"/>
          <a:ext cx="889000" cy="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129768</xdr:rowOff>
    </xdr:from>
    <xdr:ext cx="534377" cy="259045"/>
    <xdr:sp macro="" textlink="">
      <xdr:nvSpPr>
        <xdr:cNvPr id="684" name="テキスト ボックス 683"/>
        <xdr:cNvSpPr txBox="1"/>
      </xdr:nvSpPr>
      <xdr:spPr>
        <a:xfrm>
          <a:off x="13436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88658</xdr:rowOff>
    </xdr:from>
    <xdr:to>
      <xdr:col>23</xdr:col>
      <xdr:colOff>568325</xdr:colOff>
      <xdr:row>99</xdr:row>
      <xdr:rowOff>18808</xdr:rowOff>
    </xdr:to>
    <xdr:sp macro="" textlink="">
      <xdr:nvSpPr>
        <xdr:cNvPr id="692" name="円/楕円 691"/>
        <xdr:cNvSpPr/>
      </xdr:nvSpPr>
      <xdr:spPr>
        <a:xfrm>
          <a:off x="16268700" y="1689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3585</xdr:rowOff>
    </xdr:from>
    <xdr:ext cx="378565" cy="259045"/>
    <xdr:sp macro="" textlink="">
      <xdr:nvSpPr>
        <xdr:cNvPr id="693" name="積立金該当値テキスト"/>
        <xdr:cNvSpPr txBox="1"/>
      </xdr:nvSpPr>
      <xdr:spPr>
        <a:xfrm>
          <a:off x="16370300" y="16805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62877</xdr:rowOff>
    </xdr:from>
    <xdr:to>
      <xdr:col>22</xdr:col>
      <xdr:colOff>415925</xdr:colOff>
      <xdr:row>98</xdr:row>
      <xdr:rowOff>164477</xdr:rowOff>
    </xdr:to>
    <xdr:sp macro="" textlink="">
      <xdr:nvSpPr>
        <xdr:cNvPr id="694" name="円/楕円 693"/>
        <xdr:cNvSpPr/>
      </xdr:nvSpPr>
      <xdr:spPr>
        <a:xfrm>
          <a:off x="15430500" y="1686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155604</xdr:rowOff>
    </xdr:from>
    <xdr:ext cx="534377" cy="259045"/>
    <xdr:sp macro="" textlink="">
      <xdr:nvSpPr>
        <xdr:cNvPr id="695" name="テキスト ボックス 694"/>
        <xdr:cNvSpPr txBox="1"/>
      </xdr:nvSpPr>
      <xdr:spPr>
        <a:xfrm>
          <a:off x="15214111" y="1695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28,460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88502</xdr:rowOff>
    </xdr:from>
    <xdr:to>
      <xdr:col>21</xdr:col>
      <xdr:colOff>212725</xdr:colOff>
      <xdr:row>99</xdr:row>
      <xdr:rowOff>18652</xdr:rowOff>
    </xdr:to>
    <xdr:sp macro="" textlink="">
      <xdr:nvSpPr>
        <xdr:cNvPr id="696" name="円/楕円 695"/>
        <xdr:cNvSpPr/>
      </xdr:nvSpPr>
      <xdr:spPr>
        <a:xfrm>
          <a:off x="14541500" y="1689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9779</xdr:rowOff>
    </xdr:from>
    <xdr:ext cx="378565" cy="259045"/>
    <xdr:sp macro="" textlink="">
      <xdr:nvSpPr>
        <xdr:cNvPr id="697" name="テキスト ボックス 696"/>
        <xdr:cNvSpPr txBox="1"/>
      </xdr:nvSpPr>
      <xdr:spPr>
        <a:xfrm>
          <a:off x="14403017" y="16983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88683</xdr:rowOff>
    </xdr:from>
    <xdr:to>
      <xdr:col>20</xdr:col>
      <xdr:colOff>9525</xdr:colOff>
      <xdr:row>99</xdr:row>
      <xdr:rowOff>18833</xdr:rowOff>
    </xdr:to>
    <xdr:sp macro="" textlink="">
      <xdr:nvSpPr>
        <xdr:cNvPr id="698" name="円/楕円 697"/>
        <xdr:cNvSpPr/>
      </xdr:nvSpPr>
      <xdr:spPr>
        <a:xfrm>
          <a:off x="13652500" y="1689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9960</xdr:rowOff>
    </xdr:from>
    <xdr:ext cx="378565" cy="259045"/>
    <xdr:sp macro="" textlink="">
      <xdr:nvSpPr>
        <xdr:cNvPr id="699" name="テキスト ボックス 698"/>
        <xdr:cNvSpPr txBox="1"/>
      </xdr:nvSpPr>
      <xdr:spPr>
        <a:xfrm>
          <a:off x="13514017" y="16983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82265</xdr:rowOff>
    </xdr:from>
    <xdr:to>
      <xdr:col>18</xdr:col>
      <xdr:colOff>492125</xdr:colOff>
      <xdr:row>99</xdr:row>
      <xdr:rowOff>12415</xdr:rowOff>
    </xdr:to>
    <xdr:sp macro="" textlink="">
      <xdr:nvSpPr>
        <xdr:cNvPr id="700" name="円/楕円 699"/>
        <xdr:cNvSpPr/>
      </xdr:nvSpPr>
      <xdr:spPr>
        <a:xfrm>
          <a:off x="12763500" y="168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3542</xdr:rowOff>
    </xdr:from>
    <xdr:ext cx="469744" cy="259045"/>
    <xdr:sp macro="" textlink="">
      <xdr:nvSpPr>
        <xdr:cNvPr id="701" name="テキスト ボックス 700"/>
        <xdr:cNvSpPr txBox="1"/>
      </xdr:nvSpPr>
      <xdr:spPr>
        <a:xfrm>
          <a:off x="12579427" y="1697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5" name="直線コネクタ 78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1" name="直線コネクタ 79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4" name="直線コネクタ 79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円/楕円 80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6" name="円/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8" name="円/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0" name="円/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1" name="テキスト ボックス 81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2" name="円/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3" name="テキスト ボックス 81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1725</xdr:rowOff>
    </xdr:from>
    <xdr:to>
      <xdr:col>32</xdr:col>
      <xdr:colOff>187325</xdr:colOff>
      <xdr:row>76</xdr:row>
      <xdr:rowOff>25707</xdr:rowOff>
    </xdr:to>
    <xdr:cxnSp macro="">
      <xdr:nvCxnSpPr>
        <xdr:cNvPr id="840" name="直線コネクタ 839"/>
        <xdr:cNvCxnSpPr/>
      </xdr:nvCxnSpPr>
      <xdr:spPr>
        <a:xfrm>
          <a:off x="21323300" y="13031925"/>
          <a:ext cx="838200" cy="2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1725</xdr:rowOff>
    </xdr:from>
    <xdr:to>
      <xdr:col>31</xdr:col>
      <xdr:colOff>34925</xdr:colOff>
      <xdr:row>76</xdr:row>
      <xdr:rowOff>11702</xdr:rowOff>
    </xdr:to>
    <xdr:cxnSp macro="">
      <xdr:nvCxnSpPr>
        <xdr:cNvPr id="843" name="直線コネクタ 842"/>
        <xdr:cNvCxnSpPr/>
      </xdr:nvCxnSpPr>
      <xdr:spPr>
        <a:xfrm flipV="1">
          <a:off x="20434300" y="13031925"/>
          <a:ext cx="889000" cy="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11702</xdr:rowOff>
    </xdr:from>
    <xdr:to>
      <xdr:col>29</xdr:col>
      <xdr:colOff>517525</xdr:colOff>
      <xdr:row>76</xdr:row>
      <xdr:rowOff>50496</xdr:rowOff>
    </xdr:to>
    <xdr:cxnSp macro="">
      <xdr:nvCxnSpPr>
        <xdr:cNvPr id="846" name="直線コネクタ 845"/>
        <xdr:cNvCxnSpPr/>
      </xdr:nvCxnSpPr>
      <xdr:spPr>
        <a:xfrm flipV="1">
          <a:off x="19545300" y="13041902"/>
          <a:ext cx="889000" cy="3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8" name="テキスト ボックス 847"/>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50496</xdr:rowOff>
    </xdr:from>
    <xdr:to>
      <xdr:col>28</xdr:col>
      <xdr:colOff>314325</xdr:colOff>
      <xdr:row>76</xdr:row>
      <xdr:rowOff>62900</xdr:rowOff>
    </xdr:to>
    <xdr:cxnSp macro="">
      <xdr:nvCxnSpPr>
        <xdr:cNvPr id="849" name="直線コネクタ 848"/>
        <xdr:cNvCxnSpPr/>
      </xdr:nvCxnSpPr>
      <xdr:spPr>
        <a:xfrm flipV="1">
          <a:off x="18656300" y="13080696"/>
          <a:ext cx="889000" cy="1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1" name="テキスト ボックス 850"/>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3" name="テキスト ボックス 852"/>
        <xdr:cNvSpPr txBox="1"/>
      </xdr:nvSpPr>
      <xdr:spPr>
        <a:xfrm>
          <a:off x="18389111"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146357</xdr:rowOff>
    </xdr:from>
    <xdr:to>
      <xdr:col>32</xdr:col>
      <xdr:colOff>238125</xdr:colOff>
      <xdr:row>76</xdr:row>
      <xdr:rowOff>76507</xdr:rowOff>
    </xdr:to>
    <xdr:sp macro="" textlink="">
      <xdr:nvSpPr>
        <xdr:cNvPr id="859" name="円/楕円 858"/>
        <xdr:cNvSpPr/>
      </xdr:nvSpPr>
      <xdr:spPr>
        <a:xfrm>
          <a:off x="22110700" y="1300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124784</xdr:rowOff>
    </xdr:from>
    <xdr:ext cx="534377" cy="259045"/>
    <xdr:sp macro="" textlink="">
      <xdr:nvSpPr>
        <xdr:cNvPr id="860" name="繰出金該当値テキスト"/>
        <xdr:cNvSpPr txBox="1"/>
      </xdr:nvSpPr>
      <xdr:spPr>
        <a:xfrm>
          <a:off x="22212300" y="1298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99,933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122376</xdr:rowOff>
    </xdr:from>
    <xdr:to>
      <xdr:col>31</xdr:col>
      <xdr:colOff>85725</xdr:colOff>
      <xdr:row>76</xdr:row>
      <xdr:rowOff>52527</xdr:rowOff>
    </xdr:to>
    <xdr:sp macro="" textlink="">
      <xdr:nvSpPr>
        <xdr:cNvPr id="861" name="円/楕円 860"/>
        <xdr:cNvSpPr/>
      </xdr:nvSpPr>
      <xdr:spPr>
        <a:xfrm>
          <a:off x="21272500" y="129811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43652</xdr:rowOff>
    </xdr:from>
    <xdr:ext cx="599010" cy="259045"/>
    <xdr:sp macro="" textlink="">
      <xdr:nvSpPr>
        <xdr:cNvPr id="862" name="テキスト ボックス 861"/>
        <xdr:cNvSpPr txBox="1"/>
      </xdr:nvSpPr>
      <xdr:spPr>
        <a:xfrm>
          <a:off x="21023794" y="1307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105,178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132352</xdr:rowOff>
    </xdr:from>
    <xdr:to>
      <xdr:col>29</xdr:col>
      <xdr:colOff>568325</xdr:colOff>
      <xdr:row>76</xdr:row>
      <xdr:rowOff>62502</xdr:rowOff>
    </xdr:to>
    <xdr:sp macro="" textlink="">
      <xdr:nvSpPr>
        <xdr:cNvPr id="863" name="円/楕円 862"/>
        <xdr:cNvSpPr/>
      </xdr:nvSpPr>
      <xdr:spPr>
        <a:xfrm>
          <a:off x="20383500" y="1299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53629</xdr:rowOff>
    </xdr:from>
    <xdr:ext cx="599010" cy="259045"/>
    <xdr:sp macro="" textlink="">
      <xdr:nvSpPr>
        <xdr:cNvPr id="864" name="テキスト ボックス 863"/>
        <xdr:cNvSpPr txBox="1"/>
      </xdr:nvSpPr>
      <xdr:spPr>
        <a:xfrm>
          <a:off x="20134794" y="1308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102,996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171146</xdr:rowOff>
    </xdr:from>
    <xdr:to>
      <xdr:col>28</xdr:col>
      <xdr:colOff>365125</xdr:colOff>
      <xdr:row>76</xdr:row>
      <xdr:rowOff>101296</xdr:rowOff>
    </xdr:to>
    <xdr:sp macro="" textlink="">
      <xdr:nvSpPr>
        <xdr:cNvPr id="865" name="円/楕円 864"/>
        <xdr:cNvSpPr/>
      </xdr:nvSpPr>
      <xdr:spPr>
        <a:xfrm>
          <a:off x="19494500" y="1302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92423</xdr:rowOff>
    </xdr:from>
    <xdr:ext cx="534377" cy="259045"/>
    <xdr:sp macro="" textlink="">
      <xdr:nvSpPr>
        <xdr:cNvPr id="866" name="テキスト ボックス 865"/>
        <xdr:cNvSpPr txBox="1"/>
      </xdr:nvSpPr>
      <xdr:spPr>
        <a:xfrm>
          <a:off x="19278111" y="1312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94,511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12100</xdr:rowOff>
    </xdr:from>
    <xdr:to>
      <xdr:col>27</xdr:col>
      <xdr:colOff>161925</xdr:colOff>
      <xdr:row>76</xdr:row>
      <xdr:rowOff>113700</xdr:rowOff>
    </xdr:to>
    <xdr:sp macro="" textlink="">
      <xdr:nvSpPr>
        <xdr:cNvPr id="867" name="円/楕円 866"/>
        <xdr:cNvSpPr/>
      </xdr:nvSpPr>
      <xdr:spPr>
        <a:xfrm>
          <a:off x="18605500" y="1304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104827</xdr:rowOff>
    </xdr:from>
    <xdr:ext cx="534377" cy="259045"/>
    <xdr:sp macro="" textlink="">
      <xdr:nvSpPr>
        <xdr:cNvPr id="868" name="テキスト ボックス 867"/>
        <xdr:cNvSpPr txBox="1"/>
      </xdr:nvSpPr>
      <xdr:spPr>
        <a:xfrm>
          <a:off x="18389111" y="131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91,798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全体的に住民一人当たり性質別歳出決算については、類似団体と比較して低い数値で推移している。今後、人口減少が顕著になれば、数値も上昇してくると思われる。</a:t>
          </a:r>
        </a:p>
        <a:p>
          <a:r>
            <a:rPr kumimoji="1" lang="ja-JP" altLang="en-US" sz="1300">
              <a:latin typeface="ＭＳ Ｐゴシック"/>
            </a:rPr>
            <a:t>　補助費については、類似団体と比較して低い値で推移しているが、平成２５年度は、土地開発公社に解散にともなう支出増により、前年度より大幅増加となった。</a:t>
          </a:r>
          <a:br>
            <a:rPr kumimoji="1" lang="ja-JP" altLang="en-US" sz="1300">
              <a:latin typeface="ＭＳ Ｐゴシック"/>
            </a:rPr>
          </a:br>
          <a:r>
            <a:rPr kumimoji="1" lang="ja-JP" altLang="en-US" sz="1300">
              <a:latin typeface="ＭＳ Ｐゴシック"/>
            </a:rPr>
            <a:t>　普通建設事業費（うち新規整備）については、平成２７年度に真田ミュージアム建設事業の実施により、類似団体との値がやや上回った。</a:t>
          </a:r>
          <a:br>
            <a:rPr kumimoji="1" lang="ja-JP" altLang="en-US" sz="1300">
              <a:latin typeface="ＭＳ Ｐゴシック"/>
            </a:rPr>
          </a:br>
          <a:r>
            <a:rPr kumimoji="1" lang="ja-JP" altLang="en-US" sz="1300">
              <a:latin typeface="ＭＳ Ｐゴシック"/>
            </a:rPr>
            <a:t>　積立金は、類似団体と比較して例年低い値で推移しているが、平成２７年度は環境整備基金の創設により、１３０百万円を積み立てたことにより、前年から大幅増加となっている。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和歌山県九度山町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4,509
4,502
44.15
3,165,009
3,127,106
35,681
2,156,070
4,569,022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17.2
97.5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108420</xdr:rowOff>
    </xdr:from>
    <xdr:to>
      <xdr:col>6</xdr:col>
      <xdr:colOff>511175</xdr:colOff>
      <xdr:row>37</xdr:row>
      <xdr:rowOff>130423</xdr:rowOff>
    </xdr:to>
    <xdr:cxnSp macro="">
      <xdr:nvCxnSpPr>
        <xdr:cNvPr id="60" name="直線コネクタ 59"/>
        <xdr:cNvCxnSpPr/>
      </xdr:nvCxnSpPr>
      <xdr:spPr>
        <a:xfrm>
          <a:off x="3797300" y="6452070"/>
          <a:ext cx="838200" cy="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103124</xdr:rowOff>
    </xdr:from>
    <xdr:to>
      <xdr:col>5</xdr:col>
      <xdr:colOff>358775</xdr:colOff>
      <xdr:row>37</xdr:row>
      <xdr:rowOff>108420</xdr:rowOff>
    </xdr:to>
    <xdr:cxnSp macro="">
      <xdr:nvCxnSpPr>
        <xdr:cNvPr id="63" name="直線コネクタ 62"/>
        <xdr:cNvCxnSpPr/>
      </xdr:nvCxnSpPr>
      <xdr:spPr>
        <a:xfrm>
          <a:off x="2908300" y="6446774"/>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103124</xdr:rowOff>
    </xdr:from>
    <xdr:to>
      <xdr:col>4</xdr:col>
      <xdr:colOff>155575</xdr:colOff>
      <xdr:row>37</xdr:row>
      <xdr:rowOff>109449</xdr:rowOff>
    </xdr:to>
    <xdr:cxnSp macro="">
      <xdr:nvCxnSpPr>
        <xdr:cNvPr id="66" name="直線コネクタ 65"/>
        <xdr:cNvCxnSpPr/>
      </xdr:nvCxnSpPr>
      <xdr:spPr>
        <a:xfrm flipV="1">
          <a:off x="2019300" y="6446774"/>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106481</xdr:rowOff>
    </xdr:from>
    <xdr:ext cx="534377" cy="259045"/>
    <xdr:sp macro="" textlink="">
      <xdr:nvSpPr>
        <xdr:cNvPr id="68" name="テキスト ボックス 67"/>
        <xdr:cNvSpPr txBox="1"/>
      </xdr:nvSpPr>
      <xdr:spPr>
        <a:xfrm>
          <a:off x="2641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109449</xdr:rowOff>
    </xdr:from>
    <xdr:to>
      <xdr:col>2</xdr:col>
      <xdr:colOff>638175</xdr:colOff>
      <xdr:row>37</xdr:row>
      <xdr:rowOff>110153</xdr:rowOff>
    </xdr:to>
    <xdr:cxnSp macro="">
      <xdr:nvCxnSpPr>
        <xdr:cNvPr id="69" name="直線コネクタ 68"/>
        <xdr:cNvCxnSpPr/>
      </xdr:nvCxnSpPr>
      <xdr:spPr>
        <a:xfrm flipV="1">
          <a:off x="1130300" y="6453099"/>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108653</xdr:rowOff>
    </xdr:from>
    <xdr:ext cx="534377" cy="259045"/>
    <xdr:sp macro="" textlink="">
      <xdr:nvSpPr>
        <xdr:cNvPr id="71" name="テキスト ボックス 70"/>
        <xdr:cNvSpPr txBox="1"/>
      </xdr:nvSpPr>
      <xdr:spPr>
        <a:xfrm>
          <a:off x="1752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79623</xdr:rowOff>
    </xdr:from>
    <xdr:to>
      <xdr:col>6</xdr:col>
      <xdr:colOff>561975</xdr:colOff>
      <xdr:row>38</xdr:row>
      <xdr:rowOff>9773</xdr:rowOff>
    </xdr:to>
    <xdr:sp macro="" textlink="">
      <xdr:nvSpPr>
        <xdr:cNvPr id="79" name="円/楕円 78"/>
        <xdr:cNvSpPr/>
      </xdr:nvSpPr>
      <xdr:spPr>
        <a:xfrm>
          <a:off x="4584700" y="642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58050</xdr:rowOff>
    </xdr:from>
    <xdr:ext cx="534377" cy="259045"/>
    <xdr:sp macro="" textlink="">
      <xdr:nvSpPr>
        <xdr:cNvPr id="80" name="議会費該当値テキスト"/>
        <xdr:cNvSpPr txBox="1"/>
      </xdr:nvSpPr>
      <xdr:spPr>
        <a:xfrm>
          <a:off x="4686300" y="640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13,487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57620</xdr:rowOff>
    </xdr:from>
    <xdr:to>
      <xdr:col>5</xdr:col>
      <xdr:colOff>409575</xdr:colOff>
      <xdr:row>37</xdr:row>
      <xdr:rowOff>159220</xdr:rowOff>
    </xdr:to>
    <xdr:sp macro="" textlink="">
      <xdr:nvSpPr>
        <xdr:cNvPr id="81" name="円/楕円 80"/>
        <xdr:cNvSpPr/>
      </xdr:nvSpPr>
      <xdr:spPr>
        <a:xfrm>
          <a:off x="3746500" y="640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150347</xdr:rowOff>
    </xdr:from>
    <xdr:ext cx="534377" cy="259045"/>
    <xdr:sp macro="" textlink="">
      <xdr:nvSpPr>
        <xdr:cNvPr id="82" name="テキスト ボックス 81"/>
        <xdr:cNvSpPr txBox="1"/>
      </xdr:nvSpPr>
      <xdr:spPr>
        <a:xfrm>
          <a:off x="3530111" y="649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52324</xdr:rowOff>
    </xdr:from>
    <xdr:to>
      <xdr:col>4</xdr:col>
      <xdr:colOff>206375</xdr:colOff>
      <xdr:row>37</xdr:row>
      <xdr:rowOff>153924</xdr:rowOff>
    </xdr:to>
    <xdr:sp macro="" textlink="">
      <xdr:nvSpPr>
        <xdr:cNvPr id="83" name="円/楕円 82"/>
        <xdr:cNvSpPr/>
      </xdr:nvSpPr>
      <xdr:spPr>
        <a:xfrm>
          <a:off x="2857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145051</xdr:rowOff>
    </xdr:from>
    <xdr:ext cx="534377" cy="259045"/>
    <xdr:sp macro="" textlink="">
      <xdr:nvSpPr>
        <xdr:cNvPr id="84" name="テキスト ボックス 83"/>
        <xdr:cNvSpPr txBox="1"/>
      </xdr:nvSpPr>
      <xdr:spPr>
        <a:xfrm>
          <a:off x="2641111" y="648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14,920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58649</xdr:rowOff>
    </xdr:from>
    <xdr:to>
      <xdr:col>3</xdr:col>
      <xdr:colOff>3175</xdr:colOff>
      <xdr:row>37</xdr:row>
      <xdr:rowOff>160249</xdr:rowOff>
    </xdr:to>
    <xdr:sp macro="" textlink="">
      <xdr:nvSpPr>
        <xdr:cNvPr id="85" name="円/楕円 84"/>
        <xdr:cNvSpPr/>
      </xdr:nvSpPr>
      <xdr:spPr>
        <a:xfrm>
          <a:off x="1968500" y="640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151375</xdr:rowOff>
    </xdr:from>
    <xdr:ext cx="534377" cy="259045"/>
    <xdr:sp macro="" textlink="">
      <xdr:nvSpPr>
        <xdr:cNvPr id="86" name="テキスト ボックス 85"/>
        <xdr:cNvSpPr txBox="1"/>
      </xdr:nvSpPr>
      <xdr:spPr>
        <a:xfrm>
          <a:off x="1752111" y="649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59353</xdr:rowOff>
    </xdr:from>
    <xdr:to>
      <xdr:col>1</xdr:col>
      <xdr:colOff>485775</xdr:colOff>
      <xdr:row>37</xdr:row>
      <xdr:rowOff>160953</xdr:rowOff>
    </xdr:to>
    <xdr:sp macro="" textlink="">
      <xdr:nvSpPr>
        <xdr:cNvPr id="87" name="円/楕円 86"/>
        <xdr:cNvSpPr/>
      </xdr:nvSpPr>
      <xdr:spPr>
        <a:xfrm>
          <a:off x="1079500" y="640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152081</xdr:rowOff>
    </xdr:from>
    <xdr:ext cx="534377" cy="259045"/>
    <xdr:sp macro="" textlink="">
      <xdr:nvSpPr>
        <xdr:cNvPr id="88" name="テキスト ボックス 87"/>
        <xdr:cNvSpPr txBox="1"/>
      </xdr:nvSpPr>
      <xdr:spPr>
        <a:xfrm>
          <a:off x="863111" y="649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111354</xdr:rowOff>
    </xdr:from>
    <xdr:to>
      <xdr:col>6</xdr:col>
      <xdr:colOff>511175</xdr:colOff>
      <xdr:row>58</xdr:row>
      <xdr:rowOff>134450</xdr:rowOff>
    </xdr:to>
    <xdr:cxnSp macro="">
      <xdr:nvCxnSpPr>
        <xdr:cNvPr id="117" name="直線コネクタ 116"/>
        <xdr:cNvCxnSpPr/>
      </xdr:nvCxnSpPr>
      <xdr:spPr>
        <a:xfrm>
          <a:off x="3797300" y="10055454"/>
          <a:ext cx="8382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111354</xdr:rowOff>
    </xdr:from>
    <xdr:to>
      <xdr:col>5</xdr:col>
      <xdr:colOff>358775</xdr:colOff>
      <xdr:row>58</xdr:row>
      <xdr:rowOff>135255</xdr:rowOff>
    </xdr:to>
    <xdr:cxnSp macro="">
      <xdr:nvCxnSpPr>
        <xdr:cNvPr id="120" name="直線コネクタ 119"/>
        <xdr:cNvCxnSpPr/>
      </xdr:nvCxnSpPr>
      <xdr:spPr>
        <a:xfrm flipV="1">
          <a:off x="2908300" y="10055454"/>
          <a:ext cx="889000" cy="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60032</xdr:rowOff>
    </xdr:from>
    <xdr:to>
      <xdr:col>4</xdr:col>
      <xdr:colOff>155575</xdr:colOff>
      <xdr:row>58</xdr:row>
      <xdr:rowOff>135255</xdr:rowOff>
    </xdr:to>
    <xdr:cxnSp macro="">
      <xdr:nvCxnSpPr>
        <xdr:cNvPr id="123" name="直線コネクタ 122"/>
        <xdr:cNvCxnSpPr/>
      </xdr:nvCxnSpPr>
      <xdr:spPr>
        <a:xfrm>
          <a:off x="2019300" y="10004132"/>
          <a:ext cx="889000" cy="7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60032</xdr:rowOff>
    </xdr:from>
    <xdr:to>
      <xdr:col>2</xdr:col>
      <xdr:colOff>638175</xdr:colOff>
      <xdr:row>58</xdr:row>
      <xdr:rowOff>148197</xdr:rowOff>
    </xdr:to>
    <xdr:cxnSp macro="">
      <xdr:nvCxnSpPr>
        <xdr:cNvPr id="126" name="直線コネクタ 125"/>
        <xdr:cNvCxnSpPr/>
      </xdr:nvCxnSpPr>
      <xdr:spPr>
        <a:xfrm flipV="1">
          <a:off x="1130300" y="10004132"/>
          <a:ext cx="889000" cy="8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83650</xdr:rowOff>
    </xdr:from>
    <xdr:to>
      <xdr:col>6</xdr:col>
      <xdr:colOff>561975</xdr:colOff>
      <xdr:row>59</xdr:row>
      <xdr:rowOff>13800</xdr:rowOff>
    </xdr:to>
    <xdr:sp macro="" textlink="">
      <xdr:nvSpPr>
        <xdr:cNvPr id="136" name="円/楕円 135"/>
        <xdr:cNvSpPr/>
      </xdr:nvSpPr>
      <xdr:spPr>
        <a:xfrm>
          <a:off x="4584700" y="100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170027</xdr:rowOff>
    </xdr:from>
    <xdr:ext cx="599010" cy="259045"/>
    <xdr:sp macro="" textlink="">
      <xdr:nvSpPr>
        <xdr:cNvPr id="137" name="総務費該当値テキスト"/>
        <xdr:cNvSpPr txBox="1"/>
      </xdr:nvSpPr>
      <xdr:spPr>
        <a:xfrm>
          <a:off x="4686300" y="9942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106,890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60554</xdr:rowOff>
    </xdr:from>
    <xdr:to>
      <xdr:col>5</xdr:col>
      <xdr:colOff>409575</xdr:colOff>
      <xdr:row>58</xdr:row>
      <xdr:rowOff>162154</xdr:rowOff>
    </xdr:to>
    <xdr:sp macro="" textlink="">
      <xdr:nvSpPr>
        <xdr:cNvPr id="138" name="円/楕円 137"/>
        <xdr:cNvSpPr/>
      </xdr:nvSpPr>
      <xdr:spPr>
        <a:xfrm>
          <a:off x="3746500" y="1000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153281</xdr:rowOff>
    </xdr:from>
    <xdr:ext cx="599010" cy="259045"/>
    <xdr:sp macro="" textlink="">
      <xdr:nvSpPr>
        <xdr:cNvPr id="139" name="テキスト ボックス 138"/>
        <xdr:cNvSpPr txBox="1"/>
      </xdr:nvSpPr>
      <xdr:spPr>
        <a:xfrm>
          <a:off x="3497794" y="1009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137,200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84455</xdr:rowOff>
    </xdr:from>
    <xdr:to>
      <xdr:col>4</xdr:col>
      <xdr:colOff>206375</xdr:colOff>
      <xdr:row>59</xdr:row>
      <xdr:rowOff>14605</xdr:rowOff>
    </xdr:to>
    <xdr:sp macro="" textlink="">
      <xdr:nvSpPr>
        <xdr:cNvPr id="140" name="円/楕円 139"/>
        <xdr:cNvSpPr/>
      </xdr:nvSpPr>
      <xdr:spPr>
        <a:xfrm>
          <a:off x="2857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5732</xdr:rowOff>
    </xdr:from>
    <xdr:ext cx="599010" cy="259045"/>
    <xdr:sp macro="" textlink="">
      <xdr:nvSpPr>
        <xdr:cNvPr id="141" name="テキスト ボックス 140"/>
        <xdr:cNvSpPr txBox="1"/>
      </xdr:nvSpPr>
      <xdr:spPr>
        <a:xfrm>
          <a:off x="2608794" y="1012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105,834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9232</xdr:rowOff>
    </xdr:from>
    <xdr:to>
      <xdr:col>3</xdr:col>
      <xdr:colOff>3175</xdr:colOff>
      <xdr:row>58</xdr:row>
      <xdr:rowOff>110832</xdr:rowOff>
    </xdr:to>
    <xdr:sp macro="" textlink="">
      <xdr:nvSpPr>
        <xdr:cNvPr id="142" name="円/楕円 141"/>
        <xdr:cNvSpPr/>
      </xdr:nvSpPr>
      <xdr:spPr>
        <a:xfrm>
          <a:off x="1968500" y="995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101959</xdr:rowOff>
    </xdr:from>
    <xdr:ext cx="599010" cy="259045"/>
    <xdr:sp macro="" textlink="">
      <xdr:nvSpPr>
        <xdr:cNvPr id="143" name="テキスト ボックス 142"/>
        <xdr:cNvSpPr txBox="1"/>
      </xdr:nvSpPr>
      <xdr:spPr>
        <a:xfrm>
          <a:off x="1719794" y="1004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204,551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97397</xdr:rowOff>
    </xdr:from>
    <xdr:to>
      <xdr:col>1</xdr:col>
      <xdr:colOff>485775</xdr:colOff>
      <xdr:row>59</xdr:row>
      <xdr:rowOff>27547</xdr:rowOff>
    </xdr:to>
    <xdr:sp macro="" textlink="">
      <xdr:nvSpPr>
        <xdr:cNvPr id="144" name="円/楕円 143"/>
        <xdr:cNvSpPr/>
      </xdr:nvSpPr>
      <xdr:spPr>
        <a:xfrm>
          <a:off x="1079500" y="1004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18674</xdr:rowOff>
    </xdr:from>
    <xdr:ext cx="534377" cy="259045"/>
    <xdr:sp macro="" textlink="">
      <xdr:nvSpPr>
        <xdr:cNvPr id="145" name="テキスト ボックス 144"/>
        <xdr:cNvSpPr txBox="1"/>
      </xdr:nvSpPr>
      <xdr:spPr>
        <a:xfrm>
          <a:off x="863111" y="1013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128567</xdr:rowOff>
    </xdr:from>
    <xdr:to>
      <xdr:col>6</xdr:col>
      <xdr:colOff>511175</xdr:colOff>
      <xdr:row>76</xdr:row>
      <xdr:rowOff>135207</xdr:rowOff>
    </xdr:to>
    <xdr:cxnSp macro="">
      <xdr:nvCxnSpPr>
        <xdr:cNvPr id="172" name="直線コネクタ 171"/>
        <xdr:cNvCxnSpPr/>
      </xdr:nvCxnSpPr>
      <xdr:spPr>
        <a:xfrm flipV="1">
          <a:off x="3797300" y="13158767"/>
          <a:ext cx="83820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135207</xdr:rowOff>
    </xdr:from>
    <xdr:to>
      <xdr:col>5</xdr:col>
      <xdr:colOff>358775</xdr:colOff>
      <xdr:row>76</xdr:row>
      <xdr:rowOff>140596</xdr:rowOff>
    </xdr:to>
    <xdr:cxnSp macro="">
      <xdr:nvCxnSpPr>
        <xdr:cNvPr id="175" name="直線コネクタ 174"/>
        <xdr:cNvCxnSpPr/>
      </xdr:nvCxnSpPr>
      <xdr:spPr>
        <a:xfrm flipV="1">
          <a:off x="2908300" y="13165407"/>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140596</xdr:rowOff>
    </xdr:from>
    <xdr:to>
      <xdr:col>4</xdr:col>
      <xdr:colOff>155575</xdr:colOff>
      <xdr:row>76</xdr:row>
      <xdr:rowOff>156324</xdr:rowOff>
    </xdr:to>
    <xdr:cxnSp macro="">
      <xdr:nvCxnSpPr>
        <xdr:cNvPr id="178" name="直線コネクタ 177"/>
        <xdr:cNvCxnSpPr/>
      </xdr:nvCxnSpPr>
      <xdr:spPr>
        <a:xfrm flipV="1">
          <a:off x="2019300" y="13170796"/>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156324</xdr:rowOff>
    </xdr:from>
    <xdr:to>
      <xdr:col>2</xdr:col>
      <xdr:colOff>638175</xdr:colOff>
      <xdr:row>77</xdr:row>
      <xdr:rowOff>11030</xdr:rowOff>
    </xdr:to>
    <xdr:cxnSp macro="">
      <xdr:nvCxnSpPr>
        <xdr:cNvPr id="181" name="直線コネクタ 180"/>
        <xdr:cNvCxnSpPr/>
      </xdr:nvCxnSpPr>
      <xdr:spPr>
        <a:xfrm flipV="1">
          <a:off x="1130300" y="13186524"/>
          <a:ext cx="889000" cy="2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77767</xdr:rowOff>
    </xdr:from>
    <xdr:to>
      <xdr:col>6</xdr:col>
      <xdr:colOff>561975</xdr:colOff>
      <xdr:row>77</xdr:row>
      <xdr:rowOff>7917</xdr:rowOff>
    </xdr:to>
    <xdr:sp macro="" textlink="">
      <xdr:nvSpPr>
        <xdr:cNvPr id="191" name="円/楕円 190"/>
        <xdr:cNvSpPr/>
      </xdr:nvSpPr>
      <xdr:spPr>
        <a:xfrm>
          <a:off x="4584700" y="1310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164144</xdr:rowOff>
    </xdr:from>
    <xdr:ext cx="599010" cy="259045"/>
    <xdr:sp macro="" textlink="">
      <xdr:nvSpPr>
        <xdr:cNvPr id="192" name="民生費該当値テキスト"/>
        <xdr:cNvSpPr txBox="1"/>
      </xdr:nvSpPr>
      <xdr:spPr>
        <a:xfrm>
          <a:off x="4686300" y="1302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154,870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84407</xdr:rowOff>
    </xdr:from>
    <xdr:to>
      <xdr:col>5</xdr:col>
      <xdr:colOff>409575</xdr:colOff>
      <xdr:row>77</xdr:row>
      <xdr:rowOff>14557</xdr:rowOff>
    </xdr:to>
    <xdr:sp macro="" textlink="">
      <xdr:nvSpPr>
        <xdr:cNvPr id="193" name="円/楕円 192"/>
        <xdr:cNvSpPr/>
      </xdr:nvSpPr>
      <xdr:spPr>
        <a:xfrm>
          <a:off x="3746500" y="1311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5684</xdr:rowOff>
    </xdr:from>
    <xdr:ext cx="599010" cy="259045"/>
    <xdr:sp macro="" textlink="">
      <xdr:nvSpPr>
        <xdr:cNvPr id="194" name="テキスト ボックス 193"/>
        <xdr:cNvSpPr txBox="1"/>
      </xdr:nvSpPr>
      <xdr:spPr>
        <a:xfrm>
          <a:off x="3497794" y="13207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151,965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89796</xdr:rowOff>
    </xdr:from>
    <xdr:to>
      <xdr:col>4</xdr:col>
      <xdr:colOff>206375</xdr:colOff>
      <xdr:row>77</xdr:row>
      <xdr:rowOff>19946</xdr:rowOff>
    </xdr:to>
    <xdr:sp macro="" textlink="">
      <xdr:nvSpPr>
        <xdr:cNvPr id="195" name="円/楕円 194"/>
        <xdr:cNvSpPr/>
      </xdr:nvSpPr>
      <xdr:spPr>
        <a:xfrm>
          <a:off x="2857500" y="1311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11073</xdr:rowOff>
    </xdr:from>
    <xdr:ext cx="599010" cy="259045"/>
    <xdr:sp macro="" textlink="">
      <xdr:nvSpPr>
        <xdr:cNvPr id="196" name="テキスト ボックス 195"/>
        <xdr:cNvSpPr txBox="1"/>
      </xdr:nvSpPr>
      <xdr:spPr>
        <a:xfrm>
          <a:off x="2608794" y="1321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149,608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105524</xdr:rowOff>
    </xdr:from>
    <xdr:to>
      <xdr:col>3</xdr:col>
      <xdr:colOff>3175</xdr:colOff>
      <xdr:row>77</xdr:row>
      <xdr:rowOff>35674</xdr:rowOff>
    </xdr:to>
    <xdr:sp macro="" textlink="">
      <xdr:nvSpPr>
        <xdr:cNvPr id="197" name="円/楕円 196"/>
        <xdr:cNvSpPr/>
      </xdr:nvSpPr>
      <xdr:spPr>
        <a:xfrm>
          <a:off x="1968500" y="1313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26801</xdr:rowOff>
    </xdr:from>
    <xdr:ext cx="599010" cy="259045"/>
    <xdr:sp macro="" textlink="">
      <xdr:nvSpPr>
        <xdr:cNvPr id="198" name="テキスト ボックス 197"/>
        <xdr:cNvSpPr txBox="1"/>
      </xdr:nvSpPr>
      <xdr:spPr>
        <a:xfrm>
          <a:off x="1719794" y="13228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142,728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131680</xdr:rowOff>
    </xdr:from>
    <xdr:to>
      <xdr:col>1</xdr:col>
      <xdr:colOff>485775</xdr:colOff>
      <xdr:row>77</xdr:row>
      <xdr:rowOff>61830</xdr:rowOff>
    </xdr:to>
    <xdr:sp macro="" textlink="">
      <xdr:nvSpPr>
        <xdr:cNvPr id="199" name="円/楕円 198"/>
        <xdr:cNvSpPr/>
      </xdr:nvSpPr>
      <xdr:spPr>
        <a:xfrm>
          <a:off x="1079500" y="131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52957</xdr:rowOff>
    </xdr:from>
    <xdr:ext cx="599010" cy="259045"/>
    <xdr:sp macro="" textlink="">
      <xdr:nvSpPr>
        <xdr:cNvPr id="200" name="テキスト ボックス 199"/>
        <xdr:cNvSpPr txBox="1"/>
      </xdr:nvSpPr>
      <xdr:spPr>
        <a:xfrm>
          <a:off x="830794" y="13254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10156</xdr:rowOff>
    </xdr:from>
    <xdr:to>
      <xdr:col>6</xdr:col>
      <xdr:colOff>511175</xdr:colOff>
      <xdr:row>98</xdr:row>
      <xdr:rowOff>31569</xdr:rowOff>
    </xdr:to>
    <xdr:cxnSp macro="">
      <xdr:nvCxnSpPr>
        <xdr:cNvPr id="229" name="直線コネクタ 228"/>
        <xdr:cNvCxnSpPr/>
      </xdr:nvCxnSpPr>
      <xdr:spPr>
        <a:xfrm>
          <a:off x="3797300" y="16812256"/>
          <a:ext cx="8382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10156</xdr:rowOff>
    </xdr:from>
    <xdr:to>
      <xdr:col>5</xdr:col>
      <xdr:colOff>358775</xdr:colOff>
      <xdr:row>98</xdr:row>
      <xdr:rowOff>13071</xdr:rowOff>
    </xdr:to>
    <xdr:cxnSp macro="">
      <xdr:nvCxnSpPr>
        <xdr:cNvPr id="232" name="直線コネクタ 231"/>
        <xdr:cNvCxnSpPr/>
      </xdr:nvCxnSpPr>
      <xdr:spPr>
        <a:xfrm flipV="1">
          <a:off x="2908300" y="16812256"/>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13071</xdr:rowOff>
    </xdr:from>
    <xdr:to>
      <xdr:col>4</xdr:col>
      <xdr:colOff>155575</xdr:colOff>
      <xdr:row>98</xdr:row>
      <xdr:rowOff>39813</xdr:rowOff>
    </xdr:to>
    <xdr:cxnSp macro="">
      <xdr:nvCxnSpPr>
        <xdr:cNvPr id="235" name="直線コネクタ 234"/>
        <xdr:cNvCxnSpPr/>
      </xdr:nvCxnSpPr>
      <xdr:spPr>
        <a:xfrm flipV="1">
          <a:off x="2019300" y="16815171"/>
          <a:ext cx="889000" cy="2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39813</xdr:rowOff>
    </xdr:from>
    <xdr:to>
      <xdr:col>2</xdr:col>
      <xdr:colOff>638175</xdr:colOff>
      <xdr:row>98</xdr:row>
      <xdr:rowOff>40704</xdr:rowOff>
    </xdr:to>
    <xdr:cxnSp macro="">
      <xdr:nvCxnSpPr>
        <xdr:cNvPr id="238" name="直線コネクタ 237"/>
        <xdr:cNvCxnSpPr/>
      </xdr:nvCxnSpPr>
      <xdr:spPr>
        <a:xfrm flipV="1">
          <a:off x="1130300" y="16841913"/>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152219</xdr:rowOff>
    </xdr:from>
    <xdr:to>
      <xdr:col>6</xdr:col>
      <xdr:colOff>561975</xdr:colOff>
      <xdr:row>98</xdr:row>
      <xdr:rowOff>82369</xdr:rowOff>
    </xdr:to>
    <xdr:sp macro="" textlink="">
      <xdr:nvSpPr>
        <xdr:cNvPr id="248" name="円/楕円 247"/>
        <xdr:cNvSpPr/>
      </xdr:nvSpPr>
      <xdr:spPr>
        <a:xfrm>
          <a:off x="4584700" y="1678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67146</xdr:rowOff>
    </xdr:from>
    <xdr:ext cx="534377" cy="259045"/>
    <xdr:sp macro="" textlink="">
      <xdr:nvSpPr>
        <xdr:cNvPr id="249" name="衛生費該当値テキスト"/>
        <xdr:cNvSpPr txBox="1"/>
      </xdr:nvSpPr>
      <xdr:spPr>
        <a:xfrm>
          <a:off x="4686300" y="1669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48,381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130806</xdr:rowOff>
    </xdr:from>
    <xdr:to>
      <xdr:col>5</xdr:col>
      <xdr:colOff>409575</xdr:colOff>
      <xdr:row>98</xdr:row>
      <xdr:rowOff>60956</xdr:rowOff>
    </xdr:to>
    <xdr:sp macro="" textlink="">
      <xdr:nvSpPr>
        <xdr:cNvPr id="250" name="円/楕円 249"/>
        <xdr:cNvSpPr/>
      </xdr:nvSpPr>
      <xdr:spPr>
        <a:xfrm>
          <a:off x="3746500" y="167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52083</xdr:rowOff>
    </xdr:from>
    <xdr:ext cx="534377" cy="259045"/>
    <xdr:sp macro="" textlink="">
      <xdr:nvSpPr>
        <xdr:cNvPr id="251" name="テキスト ボックス 250"/>
        <xdr:cNvSpPr txBox="1"/>
      </xdr:nvSpPr>
      <xdr:spPr>
        <a:xfrm>
          <a:off x="3530111" y="1685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54,001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133721</xdr:rowOff>
    </xdr:from>
    <xdr:to>
      <xdr:col>4</xdr:col>
      <xdr:colOff>206375</xdr:colOff>
      <xdr:row>98</xdr:row>
      <xdr:rowOff>63871</xdr:rowOff>
    </xdr:to>
    <xdr:sp macro="" textlink="">
      <xdr:nvSpPr>
        <xdr:cNvPr id="252" name="円/楕円 251"/>
        <xdr:cNvSpPr/>
      </xdr:nvSpPr>
      <xdr:spPr>
        <a:xfrm>
          <a:off x="2857500" y="1676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54998</xdr:rowOff>
    </xdr:from>
    <xdr:ext cx="534377" cy="259045"/>
    <xdr:sp macro="" textlink="">
      <xdr:nvSpPr>
        <xdr:cNvPr id="253" name="テキスト ボックス 252"/>
        <xdr:cNvSpPr txBox="1"/>
      </xdr:nvSpPr>
      <xdr:spPr>
        <a:xfrm>
          <a:off x="2641111" y="1685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53,236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160463</xdr:rowOff>
    </xdr:from>
    <xdr:to>
      <xdr:col>3</xdr:col>
      <xdr:colOff>3175</xdr:colOff>
      <xdr:row>98</xdr:row>
      <xdr:rowOff>90613</xdr:rowOff>
    </xdr:to>
    <xdr:sp macro="" textlink="">
      <xdr:nvSpPr>
        <xdr:cNvPr id="254" name="円/楕円 253"/>
        <xdr:cNvSpPr/>
      </xdr:nvSpPr>
      <xdr:spPr>
        <a:xfrm>
          <a:off x="1968500" y="1679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81740</xdr:rowOff>
    </xdr:from>
    <xdr:ext cx="534377" cy="259045"/>
    <xdr:sp macro="" textlink="">
      <xdr:nvSpPr>
        <xdr:cNvPr id="255" name="テキスト ボックス 254"/>
        <xdr:cNvSpPr txBox="1"/>
      </xdr:nvSpPr>
      <xdr:spPr>
        <a:xfrm>
          <a:off x="1752111" y="1688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161354</xdr:rowOff>
    </xdr:from>
    <xdr:to>
      <xdr:col>1</xdr:col>
      <xdr:colOff>485775</xdr:colOff>
      <xdr:row>98</xdr:row>
      <xdr:rowOff>91504</xdr:rowOff>
    </xdr:to>
    <xdr:sp macro="" textlink="">
      <xdr:nvSpPr>
        <xdr:cNvPr id="256" name="円/楕円 255"/>
        <xdr:cNvSpPr/>
      </xdr:nvSpPr>
      <xdr:spPr>
        <a:xfrm>
          <a:off x="1079500" y="1679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82631</xdr:rowOff>
    </xdr:from>
    <xdr:ext cx="534377" cy="259045"/>
    <xdr:sp macro="" textlink="">
      <xdr:nvSpPr>
        <xdr:cNvPr id="257" name="テキスト ボックス 256"/>
        <xdr:cNvSpPr txBox="1"/>
      </xdr:nvSpPr>
      <xdr:spPr>
        <a:xfrm>
          <a:off x="863111" y="1688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36665</xdr:rowOff>
    </xdr:from>
    <xdr:to>
      <xdr:col>14</xdr:col>
      <xdr:colOff>28575</xdr:colOff>
      <xdr:row>39</xdr:row>
      <xdr:rowOff>44450</xdr:rowOff>
    </xdr:to>
    <xdr:cxnSp macro="">
      <xdr:nvCxnSpPr>
        <xdr:cNvPr id="289" name="直線コネクタ 288"/>
        <xdr:cNvCxnSpPr/>
      </xdr:nvCxnSpPr>
      <xdr:spPr>
        <a:xfrm>
          <a:off x="8750300" y="6723215"/>
          <a:ext cx="889000" cy="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29896</xdr:rowOff>
    </xdr:from>
    <xdr:to>
      <xdr:col>12</xdr:col>
      <xdr:colOff>511175</xdr:colOff>
      <xdr:row>39</xdr:row>
      <xdr:rowOff>36665</xdr:rowOff>
    </xdr:to>
    <xdr:cxnSp macro="">
      <xdr:nvCxnSpPr>
        <xdr:cNvPr id="292" name="直線コネクタ 291"/>
        <xdr:cNvCxnSpPr/>
      </xdr:nvCxnSpPr>
      <xdr:spPr>
        <a:xfrm>
          <a:off x="7861300" y="6716446"/>
          <a:ext cx="889000" cy="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9665</xdr:rowOff>
    </xdr:from>
    <xdr:to>
      <xdr:col>11</xdr:col>
      <xdr:colOff>307975</xdr:colOff>
      <xdr:row>39</xdr:row>
      <xdr:rowOff>29896</xdr:rowOff>
    </xdr:to>
    <xdr:cxnSp macro="">
      <xdr:nvCxnSpPr>
        <xdr:cNvPr id="295" name="直線コネクタ 294"/>
        <xdr:cNvCxnSpPr/>
      </xdr:nvCxnSpPr>
      <xdr:spPr>
        <a:xfrm>
          <a:off x="6972300" y="6696215"/>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157315</xdr:rowOff>
    </xdr:from>
    <xdr:to>
      <xdr:col>12</xdr:col>
      <xdr:colOff>561975</xdr:colOff>
      <xdr:row>39</xdr:row>
      <xdr:rowOff>87465</xdr:rowOff>
    </xdr:to>
    <xdr:sp macro="" textlink="">
      <xdr:nvSpPr>
        <xdr:cNvPr id="309" name="円/楕円 308"/>
        <xdr:cNvSpPr/>
      </xdr:nvSpPr>
      <xdr:spPr>
        <a:xfrm>
          <a:off x="8699500" y="66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78592</xdr:rowOff>
    </xdr:from>
    <xdr:ext cx="378565" cy="259045"/>
    <xdr:sp macro="" textlink="">
      <xdr:nvSpPr>
        <xdr:cNvPr id="310" name="テキスト ボックス 309"/>
        <xdr:cNvSpPr txBox="1"/>
      </xdr:nvSpPr>
      <xdr:spPr>
        <a:xfrm>
          <a:off x="8561017" y="6765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150546</xdr:rowOff>
    </xdr:from>
    <xdr:to>
      <xdr:col>11</xdr:col>
      <xdr:colOff>358775</xdr:colOff>
      <xdr:row>39</xdr:row>
      <xdr:rowOff>80696</xdr:rowOff>
    </xdr:to>
    <xdr:sp macro="" textlink="">
      <xdr:nvSpPr>
        <xdr:cNvPr id="311" name="円/楕円 310"/>
        <xdr:cNvSpPr/>
      </xdr:nvSpPr>
      <xdr:spPr>
        <a:xfrm>
          <a:off x="7810500" y="66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71823</xdr:rowOff>
    </xdr:from>
    <xdr:ext cx="469744" cy="259045"/>
    <xdr:sp macro="" textlink="">
      <xdr:nvSpPr>
        <xdr:cNvPr id="312" name="テキスト ボックス 311"/>
        <xdr:cNvSpPr txBox="1"/>
      </xdr:nvSpPr>
      <xdr:spPr>
        <a:xfrm>
          <a:off x="7626427" y="675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130315</xdr:rowOff>
    </xdr:from>
    <xdr:to>
      <xdr:col>10</xdr:col>
      <xdr:colOff>155575</xdr:colOff>
      <xdr:row>39</xdr:row>
      <xdr:rowOff>60465</xdr:rowOff>
    </xdr:to>
    <xdr:sp macro="" textlink="">
      <xdr:nvSpPr>
        <xdr:cNvPr id="313" name="円/楕円 312"/>
        <xdr:cNvSpPr/>
      </xdr:nvSpPr>
      <xdr:spPr>
        <a:xfrm>
          <a:off x="6921500" y="66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51592</xdr:rowOff>
    </xdr:from>
    <xdr:ext cx="469744" cy="259045"/>
    <xdr:sp macro="" textlink="">
      <xdr:nvSpPr>
        <xdr:cNvPr id="314" name="テキスト ボックス 313"/>
        <xdr:cNvSpPr txBox="1"/>
      </xdr:nvSpPr>
      <xdr:spPr>
        <a:xfrm>
          <a:off x="6737427" y="673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27927</xdr:rowOff>
    </xdr:from>
    <xdr:to>
      <xdr:col>15</xdr:col>
      <xdr:colOff>180975</xdr:colOff>
      <xdr:row>59</xdr:row>
      <xdr:rowOff>30576</xdr:rowOff>
    </xdr:to>
    <xdr:cxnSp macro="">
      <xdr:nvCxnSpPr>
        <xdr:cNvPr id="343" name="直線コネクタ 342"/>
        <xdr:cNvCxnSpPr/>
      </xdr:nvCxnSpPr>
      <xdr:spPr>
        <a:xfrm>
          <a:off x="9639300" y="10143477"/>
          <a:ext cx="838200" cy="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27043</xdr:rowOff>
    </xdr:from>
    <xdr:to>
      <xdr:col>14</xdr:col>
      <xdr:colOff>28575</xdr:colOff>
      <xdr:row>59</xdr:row>
      <xdr:rowOff>27927</xdr:rowOff>
    </xdr:to>
    <xdr:cxnSp macro="">
      <xdr:nvCxnSpPr>
        <xdr:cNvPr id="346" name="直線コネクタ 345"/>
        <xdr:cNvCxnSpPr/>
      </xdr:nvCxnSpPr>
      <xdr:spPr>
        <a:xfrm>
          <a:off x="8750300" y="10142593"/>
          <a:ext cx="889000" cy="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152802</xdr:rowOff>
    </xdr:from>
    <xdr:to>
      <xdr:col>12</xdr:col>
      <xdr:colOff>511175</xdr:colOff>
      <xdr:row>59</xdr:row>
      <xdr:rowOff>27043</xdr:rowOff>
    </xdr:to>
    <xdr:cxnSp macro="">
      <xdr:nvCxnSpPr>
        <xdr:cNvPr id="349" name="直線コネクタ 348"/>
        <xdr:cNvCxnSpPr/>
      </xdr:nvCxnSpPr>
      <xdr:spPr>
        <a:xfrm>
          <a:off x="7861300" y="10096902"/>
          <a:ext cx="889000" cy="4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152802</xdr:rowOff>
    </xdr:from>
    <xdr:to>
      <xdr:col>11</xdr:col>
      <xdr:colOff>307975</xdr:colOff>
      <xdr:row>59</xdr:row>
      <xdr:rowOff>31648</xdr:rowOff>
    </xdr:to>
    <xdr:cxnSp macro="">
      <xdr:nvCxnSpPr>
        <xdr:cNvPr id="352" name="直線コネクタ 351"/>
        <xdr:cNvCxnSpPr/>
      </xdr:nvCxnSpPr>
      <xdr:spPr>
        <a:xfrm flipV="1">
          <a:off x="6972300" y="10096902"/>
          <a:ext cx="889000" cy="5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151226</xdr:rowOff>
    </xdr:from>
    <xdr:to>
      <xdr:col>15</xdr:col>
      <xdr:colOff>231775</xdr:colOff>
      <xdr:row>59</xdr:row>
      <xdr:rowOff>81376</xdr:rowOff>
    </xdr:to>
    <xdr:sp macro="" textlink="">
      <xdr:nvSpPr>
        <xdr:cNvPr id="362" name="円/楕円 361"/>
        <xdr:cNvSpPr/>
      </xdr:nvSpPr>
      <xdr:spPr>
        <a:xfrm>
          <a:off x="10426700" y="1009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34377" cy="259045"/>
    <xdr:sp macro="" textlink="">
      <xdr:nvSpPr>
        <xdr:cNvPr id="363" name="農林水産業費該当値テキスト"/>
        <xdr:cNvSpPr txBox="1"/>
      </xdr:nvSpPr>
      <xdr:spPr>
        <a:xfrm>
          <a:off x="10528300" y="100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36,416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148577</xdr:rowOff>
    </xdr:from>
    <xdr:to>
      <xdr:col>14</xdr:col>
      <xdr:colOff>79375</xdr:colOff>
      <xdr:row>59</xdr:row>
      <xdr:rowOff>78727</xdr:rowOff>
    </xdr:to>
    <xdr:sp macro="" textlink="">
      <xdr:nvSpPr>
        <xdr:cNvPr id="364" name="円/楕円 363"/>
        <xdr:cNvSpPr/>
      </xdr:nvSpPr>
      <xdr:spPr>
        <a:xfrm>
          <a:off x="9588500" y="1009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69854</xdr:rowOff>
    </xdr:from>
    <xdr:ext cx="534377" cy="259045"/>
    <xdr:sp macro="" textlink="">
      <xdr:nvSpPr>
        <xdr:cNvPr id="365" name="テキスト ボックス 364"/>
        <xdr:cNvSpPr txBox="1"/>
      </xdr:nvSpPr>
      <xdr:spPr>
        <a:xfrm>
          <a:off x="9372111" y="1018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43,368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147693</xdr:rowOff>
    </xdr:from>
    <xdr:to>
      <xdr:col>12</xdr:col>
      <xdr:colOff>561975</xdr:colOff>
      <xdr:row>59</xdr:row>
      <xdr:rowOff>77843</xdr:rowOff>
    </xdr:to>
    <xdr:sp macro="" textlink="">
      <xdr:nvSpPr>
        <xdr:cNvPr id="366" name="円/楕円 365"/>
        <xdr:cNvSpPr/>
      </xdr:nvSpPr>
      <xdr:spPr>
        <a:xfrm>
          <a:off x="8699500" y="1009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68970</xdr:rowOff>
    </xdr:from>
    <xdr:ext cx="534377" cy="259045"/>
    <xdr:sp macro="" textlink="">
      <xdr:nvSpPr>
        <xdr:cNvPr id="367" name="テキスト ボックス 366"/>
        <xdr:cNvSpPr txBox="1"/>
      </xdr:nvSpPr>
      <xdr:spPr>
        <a:xfrm>
          <a:off x="8483111" y="1018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45,687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102002</xdr:rowOff>
    </xdr:from>
    <xdr:to>
      <xdr:col>11</xdr:col>
      <xdr:colOff>358775</xdr:colOff>
      <xdr:row>59</xdr:row>
      <xdr:rowOff>32152</xdr:rowOff>
    </xdr:to>
    <xdr:sp macro="" textlink="">
      <xdr:nvSpPr>
        <xdr:cNvPr id="368" name="円/楕円 367"/>
        <xdr:cNvSpPr/>
      </xdr:nvSpPr>
      <xdr:spPr>
        <a:xfrm>
          <a:off x="7810500" y="1004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23279</xdr:rowOff>
    </xdr:from>
    <xdr:ext cx="599010" cy="259045"/>
    <xdr:sp macro="" textlink="">
      <xdr:nvSpPr>
        <xdr:cNvPr id="369" name="テキスト ボックス 368"/>
        <xdr:cNvSpPr txBox="1"/>
      </xdr:nvSpPr>
      <xdr:spPr>
        <a:xfrm>
          <a:off x="7561794" y="1013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165,612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152298</xdr:rowOff>
    </xdr:from>
    <xdr:to>
      <xdr:col>10</xdr:col>
      <xdr:colOff>155575</xdr:colOff>
      <xdr:row>59</xdr:row>
      <xdr:rowOff>82448</xdr:rowOff>
    </xdr:to>
    <xdr:sp macro="" textlink="">
      <xdr:nvSpPr>
        <xdr:cNvPr id="370" name="円/楕円 369"/>
        <xdr:cNvSpPr/>
      </xdr:nvSpPr>
      <xdr:spPr>
        <a:xfrm>
          <a:off x="6921500" y="1009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73575</xdr:rowOff>
    </xdr:from>
    <xdr:ext cx="534377" cy="259045"/>
    <xdr:sp macro="" textlink="">
      <xdr:nvSpPr>
        <xdr:cNvPr id="371" name="テキスト ボックス 370"/>
        <xdr:cNvSpPr txBox="1"/>
      </xdr:nvSpPr>
      <xdr:spPr>
        <a:xfrm>
          <a:off x="6705111" y="1018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123512</xdr:rowOff>
    </xdr:from>
    <xdr:to>
      <xdr:col>15</xdr:col>
      <xdr:colOff>180975</xdr:colOff>
      <xdr:row>78</xdr:row>
      <xdr:rowOff>38164</xdr:rowOff>
    </xdr:to>
    <xdr:cxnSp macro="">
      <xdr:nvCxnSpPr>
        <xdr:cNvPr id="400" name="直線コネクタ 399"/>
        <xdr:cNvCxnSpPr/>
      </xdr:nvCxnSpPr>
      <xdr:spPr>
        <a:xfrm>
          <a:off x="9639300" y="13153712"/>
          <a:ext cx="838200" cy="25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1" name="商工費平均値テキスト"/>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123512</xdr:rowOff>
    </xdr:from>
    <xdr:to>
      <xdr:col>14</xdr:col>
      <xdr:colOff>28575</xdr:colOff>
      <xdr:row>78</xdr:row>
      <xdr:rowOff>127783</xdr:rowOff>
    </xdr:to>
    <xdr:cxnSp macro="">
      <xdr:nvCxnSpPr>
        <xdr:cNvPr id="403" name="直線コネクタ 402"/>
        <xdr:cNvCxnSpPr/>
      </xdr:nvCxnSpPr>
      <xdr:spPr>
        <a:xfrm flipV="1">
          <a:off x="8750300" y="13153712"/>
          <a:ext cx="889000" cy="34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74235</xdr:rowOff>
    </xdr:from>
    <xdr:ext cx="534377" cy="259045"/>
    <xdr:sp macro="" textlink="">
      <xdr:nvSpPr>
        <xdr:cNvPr id="405" name="テキスト ボックス 404"/>
        <xdr:cNvSpPr txBox="1"/>
      </xdr:nvSpPr>
      <xdr:spPr>
        <a:xfrm>
          <a:off x="9372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127783</xdr:rowOff>
    </xdr:from>
    <xdr:to>
      <xdr:col>12</xdr:col>
      <xdr:colOff>511175</xdr:colOff>
      <xdr:row>79</xdr:row>
      <xdr:rowOff>23628</xdr:rowOff>
    </xdr:to>
    <xdr:cxnSp macro="">
      <xdr:nvCxnSpPr>
        <xdr:cNvPr id="406" name="直線コネクタ 405"/>
        <xdr:cNvCxnSpPr/>
      </xdr:nvCxnSpPr>
      <xdr:spPr>
        <a:xfrm flipV="1">
          <a:off x="7861300" y="13500883"/>
          <a:ext cx="889000" cy="6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15875</xdr:rowOff>
    </xdr:from>
    <xdr:to>
      <xdr:col>11</xdr:col>
      <xdr:colOff>307975</xdr:colOff>
      <xdr:row>79</xdr:row>
      <xdr:rowOff>23628</xdr:rowOff>
    </xdr:to>
    <xdr:cxnSp macro="">
      <xdr:nvCxnSpPr>
        <xdr:cNvPr id="409" name="直線コネクタ 408"/>
        <xdr:cNvCxnSpPr/>
      </xdr:nvCxnSpPr>
      <xdr:spPr>
        <a:xfrm>
          <a:off x="6972300" y="13560425"/>
          <a:ext cx="889000" cy="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158814</xdr:rowOff>
    </xdr:from>
    <xdr:to>
      <xdr:col>15</xdr:col>
      <xdr:colOff>231775</xdr:colOff>
      <xdr:row>78</xdr:row>
      <xdr:rowOff>88964</xdr:rowOff>
    </xdr:to>
    <xdr:sp macro="" textlink="">
      <xdr:nvSpPr>
        <xdr:cNvPr id="419" name="円/楕円 418"/>
        <xdr:cNvSpPr/>
      </xdr:nvSpPr>
      <xdr:spPr>
        <a:xfrm>
          <a:off x="10426700" y="133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10241</xdr:rowOff>
    </xdr:from>
    <xdr:ext cx="534377" cy="259045"/>
    <xdr:sp macro="" textlink="">
      <xdr:nvSpPr>
        <xdr:cNvPr id="420" name="商工費該当値テキスト"/>
        <xdr:cNvSpPr txBox="1"/>
      </xdr:nvSpPr>
      <xdr:spPr>
        <a:xfrm>
          <a:off x="10528300" y="1321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46,650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72712</xdr:rowOff>
    </xdr:from>
    <xdr:to>
      <xdr:col>14</xdr:col>
      <xdr:colOff>79375</xdr:colOff>
      <xdr:row>77</xdr:row>
      <xdr:rowOff>2862</xdr:rowOff>
    </xdr:to>
    <xdr:sp macro="" textlink="">
      <xdr:nvSpPr>
        <xdr:cNvPr id="421" name="円/楕円 420"/>
        <xdr:cNvSpPr/>
      </xdr:nvSpPr>
      <xdr:spPr>
        <a:xfrm>
          <a:off x="9588500" y="1310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19388</xdr:rowOff>
    </xdr:from>
    <xdr:ext cx="599010" cy="259045"/>
    <xdr:sp macro="" textlink="">
      <xdr:nvSpPr>
        <xdr:cNvPr id="422" name="テキスト ボックス 421"/>
        <xdr:cNvSpPr txBox="1"/>
      </xdr:nvSpPr>
      <xdr:spPr>
        <a:xfrm>
          <a:off x="9339794" y="128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114,249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76983</xdr:rowOff>
    </xdr:from>
    <xdr:to>
      <xdr:col>12</xdr:col>
      <xdr:colOff>561975</xdr:colOff>
      <xdr:row>79</xdr:row>
      <xdr:rowOff>7133</xdr:rowOff>
    </xdr:to>
    <xdr:sp macro="" textlink="">
      <xdr:nvSpPr>
        <xdr:cNvPr id="423" name="円/楕円 422"/>
        <xdr:cNvSpPr/>
      </xdr:nvSpPr>
      <xdr:spPr>
        <a:xfrm>
          <a:off x="8699500" y="134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169710</xdr:rowOff>
    </xdr:from>
    <xdr:ext cx="534377" cy="259045"/>
    <xdr:sp macro="" textlink="">
      <xdr:nvSpPr>
        <xdr:cNvPr id="424" name="テキスト ボックス 423"/>
        <xdr:cNvSpPr txBox="1"/>
      </xdr:nvSpPr>
      <xdr:spPr>
        <a:xfrm>
          <a:off x="8483111" y="135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144278</xdr:rowOff>
    </xdr:from>
    <xdr:to>
      <xdr:col>11</xdr:col>
      <xdr:colOff>358775</xdr:colOff>
      <xdr:row>79</xdr:row>
      <xdr:rowOff>74428</xdr:rowOff>
    </xdr:to>
    <xdr:sp macro="" textlink="">
      <xdr:nvSpPr>
        <xdr:cNvPr id="425" name="円/楕円 424"/>
        <xdr:cNvSpPr/>
      </xdr:nvSpPr>
      <xdr:spPr>
        <a:xfrm>
          <a:off x="7810500" y="13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65555</xdr:rowOff>
    </xdr:from>
    <xdr:ext cx="469744" cy="259045"/>
    <xdr:sp macro="" textlink="">
      <xdr:nvSpPr>
        <xdr:cNvPr id="426" name="テキスト ボックス 425"/>
        <xdr:cNvSpPr txBox="1"/>
      </xdr:nvSpPr>
      <xdr:spPr>
        <a:xfrm>
          <a:off x="7626427" y="1361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136525</xdr:rowOff>
    </xdr:from>
    <xdr:to>
      <xdr:col>10</xdr:col>
      <xdr:colOff>155575</xdr:colOff>
      <xdr:row>79</xdr:row>
      <xdr:rowOff>66675</xdr:rowOff>
    </xdr:to>
    <xdr:sp macro="" textlink="">
      <xdr:nvSpPr>
        <xdr:cNvPr id="427" name="円/楕円 426"/>
        <xdr:cNvSpPr/>
      </xdr:nvSpPr>
      <xdr:spPr>
        <a:xfrm>
          <a:off x="6921500" y="135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57802</xdr:rowOff>
    </xdr:from>
    <xdr:ext cx="469744" cy="259045"/>
    <xdr:sp macro="" textlink="">
      <xdr:nvSpPr>
        <xdr:cNvPr id="428" name="テキスト ボックス 427"/>
        <xdr:cNvSpPr txBox="1"/>
      </xdr:nvSpPr>
      <xdr:spPr>
        <a:xfrm>
          <a:off x="6737427" y="1360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114198</xdr:rowOff>
    </xdr:from>
    <xdr:to>
      <xdr:col>15</xdr:col>
      <xdr:colOff>180975</xdr:colOff>
      <xdr:row>98</xdr:row>
      <xdr:rowOff>114871</xdr:rowOff>
    </xdr:to>
    <xdr:cxnSp macro="">
      <xdr:nvCxnSpPr>
        <xdr:cNvPr id="455" name="直線コネクタ 454"/>
        <xdr:cNvCxnSpPr/>
      </xdr:nvCxnSpPr>
      <xdr:spPr>
        <a:xfrm flipV="1">
          <a:off x="9639300" y="16916298"/>
          <a:ext cx="838200" cy="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112209</xdr:rowOff>
    </xdr:from>
    <xdr:to>
      <xdr:col>14</xdr:col>
      <xdr:colOff>28575</xdr:colOff>
      <xdr:row>98</xdr:row>
      <xdr:rowOff>114871</xdr:rowOff>
    </xdr:to>
    <xdr:cxnSp macro="">
      <xdr:nvCxnSpPr>
        <xdr:cNvPr id="458" name="直線コネクタ 457"/>
        <xdr:cNvCxnSpPr/>
      </xdr:nvCxnSpPr>
      <xdr:spPr>
        <a:xfrm>
          <a:off x="8750300" y="16914309"/>
          <a:ext cx="88900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105118</xdr:rowOff>
    </xdr:from>
    <xdr:to>
      <xdr:col>12</xdr:col>
      <xdr:colOff>511175</xdr:colOff>
      <xdr:row>98</xdr:row>
      <xdr:rowOff>112209</xdr:rowOff>
    </xdr:to>
    <xdr:cxnSp macro="">
      <xdr:nvCxnSpPr>
        <xdr:cNvPr id="461" name="直線コネクタ 460"/>
        <xdr:cNvCxnSpPr/>
      </xdr:nvCxnSpPr>
      <xdr:spPr>
        <a:xfrm>
          <a:off x="7861300" y="16907218"/>
          <a:ext cx="889000" cy="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105118</xdr:rowOff>
    </xdr:from>
    <xdr:to>
      <xdr:col>11</xdr:col>
      <xdr:colOff>307975</xdr:colOff>
      <xdr:row>98</xdr:row>
      <xdr:rowOff>105248</xdr:rowOff>
    </xdr:to>
    <xdr:cxnSp macro="">
      <xdr:nvCxnSpPr>
        <xdr:cNvPr id="464" name="直線コネクタ 463"/>
        <xdr:cNvCxnSpPr/>
      </xdr:nvCxnSpPr>
      <xdr:spPr>
        <a:xfrm flipV="1">
          <a:off x="6972300" y="16907218"/>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63398</xdr:rowOff>
    </xdr:from>
    <xdr:to>
      <xdr:col>15</xdr:col>
      <xdr:colOff>231775</xdr:colOff>
      <xdr:row>98</xdr:row>
      <xdr:rowOff>164998</xdr:rowOff>
    </xdr:to>
    <xdr:sp macro="" textlink="">
      <xdr:nvSpPr>
        <xdr:cNvPr id="474" name="円/楕円 473"/>
        <xdr:cNvSpPr/>
      </xdr:nvSpPr>
      <xdr:spPr>
        <a:xfrm>
          <a:off x="10426700" y="1686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170614</xdr:rowOff>
    </xdr:from>
    <xdr:ext cx="534377" cy="259045"/>
    <xdr:sp macro="" textlink="">
      <xdr:nvSpPr>
        <xdr:cNvPr id="475" name="土木費該当値テキスト"/>
        <xdr:cNvSpPr txBox="1"/>
      </xdr:nvSpPr>
      <xdr:spPr>
        <a:xfrm>
          <a:off x="10528300" y="1680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55,780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64071</xdr:rowOff>
    </xdr:from>
    <xdr:to>
      <xdr:col>14</xdr:col>
      <xdr:colOff>79375</xdr:colOff>
      <xdr:row>98</xdr:row>
      <xdr:rowOff>165671</xdr:rowOff>
    </xdr:to>
    <xdr:sp macro="" textlink="">
      <xdr:nvSpPr>
        <xdr:cNvPr id="476" name="円/楕円 475"/>
        <xdr:cNvSpPr/>
      </xdr:nvSpPr>
      <xdr:spPr>
        <a:xfrm>
          <a:off x="9588500" y="1686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156798</xdr:rowOff>
    </xdr:from>
    <xdr:ext cx="534377" cy="259045"/>
    <xdr:sp macro="" textlink="">
      <xdr:nvSpPr>
        <xdr:cNvPr id="477" name="テキスト ボックス 476"/>
        <xdr:cNvSpPr txBox="1"/>
      </xdr:nvSpPr>
      <xdr:spPr>
        <a:xfrm>
          <a:off x="9372111" y="1695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54,309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61409</xdr:rowOff>
    </xdr:from>
    <xdr:to>
      <xdr:col>12</xdr:col>
      <xdr:colOff>561975</xdr:colOff>
      <xdr:row>98</xdr:row>
      <xdr:rowOff>163009</xdr:rowOff>
    </xdr:to>
    <xdr:sp macro="" textlink="">
      <xdr:nvSpPr>
        <xdr:cNvPr id="478" name="円/楕円 477"/>
        <xdr:cNvSpPr/>
      </xdr:nvSpPr>
      <xdr:spPr>
        <a:xfrm>
          <a:off x="8699500" y="1686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154136</xdr:rowOff>
    </xdr:from>
    <xdr:ext cx="534377" cy="259045"/>
    <xdr:sp macro="" textlink="">
      <xdr:nvSpPr>
        <xdr:cNvPr id="479" name="テキスト ボックス 478"/>
        <xdr:cNvSpPr txBox="1"/>
      </xdr:nvSpPr>
      <xdr:spPr>
        <a:xfrm>
          <a:off x="8483111" y="1695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60,131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54318</xdr:rowOff>
    </xdr:from>
    <xdr:to>
      <xdr:col>11</xdr:col>
      <xdr:colOff>358775</xdr:colOff>
      <xdr:row>98</xdr:row>
      <xdr:rowOff>155918</xdr:rowOff>
    </xdr:to>
    <xdr:sp macro="" textlink="">
      <xdr:nvSpPr>
        <xdr:cNvPr id="480" name="円/楕円 479"/>
        <xdr:cNvSpPr/>
      </xdr:nvSpPr>
      <xdr:spPr>
        <a:xfrm>
          <a:off x="7810500" y="1685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147045</xdr:rowOff>
    </xdr:from>
    <xdr:ext cx="534377" cy="259045"/>
    <xdr:sp macro="" textlink="">
      <xdr:nvSpPr>
        <xdr:cNvPr id="481" name="テキスト ボックス 480"/>
        <xdr:cNvSpPr txBox="1"/>
      </xdr:nvSpPr>
      <xdr:spPr>
        <a:xfrm>
          <a:off x="7594111" y="1694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75,639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54448</xdr:rowOff>
    </xdr:from>
    <xdr:to>
      <xdr:col>10</xdr:col>
      <xdr:colOff>155575</xdr:colOff>
      <xdr:row>98</xdr:row>
      <xdr:rowOff>156048</xdr:rowOff>
    </xdr:to>
    <xdr:sp macro="" textlink="">
      <xdr:nvSpPr>
        <xdr:cNvPr id="482" name="円/楕円 481"/>
        <xdr:cNvSpPr/>
      </xdr:nvSpPr>
      <xdr:spPr>
        <a:xfrm>
          <a:off x="6921500" y="1685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147175</xdr:rowOff>
    </xdr:from>
    <xdr:ext cx="534377" cy="259045"/>
    <xdr:sp macro="" textlink="">
      <xdr:nvSpPr>
        <xdr:cNvPr id="483" name="テキスト ボックス 482"/>
        <xdr:cNvSpPr txBox="1"/>
      </xdr:nvSpPr>
      <xdr:spPr>
        <a:xfrm>
          <a:off x="6705111" y="1694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73909</xdr:rowOff>
    </xdr:from>
    <xdr:to>
      <xdr:col>23</xdr:col>
      <xdr:colOff>517525</xdr:colOff>
      <xdr:row>37</xdr:row>
      <xdr:rowOff>101432</xdr:rowOff>
    </xdr:to>
    <xdr:cxnSp macro="">
      <xdr:nvCxnSpPr>
        <xdr:cNvPr id="512" name="直線コネクタ 511"/>
        <xdr:cNvCxnSpPr/>
      </xdr:nvCxnSpPr>
      <xdr:spPr>
        <a:xfrm>
          <a:off x="15481300" y="6417559"/>
          <a:ext cx="838200" cy="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21483</xdr:rowOff>
    </xdr:from>
    <xdr:to>
      <xdr:col>22</xdr:col>
      <xdr:colOff>365125</xdr:colOff>
      <xdr:row>37</xdr:row>
      <xdr:rowOff>73909</xdr:rowOff>
    </xdr:to>
    <xdr:cxnSp macro="">
      <xdr:nvCxnSpPr>
        <xdr:cNvPr id="515" name="直線コネクタ 514"/>
        <xdr:cNvCxnSpPr/>
      </xdr:nvCxnSpPr>
      <xdr:spPr>
        <a:xfrm>
          <a:off x="14592300" y="6365133"/>
          <a:ext cx="889000" cy="5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21483</xdr:rowOff>
    </xdr:from>
    <xdr:to>
      <xdr:col>21</xdr:col>
      <xdr:colOff>161925</xdr:colOff>
      <xdr:row>37</xdr:row>
      <xdr:rowOff>95260</xdr:rowOff>
    </xdr:to>
    <xdr:cxnSp macro="">
      <xdr:nvCxnSpPr>
        <xdr:cNvPr id="518" name="直線コネクタ 517"/>
        <xdr:cNvCxnSpPr/>
      </xdr:nvCxnSpPr>
      <xdr:spPr>
        <a:xfrm flipV="1">
          <a:off x="13703300" y="6365133"/>
          <a:ext cx="889000" cy="7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95260</xdr:rowOff>
    </xdr:from>
    <xdr:to>
      <xdr:col>19</xdr:col>
      <xdr:colOff>644525</xdr:colOff>
      <xdr:row>37</xdr:row>
      <xdr:rowOff>100373</xdr:rowOff>
    </xdr:to>
    <xdr:cxnSp macro="">
      <xdr:nvCxnSpPr>
        <xdr:cNvPr id="521" name="直線コネクタ 520"/>
        <xdr:cNvCxnSpPr/>
      </xdr:nvCxnSpPr>
      <xdr:spPr>
        <a:xfrm flipV="1">
          <a:off x="12814300" y="6438910"/>
          <a:ext cx="889000" cy="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111785</xdr:rowOff>
    </xdr:from>
    <xdr:ext cx="534377" cy="259045"/>
    <xdr:sp macro="" textlink="">
      <xdr:nvSpPr>
        <xdr:cNvPr id="525" name="テキスト ボックス 524"/>
        <xdr:cNvSpPr txBox="1"/>
      </xdr:nvSpPr>
      <xdr:spPr>
        <a:xfrm>
          <a:off x="12547111" y="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50632</xdr:rowOff>
    </xdr:from>
    <xdr:to>
      <xdr:col>23</xdr:col>
      <xdr:colOff>568325</xdr:colOff>
      <xdr:row>37</xdr:row>
      <xdr:rowOff>152232</xdr:rowOff>
    </xdr:to>
    <xdr:sp macro="" textlink="">
      <xdr:nvSpPr>
        <xdr:cNvPr id="531" name="円/楕円 530"/>
        <xdr:cNvSpPr/>
      </xdr:nvSpPr>
      <xdr:spPr>
        <a:xfrm>
          <a:off x="16268700" y="63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29059</xdr:rowOff>
    </xdr:from>
    <xdr:ext cx="534377" cy="259045"/>
    <xdr:sp macro="" textlink="">
      <xdr:nvSpPr>
        <xdr:cNvPr id="532" name="消防費該当値テキスト"/>
        <xdr:cNvSpPr txBox="1"/>
      </xdr:nvSpPr>
      <xdr:spPr>
        <a:xfrm>
          <a:off x="16370300" y="637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37,522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23109</xdr:rowOff>
    </xdr:from>
    <xdr:to>
      <xdr:col>22</xdr:col>
      <xdr:colOff>415925</xdr:colOff>
      <xdr:row>37</xdr:row>
      <xdr:rowOff>124709</xdr:rowOff>
    </xdr:to>
    <xdr:sp macro="" textlink="">
      <xdr:nvSpPr>
        <xdr:cNvPr id="533" name="円/楕円 532"/>
        <xdr:cNvSpPr/>
      </xdr:nvSpPr>
      <xdr:spPr>
        <a:xfrm>
          <a:off x="15430500" y="636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115836</xdr:rowOff>
    </xdr:from>
    <xdr:ext cx="534377" cy="259045"/>
    <xdr:sp macro="" textlink="">
      <xdr:nvSpPr>
        <xdr:cNvPr id="534" name="テキスト ボックス 533"/>
        <xdr:cNvSpPr txBox="1"/>
      </xdr:nvSpPr>
      <xdr:spPr>
        <a:xfrm>
          <a:off x="15214111" y="645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41,134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142133</xdr:rowOff>
    </xdr:from>
    <xdr:to>
      <xdr:col>21</xdr:col>
      <xdr:colOff>212725</xdr:colOff>
      <xdr:row>37</xdr:row>
      <xdr:rowOff>72283</xdr:rowOff>
    </xdr:to>
    <xdr:sp macro="" textlink="">
      <xdr:nvSpPr>
        <xdr:cNvPr id="535" name="円/楕円 534"/>
        <xdr:cNvSpPr/>
      </xdr:nvSpPr>
      <xdr:spPr>
        <a:xfrm>
          <a:off x="14541500" y="631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63410</xdr:rowOff>
    </xdr:from>
    <xdr:ext cx="534377" cy="259045"/>
    <xdr:sp macro="" textlink="">
      <xdr:nvSpPr>
        <xdr:cNvPr id="536" name="テキスト ボックス 535"/>
        <xdr:cNvSpPr txBox="1"/>
      </xdr:nvSpPr>
      <xdr:spPr>
        <a:xfrm>
          <a:off x="14325111" y="640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48,014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44460</xdr:rowOff>
    </xdr:from>
    <xdr:to>
      <xdr:col>20</xdr:col>
      <xdr:colOff>9525</xdr:colOff>
      <xdr:row>37</xdr:row>
      <xdr:rowOff>146060</xdr:rowOff>
    </xdr:to>
    <xdr:sp macro="" textlink="">
      <xdr:nvSpPr>
        <xdr:cNvPr id="537" name="円/楕円 536"/>
        <xdr:cNvSpPr/>
      </xdr:nvSpPr>
      <xdr:spPr>
        <a:xfrm>
          <a:off x="13652500" y="63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137187</xdr:rowOff>
    </xdr:from>
    <xdr:ext cx="534377" cy="259045"/>
    <xdr:sp macro="" textlink="">
      <xdr:nvSpPr>
        <xdr:cNvPr id="538" name="テキスト ボックス 537"/>
        <xdr:cNvSpPr txBox="1"/>
      </xdr:nvSpPr>
      <xdr:spPr>
        <a:xfrm>
          <a:off x="13436111" y="648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38,332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49573</xdr:rowOff>
    </xdr:from>
    <xdr:to>
      <xdr:col>18</xdr:col>
      <xdr:colOff>492125</xdr:colOff>
      <xdr:row>37</xdr:row>
      <xdr:rowOff>151173</xdr:rowOff>
    </xdr:to>
    <xdr:sp macro="" textlink="">
      <xdr:nvSpPr>
        <xdr:cNvPr id="539" name="円/楕円 538"/>
        <xdr:cNvSpPr/>
      </xdr:nvSpPr>
      <xdr:spPr>
        <a:xfrm>
          <a:off x="12763500" y="63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142300</xdr:rowOff>
    </xdr:from>
    <xdr:ext cx="534377" cy="259045"/>
    <xdr:sp macro="" textlink="">
      <xdr:nvSpPr>
        <xdr:cNvPr id="540" name="テキスト ボックス 539"/>
        <xdr:cNvSpPr txBox="1"/>
      </xdr:nvSpPr>
      <xdr:spPr>
        <a:xfrm>
          <a:off x="12547111" y="648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62519</xdr:rowOff>
    </xdr:from>
    <xdr:to>
      <xdr:col>23</xdr:col>
      <xdr:colOff>517525</xdr:colOff>
      <xdr:row>58</xdr:row>
      <xdr:rowOff>83013</xdr:rowOff>
    </xdr:to>
    <xdr:cxnSp macro="">
      <xdr:nvCxnSpPr>
        <xdr:cNvPr id="569" name="直線コネクタ 568"/>
        <xdr:cNvCxnSpPr/>
      </xdr:nvCxnSpPr>
      <xdr:spPr>
        <a:xfrm>
          <a:off x="15481300" y="10006619"/>
          <a:ext cx="838200" cy="2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25149</xdr:rowOff>
    </xdr:from>
    <xdr:to>
      <xdr:col>22</xdr:col>
      <xdr:colOff>365125</xdr:colOff>
      <xdr:row>58</xdr:row>
      <xdr:rowOff>62519</xdr:rowOff>
    </xdr:to>
    <xdr:cxnSp macro="">
      <xdr:nvCxnSpPr>
        <xdr:cNvPr id="572" name="直線コネクタ 571"/>
        <xdr:cNvCxnSpPr/>
      </xdr:nvCxnSpPr>
      <xdr:spPr>
        <a:xfrm>
          <a:off x="14592300" y="9969249"/>
          <a:ext cx="889000" cy="3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25149</xdr:rowOff>
    </xdr:from>
    <xdr:to>
      <xdr:col>21</xdr:col>
      <xdr:colOff>161925</xdr:colOff>
      <xdr:row>58</xdr:row>
      <xdr:rowOff>94464</xdr:rowOff>
    </xdr:to>
    <xdr:cxnSp macro="">
      <xdr:nvCxnSpPr>
        <xdr:cNvPr id="575" name="直線コネクタ 574"/>
        <xdr:cNvCxnSpPr/>
      </xdr:nvCxnSpPr>
      <xdr:spPr>
        <a:xfrm flipV="1">
          <a:off x="13703300" y="9969249"/>
          <a:ext cx="889000" cy="6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94464</xdr:rowOff>
    </xdr:from>
    <xdr:to>
      <xdr:col>19</xdr:col>
      <xdr:colOff>644525</xdr:colOff>
      <xdr:row>58</xdr:row>
      <xdr:rowOff>103315</xdr:rowOff>
    </xdr:to>
    <xdr:cxnSp macro="">
      <xdr:nvCxnSpPr>
        <xdr:cNvPr id="578" name="直線コネクタ 577"/>
        <xdr:cNvCxnSpPr/>
      </xdr:nvCxnSpPr>
      <xdr:spPr>
        <a:xfrm flipV="1">
          <a:off x="12814300" y="10038564"/>
          <a:ext cx="889000" cy="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32213</xdr:rowOff>
    </xdr:from>
    <xdr:to>
      <xdr:col>23</xdr:col>
      <xdr:colOff>568325</xdr:colOff>
      <xdr:row>58</xdr:row>
      <xdr:rowOff>133813</xdr:rowOff>
    </xdr:to>
    <xdr:sp macro="" textlink="">
      <xdr:nvSpPr>
        <xdr:cNvPr id="588" name="円/楕円 587"/>
        <xdr:cNvSpPr/>
      </xdr:nvSpPr>
      <xdr:spPr>
        <a:xfrm>
          <a:off x="16268700" y="997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118590</xdr:rowOff>
    </xdr:from>
    <xdr:ext cx="534377" cy="259045"/>
    <xdr:sp macro="" textlink="">
      <xdr:nvSpPr>
        <xdr:cNvPr id="589" name="教育費該当値テキスト"/>
        <xdr:cNvSpPr txBox="1"/>
      </xdr:nvSpPr>
      <xdr:spPr>
        <a:xfrm>
          <a:off x="16370300" y="989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69,757</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11719</xdr:rowOff>
    </xdr:from>
    <xdr:to>
      <xdr:col>22</xdr:col>
      <xdr:colOff>415925</xdr:colOff>
      <xdr:row>58</xdr:row>
      <xdr:rowOff>113319</xdr:rowOff>
    </xdr:to>
    <xdr:sp macro="" textlink="">
      <xdr:nvSpPr>
        <xdr:cNvPr id="590" name="円/楕円 589"/>
        <xdr:cNvSpPr/>
      </xdr:nvSpPr>
      <xdr:spPr>
        <a:xfrm>
          <a:off x="15430500" y="995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104446</xdr:rowOff>
    </xdr:from>
    <xdr:ext cx="534377" cy="259045"/>
    <xdr:sp macro="" textlink="">
      <xdr:nvSpPr>
        <xdr:cNvPr id="591" name="テキスト ボックス 590"/>
        <xdr:cNvSpPr txBox="1"/>
      </xdr:nvSpPr>
      <xdr:spPr>
        <a:xfrm>
          <a:off x="15214111" y="1004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80,515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145799</xdr:rowOff>
    </xdr:from>
    <xdr:to>
      <xdr:col>21</xdr:col>
      <xdr:colOff>212725</xdr:colOff>
      <xdr:row>58</xdr:row>
      <xdr:rowOff>75949</xdr:rowOff>
    </xdr:to>
    <xdr:sp macro="" textlink="">
      <xdr:nvSpPr>
        <xdr:cNvPr id="592" name="円/楕円 591"/>
        <xdr:cNvSpPr/>
      </xdr:nvSpPr>
      <xdr:spPr>
        <a:xfrm>
          <a:off x="14541500" y="991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67076</xdr:rowOff>
    </xdr:from>
    <xdr:ext cx="599010" cy="259045"/>
    <xdr:sp macro="" textlink="">
      <xdr:nvSpPr>
        <xdr:cNvPr id="593" name="テキスト ボックス 592"/>
        <xdr:cNvSpPr txBox="1"/>
      </xdr:nvSpPr>
      <xdr:spPr>
        <a:xfrm>
          <a:off x="14292794" y="1001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100,132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43664</xdr:rowOff>
    </xdr:from>
    <xdr:to>
      <xdr:col>20</xdr:col>
      <xdr:colOff>9525</xdr:colOff>
      <xdr:row>58</xdr:row>
      <xdr:rowOff>145264</xdr:rowOff>
    </xdr:to>
    <xdr:sp macro="" textlink="">
      <xdr:nvSpPr>
        <xdr:cNvPr id="594" name="円/楕円 593"/>
        <xdr:cNvSpPr/>
      </xdr:nvSpPr>
      <xdr:spPr>
        <a:xfrm>
          <a:off x="13652500" y="998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136391</xdr:rowOff>
    </xdr:from>
    <xdr:ext cx="534377" cy="259045"/>
    <xdr:sp macro="" textlink="">
      <xdr:nvSpPr>
        <xdr:cNvPr id="595" name="テキスト ボックス 594"/>
        <xdr:cNvSpPr txBox="1"/>
      </xdr:nvSpPr>
      <xdr:spPr>
        <a:xfrm>
          <a:off x="13436111" y="100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63,746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52515</xdr:rowOff>
    </xdr:from>
    <xdr:to>
      <xdr:col>18</xdr:col>
      <xdr:colOff>492125</xdr:colOff>
      <xdr:row>58</xdr:row>
      <xdr:rowOff>154115</xdr:rowOff>
    </xdr:to>
    <xdr:sp macro="" textlink="">
      <xdr:nvSpPr>
        <xdr:cNvPr id="596" name="円/楕円 595"/>
        <xdr:cNvSpPr/>
      </xdr:nvSpPr>
      <xdr:spPr>
        <a:xfrm>
          <a:off x="12763500" y="999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145242</xdr:rowOff>
    </xdr:from>
    <xdr:ext cx="534377" cy="259045"/>
    <xdr:sp macro="" textlink="">
      <xdr:nvSpPr>
        <xdr:cNvPr id="597" name="テキスト ボックス 596"/>
        <xdr:cNvSpPr txBox="1"/>
      </xdr:nvSpPr>
      <xdr:spPr>
        <a:xfrm>
          <a:off x="12547111" y="1008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59,100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18097</xdr:rowOff>
    </xdr:from>
    <xdr:to>
      <xdr:col>23</xdr:col>
      <xdr:colOff>517525</xdr:colOff>
      <xdr:row>79</xdr:row>
      <xdr:rowOff>32879</xdr:rowOff>
    </xdr:to>
    <xdr:cxnSp macro="">
      <xdr:nvCxnSpPr>
        <xdr:cNvPr id="626" name="直線コネクタ 625"/>
        <xdr:cNvCxnSpPr/>
      </xdr:nvCxnSpPr>
      <xdr:spPr>
        <a:xfrm>
          <a:off x="15481300" y="13562647"/>
          <a:ext cx="8382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18097</xdr:rowOff>
    </xdr:from>
    <xdr:to>
      <xdr:col>22</xdr:col>
      <xdr:colOff>365125</xdr:colOff>
      <xdr:row>79</xdr:row>
      <xdr:rowOff>23251</xdr:rowOff>
    </xdr:to>
    <xdr:cxnSp macro="">
      <xdr:nvCxnSpPr>
        <xdr:cNvPr id="629" name="直線コネクタ 628"/>
        <xdr:cNvCxnSpPr/>
      </xdr:nvCxnSpPr>
      <xdr:spPr>
        <a:xfrm flipV="1">
          <a:off x="14592300" y="13562647"/>
          <a:ext cx="889000" cy="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16218</xdr:rowOff>
    </xdr:from>
    <xdr:to>
      <xdr:col>21</xdr:col>
      <xdr:colOff>161925</xdr:colOff>
      <xdr:row>79</xdr:row>
      <xdr:rowOff>23251</xdr:rowOff>
    </xdr:to>
    <xdr:cxnSp macro="">
      <xdr:nvCxnSpPr>
        <xdr:cNvPr id="632" name="直線コネクタ 631"/>
        <xdr:cNvCxnSpPr/>
      </xdr:nvCxnSpPr>
      <xdr:spPr>
        <a:xfrm>
          <a:off x="13703300" y="13560768"/>
          <a:ext cx="889000" cy="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16218</xdr:rowOff>
    </xdr:from>
    <xdr:to>
      <xdr:col>19</xdr:col>
      <xdr:colOff>644525</xdr:colOff>
      <xdr:row>79</xdr:row>
      <xdr:rowOff>28524</xdr:rowOff>
    </xdr:to>
    <xdr:cxnSp macro="">
      <xdr:nvCxnSpPr>
        <xdr:cNvPr id="635" name="直線コネクタ 634"/>
        <xdr:cNvCxnSpPr/>
      </xdr:nvCxnSpPr>
      <xdr:spPr>
        <a:xfrm flipV="1">
          <a:off x="12814300" y="13560768"/>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153529</xdr:rowOff>
    </xdr:from>
    <xdr:to>
      <xdr:col>23</xdr:col>
      <xdr:colOff>568325</xdr:colOff>
      <xdr:row>79</xdr:row>
      <xdr:rowOff>83679</xdr:rowOff>
    </xdr:to>
    <xdr:sp macro="" textlink="">
      <xdr:nvSpPr>
        <xdr:cNvPr id="645" name="円/楕円 644"/>
        <xdr:cNvSpPr/>
      </xdr:nvSpPr>
      <xdr:spPr>
        <a:xfrm>
          <a:off x="16268700" y="1352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72630</xdr:rowOff>
    </xdr:from>
    <xdr:ext cx="469744" cy="259045"/>
    <xdr:sp macro="" textlink="">
      <xdr:nvSpPr>
        <xdr:cNvPr id="646" name="災害復旧費該当値テキスト"/>
        <xdr:cNvSpPr txBox="1"/>
      </xdr:nvSpPr>
      <xdr:spPr>
        <a:xfrm>
          <a:off x="16370300" y="1344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138747</xdr:rowOff>
    </xdr:from>
    <xdr:to>
      <xdr:col>22</xdr:col>
      <xdr:colOff>415925</xdr:colOff>
      <xdr:row>79</xdr:row>
      <xdr:rowOff>68897</xdr:rowOff>
    </xdr:to>
    <xdr:sp macro="" textlink="">
      <xdr:nvSpPr>
        <xdr:cNvPr id="647" name="円/楕円 646"/>
        <xdr:cNvSpPr/>
      </xdr:nvSpPr>
      <xdr:spPr>
        <a:xfrm>
          <a:off x="15430500" y="1351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60024</xdr:rowOff>
    </xdr:from>
    <xdr:ext cx="469744" cy="259045"/>
    <xdr:sp macro="" textlink="">
      <xdr:nvSpPr>
        <xdr:cNvPr id="648" name="テキスト ボックス 647"/>
        <xdr:cNvSpPr txBox="1"/>
      </xdr:nvSpPr>
      <xdr:spPr>
        <a:xfrm>
          <a:off x="15246427" y="1360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143901</xdr:rowOff>
    </xdr:from>
    <xdr:to>
      <xdr:col>21</xdr:col>
      <xdr:colOff>212725</xdr:colOff>
      <xdr:row>79</xdr:row>
      <xdr:rowOff>74051</xdr:rowOff>
    </xdr:to>
    <xdr:sp macro="" textlink="">
      <xdr:nvSpPr>
        <xdr:cNvPr id="649" name="円/楕円 648"/>
        <xdr:cNvSpPr/>
      </xdr:nvSpPr>
      <xdr:spPr>
        <a:xfrm>
          <a:off x="14541500" y="135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65178</xdr:rowOff>
    </xdr:from>
    <xdr:ext cx="469744" cy="259045"/>
    <xdr:sp macro="" textlink="">
      <xdr:nvSpPr>
        <xdr:cNvPr id="650" name="テキスト ボックス 649"/>
        <xdr:cNvSpPr txBox="1"/>
      </xdr:nvSpPr>
      <xdr:spPr>
        <a:xfrm>
          <a:off x="14357427" y="1360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136868</xdr:rowOff>
    </xdr:from>
    <xdr:to>
      <xdr:col>20</xdr:col>
      <xdr:colOff>9525</xdr:colOff>
      <xdr:row>79</xdr:row>
      <xdr:rowOff>67018</xdr:rowOff>
    </xdr:to>
    <xdr:sp macro="" textlink="">
      <xdr:nvSpPr>
        <xdr:cNvPr id="651" name="円/楕円 650"/>
        <xdr:cNvSpPr/>
      </xdr:nvSpPr>
      <xdr:spPr>
        <a:xfrm>
          <a:off x="13652500" y="1350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58145</xdr:rowOff>
    </xdr:from>
    <xdr:ext cx="469744" cy="259045"/>
    <xdr:sp macro="" textlink="">
      <xdr:nvSpPr>
        <xdr:cNvPr id="652" name="テキスト ボックス 651"/>
        <xdr:cNvSpPr txBox="1"/>
      </xdr:nvSpPr>
      <xdr:spPr>
        <a:xfrm>
          <a:off x="13468427" y="1360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149174</xdr:rowOff>
    </xdr:from>
    <xdr:to>
      <xdr:col>18</xdr:col>
      <xdr:colOff>492125</xdr:colOff>
      <xdr:row>79</xdr:row>
      <xdr:rowOff>79324</xdr:rowOff>
    </xdr:to>
    <xdr:sp macro="" textlink="">
      <xdr:nvSpPr>
        <xdr:cNvPr id="653" name="円/楕円 652"/>
        <xdr:cNvSpPr/>
      </xdr:nvSpPr>
      <xdr:spPr>
        <a:xfrm>
          <a:off x="12763500" y="135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70451</xdr:rowOff>
    </xdr:from>
    <xdr:ext cx="469744" cy="259045"/>
    <xdr:sp macro="" textlink="">
      <xdr:nvSpPr>
        <xdr:cNvPr id="654" name="テキスト ボックス 653"/>
        <xdr:cNvSpPr txBox="1"/>
      </xdr:nvSpPr>
      <xdr:spPr>
        <a:xfrm>
          <a:off x="12579427" y="136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47889</xdr:rowOff>
    </xdr:from>
    <xdr:to>
      <xdr:col>23</xdr:col>
      <xdr:colOff>517525</xdr:colOff>
      <xdr:row>98</xdr:row>
      <xdr:rowOff>62565</xdr:rowOff>
    </xdr:to>
    <xdr:cxnSp macro="">
      <xdr:nvCxnSpPr>
        <xdr:cNvPr id="683" name="直線コネクタ 682"/>
        <xdr:cNvCxnSpPr/>
      </xdr:nvCxnSpPr>
      <xdr:spPr>
        <a:xfrm>
          <a:off x="15481300" y="16849989"/>
          <a:ext cx="838200" cy="1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34837</xdr:rowOff>
    </xdr:from>
    <xdr:to>
      <xdr:col>22</xdr:col>
      <xdr:colOff>365125</xdr:colOff>
      <xdr:row>98</xdr:row>
      <xdr:rowOff>47889</xdr:rowOff>
    </xdr:to>
    <xdr:cxnSp macro="">
      <xdr:nvCxnSpPr>
        <xdr:cNvPr id="686" name="直線コネクタ 685"/>
        <xdr:cNvCxnSpPr/>
      </xdr:nvCxnSpPr>
      <xdr:spPr>
        <a:xfrm>
          <a:off x="14592300" y="16836937"/>
          <a:ext cx="889000" cy="1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34837</xdr:rowOff>
    </xdr:from>
    <xdr:to>
      <xdr:col>21</xdr:col>
      <xdr:colOff>161925</xdr:colOff>
      <xdr:row>98</xdr:row>
      <xdr:rowOff>45848</xdr:rowOff>
    </xdr:to>
    <xdr:cxnSp macro="">
      <xdr:nvCxnSpPr>
        <xdr:cNvPr id="689" name="直線コネクタ 688"/>
        <xdr:cNvCxnSpPr/>
      </xdr:nvCxnSpPr>
      <xdr:spPr>
        <a:xfrm flipV="1">
          <a:off x="13703300" y="16836937"/>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45848</xdr:rowOff>
    </xdr:from>
    <xdr:to>
      <xdr:col>19</xdr:col>
      <xdr:colOff>644525</xdr:colOff>
      <xdr:row>98</xdr:row>
      <xdr:rowOff>58544</xdr:rowOff>
    </xdr:to>
    <xdr:cxnSp macro="">
      <xdr:nvCxnSpPr>
        <xdr:cNvPr id="692" name="直線コネクタ 691"/>
        <xdr:cNvCxnSpPr/>
      </xdr:nvCxnSpPr>
      <xdr:spPr>
        <a:xfrm flipV="1">
          <a:off x="12814300" y="16847948"/>
          <a:ext cx="889000" cy="1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93115</xdr:rowOff>
    </xdr:from>
    <xdr:ext cx="599010" cy="259045"/>
    <xdr:sp macro="" textlink="">
      <xdr:nvSpPr>
        <xdr:cNvPr id="696" name="テキスト ボックス 695"/>
        <xdr:cNvSpPr txBox="1"/>
      </xdr:nvSpPr>
      <xdr:spPr>
        <a:xfrm>
          <a:off x="12514794" y="165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11765</xdr:rowOff>
    </xdr:from>
    <xdr:to>
      <xdr:col>23</xdr:col>
      <xdr:colOff>568325</xdr:colOff>
      <xdr:row>98</xdr:row>
      <xdr:rowOff>113365</xdr:rowOff>
    </xdr:to>
    <xdr:sp macro="" textlink="">
      <xdr:nvSpPr>
        <xdr:cNvPr id="702" name="円/楕円 701"/>
        <xdr:cNvSpPr/>
      </xdr:nvSpPr>
      <xdr:spPr>
        <a:xfrm>
          <a:off x="16268700" y="1681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161642</xdr:rowOff>
    </xdr:from>
    <xdr:ext cx="599010" cy="259045"/>
    <xdr:sp macro="" textlink="">
      <xdr:nvSpPr>
        <xdr:cNvPr id="703" name="公債費該当値テキスト"/>
        <xdr:cNvSpPr txBox="1"/>
      </xdr:nvSpPr>
      <xdr:spPr>
        <a:xfrm>
          <a:off x="16370300" y="1679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120,736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168539</xdr:rowOff>
    </xdr:from>
    <xdr:to>
      <xdr:col>22</xdr:col>
      <xdr:colOff>415925</xdr:colOff>
      <xdr:row>98</xdr:row>
      <xdr:rowOff>98689</xdr:rowOff>
    </xdr:to>
    <xdr:sp macro="" textlink="">
      <xdr:nvSpPr>
        <xdr:cNvPr id="704" name="円/楕円 703"/>
        <xdr:cNvSpPr/>
      </xdr:nvSpPr>
      <xdr:spPr>
        <a:xfrm>
          <a:off x="15430500" y="1679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89816</xdr:rowOff>
    </xdr:from>
    <xdr:ext cx="599010" cy="259045"/>
    <xdr:sp macro="" textlink="">
      <xdr:nvSpPr>
        <xdr:cNvPr id="705" name="テキスト ボックス 704"/>
        <xdr:cNvSpPr txBox="1"/>
      </xdr:nvSpPr>
      <xdr:spPr>
        <a:xfrm>
          <a:off x="15181794" y="16891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132,293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155487</xdr:rowOff>
    </xdr:from>
    <xdr:to>
      <xdr:col>21</xdr:col>
      <xdr:colOff>212725</xdr:colOff>
      <xdr:row>98</xdr:row>
      <xdr:rowOff>85637</xdr:rowOff>
    </xdr:to>
    <xdr:sp macro="" textlink="">
      <xdr:nvSpPr>
        <xdr:cNvPr id="706" name="円/楕円 705"/>
        <xdr:cNvSpPr/>
      </xdr:nvSpPr>
      <xdr:spPr>
        <a:xfrm>
          <a:off x="14541500" y="167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76764</xdr:rowOff>
    </xdr:from>
    <xdr:ext cx="599010" cy="259045"/>
    <xdr:sp macro="" textlink="">
      <xdr:nvSpPr>
        <xdr:cNvPr id="707" name="テキスト ボックス 706"/>
        <xdr:cNvSpPr txBox="1"/>
      </xdr:nvSpPr>
      <xdr:spPr>
        <a:xfrm>
          <a:off x="14292794" y="16878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142,569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166498</xdr:rowOff>
    </xdr:from>
    <xdr:to>
      <xdr:col>20</xdr:col>
      <xdr:colOff>9525</xdr:colOff>
      <xdr:row>98</xdr:row>
      <xdr:rowOff>96648</xdr:rowOff>
    </xdr:to>
    <xdr:sp macro="" textlink="">
      <xdr:nvSpPr>
        <xdr:cNvPr id="708" name="円/楕円 707"/>
        <xdr:cNvSpPr/>
      </xdr:nvSpPr>
      <xdr:spPr>
        <a:xfrm>
          <a:off x="13652500" y="1679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87775</xdr:rowOff>
    </xdr:from>
    <xdr:ext cx="599010" cy="259045"/>
    <xdr:sp macro="" textlink="">
      <xdr:nvSpPr>
        <xdr:cNvPr id="709" name="テキスト ボックス 708"/>
        <xdr:cNvSpPr txBox="1"/>
      </xdr:nvSpPr>
      <xdr:spPr>
        <a:xfrm>
          <a:off x="13403794" y="1688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133,899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7744</xdr:rowOff>
    </xdr:from>
    <xdr:to>
      <xdr:col>18</xdr:col>
      <xdr:colOff>492125</xdr:colOff>
      <xdr:row>98</xdr:row>
      <xdr:rowOff>109344</xdr:rowOff>
    </xdr:to>
    <xdr:sp macro="" textlink="">
      <xdr:nvSpPr>
        <xdr:cNvPr id="710" name="円/楕円 709"/>
        <xdr:cNvSpPr/>
      </xdr:nvSpPr>
      <xdr:spPr>
        <a:xfrm>
          <a:off x="12763500" y="1680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100471</xdr:rowOff>
    </xdr:from>
    <xdr:ext cx="599010" cy="259045"/>
    <xdr:sp macro="" textlink="">
      <xdr:nvSpPr>
        <xdr:cNvPr id="711" name="テキスト ボックス 710"/>
        <xdr:cNvSpPr txBox="1"/>
      </xdr:nvSpPr>
      <xdr:spPr>
        <a:xfrm>
          <a:off x="12514794" y="169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38659</xdr:rowOff>
    </xdr:from>
    <xdr:to>
      <xdr:col>28</xdr:col>
      <xdr:colOff>314325</xdr:colOff>
      <xdr:row>39</xdr:row>
      <xdr:rowOff>98878</xdr:rowOff>
    </xdr:to>
    <xdr:cxnSp macro="">
      <xdr:nvCxnSpPr>
        <xdr:cNvPr id="751" name="直線コネクタ 750"/>
        <xdr:cNvCxnSpPr/>
      </xdr:nvCxnSpPr>
      <xdr:spPr>
        <a:xfrm>
          <a:off x="18656300" y="5353609"/>
          <a:ext cx="889000" cy="143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106222</xdr:rowOff>
    </xdr:from>
    <xdr:ext cx="469744" cy="259045"/>
    <xdr:sp macro="" textlink="">
      <xdr:nvSpPr>
        <xdr:cNvPr id="755" name="テキスト ボックス 754"/>
        <xdr:cNvSpPr txBox="1"/>
      </xdr:nvSpPr>
      <xdr:spPr>
        <a:xfrm>
          <a:off x="18421427" y="679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159309</xdr:rowOff>
    </xdr:from>
    <xdr:to>
      <xdr:col>27</xdr:col>
      <xdr:colOff>161925</xdr:colOff>
      <xdr:row>31</xdr:row>
      <xdr:rowOff>89459</xdr:rowOff>
    </xdr:to>
    <xdr:sp macro="" textlink="">
      <xdr:nvSpPr>
        <xdr:cNvPr id="769" name="円/楕円 768"/>
        <xdr:cNvSpPr/>
      </xdr:nvSpPr>
      <xdr:spPr>
        <a:xfrm>
          <a:off x="18605500" y="530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29</xdr:row>
      <xdr:rowOff>105986</xdr:rowOff>
    </xdr:from>
    <xdr:ext cx="534377" cy="259045"/>
    <xdr:sp macro="" textlink="">
      <xdr:nvSpPr>
        <xdr:cNvPr id="770" name="テキスト ボックス 769"/>
        <xdr:cNvSpPr txBox="1"/>
      </xdr:nvSpPr>
      <xdr:spPr>
        <a:xfrm>
          <a:off x="18389111" y="507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43,844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全体的に住民一人当たり目的別歳出決算については、類似団体と比較して低い数値で推移しているが、商工費がわずかに上回った。今後、人口減少が顕著になれば、数値も上昇してくると思われる。</a:t>
          </a:r>
        </a:p>
        <a:p>
          <a:r>
            <a:rPr kumimoji="1" lang="ja-JP" altLang="en-US" sz="1300">
              <a:latin typeface="ＭＳ Ｐゴシック"/>
            </a:rPr>
            <a:t>　総務費は、類似団体と比較して低い値で推移しているが、平成２７年度は、環境整備基金積立金が１３０百万円皆増したことにより、前年度と比較して増加となった。</a:t>
          </a:r>
          <a:br>
            <a:rPr kumimoji="1" lang="ja-JP" altLang="en-US" sz="1300">
              <a:latin typeface="ＭＳ Ｐゴシック"/>
            </a:rPr>
          </a:br>
          <a:r>
            <a:rPr kumimoji="1" lang="ja-JP" altLang="en-US" sz="1300">
              <a:latin typeface="ＭＳ Ｐゴシック"/>
            </a:rPr>
            <a:t>　民生費は、類似団体と比較して低い値で推移しているが、類似団体と同様に増加傾向であり、本町の高齢化率の上昇がさらに進むと数値の上昇が懸念される。</a:t>
          </a:r>
        </a:p>
        <a:p>
          <a:r>
            <a:rPr kumimoji="1" lang="ja-JP" altLang="en-US" sz="1300">
              <a:latin typeface="ＭＳ Ｐゴシック"/>
            </a:rPr>
            <a:t>　商工費は、例年類似団体より低い値で推移していたが、平成２７年度は大幅に上回った。これは、ＮＨＫ大河ドラマ「真田丸」放送決定により、真田ミュージアム建設事業が実施されたことであるが、平成２８年度は大河ドラマ関連事業等の支出増によりわずかに上回った。次年度以降は例年どおりの推移になると見込まれる。</a:t>
          </a:r>
          <a:br>
            <a:rPr kumimoji="1" lang="ja-JP" altLang="en-US" sz="1300">
              <a:latin typeface="ＭＳ Ｐゴシック"/>
            </a:rPr>
          </a:br>
          <a:r>
            <a:rPr kumimoji="1" lang="ja-JP" altLang="en-US" sz="1300">
              <a:latin typeface="ＭＳ Ｐゴシック"/>
            </a:rPr>
            <a:t>　公債費は、類似団体と比較して低い値で推移しているが、平成２６年度に償還のピークを迎え、今後は減少していくと見込まれる。</a:t>
          </a:r>
        </a:p>
        <a:p>
          <a:r>
            <a:rPr kumimoji="1" lang="ja-JP" altLang="en-US" sz="1300">
              <a:latin typeface="ＭＳ Ｐゴシック"/>
            </a:rPr>
            <a:t>　諸支出金は、平成２４年度に土地開発公社の土地を買い戻したことによるもので一時的に大幅に上回った。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和歌山県九度山町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財政調整基金については、平成２８年度は交付金等を活用したことで取り崩しを行わなかったことにより、平成２８年度末残高は４１９百万円となり、現状で推移すれば数年で枯渇することが予想される。</a:t>
          </a:r>
        </a:p>
        <a:p>
          <a:r>
            <a:rPr kumimoji="1" lang="ja-JP" altLang="en-US" sz="1200">
              <a:latin typeface="ＭＳ ゴシック" pitchFamily="49" charset="-128"/>
              <a:ea typeface="ＭＳ ゴシック" pitchFamily="49" charset="-128"/>
            </a:rPr>
            <a:t>　今後もできる限り取り崩し額を少なくするよう、特定財源の伴う事業を優先し、投資的経費も含めた歳出全体の削減に努め、歳入については、ふるさとの納税などの自主財源の確保に向けた検討を行い、実質収支比率の改善に向けて、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和歌山県九度山町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特別会計の連結実質赤字比率に係る黒字については、一般会計からの繰入金で赤字補てんを行っている。今後、下水道事業については、未供用地区を早期供用開始し、繰出金を抑制出来るよう努める。</a:t>
          </a:r>
        </a:p>
        <a:p>
          <a:r>
            <a:rPr kumimoji="1" lang="ja-JP" altLang="en-US" sz="1400">
              <a:latin typeface="ＭＳ ゴシック" pitchFamily="49" charset="-128"/>
              <a:ea typeface="ＭＳ ゴシック" pitchFamily="49" charset="-128"/>
            </a:rPr>
            <a:t>　簡易水道事業については、九度山・古沢・河根の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つの簡易水道を九度山に統合し、経費を節減するとともに、独立採算の原則に立ち返った料金の見直しを行った結果、平成２８年度より平均２５％の水道料金の値上げを実施した。</a:t>
          </a:r>
        </a:p>
        <a:p>
          <a:r>
            <a:rPr kumimoji="1" lang="ja-JP" altLang="en-US" sz="1400">
              <a:latin typeface="ＭＳ ゴシック" pitchFamily="49" charset="-128"/>
              <a:ea typeface="ＭＳ ゴシック" pitchFamily="49" charset="-128"/>
            </a:rPr>
            <a:t>　今後も随時見直しを行い、普通会計の負担額を減らしていくよう努める。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0180510&#32080;&#21512;_&#25552;&#20986;&#29992;&#12305;&#12304;&#36001;&#25919;&#29366;&#27841;&#36039;&#26009;&#38598;&#12305;_303437_&#20061;&#24230;&#23665;&#30010;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0">
          <cell r="K50" t="str">
            <v>H24</v>
          </cell>
        </row>
      </sheetData>
      <sheetData sheetId="13"/>
      <sheetData sheetId="14"/>
      <sheetData sheetId="15">
        <row r="2">
          <cell r="D2" t="str">
            <v>当該団体(円)</v>
          </cell>
          <cell r="F2" t="str">
            <v>類似団体内平均(円)</v>
          </cell>
        </row>
        <row r="3">
          <cell r="A3" t="str">
            <v xml:space="preserve"> H24</v>
          </cell>
          <cell r="D3">
            <v>118775</v>
          </cell>
          <cell r="F3">
            <v>228305</v>
          </cell>
        </row>
        <row r="5">
          <cell r="A5" t="str">
            <v xml:space="preserve"> H25</v>
          </cell>
          <cell r="D5">
            <v>204573</v>
          </cell>
          <cell r="F5">
            <v>316331</v>
          </cell>
        </row>
        <row r="7">
          <cell r="A7" t="str">
            <v xml:space="preserve"> H26</v>
          </cell>
          <cell r="D7">
            <v>135126</v>
          </cell>
          <cell r="F7">
            <v>333013</v>
          </cell>
        </row>
        <row r="9">
          <cell r="A9" t="str">
            <v xml:space="preserve"> H27</v>
          </cell>
          <cell r="D9">
            <v>160067</v>
          </cell>
          <cell r="F9">
            <v>280458</v>
          </cell>
        </row>
        <row r="11">
          <cell r="A11" t="str">
            <v xml:space="preserve"> H28</v>
          </cell>
          <cell r="D11">
            <v>54414</v>
          </cell>
          <cell r="F11">
            <v>291945</v>
          </cell>
        </row>
        <row r="18">
          <cell r="B18" t="str">
            <v>H24</v>
          </cell>
          <cell r="C18" t="str">
            <v>H25</v>
          </cell>
          <cell r="D18" t="str">
            <v>H26</v>
          </cell>
          <cell r="E18" t="str">
            <v>H27</v>
          </cell>
          <cell r="F18" t="str">
            <v>H28</v>
          </cell>
        </row>
        <row r="19">
          <cell r="A19" t="str">
            <v>実質収支額</v>
          </cell>
          <cell r="B19">
            <v>1.89</v>
          </cell>
          <cell r="C19">
            <v>1.46</v>
          </cell>
          <cell r="D19">
            <v>3.99</v>
          </cell>
          <cell r="E19">
            <v>1.45</v>
          </cell>
          <cell r="F19">
            <v>1.65</v>
          </cell>
        </row>
        <row r="20">
          <cell r="A20" t="str">
            <v>財政調整基金残高</v>
          </cell>
          <cell r="B20">
            <v>29.55</v>
          </cell>
          <cell r="C20">
            <v>27.98</v>
          </cell>
          <cell r="D20">
            <v>20.39</v>
          </cell>
          <cell r="E20">
            <v>17.690000000000001</v>
          </cell>
          <cell r="F20">
            <v>19.43</v>
          </cell>
        </row>
        <row r="21">
          <cell r="A21" t="str">
            <v>実質単年度収支</v>
          </cell>
          <cell r="B21">
            <v>1.1299999999999999</v>
          </cell>
          <cell r="C21">
            <v>-3.17</v>
          </cell>
          <cell r="D21">
            <v>-6.31</v>
          </cell>
          <cell r="E21">
            <v>-6.13</v>
          </cell>
          <cell r="F21">
            <v>0.16</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簡易水道事業特別会計</v>
          </cell>
          <cell r="B31" t="e">
            <v>#N/A</v>
          </cell>
          <cell r="C31">
            <v>0</v>
          </cell>
          <cell r="D31" t="e">
            <v>#N/A</v>
          </cell>
          <cell r="E31">
            <v>0</v>
          </cell>
          <cell r="F31" t="e">
            <v>#N/A</v>
          </cell>
          <cell r="G31">
            <v>0</v>
          </cell>
          <cell r="H31" t="e">
            <v>#N/A</v>
          </cell>
          <cell r="I31">
            <v>0</v>
          </cell>
          <cell r="J31" t="e">
            <v>#N/A</v>
          </cell>
          <cell r="K31">
            <v>0</v>
          </cell>
        </row>
        <row r="32">
          <cell r="A32" t="str">
            <v>後期高齢者医療事業</v>
          </cell>
          <cell r="B32" t="e">
            <v>#N/A</v>
          </cell>
          <cell r="C32">
            <v>0</v>
          </cell>
          <cell r="D32" t="e">
            <v>#N/A</v>
          </cell>
          <cell r="E32">
            <v>0</v>
          </cell>
          <cell r="F32" t="e">
            <v>#N/A</v>
          </cell>
          <cell r="G32">
            <v>0</v>
          </cell>
          <cell r="H32" t="e">
            <v>#N/A</v>
          </cell>
          <cell r="I32">
            <v>0</v>
          </cell>
          <cell r="J32" t="e">
            <v>#N/A</v>
          </cell>
          <cell r="K32">
            <v>0</v>
          </cell>
        </row>
        <row r="33">
          <cell r="A33" t="str">
            <v>下水道事業特別会計</v>
          </cell>
          <cell r="B33" t="e">
            <v>#N/A</v>
          </cell>
          <cell r="C33">
            <v>0.01</v>
          </cell>
          <cell r="D33" t="e">
            <v>#N/A</v>
          </cell>
          <cell r="E33">
            <v>0.22</v>
          </cell>
          <cell r="F33" t="e">
            <v>#N/A</v>
          </cell>
          <cell r="G33">
            <v>0</v>
          </cell>
          <cell r="H33" t="e">
            <v>#N/A</v>
          </cell>
          <cell r="I33">
            <v>0</v>
          </cell>
          <cell r="J33" t="e">
            <v>#N/A</v>
          </cell>
          <cell r="K33">
            <v>0.05</v>
          </cell>
        </row>
        <row r="34">
          <cell r="A34" t="str">
            <v>介護保険事業</v>
          </cell>
          <cell r="B34" t="e">
            <v>#N/A</v>
          </cell>
          <cell r="C34">
            <v>0.17</v>
          </cell>
          <cell r="D34" t="e">
            <v>#N/A</v>
          </cell>
          <cell r="E34">
            <v>0.88</v>
          </cell>
          <cell r="F34" t="e">
            <v>#N/A</v>
          </cell>
          <cell r="G34">
            <v>1.0900000000000001</v>
          </cell>
          <cell r="H34" t="e">
            <v>#N/A</v>
          </cell>
          <cell r="I34">
            <v>1.02</v>
          </cell>
          <cell r="J34" t="e">
            <v>#N/A</v>
          </cell>
          <cell r="K34">
            <v>1.6</v>
          </cell>
        </row>
        <row r="35">
          <cell r="A35" t="str">
            <v>一般会計</v>
          </cell>
          <cell r="B35" t="e">
            <v>#N/A</v>
          </cell>
          <cell r="C35">
            <v>1.89</v>
          </cell>
          <cell r="D35" t="e">
            <v>#N/A</v>
          </cell>
          <cell r="E35">
            <v>1.3</v>
          </cell>
          <cell r="F35" t="e">
            <v>#N/A</v>
          </cell>
          <cell r="G35">
            <v>3.99</v>
          </cell>
          <cell r="H35" t="e">
            <v>#N/A</v>
          </cell>
          <cell r="I35">
            <v>1.44</v>
          </cell>
          <cell r="J35" t="e">
            <v>#N/A</v>
          </cell>
          <cell r="K35">
            <v>1.65</v>
          </cell>
        </row>
        <row r="36">
          <cell r="A36" t="str">
            <v>国民健康保険事業</v>
          </cell>
          <cell r="B36" t="e">
            <v>#N/A</v>
          </cell>
          <cell r="C36">
            <v>4.3099999999999996</v>
          </cell>
          <cell r="D36" t="e">
            <v>#N/A</v>
          </cell>
          <cell r="E36">
            <v>3.29</v>
          </cell>
          <cell r="F36" t="e">
            <v>#N/A</v>
          </cell>
          <cell r="G36">
            <v>4.72</v>
          </cell>
          <cell r="H36" t="e">
            <v>#N/A</v>
          </cell>
          <cell r="I36">
            <v>5.09</v>
          </cell>
          <cell r="J36" t="e">
            <v>#N/A</v>
          </cell>
          <cell r="K36">
            <v>4.96</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457</v>
          </cell>
          <cell r="G42">
            <v>478</v>
          </cell>
          <cell r="J42">
            <v>496</v>
          </cell>
          <cell r="M42">
            <v>455</v>
          </cell>
          <cell r="P42">
            <v>419</v>
          </cell>
        </row>
        <row r="43">
          <cell r="A43" t="str">
            <v>一時借入金の利子</v>
          </cell>
          <cell r="B43" t="str">
            <v>-</v>
          </cell>
          <cell r="E43" t="str">
            <v>-</v>
          </cell>
          <cell r="H43">
            <v>0</v>
          </cell>
          <cell r="K43">
            <v>0</v>
          </cell>
          <cell r="N43">
            <v>0</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12</v>
          </cell>
          <cell r="E45">
            <v>14</v>
          </cell>
          <cell r="H45">
            <v>14</v>
          </cell>
          <cell r="K45">
            <v>16</v>
          </cell>
          <cell r="N45">
            <v>20</v>
          </cell>
        </row>
        <row r="46">
          <cell r="A46" t="str">
            <v>公営企業債の元利償還金に対する繰入金</v>
          </cell>
          <cell r="B46">
            <v>124</v>
          </cell>
          <cell r="E46">
            <v>131</v>
          </cell>
          <cell r="H46">
            <v>138</v>
          </cell>
          <cell r="K46">
            <v>133</v>
          </cell>
          <cell r="N46">
            <v>125</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608</v>
          </cell>
          <cell r="E49">
            <v>642</v>
          </cell>
          <cell r="H49">
            <v>670</v>
          </cell>
          <cell r="K49">
            <v>609</v>
          </cell>
          <cell r="N49">
            <v>544</v>
          </cell>
        </row>
        <row r="50">
          <cell r="A50" t="str">
            <v>実質公債費比率の分子</v>
          </cell>
          <cell r="B50" t="e">
            <v>#N/A</v>
          </cell>
          <cell r="C50">
            <v>287</v>
          </cell>
          <cell r="D50" t="e">
            <v>#N/A</v>
          </cell>
          <cell r="E50" t="e">
            <v>#N/A</v>
          </cell>
          <cell r="F50">
            <v>309</v>
          </cell>
          <cell r="G50" t="e">
            <v>#N/A</v>
          </cell>
          <cell r="H50" t="e">
            <v>#N/A</v>
          </cell>
          <cell r="I50">
            <v>326</v>
          </cell>
          <cell r="J50" t="e">
            <v>#N/A</v>
          </cell>
          <cell r="K50" t="e">
            <v>#N/A</v>
          </cell>
          <cell r="L50">
            <v>303</v>
          </cell>
          <cell r="M50" t="e">
            <v>#N/A</v>
          </cell>
          <cell r="N50" t="e">
            <v>#N/A</v>
          </cell>
          <cell r="O50">
            <v>270</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4108</v>
          </cell>
          <cell r="G56">
            <v>4194</v>
          </cell>
          <cell r="J56">
            <v>4177</v>
          </cell>
          <cell r="M56">
            <v>4191</v>
          </cell>
          <cell r="P56">
            <v>4081</v>
          </cell>
        </row>
        <row r="57">
          <cell r="A57" t="str">
            <v>充当可能特定歳入</v>
          </cell>
          <cell r="D57">
            <v>477</v>
          </cell>
          <cell r="G57">
            <v>425</v>
          </cell>
          <cell r="J57">
            <v>372</v>
          </cell>
          <cell r="M57">
            <v>325</v>
          </cell>
          <cell r="P57">
            <v>307</v>
          </cell>
        </row>
        <row r="58">
          <cell r="A58" t="str">
            <v>充当可能基金</v>
          </cell>
          <cell r="D58">
            <v>1092</v>
          </cell>
          <cell r="G58">
            <v>1058</v>
          </cell>
          <cell r="J58">
            <v>867</v>
          </cell>
          <cell r="M58">
            <v>885</v>
          </cell>
          <cell r="P58">
            <v>879</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464</v>
          </cell>
          <cell r="E61" t="str">
            <v>-</v>
          </cell>
          <cell r="H61" t="str">
            <v>-</v>
          </cell>
          <cell r="K61" t="str">
            <v>-</v>
          </cell>
          <cell r="N61" t="str">
            <v>-</v>
          </cell>
        </row>
        <row r="62">
          <cell r="A62" t="str">
            <v>退職手当負担見込額</v>
          </cell>
          <cell r="B62">
            <v>715</v>
          </cell>
          <cell r="E62">
            <v>741</v>
          </cell>
          <cell r="H62">
            <v>717</v>
          </cell>
          <cell r="K62">
            <v>697</v>
          </cell>
          <cell r="N62">
            <v>625</v>
          </cell>
        </row>
        <row r="63">
          <cell r="A63" t="str">
            <v>組合等負担等見込額</v>
          </cell>
          <cell r="B63">
            <v>177</v>
          </cell>
          <cell r="E63">
            <v>193</v>
          </cell>
          <cell r="H63">
            <v>205</v>
          </cell>
          <cell r="K63">
            <v>208</v>
          </cell>
          <cell r="N63">
            <v>188</v>
          </cell>
        </row>
        <row r="64">
          <cell r="A64" t="str">
            <v>公営企業債等繰入見込額</v>
          </cell>
          <cell r="B64">
            <v>1469</v>
          </cell>
          <cell r="E64">
            <v>1604</v>
          </cell>
          <cell r="H64">
            <v>1537</v>
          </cell>
          <cell r="K64">
            <v>1642</v>
          </cell>
          <cell r="N64">
            <v>1593</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4493</v>
          </cell>
          <cell r="E66">
            <v>4957</v>
          </cell>
          <cell r="H66">
            <v>4751</v>
          </cell>
          <cell r="K66">
            <v>4833</v>
          </cell>
          <cell r="N66">
            <v>4569</v>
          </cell>
        </row>
        <row r="67">
          <cell r="A67" t="str">
            <v>将来負担比率の分子</v>
          </cell>
          <cell r="B67" t="e">
            <v>#N/A</v>
          </cell>
          <cell r="C67">
            <v>1642</v>
          </cell>
          <cell r="D67" t="e">
            <v>#N/A</v>
          </cell>
          <cell r="E67" t="e">
            <v>#N/A</v>
          </cell>
          <cell r="F67">
            <v>1818</v>
          </cell>
          <cell r="G67" t="e">
            <v>#N/A</v>
          </cell>
          <cell r="H67" t="e">
            <v>#N/A</v>
          </cell>
          <cell r="I67">
            <v>1794</v>
          </cell>
          <cell r="J67" t="e">
            <v>#N/A</v>
          </cell>
          <cell r="K67" t="e">
            <v>#N/A</v>
          </cell>
          <cell r="L67">
            <v>1977</v>
          </cell>
          <cell r="M67" t="e">
            <v>#N/A</v>
          </cell>
          <cell r="N67" t="e">
            <v>#N/A</v>
          </cell>
          <cell r="O67">
            <v>1708</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22" sqref="B22:V30"/>
    </sheetView>
  </sheetViews>
  <sheetFormatPr defaultColWidth="0" defaultRowHeight="11.25" zeroHeight="1"/>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c r="A1" s="44"/>
      <c r="B1" s="551" t="s">
        <v>18</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45"/>
      <c r="DK1" s="45"/>
      <c r="DL1" s="45"/>
      <c r="DM1" s="45"/>
      <c r="DN1" s="45"/>
      <c r="DO1" s="45"/>
    </row>
    <row r="2" spans="1:119" ht="24.75" thickBot="1">
      <c r="A2" s="44"/>
      <c r="B2" s="47" t="s">
        <v>19</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c r="A3" s="45"/>
      <c r="B3" s="552" t="s">
        <v>20</v>
      </c>
      <c r="C3" s="553"/>
      <c r="D3" s="553"/>
      <c r="E3" s="554"/>
      <c r="F3" s="554"/>
      <c r="G3" s="554"/>
      <c r="H3" s="554"/>
      <c r="I3" s="554"/>
      <c r="J3" s="554"/>
      <c r="K3" s="554"/>
      <c r="L3" s="554" t="s">
        <v>21</v>
      </c>
      <c r="M3" s="554"/>
      <c r="N3" s="554"/>
      <c r="O3" s="554"/>
      <c r="P3" s="554"/>
      <c r="Q3" s="554"/>
      <c r="R3" s="557"/>
      <c r="S3" s="557"/>
      <c r="T3" s="557"/>
      <c r="U3" s="557"/>
      <c r="V3" s="558"/>
      <c r="W3" s="455" t="s">
        <v>22</v>
      </c>
      <c r="X3" s="456"/>
      <c r="Y3" s="456"/>
      <c r="Z3" s="456"/>
      <c r="AA3" s="456"/>
      <c r="AB3" s="553"/>
      <c r="AC3" s="557" t="s">
        <v>23</v>
      </c>
      <c r="AD3" s="456"/>
      <c r="AE3" s="456"/>
      <c r="AF3" s="456"/>
      <c r="AG3" s="456"/>
      <c r="AH3" s="456"/>
      <c r="AI3" s="456"/>
      <c r="AJ3" s="456"/>
      <c r="AK3" s="456"/>
      <c r="AL3" s="519"/>
      <c r="AM3" s="455" t="s">
        <v>24</v>
      </c>
      <c r="AN3" s="456"/>
      <c r="AO3" s="456"/>
      <c r="AP3" s="456"/>
      <c r="AQ3" s="456"/>
      <c r="AR3" s="456"/>
      <c r="AS3" s="456"/>
      <c r="AT3" s="456"/>
      <c r="AU3" s="456"/>
      <c r="AV3" s="456"/>
      <c r="AW3" s="456"/>
      <c r="AX3" s="519"/>
      <c r="AY3" s="511" t="s">
        <v>25</v>
      </c>
      <c r="AZ3" s="512"/>
      <c r="BA3" s="512"/>
      <c r="BB3" s="512"/>
      <c r="BC3" s="512"/>
      <c r="BD3" s="512"/>
      <c r="BE3" s="512"/>
      <c r="BF3" s="512"/>
      <c r="BG3" s="512"/>
      <c r="BH3" s="512"/>
      <c r="BI3" s="512"/>
      <c r="BJ3" s="512"/>
      <c r="BK3" s="512"/>
      <c r="BL3" s="512"/>
      <c r="BM3" s="561"/>
      <c r="BN3" s="455" t="s">
        <v>26</v>
      </c>
      <c r="BO3" s="456"/>
      <c r="BP3" s="456"/>
      <c r="BQ3" s="456"/>
      <c r="BR3" s="456"/>
      <c r="BS3" s="456"/>
      <c r="BT3" s="456"/>
      <c r="BU3" s="519"/>
      <c r="BV3" s="455" t="s">
        <v>27</v>
      </c>
      <c r="BW3" s="456"/>
      <c r="BX3" s="456"/>
      <c r="BY3" s="456"/>
      <c r="BZ3" s="456"/>
      <c r="CA3" s="456"/>
      <c r="CB3" s="456"/>
      <c r="CC3" s="519"/>
      <c r="CD3" s="511" t="s">
        <v>25</v>
      </c>
      <c r="CE3" s="512"/>
      <c r="CF3" s="512"/>
      <c r="CG3" s="512"/>
      <c r="CH3" s="512"/>
      <c r="CI3" s="512"/>
      <c r="CJ3" s="512"/>
      <c r="CK3" s="512"/>
      <c r="CL3" s="512"/>
      <c r="CM3" s="512"/>
      <c r="CN3" s="512"/>
      <c r="CO3" s="512"/>
      <c r="CP3" s="512"/>
      <c r="CQ3" s="512"/>
      <c r="CR3" s="512"/>
      <c r="CS3" s="561"/>
      <c r="CT3" s="455" t="s">
        <v>28</v>
      </c>
      <c r="CU3" s="456"/>
      <c r="CV3" s="456"/>
      <c r="CW3" s="456"/>
      <c r="CX3" s="456"/>
      <c r="CY3" s="456"/>
      <c r="CZ3" s="456"/>
      <c r="DA3" s="519"/>
      <c r="DB3" s="455" t="s">
        <v>29</v>
      </c>
      <c r="DC3" s="456"/>
      <c r="DD3" s="456"/>
      <c r="DE3" s="456"/>
      <c r="DF3" s="456"/>
      <c r="DG3" s="456"/>
      <c r="DH3" s="456"/>
      <c r="DI3" s="519"/>
      <c r="DJ3" s="44"/>
      <c r="DK3" s="44"/>
      <c r="DL3" s="44"/>
      <c r="DM3" s="44"/>
      <c r="DN3" s="44"/>
      <c r="DO3" s="44"/>
    </row>
    <row r="4" spans="1:119" ht="18.75" customHeight="1">
      <c r="A4" s="45"/>
      <c r="B4" s="527"/>
      <c r="C4" s="528"/>
      <c r="D4" s="528"/>
      <c r="E4" s="529"/>
      <c r="F4" s="529"/>
      <c r="G4" s="529"/>
      <c r="H4" s="529"/>
      <c r="I4" s="529"/>
      <c r="J4" s="529"/>
      <c r="K4" s="529"/>
      <c r="L4" s="529"/>
      <c r="M4" s="529"/>
      <c r="N4" s="529"/>
      <c r="O4" s="529"/>
      <c r="P4" s="529"/>
      <c r="Q4" s="529"/>
      <c r="R4" s="533"/>
      <c r="S4" s="533"/>
      <c r="T4" s="533"/>
      <c r="U4" s="533"/>
      <c r="V4" s="534"/>
      <c r="W4" s="520"/>
      <c r="X4" s="338"/>
      <c r="Y4" s="338"/>
      <c r="Z4" s="338"/>
      <c r="AA4" s="338"/>
      <c r="AB4" s="528"/>
      <c r="AC4" s="533"/>
      <c r="AD4" s="338"/>
      <c r="AE4" s="338"/>
      <c r="AF4" s="338"/>
      <c r="AG4" s="338"/>
      <c r="AH4" s="338"/>
      <c r="AI4" s="338"/>
      <c r="AJ4" s="338"/>
      <c r="AK4" s="338"/>
      <c r="AL4" s="521"/>
      <c r="AM4" s="480"/>
      <c r="AN4" s="394"/>
      <c r="AO4" s="394"/>
      <c r="AP4" s="394"/>
      <c r="AQ4" s="394"/>
      <c r="AR4" s="394"/>
      <c r="AS4" s="394"/>
      <c r="AT4" s="394"/>
      <c r="AU4" s="394"/>
      <c r="AV4" s="394"/>
      <c r="AW4" s="394"/>
      <c r="AX4" s="560"/>
      <c r="AY4" s="368" t="s">
        <v>30</v>
      </c>
      <c r="AZ4" s="369"/>
      <c r="BA4" s="369"/>
      <c r="BB4" s="369"/>
      <c r="BC4" s="369"/>
      <c r="BD4" s="369"/>
      <c r="BE4" s="369"/>
      <c r="BF4" s="369"/>
      <c r="BG4" s="369"/>
      <c r="BH4" s="369"/>
      <c r="BI4" s="369"/>
      <c r="BJ4" s="369"/>
      <c r="BK4" s="369"/>
      <c r="BL4" s="369"/>
      <c r="BM4" s="370"/>
      <c r="BN4" s="371">
        <v>3165009</v>
      </c>
      <c r="BO4" s="372"/>
      <c r="BP4" s="372"/>
      <c r="BQ4" s="372"/>
      <c r="BR4" s="372"/>
      <c r="BS4" s="372"/>
      <c r="BT4" s="372"/>
      <c r="BU4" s="373"/>
      <c r="BV4" s="371">
        <v>3900249</v>
      </c>
      <c r="BW4" s="372"/>
      <c r="BX4" s="372"/>
      <c r="BY4" s="372"/>
      <c r="BZ4" s="372"/>
      <c r="CA4" s="372"/>
      <c r="CB4" s="372"/>
      <c r="CC4" s="373"/>
      <c r="CD4" s="545" t="s">
        <v>31</v>
      </c>
      <c r="CE4" s="546"/>
      <c r="CF4" s="546"/>
      <c r="CG4" s="546"/>
      <c r="CH4" s="546"/>
      <c r="CI4" s="546"/>
      <c r="CJ4" s="546"/>
      <c r="CK4" s="546"/>
      <c r="CL4" s="546"/>
      <c r="CM4" s="546"/>
      <c r="CN4" s="546"/>
      <c r="CO4" s="546"/>
      <c r="CP4" s="546"/>
      <c r="CQ4" s="546"/>
      <c r="CR4" s="546"/>
      <c r="CS4" s="547"/>
      <c r="CT4" s="548">
        <v>1.7</v>
      </c>
      <c r="CU4" s="549"/>
      <c r="CV4" s="549"/>
      <c r="CW4" s="549"/>
      <c r="CX4" s="549"/>
      <c r="CY4" s="549"/>
      <c r="CZ4" s="549"/>
      <c r="DA4" s="550"/>
      <c r="DB4" s="548">
        <v>1.4</v>
      </c>
      <c r="DC4" s="549"/>
      <c r="DD4" s="549"/>
      <c r="DE4" s="549"/>
      <c r="DF4" s="549"/>
      <c r="DG4" s="549"/>
      <c r="DH4" s="549"/>
      <c r="DI4" s="550"/>
      <c r="DJ4" s="44"/>
      <c r="DK4" s="44"/>
      <c r="DL4" s="44"/>
      <c r="DM4" s="44"/>
      <c r="DN4" s="44"/>
      <c r="DO4" s="44"/>
    </row>
    <row r="5" spans="1:119" ht="18.75" customHeight="1">
      <c r="A5" s="45"/>
      <c r="B5" s="555"/>
      <c r="C5" s="395"/>
      <c r="D5" s="395"/>
      <c r="E5" s="556"/>
      <c r="F5" s="556"/>
      <c r="G5" s="556"/>
      <c r="H5" s="556"/>
      <c r="I5" s="556"/>
      <c r="J5" s="556"/>
      <c r="K5" s="556"/>
      <c r="L5" s="556"/>
      <c r="M5" s="556"/>
      <c r="N5" s="556"/>
      <c r="O5" s="556"/>
      <c r="P5" s="556"/>
      <c r="Q5" s="556"/>
      <c r="R5" s="393"/>
      <c r="S5" s="393"/>
      <c r="T5" s="393"/>
      <c r="U5" s="393"/>
      <c r="V5" s="559"/>
      <c r="W5" s="480"/>
      <c r="X5" s="394"/>
      <c r="Y5" s="394"/>
      <c r="Z5" s="394"/>
      <c r="AA5" s="394"/>
      <c r="AB5" s="395"/>
      <c r="AC5" s="393"/>
      <c r="AD5" s="394"/>
      <c r="AE5" s="394"/>
      <c r="AF5" s="394"/>
      <c r="AG5" s="394"/>
      <c r="AH5" s="394"/>
      <c r="AI5" s="394"/>
      <c r="AJ5" s="394"/>
      <c r="AK5" s="394"/>
      <c r="AL5" s="560"/>
      <c r="AM5" s="445" t="s">
        <v>32</v>
      </c>
      <c r="AN5" s="350"/>
      <c r="AO5" s="350"/>
      <c r="AP5" s="350"/>
      <c r="AQ5" s="350"/>
      <c r="AR5" s="350"/>
      <c r="AS5" s="350"/>
      <c r="AT5" s="351"/>
      <c r="AU5" s="433" t="s">
        <v>33</v>
      </c>
      <c r="AV5" s="434"/>
      <c r="AW5" s="434"/>
      <c r="AX5" s="434"/>
      <c r="AY5" s="356" t="s">
        <v>34</v>
      </c>
      <c r="AZ5" s="357"/>
      <c r="BA5" s="357"/>
      <c r="BB5" s="357"/>
      <c r="BC5" s="357"/>
      <c r="BD5" s="357"/>
      <c r="BE5" s="357"/>
      <c r="BF5" s="357"/>
      <c r="BG5" s="357"/>
      <c r="BH5" s="357"/>
      <c r="BI5" s="357"/>
      <c r="BJ5" s="357"/>
      <c r="BK5" s="357"/>
      <c r="BL5" s="357"/>
      <c r="BM5" s="358"/>
      <c r="BN5" s="376">
        <v>3127106</v>
      </c>
      <c r="BO5" s="377"/>
      <c r="BP5" s="377"/>
      <c r="BQ5" s="377"/>
      <c r="BR5" s="377"/>
      <c r="BS5" s="377"/>
      <c r="BT5" s="377"/>
      <c r="BU5" s="378"/>
      <c r="BV5" s="376">
        <v>3825701</v>
      </c>
      <c r="BW5" s="377"/>
      <c r="BX5" s="377"/>
      <c r="BY5" s="377"/>
      <c r="BZ5" s="377"/>
      <c r="CA5" s="377"/>
      <c r="CB5" s="377"/>
      <c r="CC5" s="378"/>
      <c r="CD5" s="385" t="s">
        <v>35</v>
      </c>
      <c r="CE5" s="386"/>
      <c r="CF5" s="386"/>
      <c r="CG5" s="386"/>
      <c r="CH5" s="386"/>
      <c r="CI5" s="386"/>
      <c r="CJ5" s="386"/>
      <c r="CK5" s="386"/>
      <c r="CL5" s="386"/>
      <c r="CM5" s="386"/>
      <c r="CN5" s="386"/>
      <c r="CO5" s="386"/>
      <c r="CP5" s="386"/>
      <c r="CQ5" s="386"/>
      <c r="CR5" s="386"/>
      <c r="CS5" s="387"/>
      <c r="CT5" s="346">
        <v>96.7</v>
      </c>
      <c r="CU5" s="347"/>
      <c r="CV5" s="347"/>
      <c r="CW5" s="347"/>
      <c r="CX5" s="347"/>
      <c r="CY5" s="347"/>
      <c r="CZ5" s="347"/>
      <c r="DA5" s="348"/>
      <c r="DB5" s="346">
        <v>92.3</v>
      </c>
      <c r="DC5" s="347"/>
      <c r="DD5" s="347"/>
      <c r="DE5" s="347"/>
      <c r="DF5" s="347"/>
      <c r="DG5" s="347"/>
      <c r="DH5" s="347"/>
      <c r="DI5" s="348"/>
      <c r="DJ5" s="44"/>
      <c r="DK5" s="44"/>
      <c r="DL5" s="44"/>
      <c r="DM5" s="44"/>
      <c r="DN5" s="44"/>
      <c r="DO5" s="44"/>
    </row>
    <row r="6" spans="1:119" ht="18.75" customHeight="1">
      <c r="A6" s="45"/>
      <c r="B6" s="525" t="s">
        <v>36</v>
      </c>
      <c r="C6" s="392"/>
      <c r="D6" s="392"/>
      <c r="E6" s="526"/>
      <c r="F6" s="526"/>
      <c r="G6" s="526"/>
      <c r="H6" s="526"/>
      <c r="I6" s="526"/>
      <c r="J6" s="526"/>
      <c r="K6" s="526"/>
      <c r="L6" s="526" t="s">
        <v>37</v>
      </c>
      <c r="M6" s="526"/>
      <c r="N6" s="526"/>
      <c r="O6" s="526"/>
      <c r="P6" s="526"/>
      <c r="Q6" s="526"/>
      <c r="R6" s="416"/>
      <c r="S6" s="416"/>
      <c r="T6" s="416"/>
      <c r="U6" s="416"/>
      <c r="V6" s="532"/>
      <c r="W6" s="465" t="s">
        <v>38</v>
      </c>
      <c r="X6" s="391"/>
      <c r="Y6" s="391"/>
      <c r="Z6" s="391"/>
      <c r="AA6" s="391"/>
      <c r="AB6" s="392"/>
      <c r="AC6" s="537" t="s">
        <v>39</v>
      </c>
      <c r="AD6" s="538"/>
      <c r="AE6" s="538"/>
      <c r="AF6" s="538"/>
      <c r="AG6" s="538"/>
      <c r="AH6" s="538"/>
      <c r="AI6" s="538"/>
      <c r="AJ6" s="538"/>
      <c r="AK6" s="538"/>
      <c r="AL6" s="539"/>
      <c r="AM6" s="445" t="s">
        <v>40</v>
      </c>
      <c r="AN6" s="350"/>
      <c r="AO6" s="350"/>
      <c r="AP6" s="350"/>
      <c r="AQ6" s="350"/>
      <c r="AR6" s="350"/>
      <c r="AS6" s="350"/>
      <c r="AT6" s="351"/>
      <c r="AU6" s="433" t="s">
        <v>33</v>
      </c>
      <c r="AV6" s="434"/>
      <c r="AW6" s="434"/>
      <c r="AX6" s="434"/>
      <c r="AY6" s="356" t="s">
        <v>41</v>
      </c>
      <c r="AZ6" s="357"/>
      <c r="BA6" s="357"/>
      <c r="BB6" s="357"/>
      <c r="BC6" s="357"/>
      <c r="BD6" s="357"/>
      <c r="BE6" s="357"/>
      <c r="BF6" s="357"/>
      <c r="BG6" s="357"/>
      <c r="BH6" s="357"/>
      <c r="BI6" s="357"/>
      <c r="BJ6" s="357"/>
      <c r="BK6" s="357"/>
      <c r="BL6" s="357"/>
      <c r="BM6" s="358"/>
      <c r="BN6" s="376">
        <v>37903</v>
      </c>
      <c r="BO6" s="377"/>
      <c r="BP6" s="377"/>
      <c r="BQ6" s="377"/>
      <c r="BR6" s="377"/>
      <c r="BS6" s="377"/>
      <c r="BT6" s="377"/>
      <c r="BU6" s="378"/>
      <c r="BV6" s="376">
        <v>74548</v>
      </c>
      <c r="BW6" s="377"/>
      <c r="BX6" s="377"/>
      <c r="BY6" s="377"/>
      <c r="BZ6" s="377"/>
      <c r="CA6" s="377"/>
      <c r="CB6" s="377"/>
      <c r="CC6" s="378"/>
      <c r="CD6" s="385" t="s">
        <v>42</v>
      </c>
      <c r="CE6" s="386"/>
      <c r="CF6" s="386"/>
      <c r="CG6" s="386"/>
      <c r="CH6" s="386"/>
      <c r="CI6" s="386"/>
      <c r="CJ6" s="386"/>
      <c r="CK6" s="386"/>
      <c r="CL6" s="386"/>
      <c r="CM6" s="386"/>
      <c r="CN6" s="386"/>
      <c r="CO6" s="386"/>
      <c r="CP6" s="386"/>
      <c r="CQ6" s="386"/>
      <c r="CR6" s="386"/>
      <c r="CS6" s="387"/>
      <c r="CT6" s="522">
        <v>100.8</v>
      </c>
      <c r="CU6" s="523"/>
      <c r="CV6" s="523"/>
      <c r="CW6" s="523"/>
      <c r="CX6" s="523"/>
      <c r="CY6" s="523"/>
      <c r="CZ6" s="523"/>
      <c r="DA6" s="524"/>
      <c r="DB6" s="522">
        <v>97.1</v>
      </c>
      <c r="DC6" s="523"/>
      <c r="DD6" s="523"/>
      <c r="DE6" s="523"/>
      <c r="DF6" s="523"/>
      <c r="DG6" s="523"/>
      <c r="DH6" s="523"/>
      <c r="DI6" s="524"/>
      <c r="DJ6" s="44"/>
      <c r="DK6" s="44"/>
      <c r="DL6" s="44"/>
      <c r="DM6" s="44"/>
      <c r="DN6" s="44"/>
      <c r="DO6" s="44"/>
    </row>
    <row r="7" spans="1:119" ht="18.75" customHeight="1">
      <c r="A7" s="45"/>
      <c r="B7" s="527"/>
      <c r="C7" s="528"/>
      <c r="D7" s="528"/>
      <c r="E7" s="529"/>
      <c r="F7" s="529"/>
      <c r="G7" s="529"/>
      <c r="H7" s="529"/>
      <c r="I7" s="529"/>
      <c r="J7" s="529"/>
      <c r="K7" s="529"/>
      <c r="L7" s="529"/>
      <c r="M7" s="529"/>
      <c r="N7" s="529"/>
      <c r="O7" s="529"/>
      <c r="P7" s="529"/>
      <c r="Q7" s="529"/>
      <c r="R7" s="533"/>
      <c r="S7" s="533"/>
      <c r="T7" s="533"/>
      <c r="U7" s="533"/>
      <c r="V7" s="534"/>
      <c r="W7" s="520"/>
      <c r="X7" s="338"/>
      <c r="Y7" s="338"/>
      <c r="Z7" s="338"/>
      <c r="AA7" s="338"/>
      <c r="AB7" s="528"/>
      <c r="AC7" s="540"/>
      <c r="AD7" s="339"/>
      <c r="AE7" s="339"/>
      <c r="AF7" s="339"/>
      <c r="AG7" s="339"/>
      <c r="AH7" s="339"/>
      <c r="AI7" s="339"/>
      <c r="AJ7" s="339"/>
      <c r="AK7" s="339"/>
      <c r="AL7" s="541"/>
      <c r="AM7" s="445" t="s">
        <v>43</v>
      </c>
      <c r="AN7" s="350"/>
      <c r="AO7" s="350"/>
      <c r="AP7" s="350"/>
      <c r="AQ7" s="350"/>
      <c r="AR7" s="350"/>
      <c r="AS7" s="350"/>
      <c r="AT7" s="351"/>
      <c r="AU7" s="433" t="s">
        <v>44</v>
      </c>
      <c r="AV7" s="434"/>
      <c r="AW7" s="434"/>
      <c r="AX7" s="434"/>
      <c r="AY7" s="356" t="s">
        <v>45</v>
      </c>
      <c r="AZ7" s="357"/>
      <c r="BA7" s="357"/>
      <c r="BB7" s="357"/>
      <c r="BC7" s="357"/>
      <c r="BD7" s="357"/>
      <c r="BE7" s="357"/>
      <c r="BF7" s="357"/>
      <c r="BG7" s="357"/>
      <c r="BH7" s="357"/>
      <c r="BI7" s="357"/>
      <c r="BJ7" s="357"/>
      <c r="BK7" s="357"/>
      <c r="BL7" s="357"/>
      <c r="BM7" s="358"/>
      <c r="BN7" s="376">
        <v>2222</v>
      </c>
      <c r="BO7" s="377"/>
      <c r="BP7" s="377"/>
      <c r="BQ7" s="377"/>
      <c r="BR7" s="377"/>
      <c r="BS7" s="377"/>
      <c r="BT7" s="377"/>
      <c r="BU7" s="378"/>
      <c r="BV7" s="376">
        <v>41982</v>
      </c>
      <c r="BW7" s="377"/>
      <c r="BX7" s="377"/>
      <c r="BY7" s="377"/>
      <c r="BZ7" s="377"/>
      <c r="CA7" s="377"/>
      <c r="CB7" s="377"/>
      <c r="CC7" s="378"/>
      <c r="CD7" s="385" t="s">
        <v>46</v>
      </c>
      <c r="CE7" s="386"/>
      <c r="CF7" s="386"/>
      <c r="CG7" s="386"/>
      <c r="CH7" s="386"/>
      <c r="CI7" s="386"/>
      <c r="CJ7" s="386"/>
      <c r="CK7" s="386"/>
      <c r="CL7" s="386"/>
      <c r="CM7" s="386"/>
      <c r="CN7" s="386"/>
      <c r="CO7" s="386"/>
      <c r="CP7" s="386"/>
      <c r="CQ7" s="386"/>
      <c r="CR7" s="386"/>
      <c r="CS7" s="387"/>
      <c r="CT7" s="376">
        <v>2156070</v>
      </c>
      <c r="CU7" s="377"/>
      <c r="CV7" s="377"/>
      <c r="CW7" s="377"/>
      <c r="CX7" s="377"/>
      <c r="CY7" s="377"/>
      <c r="CZ7" s="377"/>
      <c r="DA7" s="378"/>
      <c r="DB7" s="376">
        <v>2253303</v>
      </c>
      <c r="DC7" s="377"/>
      <c r="DD7" s="377"/>
      <c r="DE7" s="377"/>
      <c r="DF7" s="377"/>
      <c r="DG7" s="377"/>
      <c r="DH7" s="377"/>
      <c r="DI7" s="378"/>
      <c r="DJ7" s="44"/>
      <c r="DK7" s="44"/>
      <c r="DL7" s="44"/>
      <c r="DM7" s="44"/>
      <c r="DN7" s="44"/>
      <c r="DO7" s="44"/>
    </row>
    <row r="8" spans="1:119" ht="18.75" customHeight="1" thickBot="1">
      <c r="A8" s="45"/>
      <c r="B8" s="530"/>
      <c r="C8" s="466"/>
      <c r="D8" s="466"/>
      <c r="E8" s="531"/>
      <c r="F8" s="531"/>
      <c r="G8" s="531"/>
      <c r="H8" s="531"/>
      <c r="I8" s="531"/>
      <c r="J8" s="531"/>
      <c r="K8" s="531"/>
      <c r="L8" s="531"/>
      <c r="M8" s="531"/>
      <c r="N8" s="531"/>
      <c r="O8" s="531"/>
      <c r="P8" s="531"/>
      <c r="Q8" s="531"/>
      <c r="R8" s="535"/>
      <c r="S8" s="535"/>
      <c r="T8" s="535"/>
      <c r="U8" s="535"/>
      <c r="V8" s="536"/>
      <c r="W8" s="457"/>
      <c r="X8" s="458"/>
      <c r="Y8" s="458"/>
      <c r="Z8" s="458"/>
      <c r="AA8" s="458"/>
      <c r="AB8" s="466"/>
      <c r="AC8" s="542"/>
      <c r="AD8" s="543"/>
      <c r="AE8" s="543"/>
      <c r="AF8" s="543"/>
      <c r="AG8" s="543"/>
      <c r="AH8" s="543"/>
      <c r="AI8" s="543"/>
      <c r="AJ8" s="543"/>
      <c r="AK8" s="543"/>
      <c r="AL8" s="544"/>
      <c r="AM8" s="445" t="s">
        <v>47</v>
      </c>
      <c r="AN8" s="350"/>
      <c r="AO8" s="350"/>
      <c r="AP8" s="350"/>
      <c r="AQ8" s="350"/>
      <c r="AR8" s="350"/>
      <c r="AS8" s="350"/>
      <c r="AT8" s="351"/>
      <c r="AU8" s="433" t="s">
        <v>48</v>
      </c>
      <c r="AV8" s="434"/>
      <c r="AW8" s="434"/>
      <c r="AX8" s="434"/>
      <c r="AY8" s="356" t="s">
        <v>49</v>
      </c>
      <c r="AZ8" s="357"/>
      <c r="BA8" s="357"/>
      <c r="BB8" s="357"/>
      <c r="BC8" s="357"/>
      <c r="BD8" s="357"/>
      <c r="BE8" s="357"/>
      <c r="BF8" s="357"/>
      <c r="BG8" s="357"/>
      <c r="BH8" s="357"/>
      <c r="BI8" s="357"/>
      <c r="BJ8" s="357"/>
      <c r="BK8" s="357"/>
      <c r="BL8" s="357"/>
      <c r="BM8" s="358"/>
      <c r="BN8" s="376">
        <v>35681</v>
      </c>
      <c r="BO8" s="377"/>
      <c r="BP8" s="377"/>
      <c r="BQ8" s="377"/>
      <c r="BR8" s="377"/>
      <c r="BS8" s="377"/>
      <c r="BT8" s="377"/>
      <c r="BU8" s="378"/>
      <c r="BV8" s="376">
        <v>32566</v>
      </c>
      <c r="BW8" s="377"/>
      <c r="BX8" s="377"/>
      <c r="BY8" s="377"/>
      <c r="BZ8" s="377"/>
      <c r="CA8" s="377"/>
      <c r="CB8" s="377"/>
      <c r="CC8" s="378"/>
      <c r="CD8" s="385" t="s">
        <v>50</v>
      </c>
      <c r="CE8" s="386"/>
      <c r="CF8" s="386"/>
      <c r="CG8" s="386"/>
      <c r="CH8" s="386"/>
      <c r="CI8" s="386"/>
      <c r="CJ8" s="386"/>
      <c r="CK8" s="386"/>
      <c r="CL8" s="386"/>
      <c r="CM8" s="386"/>
      <c r="CN8" s="386"/>
      <c r="CO8" s="386"/>
      <c r="CP8" s="386"/>
      <c r="CQ8" s="386"/>
      <c r="CR8" s="386"/>
      <c r="CS8" s="387"/>
      <c r="CT8" s="485">
        <v>0.21</v>
      </c>
      <c r="CU8" s="486"/>
      <c r="CV8" s="486"/>
      <c r="CW8" s="486"/>
      <c r="CX8" s="486"/>
      <c r="CY8" s="486"/>
      <c r="CZ8" s="486"/>
      <c r="DA8" s="487"/>
      <c r="DB8" s="485">
        <v>0.2</v>
      </c>
      <c r="DC8" s="486"/>
      <c r="DD8" s="486"/>
      <c r="DE8" s="486"/>
      <c r="DF8" s="486"/>
      <c r="DG8" s="486"/>
      <c r="DH8" s="486"/>
      <c r="DI8" s="487"/>
      <c r="DJ8" s="44"/>
      <c r="DK8" s="44"/>
      <c r="DL8" s="44"/>
      <c r="DM8" s="44"/>
      <c r="DN8" s="44"/>
      <c r="DO8" s="44"/>
    </row>
    <row r="9" spans="1:119" ht="18.75" customHeight="1" thickBot="1">
      <c r="A9" s="45"/>
      <c r="B9" s="511" t="s">
        <v>51</v>
      </c>
      <c r="C9" s="512"/>
      <c r="D9" s="512"/>
      <c r="E9" s="512"/>
      <c r="F9" s="512"/>
      <c r="G9" s="512"/>
      <c r="H9" s="512"/>
      <c r="I9" s="512"/>
      <c r="J9" s="512"/>
      <c r="K9" s="439"/>
      <c r="L9" s="513" t="s">
        <v>52</v>
      </c>
      <c r="M9" s="514"/>
      <c r="N9" s="514"/>
      <c r="O9" s="514"/>
      <c r="P9" s="514"/>
      <c r="Q9" s="515"/>
      <c r="R9" s="516">
        <v>4377</v>
      </c>
      <c r="S9" s="517"/>
      <c r="T9" s="517"/>
      <c r="U9" s="517"/>
      <c r="V9" s="518"/>
      <c r="W9" s="455" t="s">
        <v>53</v>
      </c>
      <c r="X9" s="456"/>
      <c r="Y9" s="456"/>
      <c r="Z9" s="456"/>
      <c r="AA9" s="456"/>
      <c r="AB9" s="456"/>
      <c r="AC9" s="456"/>
      <c r="AD9" s="456"/>
      <c r="AE9" s="456"/>
      <c r="AF9" s="456"/>
      <c r="AG9" s="456"/>
      <c r="AH9" s="456"/>
      <c r="AI9" s="456"/>
      <c r="AJ9" s="456"/>
      <c r="AK9" s="456"/>
      <c r="AL9" s="519"/>
      <c r="AM9" s="445" t="s">
        <v>54</v>
      </c>
      <c r="AN9" s="350"/>
      <c r="AO9" s="350"/>
      <c r="AP9" s="350"/>
      <c r="AQ9" s="350"/>
      <c r="AR9" s="350"/>
      <c r="AS9" s="350"/>
      <c r="AT9" s="351"/>
      <c r="AU9" s="433" t="s">
        <v>33</v>
      </c>
      <c r="AV9" s="434"/>
      <c r="AW9" s="434"/>
      <c r="AX9" s="434"/>
      <c r="AY9" s="356" t="s">
        <v>55</v>
      </c>
      <c r="AZ9" s="357"/>
      <c r="BA9" s="357"/>
      <c r="BB9" s="357"/>
      <c r="BC9" s="357"/>
      <c r="BD9" s="357"/>
      <c r="BE9" s="357"/>
      <c r="BF9" s="357"/>
      <c r="BG9" s="357"/>
      <c r="BH9" s="357"/>
      <c r="BI9" s="357"/>
      <c r="BJ9" s="357"/>
      <c r="BK9" s="357"/>
      <c r="BL9" s="357"/>
      <c r="BM9" s="358"/>
      <c r="BN9" s="376">
        <v>3115</v>
      </c>
      <c r="BO9" s="377"/>
      <c r="BP9" s="377"/>
      <c r="BQ9" s="377"/>
      <c r="BR9" s="377"/>
      <c r="BS9" s="377"/>
      <c r="BT9" s="377"/>
      <c r="BU9" s="378"/>
      <c r="BV9" s="376">
        <v>-53232</v>
      </c>
      <c r="BW9" s="377"/>
      <c r="BX9" s="377"/>
      <c r="BY9" s="377"/>
      <c r="BZ9" s="377"/>
      <c r="CA9" s="377"/>
      <c r="CB9" s="377"/>
      <c r="CC9" s="378"/>
      <c r="CD9" s="385" t="s">
        <v>56</v>
      </c>
      <c r="CE9" s="386"/>
      <c r="CF9" s="386"/>
      <c r="CG9" s="386"/>
      <c r="CH9" s="386"/>
      <c r="CI9" s="386"/>
      <c r="CJ9" s="386"/>
      <c r="CK9" s="386"/>
      <c r="CL9" s="386"/>
      <c r="CM9" s="386"/>
      <c r="CN9" s="386"/>
      <c r="CO9" s="386"/>
      <c r="CP9" s="386"/>
      <c r="CQ9" s="386"/>
      <c r="CR9" s="386"/>
      <c r="CS9" s="387"/>
      <c r="CT9" s="346">
        <v>22.1</v>
      </c>
      <c r="CU9" s="347"/>
      <c r="CV9" s="347"/>
      <c r="CW9" s="347"/>
      <c r="CX9" s="347"/>
      <c r="CY9" s="347"/>
      <c r="CZ9" s="347"/>
      <c r="DA9" s="348"/>
      <c r="DB9" s="346">
        <v>21.9</v>
      </c>
      <c r="DC9" s="347"/>
      <c r="DD9" s="347"/>
      <c r="DE9" s="347"/>
      <c r="DF9" s="347"/>
      <c r="DG9" s="347"/>
      <c r="DH9" s="347"/>
      <c r="DI9" s="348"/>
      <c r="DJ9" s="44"/>
      <c r="DK9" s="44"/>
      <c r="DL9" s="44"/>
      <c r="DM9" s="44"/>
      <c r="DN9" s="44"/>
      <c r="DO9" s="44"/>
    </row>
    <row r="10" spans="1:119" ht="18.75" customHeight="1" thickBot="1">
      <c r="A10" s="45"/>
      <c r="B10" s="511"/>
      <c r="C10" s="512"/>
      <c r="D10" s="512"/>
      <c r="E10" s="512"/>
      <c r="F10" s="512"/>
      <c r="G10" s="512"/>
      <c r="H10" s="512"/>
      <c r="I10" s="512"/>
      <c r="J10" s="512"/>
      <c r="K10" s="439"/>
      <c r="L10" s="349" t="s">
        <v>57</v>
      </c>
      <c r="M10" s="350"/>
      <c r="N10" s="350"/>
      <c r="O10" s="350"/>
      <c r="P10" s="350"/>
      <c r="Q10" s="351"/>
      <c r="R10" s="352">
        <v>4963</v>
      </c>
      <c r="S10" s="353"/>
      <c r="T10" s="353"/>
      <c r="U10" s="353"/>
      <c r="V10" s="355"/>
      <c r="W10" s="520"/>
      <c r="X10" s="338"/>
      <c r="Y10" s="338"/>
      <c r="Z10" s="338"/>
      <c r="AA10" s="338"/>
      <c r="AB10" s="338"/>
      <c r="AC10" s="338"/>
      <c r="AD10" s="338"/>
      <c r="AE10" s="338"/>
      <c r="AF10" s="338"/>
      <c r="AG10" s="338"/>
      <c r="AH10" s="338"/>
      <c r="AI10" s="338"/>
      <c r="AJ10" s="338"/>
      <c r="AK10" s="338"/>
      <c r="AL10" s="521"/>
      <c r="AM10" s="445" t="s">
        <v>58</v>
      </c>
      <c r="AN10" s="350"/>
      <c r="AO10" s="350"/>
      <c r="AP10" s="350"/>
      <c r="AQ10" s="350"/>
      <c r="AR10" s="350"/>
      <c r="AS10" s="350"/>
      <c r="AT10" s="351"/>
      <c r="AU10" s="433" t="s">
        <v>48</v>
      </c>
      <c r="AV10" s="434"/>
      <c r="AW10" s="434"/>
      <c r="AX10" s="434"/>
      <c r="AY10" s="356" t="s">
        <v>59</v>
      </c>
      <c r="AZ10" s="357"/>
      <c r="BA10" s="357"/>
      <c r="BB10" s="357"/>
      <c r="BC10" s="357"/>
      <c r="BD10" s="357"/>
      <c r="BE10" s="357"/>
      <c r="BF10" s="357"/>
      <c r="BG10" s="357"/>
      <c r="BH10" s="357"/>
      <c r="BI10" s="357"/>
      <c r="BJ10" s="357"/>
      <c r="BK10" s="357"/>
      <c r="BL10" s="357"/>
      <c r="BM10" s="358"/>
      <c r="BN10" s="376">
        <v>305</v>
      </c>
      <c r="BO10" s="377"/>
      <c r="BP10" s="377"/>
      <c r="BQ10" s="377"/>
      <c r="BR10" s="377"/>
      <c r="BS10" s="377"/>
      <c r="BT10" s="377"/>
      <c r="BU10" s="378"/>
      <c r="BV10" s="376">
        <v>210</v>
      </c>
      <c r="BW10" s="377"/>
      <c r="BX10" s="377"/>
      <c r="BY10" s="377"/>
      <c r="BZ10" s="377"/>
      <c r="CA10" s="377"/>
      <c r="CB10" s="377"/>
      <c r="CC10" s="378"/>
      <c r="CD10" s="49" t="s">
        <v>60</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c r="A11" s="45"/>
      <c r="B11" s="511"/>
      <c r="C11" s="512"/>
      <c r="D11" s="512"/>
      <c r="E11" s="512"/>
      <c r="F11" s="512"/>
      <c r="G11" s="512"/>
      <c r="H11" s="512"/>
      <c r="I11" s="512"/>
      <c r="J11" s="512"/>
      <c r="K11" s="439"/>
      <c r="L11" s="424" t="s">
        <v>61</v>
      </c>
      <c r="M11" s="425"/>
      <c r="N11" s="425"/>
      <c r="O11" s="425"/>
      <c r="P11" s="425"/>
      <c r="Q11" s="426"/>
      <c r="R11" s="508" t="s">
        <v>62</v>
      </c>
      <c r="S11" s="509"/>
      <c r="T11" s="509"/>
      <c r="U11" s="509"/>
      <c r="V11" s="510"/>
      <c r="W11" s="520"/>
      <c r="X11" s="338"/>
      <c r="Y11" s="338"/>
      <c r="Z11" s="338"/>
      <c r="AA11" s="338"/>
      <c r="AB11" s="338"/>
      <c r="AC11" s="338"/>
      <c r="AD11" s="338"/>
      <c r="AE11" s="338"/>
      <c r="AF11" s="338"/>
      <c r="AG11" s="338"/>
      <c r="AH11" s="338"/>
      <c r="AI11" s="338"/>
      <c r="AJ11" s="338"/>
      <c r="AK11" s="338"/>
      <c r="AL11" s="521"/>
      <c r="AM11" s="445" t="s">
        <v>63</v>
      </c>
      <c r="AN11" s="350"/>
      <c r="AO11" s="350"/>
      <c r="AP11" s="350"/>
      <c r="AQ11" s="350"/>
      <c r="AR11" s="350"/>
      <c r="AS11" s="350"/>
      <c r="AT11" s="351"/>
      <c r="AU11" s="433" t="s">
        <v>44</v>
      </c>
      <c r="AV11" s="434"/>
      <c r="AW11" s="434"/>
      <c r="AX11" s="434"/>
      <c r="AY11" s="356" t="s">
        <v>64</v>
      </c>
      <c r="AZ11" s="357"/>
      <c r="BA11" s="357"/>
      <c r="BB11" s="357"/>
      <c r="BC11" s="357"/>
      <c r="BD11" s="357"/>
      <c r="BE11" s="357"/>
      <c r="BF11" s="357"/>
      <c r="BG11" s="357"/>
      <c r="BH11" s="357"/>
      <c r="BI11" s="357"/>
      <c r="BJ11" s="357"/>
      <c r="BK11" s="357"/>
      <c r="BL11" s="357"/>
      <c r="BM11" s="358"/>
      <c r="BN11" s="376" t="s">
        <v>65</v>
      </c>
      <c r="BO11" s="377"/>
      <c r="BP11" s="377"/>
      <c r="BQ11" s="377"/>
      <c r="BR11" s="377"/>
      <c r="BS11" s="377"/>
      <c r="BT11" s="377"/>
      <c r="BU11" s="378"/>
      <c r="BV11" s="376" t="s">
        <v>66</v>
      </c>
      <c r="BW11" s="377"/>
      <c r="BX11" s="377"/>
      <c r="BY11" s="377"/>
      <c r="BZ11" s="377"/>
      <c r="CA11" s="377"/>
      <c r="CB11" s="377"/>
      <c r="CC11" s="378"/>
      <c r="CD11" s="385" t="s">
        <v>67</v>
      </c>
      <c r="CE11" s="386"/>
      <c r="CF11" s="386"/>
      <c r="CG11" s="386"/>
      <c r="CH11" s="386"/>
      <c r="CI11" s="386"/>
      <c r="CJ11" s="386"/>
      <c r="CK11" s="386"/>
      <c r="CL11" s="386"/>
      <c r="CM11" s="386"/>
      <c r="CN11" s="386"/>
      <c r="CO11" s="386"/>
      <c r="CP11" s="386"/>
      <c r="CQ11" s="386"/>
      <c r="CR11" s="386"/>
      <c r="CS11" s="387"/>
      <c r="CT11" s="485" t="s">
        <v>66</v>
      </c>
      <c r="CU11" s="486"/>
      <c r="CV11" s="486"/>
      <c r="CW11" s="486"/>
      <c r="CX11" s="486"/>
      <c r="CY11" s="486"/>
      <c r="CZ11" s="486"/>
      <c r="DA11" s="487"/>
      <c r="DB11" s="485" t="s">
        <v>65</v>
      </c>
      <c r="DC11" s="486"/>
      <c r="DD11" s="486"/>
      <c r="DE11" s="486"/>
      <c r="DF11" s="486"/>
      <c r="DG11" s="486"/>
      <c r="DH11" s="486"/>
      <c r="DI11" s="487"/>
      <c r="DJ11" s="44"/>
      <c r="DK11" s="44"/>
      <c r="DL11" s="44"/>
      <c r="DM11" s="44"/>
      <c r="DN11" s="44"/>
      <c r="DO11" s="44"/>
    </row>
    <row r="12" spans="1:119" ht="18.75" customHeight="1">
      <c r="A12" s="45"/>
      <c r="B12" s="488" t="s">
        <v>68</v>
      </c>
      <c r="C12" s="489"/>
      <c r="D12" s="489"/>
      <c r="E12" s="489"/>
      <c r="F12" s="489"/>
      <c r="G12" s="489"/>
      <c r="H12" s="489"/>
      <c r="I12" s="489"/>
      <c r="J12" s="489"/>
      <c r="K12" s="490"/>
      <c r="L12" s="497" t="s">
        <v>69</v>
      </c>
      <c r="M12" s="498"/>
      <c r="N12" s="498"/>
      <c r="O12" s="498"/>
      <c r="P12" s="498"/>
      <c r="Q12" s="499"/>
      <c r="R12" s="500">
        <v>4509</v>
      </c>
      <c r="S12" s="501"/>
      <c r="T12" s="501"/>
      <c r="U12" s="501"/>
      <c r="V12" s="502"/>
      <c r="W12" s="503" t="s">
        <v>25</v>
      </c>
      <c r="X12" s="434"/>
      <c r="Y12" s="434"/>
      <c r="Z12" s="434"/>
      <c r="AA12" s="434"/>
      <c r="AB12" s="504"/>
      <c r="AC12" s="433" t="s">
        <v>70</v>
      </c>
      <c r="AD12" s="434"/>
      <c r="AE12" s="434"/>
      <c r="AF12" s="434"/>
      <c r="AG12" s="504"/>
      <c r="AH12" s="433" t="s">
        <v>71</v>
      </c>
      <c r="AI12" s="434"/>
      <c r="AJ12" s="434"/>
      <c r="AK12" s="434"/>
      <c r="AL12" s="505"/>
      <c r="AM12" s="445" t="s">
        <v>72</v>
      </c>
      <c r="AN12" s="350"/>
      <c r="AO12" s="350"/>
      <c r="AP12" s="350"/>
      <c r="AQ12" s="350"/>
      <c r="AR12" s="350"/>
      <c r="AS12" s="350"/>
      <c r="AT12" s="351"/>
      <c r="AU12" s="433" t="s">
        <v>73</v>
      </c>
      <c r="AV12" s="434"/>
      <c r="AW12" s="434"/>
      <c r="AX12" s="434"/>
      <c r="AY12" s="356" t="s">
        <v>74</v>
      </c>
      <c r="AZ12" s="357"/>
      <c r="BA12" s="357"/>
      <c r="BB12" s="357"/>
      <c r="BC12" s="357"/>
      <c r="BD12" s="357"/>
      <c r="BE12" s="357"/>
      <c r="BF12" s="357"/>
      <c r="BG12" s="357"/>
      <c r="BH12" s="357"/>
      <c r="BI12" s="357"/>
      <c r="BJ12" s="357"/>
      <c r="BK12" s="357"/>
      <c r="BL12" s="357"/>
      <c r="BM12" s="358"/>
      <c r="BN12" s="376" t="s">
        <v>75</v>
      </c>
      <c r="BO12" s="377"/>
      <c r="BP12" s="377"/>
      <c r="BQ12" s="377"/>
      <c r="BR12" s="377"/>
      <c r="BS12" s="377"/>
      <c r="BT12" s="377"/>
      <c r="BU12" s="378"/>
      <c r="BV12" s="376">
        <v>85000</v>
      </c>
      <c r="BW12" s="377"/>
      <c r="BX12" s="377"/>
      <c r="BY12" s="377"/>
      <c r="BZ12" s="377"/>
      <c r="CA12" s="377"/>
      <c r="CB12" s="377"/>
      <c r="CC12" s="378"/>
      <c r="CD12" s="385" t="s">
        <v>76</v>
      </c>
      <c r="CE12" s="386"/>
      <c r="CF12" s="386"/>
      <c r="CG12" s="386"/>
      <c r="CH12" s="386"/>
      <c r="CI12" s="386"/>
      <c r="CJ12" s="386"/>
      <c r="CK12" s="386"/>
      <c r="CL12" s="386"/>
      <c r="CM12" s="386"/>
      <c r="CN12" s="386"/>
      <c r="CO12" s="386"/>
      <c r="CP12" s="386"/>
      <c r="CQ12" s="386"/>
      <c r="CR12" s="386"/>
      <c r="CS12" s="387"/>
      <c r="CT12" s="485" t="s">
        <v>75</v>
      </c>
      <c r="CU12" s="486"/>
      <c r="CV12" s="486"/>
      <c r="CW12" s="486"/>
      <c r="CX12" s="486"/>
      <c r="CY12" s="486"/>
      <c r="CZ12" s="486"/>
      <c r="DA12" s="487"/>
      <c r="DB12" s="485" t="s">
        <v>75</v>
      </c>
      <c r="DC12" s="486"/>
      <c r="DD12" s="486"/>
      <c r="DE12" s="486"/>
      <c r="DF12" s="486"/>
      <c r="DG12" s="486"/>
      <c r="DH12" s="486"/>
      <c r="DI12" s="487"/>
      <c r="DJ12" s="44"/>
      <c r="DK12" s="44"/>
      <c r="DL12" s="44"/>
      <c r="DM12" s="44"/>
      <c r="DN12" s="44"/>
      <c r="DO12" s="44"/>
    </row>
    <row r="13" spans="1:119" ht="18.75" customHeight="1">
      <c r="A13" s="45"/>
      <c r="B13" s="491"/>
      <c r="C13" s="492"/>
      <c r="D13" s="492"/>
      <c r="E13" s="492"/>
      <c r="F13" s="492"/>
      <c r="G13" s="492"/>
      <c r="H13" s="492"/>
      <c r="I13" s="492"/>
      <c r="J13" s="492"/>
      <c r="K13" s="493"/>
      <c r="L13" s="55"/>
      <c r="M13" s="474" t="s">
        <v>77</v>
      </c>
      <c r="N13" s="475"/>
      <c r="O13" s="475"/>
      <c r="P13" s="475"/>
      <c r="Q13" s="476"/>
      <c r="R13" s="477">
        <v>4502</v>
      </c>
      <c r="S13" s="478"/>
      <c r="T13" s="478"/>
      <c r="U13" s="478"/>
      <c r="V13" s="479"/>
      <c r="W13" s="465" t="s">
        <v>78</v>
      </c>
      <c r="X13" s="391"/>
      <c r="Y13" s="391"/>
      <c r="Z13" s="391"/>
      <c r="AA13" s="391"/>
      <c r="AB13" s="392"/>
      <c r="AC13" s="352">
        <v>435</v>
      </c>
      <c r="AD13" s="353"/>
      <c r="AE13" s="353"/>
      <c r="AF13" s="353"/>
      <c r="AG13" s="354"/>
      <c r="AH13" s="352">
        <v>538</v>
      </c>
      <c r="AI13" s="353"/>
      <c r="AJ13" s="353"/>
      <c r="AK13" s="353"/>
      <c r="AL13" s="355"/>
      <c r="AM13" s="445" t="s">
        <v>79</v>
      </c>
      <c r="AN13" s="350"/>
      <c r="AO13" s="350"/>
      <c r="AP13" s="350"/>
      <c r="AQ13" s="350"/>
      <c r="AR13" s="350"/>
      <c r="AS13" s="350"/>
      <c r="AT13" s="351"/>
      <c r="AU13" s="433" t="s">
        <v>80</v>
      </c>
      <c r="AV13" s="434"/>
      <c r="AW13" s="434"/>
      <c r="AX13" s="434"/>
      <c r="AY13" s="356" t="s">
        <v>81</v>
      </c>
      <c r="AZ13" s="357"/>
      <c r="BA13" s="357"/>
      <c r="BB13" s="357"/>
      <c r="BC13" s="357"/>
      <c r="BD13" s="357"/>
      <c r="BE13" s="357"/>
      <c r="BF13" s="357"/>
      <c r="BG13" s="357"/>
      <c r="BH13" s="357"/>
      <c r="BI13" s="357"/>
      <c r="BJ13" s="357"/>
      <c r="BK13" s="357"/>
      <c r="BL13" s="357"/>
      <c r="BM13" s="358"/>
      <c r="BN13" s="376">
        <v>3420</v>
      </c>
      <c r="BO13" s="377"/>
      <c r="BP13" s="377"/>
      <c r="BQ13" s="377"/>
      <c r="BR13" s="377"/>
      <c r="BS13" s="377"/>
      <c r="BT13" s="377"/>
      <c r="BU13" s="378"/>
      <c r="BV13" s="376">
        <v>-138022</v>
      </c>
      <c r="BW13" s="377"/>
      <c r="BX13" s="377"/>
      <c r="BY13" s="377"/>
      <c r="BZ13" s="377"/>
      <c r="CA13" s="377"/>
      <c r="CB13" s="377"/>
      <c r="CC13" s="378"/>
      <c r="CD13" s="385" t="s">
        <v>82</v>
      </c>
      <c r="CE13" s="386"/>
      <c r="CF13" s="386"/>
      <c r="CG13" s="386"/>
      <c r="CH13" s="386"/>
      <c r="CI13" s="386"/>
      <c r="CJ13" s="386"/>
      <c r="CK13" s="386"/>
      <c r="CL13" s="386"/>
      <c r="CM13" s="386"/>
      <c r="CN13" s="386"/>
      <c r="CO13" s="386"/>
      <c r="CP13" s="386"/>
      <c r="CQ13" s="386"/>
      <c r="CR13" s="386"/>
      <c r="CS13" s="387"/>
      <c r="CT13" s="346">
        <v>17.2</v>
      </c>
      <c r="CU13" s="347"/>
      <c r="CV13" s="347"/>
      <c r="CW13" s="347"/>
      <c r="CX13" s="347"/>
      <c r="CY13" s="347"/>
      <c r="CZ13" s="347"/>
      <c r="DA13" s="348"/>
      <c r="DB13" s="346">
        <v>18.100000000000001</v>
      </c>
      <c r="DC13" s="347"/>
      <c r="DD13" s="347"/>
      <c r="DE13" s="347"/>
      <c r="DF13" s="347"/>
      <c r="DG13" s="347"/>
      <c r="DH13" s="347"/>
      <c r="DI13" s="348"/>
      <c r="DJ13" s="44"/>
      <c r="DK13" s="44"/>
      <c r="DL13" s="44"/>
      <c r="DM13" s="44"/>
      <c r="DN13" s="44"/>
      <c r="DO13" s="44"/>
    </row>
    <row r="14" spans="1:119" ht="18.75" customHeight="1" thickBot="1">
      <c r="A14" s="45"/>
      <c r="B14" s="491"/>
      <c r="C14" s="492"/>
      <c r="D14" s="492"/>
      <c r="E14" s="492"/>
      <c r="F14" s="492"/>
      <c r="G14" s="492"/>
      <c r="H14" s="492"/>
      <c r="I14" s="492"/>
      <c r="J14" s="492"/>
      <c r="K14" s="493"/>
      <c r="L14" s="467" t="s">
        <v>83</v>
      </c>
      <c r="M14" s="506"/>
      <c r="N14" s="506"/>
      <c r="O14" s="506"/>
      <c r="P14" s="506"/>
      <c r="Q14" s="507"/>
      <c r="R14" s="477">
        <v>4606</v>
      </c>
      <c r="S14" s="478"/>
      <c r="T14" s="478"/>
      <c r="U14" s="478"/>
      <c r="V14" s="479"/>
      <c r="W14" s="480"/>
      <c r="X14" s="394"/>
      <c r="Y14" s="394"/>
      <c r="Z14" s="394"/>
      <c r="AA14" s="394"/>
      <c r="AB14" s="395"/>
      <c r="AC14" s="470">
        <v>21.7</v>
      </c>
      <c r="AD14" s="471"/>
      <c r="AE14" s="471"/>
      <c r="AF14" s="471"/>
      <c r="AG14" s="472"/>
      <c r="AH14" s="470">
        <v>23.2</v>
      </c>
      <c r="AI14" s="471"/>
      <c r="AJ14" s="471"/>
      <c r="AK14" s="471"/>
      <c r="AL14" s="473"/>
      <c r="AM14" s="445"/>
      <c r="AN14" s="350"/>
      <c r="AO14" s="350"/>
      <c r="AP14" s="350"/>
      <c r="AQ14" s="350"/>
      <c r="AR14" s="350"/>
      <c r="AS14" s="350"/>
      <c r="AT14" s="351"/>
      <c r="AU14" s="433"/>
      <c r="AV14" s="434"/>
      <c r="AW14" s="434"/>
      <c r="AX14" s="434"/>
      <c r="AY14" s="356"/>
      <c r="AZ14" s="357"/>
      <c r="BA14" s="357"/>
      <c r="BB14" s="357"/>
      <c r="BC14" s="357"/>
      <c r="BD14" s="357"/>
      <c r="BE14" s="357"/>
      <c r="BF14" s="357"/>
      <c r="BG14" s="357"/>
      <c r="BH14" s="357"/>
      <c r="BI14" s="357"/>
      <c r="BJ14" s="357"/>
      <c r="BK14" s="357"/>
      <c r="BL14" s="357"/>
      <c r="BM14" s="358"/>
      <c r="BN14" s="376"/>
      <c r="BO14" s="377"/>
      <c r="BP14" s="377"/>
      <c r="BQ14" s="377"/>
      <c r="BR14" s="377"/>
      <c r="BS14" s="377"/>
      <c r="BT14" s="377"/>
      <c r="BU14" s="378"/>
      <c r="BV14" s="376"/>
      <c r="BW14" s="377"/>
      <c r="BX14" s="377"/>
      <c r="BY14" s="377"/>
      <c r="BZ14" s="377"/>
      <c r="CA14" s="377"/>
      <c r="CB14" s="377"/>
      <c r="CC14" s="378"/>
      <c r="CD14" s="382" t="s">
        <v>84</v>
      </c>
      <c r="CE14" s="383"/>
      <c r="CF14" s="383"/>
      <c r="CG14" s="383"/>
      <c r="CH14" s="383"/>
      <c r="CI14" s="383"/>
      <c r="CJ14" s="383"/>
      <c r="CK14" s="383"/>
      <c r="CL14" s="383"/>
      <c r="CM14" s="383"/>
      <c r="CN14" s="383"/>
      <c r="CO14" s="383"/>
      <c r="CP14" s="383"/>
      <c r="CQ14" s="383"/>
      <c r="CR14" s="383"/>
      <c r="CS14" s="384"/>
      <c r="CT14" s="481">
        <v>97.5</v>
      </c>
      <c r="CU14" s="449"/>
      <c r="CV14" s="449"/>
      <c r="CW14" s="449"/>
      <c r="CX14" s="449"/>
      <c r="CY14" s="449"/>
      <c r="CZ14" s="449"/>
      <c r="DA14" s="450"/>
      <c r="DB14" s="481">
        <v>109</v>
      </c>
      <c r="DC14" s="449"/>
      <c r="DD14" s="449"/>
      <c r="DE14" s="449"/>
      <c r="DF14" s="449"/>
      <c r="DG14" s="449"/>
      <c r="DH14" s="449"/>
      <c r="DI14" s="450"/>
      <c r="DJ14" s="44"/>
      <c r="DK14" s="44"/>
      <c r="DL14" s="44"/>
      <c r="DM14" s="44"/>
      <c r="DN14" s="44"/>
      <c r="DO14" s="44"/>
    </row>
    <row r="15" spans="1:119" ht="18.75" customHeight="1">
      <c r="A15" s="45"/>
      <c r="B15" s="491"/>
      <c r="C15" s="492"/>
      <c r="D15" s="492"/>
      <c r="E15" s="492"/>
      <c r="F15" s="492"/>
      <c r="G15" s="492"/>
      <c r="H15" s="492"/>
      <c r="I15" s="492"/>
      <c r="J15" s="492"/>
      <c r="K15" s="493"/>
      <c r="L15" s="55"/>
      <c r="M15" s="474" t="s">
        <v>77</v>
      </c>
      <c r="N15" s="475"/>
      <c r="O15" s="475"/>
      <c r="P15" s="475"/>
      <c r="Q15" s="476"/>
      <c r="R15" s="477">
        <v>4599</v>
      </c>
      <c r="S15" s="478"/>
      <c r="T15" s="478"/>
      <c r="U15" s="478"/>
      <c r="V15" s="479"/>
      <c r="W15" s="465" t="s">
        <v>85</v>
      </c>
      <c r="X15" s="391"/>
      <c r="Y15" s="391"/>
      <c r="Z15" s="391"/>
      <c r="AA15" s="391"/>
      <c r="AB15" s="392"/>
      <c r="AC15" s="352">
        <v>381</v>
      </c>
      <c r="AD15" s="353"/>
      <c r="AE15" s="353"/>
      <c r="AF15" s="353"/>
      <c r="AG15" s="354"/>
      <c r="AH15" s="352">
        <v>476</v>
      </c>
      <c r="AI15" s="353"/>
      <c r="AJ15" s="353"/>
      <c r="AK15" s="353"/>
      <c r="AL15" s="355"/>
      <c r="AM15" s="445"/>
      <c r="AN15" s="350"/>
      <c r="AO15" s="350"/>
      <c r="AP15" s="350"/>
      <c r="AQ15" s="350"/>
      <c r="AR15" s="350"/>
      <c r="AS15" s="350"/>
      <c r="AT15" s="351"/>
      <c r="AU15" s="433"/>
      <c r="AV15" s="434"/>
      <c r="AW15" s="434"/>
      <c r="AX15" s="434"/>
      <c r="AY15" s="368" t="s">
        <v>86</v>
      </c>
      <c r="AZ15" s="369"/>
      <c r="BA15" s="369"/>
      <c r="BB15" s="369"/>
      <c r="BC15" s="369"/>
      <c r="BD15" s="369"/>
      <c r="BE15" s="369"/>
      <c r="BF15" s="369"/>
      <c r="BG15" s="369"/>
      <c r="BH15" s="369"/>
      <c r="BI15" s="369"/>
      <c r="BJ15" s="369"/>
      <c r="BK15" s="369"/>
      <c r="BL15" s="369"/>
      <c r="BM15" s="370"/>
      <c r="BN15" s="371">
        <v>423428</v>
      </c>
      <c r="BO15" s="372"/>
      <c r="BP15" s="372"/>
      <c r="BQ15" s="372"/>
      <c r="BR15" s="372"/>
      <c r="BS15" s="372"/>
      <c r="BT15" s="372"/>
      <c r="BU15" s="373"/>
      <c r="BV15" s="371">
        <v>421205</v>
      </c>
      <c r="BW15" s="372"/>
      <c r="BX15" s="372"/>
      <c r="BY15" s="372"/>
      <c r="BZ15" s="372"/>
      <c r="CA15" s="372"/>
      <c r="CB15" s="372"/>
      <c r="CC15" s="373"/>
      <c r="CD15" s="482" t="s">
        <v>87</v>
      </c>
      <c r="CE15" s="483"/>
      <c r="CF15" s="483"/>
      <c r="CG15" s="483"/>
      <c r="CH15" s="483"/>
      <c r="CI15" s="483"/>
      <c r="CJ15" s="483"/>
      <c r="CK15" s="483"/>
      <c r="CL15" s="483"/>
      <c r="CM15" s="483"/>
      <c r="CN15" s="483"/>
      <c r="CO15" s="483"/>
      <c r="CP15" s="483"/>
      <c r="CQ15" s="483"/>
      <c r="CR15" s="483"/>
      <c r="CS15" s="484"/>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c r="A16" s="45"/>
      <c r="B16" s="491"/>
      <c r="C16" s="492"/>
      <c r="D16" s="492"/>
      <c r="E16" s="492"/>
      <c r="F16" s="492"/>
      <c r="G16" s="492"/>
      <c r="H16" s="492"/>
      <c r="I16" s="492"/>
      <c r="J16" s="492"/>
      <c r="K16" s="493"/>
      <c r="L16" s="467" t="s">
        <v>88</v>
      </c>
      <c r="M16" s="468"/>
      <c r="N16" s="468"/>
      <c r="O16" s="468"/>
      <c r="P16" s="468"/>
      <c r="Q16" s="469"/>
      <c r="R16" s="462" t="s">
        <v>89</v>
      </c>
      <c r="S16" s="463"/>
      <c r="T16" s="463"/>
      <c r="U16" s="463"/>
      <c r="V16" s="464"/>
      <c r="W16" s="480"/>
      <c r="X16" s="394"/>
      <c r="Y16" s="394"/>
      <c r="Z16" s="394"/>
      <c r="AA16" s="394"/>
      <c r="AB16" s="395"/>
      <c r="AC16" s="470">
        <v>19</v>
      </c>
      <c r="AD16" s="471"/>
      <c r="AE16" s="471"/>
      <c r="AF16" s="471"/>
      <c r="AG16" s="472"/>
      <c r="AH16" s="470">
        <v>20.5</v>
      </c>
      <c r="AI16" s="471"/>
      <c r="AJ16" s="471"/>
      <c r="AK16" s="471"/>
      <c r="AL16" s="473"/>
      <c r="AM16" s="445"/>
      <c r="AN16" s="350"/>
      <c r="AO16" s="350"/>
      <c r="AP16" s="350"/>
      <c r="AQ16" s="350"/>
      <c r="AR16" s="350"/>
      <c r="AS16" s="350"/>
      <c r="AT16" s="351"/>
      <c r="AU16" s="433"/>
      <c r="AV16" s="434"/>
      <c r="AW16" s="434"/>
      <c r="AX16" s="434"/>
      <c r="AY16" s="356" t="s">
        <v>90</v>
      </c>
      <c r="AZ16" s="357"/>
      <c r="BA16" s="357"/>
      <c r="BB16" s="357"/>
      <c r="BC16" s="357"/>
      <c r="BD16" s="357"/>
      <c r="BE16" s="357"/>
      <c r="BF16" s="357"/>
      <c r="BG16" s="357"/>
      <c r="BH16" s="357"/>
      <c r="BI16" s="357"/>
      <c r="BJ16" s="357"/>
      <c r="BK16" s="357"/>
      <c r="BL16" s="357"/>
      <c r="BM16" s="358"/>
      <c r="BN16" s="376">
        <v>1962466</v>
      </c>
      <c r="BO16" s="377"/>
      <c r="BP16" s="377"/>
      <c r="BQ16" s="377"/>
      <c r="BR16" s="377"/>
      <c r="BS16" s="377"/>
      <c r="BT16" s="377"/>
      <c r="BU16" s="378"/>
      <c r="BV16" s="376">
        <v>2028150</v>
      </c>
      <c r="BW16" s="377"/>
      <c r="BX16" s="377"/>
      <c r="BY16" s="377"/>
      <c r="BZ16" s="377"/>
      <c r="CA16" s="377"/>
      <c r="CB16" s="377"/>
      <c r="CC16" s="378"/>
      <c r="CD16" s="59"/>
      <c r="CE16" s="374"/>
      <c r="CF16" s="374"/>
      <c r="CG16" s="374"/>
      <c r="CH16" s="374"/>
      <c r="CI16" s="374"/>
      <c r="CJ16" s="374"/>
      <c r="CK16" s="374"/>
      <c r="CL16" s="374"/>
      <c r="CM16" s="374"/>
      <c r="CN16" s="374"/>
      <c r="CO16" s="374"/>
      <c r="CP16" s="374"/>
      <c r="CQ16" s="374"/>
      <c r="CR16" s="374"/>
      <c r="CS16" s="375"/>
      <c r="CT16" s="346"/>
      <c r="CU16" s="347"/>
      <c r="CV16" s="347"/>
      <c r="CW16" s="347"/>
      <c r="CX16" s="347"/>
      <c r="CY16" s="347"/>
      <c r="CZ16" s="347"/>
      <c r="DA16" s="348"/>
      <c r="DB16" s="346"/>
      <c r="DC16" s="347"/>
      <c r="DD16" s="347"/>
      <c r="DE16" s="347"/>
      <c r="DF16" s="347"/>
      <c r="DG16" s="347"/>
      <c r="DH16" s="347"/>
      <c r="DI16" s="348"/>
      <c r="DJ16" s="44"/>
      <c r="DK16" s="44"/>
      <c r="DL16" s="44"/>
      <c r="DM16" s="44"/>
      <c r="DN16" s="44"/>
      <c r="DO16" s="44"/>
    </row>
    <row r="17" spans="1:119" ht="18.75" customHeight="1" thickBot="1">
      <c r="A17" s="45"/>
      <c r="B17" s="494"/>
      <c r="C17" s="495"/>
      <c r="D17" s="495"/>
      <c r="E17" s="495"/>
      <c r="F17" s="495"/>
      <c r="G17" s="495"/>
      <c r="H17" s="495"/>
      <c r="I17" s="495"/>
      <c r="J17" s="495"/>
      <c r="K17" s="496"/>
      <c r="L17" s="60"/>
      <c r="M17" s="459" t="s">
        <v>91</v>
      </c>
      <c r="N17" s="460"/>
      <c r="O17" s="460"/>
      <c r="P17" s="460"/>
      <c r="Q17" s="461"/>
      <c r="R17" s="462" t="s">
        <v>89</v>
      </c>
      <c r="S17" s="463"/>
      <c r="T17" s="463"/>
      <c r="U17" s="463"/>
      <c r="V17" s="464"/>
      <c r="W17" s="465" t="s">
        <v>92</v>
      </c>
      <c r="X17" s="391"/>
      <c r="Y17" s="391"/>
      <c r="Z17" s="391"/>
      <c r="AA17" s="391"/>
      <c r="AB17" s="392"/>
      <c r="AC17" s="352">
        <v>1187</v>
      </c>
      <c r="AD17" s="353"/>
      <c r="AE17" s="353"/>
      <c r="AF17" s="353"/>
      <c r="AG17" s="354"/>
      <c r="AH17" s="352">
        <v>1304</v>
      </c>
      <c r="AI17" s="353"/>
      <c r="AJ17" s="353"/>
      <c r="AK17" s="353"/>
      <c r="AL17" s="355"/>
      <c r="AM17" s="445"/>
      <c r="AN17" s="350"/>
      <c r="AO17" s="350"/>
      <c r="AP17" s="350"/>
      <c r="AQ17" s="350"/>
      <c r="AR17" s="350"/>
      <c r="AS17" s="350"/>
      <c r="AT17" s="351"/>
      <c r="AU17" s="433"/>
      <c r="AV17" s="434"/>
      <c r="AW17" s="434"/>
      <c r="AX17" s="434"/>
      <c r="AY17" s="356" t="s">
        <v>93</v>
      </c>
      <c r="AZ17" s="357"/>
      <c r="BA17" s="357"/>
      <c r="BB17" s="357"/>
      <c r="BC17" s="357"/>
      <c r="BD17" s="357"/>
      <c r="BE17" s="357"/>
      <c r="BF17" s="357"/>
      <c r="BG17" s="357"/>
      <c r="BH17" s="357"/>
      <c r="BI17" s="357"/>
      <c r="BJ17" s="357"/>
      <c r="BK17" s="357"/>
      <c r="BL17" s="357"/>
      <c r="BM17" s="358"/>
      <c r="BN17" s="376">
        <v>532092</v>
      </c>
      <c r="BO17" s="377"/>
      <c r="BP17" s="377"/>
      <c r="BQ17" s="377"/>
      <c r="BR17" s="377"/>
      <c r="BS17" s="377"/>
      <c r="BT17" s="377"/>
      <c r="BU17" s="378"/>
      <c r="BV17" s="376">
        <v>530057</v>
      </c>
      <c r="BW17" s="377"/>
      <c r="BX17" s="377"/>
      <c r="BY17" s="377"/>
      <c r="BZ17" s="377"/>
      <c r="CA17" s="377"/>
      <c r="CB17" s="377"/>
      <c r="CC17" s="378"/>
      <c r="CD17" s="59"/>
      <c r="CE17" s="374"/>
      <c r="CF17" s="374"/>
      <c r="CG17" s="374"/>
      <c r="CH17" s="374"/>
      <c r="CI17" s="374"/>
      <c r="CJ17" s="374"/>
      <c r="CK17" s="374"/>
      <c r="CL17" s="374"/>
      <c r="CM17" s="374"/>
      <c r="CN17" s="374"/>
      <c r="CO17" s="374"/>
      <c r="CP17" s="374"/>
      <c r="CQ17" s="374"/>
      <c r="CR17" s="374"/>
      <c r="CS17" s="375"/>
      <c r="CT17" s="346"/>
      <c r="CU17" s="347"/>
      <c r="CV17" s="347"/>
      <c r="CW17" s="347"/>
      <c r="CX17" s="347"/>
      <c r="CY17" s="347"/>
      <c r="CZ17" s="347"/>
      <c r="DA17" s="348"/>
      <c r="DB17" s="346"/>
      <c r="DC17" s="347"/>
      <c r="DD17" s="347"/>
      <c r="DE17" s="347"/>
      <c r="DF17" s="347"/>
      <c r="DG17" s="347"/>
      <c r="DH17" s="347"/>
      <c r="DI17" s="348"/>
      <c r="DJ17" s="44"/>
      <c r="DK17" s="44"/>
      <c r="DL17" s="44"/>
      <c r="DM17" s="44"/>
      <c r="DN17" s="44"/>
      <c r="DO17" s="44"/>
    </row>
    <row r="18" spans="1:119" ht="18.75" customHeight="1" thickBot="1">
      <c r="A18" s="45"/>
      <c r="B18" s="438" t="s">
        <v>94</v>
      </c>
      <c r="C18" s="439"/>
      <c r="D18" s="439"/>
      <c r="E18" s="440"/>
      <c r="F18" s="440"/>
      <c r="G18" s="440"/>
      <c r="H18" s="440"/>
      <c r="I18" s="440"/>
      <c r="J18" s="440"/>
      <c r="K18" s="440"/>
      <c r="L18" s="441">
        <v>44.15</v>
      </c>
      <c r="M18" s="441"/>
      <c r="N18" s="441"/>
      <c r="O18" s="441"/>
      <c r="P18" s="441"/>
      <c r="Q18" s="441"/>
      <c r="R18" s="442"/>
      <c r="S18" s="442"/>
      <c r="T18" s="442"/>
      <c r="U18" s="442"/>
      <c r="V18" s="443"/>
      <c r="W18" s="457"/>
      <c r="X18" s="458"/>
      <c r="Y18" s="458"/>
      <c r="Z18" s="458"/>
      <c r="AA18" s="458"/>
      <c r="AB18" s="466"/>
      <c r="AC18" s="340">
        <v>59.3</v>
      </c>
      <c r="AD18" s="341"/>
      <c r="AE18" s="341"/>
      <c r="AF18" s="341"/>
      <c r="AG18" s="444"/>
      <c r="AH18" s="340">
        <v>56.3</v>
      </c>
      <c r="AI18" s="341"/>
      <c r="AJ18" s="341"/>
      <c r="AK18" s="341"/>
      <c r="AL18" s="342"/>
      <c r="AM18" s="445"/>
      <c r="AN18" s="350"/>
      <c r="AO18" s="350"/>
      <c r="AP18" s="350"/>
      <c r="AQ18" s="350"/>
      <c r="AR18" s="350"/>
      <c r="AS18" s="350"/>
      <c r="AT18" s="351"/>
      <c r="AU18" s="433"/>
      <c r="AV18" s="434"/>
      <c r="AW18" s="434"/>
      <c r="AX18" s="434"/>
      <c r="AY18" s="356" t="s">
        <v>95</v>
      </c>
      <c r="AZ18" s="357"/>
      <c r="BA18" s="357"/>
      <c r="BB18" s="357"/>
      <c r="BC18" s="357"/>
      <c r="BD18" s="357"/>
      <c r="BE18" s="357"/>
      <c r="BF18" s="357"/>
      <c r="BG18" s="357"/>
      <c r="BH18" s="357"/>
      <c r="BI18" s="357"/>
      <c r="BJ18" s="357"/>
      <c r="BK18" s="357"/>
      <c r="BL18" s="357"/>
      <c r="BM18" s="358"/>
      <c r="BN18" s="376">
        <v>2077746</v>
      </c>
      <c r="BO18" s="377"/>
      <c r="BP18" s="377"/>
      <c r="BQ18" s="377"/>
      <c r="BR18" s="377"/>
      <c r="BS18" s="377"/>
      <c r="BT18" s="377"/>
      <c r="BU18" s="378"/>
      <c r="BV18" s="376">
        <v>2098163</v>
      </c>
      <c r="BW18" s="377"/>
      <c r="BX18" s="377"/>
      <c r="BY18" s="377"/>
      <c r="BZ18" s="377"/>
      <c r="CA18" s="377"/>
      <c r="CB18" s="377"/>
      <c r="CC18" s="378"/>
      <c r="CD18" s="59"/>
      <c r="CE18" s="374"/>
      <c r="CF18" s="374"/>
      <c r="CG18" s="374"/>
      <c r="CH18" s="374"/>
      <c r="CI18" s="374"/>
      <c r="CJ18" s="374"/>
      <c r="CK18" s="374"/>
      <c r="CL18" s="374"/>
      <c r="CM18" s="374"/>
      <c r="CN18" s="374"/>
      <c r="CO18" s="374"/>
      <c r="CP18" s="374"/>
      <c r="CQ18" s="374"/>
      <c r="CR18" s="374"/>
      <c r="CS18" s="375"/>
      <c r="CT18" s="346"/>
      <c r="CU18" s="347"/>
      <c r="CV18" s="347"/>
      <c r="CW18" s="347"/>
      <c r="CX18" s="347"/>
      <c r="CY18" s="347"/>
      <c r="CZ18" s="347"/>
      <c r="DA18" s="348"/>
      <c r="DB18" s="346"/>
      <c r="DC18" s="347"/>
      <c r="DD18" s="347"/>
      <c r="DE18" s="347"/>
      <c r="DF18" s="347"/>
      <c r="DG18" s="347"/>
      <c r="DH18" s="347"/>
      <c r="DI18" s="348"/>
      <c r="DJ18" s="44"/>
      <c r="DK18" s="44"/>
      <c r="DL18" s="44"/>
      <c r="DM18" s="44"/>
      <c r="DN18" s="44"/>
      <c r="DO18" s="44"/>
    </row>
    <row r="19" spans="1:119" ht="18.75" customHeight="1" thickBot="1">
      <c r="A19" s="45"/>
      <c r="B19" s="438" t="s">
        <v>96</v>
      </c>
      <c r="C19" s="439"/>
      <c r="D19" s="439"/>
      <c r="E19" s="440"/>
      <c r="F19" s="440"/>
      <c r="G19" s="440"/>
      <c r="H19" s="440"/>
      <c r="I19" s="440"/>
      <c r="J19" s="440"/>
      <c r="K19" s="440"/>
      <c r="L19" s="446">
        <v>99</v>
      </c>
      <c r="M19" s="446"/>
      <c r="N19" s="446"/>
      <c r="O19" s="446"/>
      <c r="P19" s="446"/>
      <c r="Q19" s="446"/>
      <c r="R19" s="447"/>
      <c r="S19" s="447"/>
      <c r="T19" s="447"/>
      <c r="U19" s="447"/>
      <c r="V19" s="448"/>
      <c r="W19" s="455"/>
      <c r="X19" s="456"/>
      <c r="Y19" s="456"/>
      <c r="Z19" s="456"/>
      <c r="AA19" s="456"/>
      <c r="AB19" s="456"/>
      <c r="AC19" s="372"/>
      <c r="AD19" s="372"/>
      <c r="AE19" s="372"/>
      <c r="AF19" s="372"/>
      <c r="AG19" s="372"/>
      <c r="AH19" s="372"/>
      <c r="AI19" s="372"/>
      <c r="AJ19" s="372"/>
      <c r="AK19" s="372"/>
      <c r="AL19" s="373"/>
      <c r="AM19" s="445"/>
      <c r="AN19" s="350"/>
      <c r="AO19" s="350"/>
      <c r="AP19" s="350"/>
      <c r="AQ19" s="350"/>
      <c r="AR19" s="350"/>
      <c r="AS19" s="350"/>
      <c r="AT19" s="351"/>
      <c r="AU19" s="433"/>
      <c r="AV19" s="434"/>
      <c r="AW19" s="434"/>
      <c r="AX19" s="434"/>
      <c r="AY19" s="356" t="s">
        <v>97</v>
      </c>
      <c r="AZ19" s="357"/>
      <c r="BA19" s="357"/>
      <c r="BB19" s="357"/>
      <c r="BC19" s="357"/>
      <c r="BD19" s="357"/>
      <c r="BE19" s="357"/>
      <c r="BF19" s="357"/>
      <c r="BG19" s="357"/>
      <c r="BH19" s="357"/>
      <c r="BI19" s="357"/>
      <c r="BJ19" s="357"/>
      <c r="BK19" s="357"/>
      <c r="BL19" s="357"/>
      <c r="BM19" s="358"/>
      <c r="BN19" s="376">
        <v>2396566</v>
      </c>
      <c r="BO19" s="377"/>
      <c r="BP19" s="377"/>
      <c r="BQ19" s="377"/>
      <c r="BR19" s="377"/>
      <c r="BS19" s="377"/>
      <c r="BT19" s="377"/>
      <c r="BU19" s="378"/>
      <c r="BV19" s="376">
        <v>2713780</v>
      </c>
      <c r="BW19" s="377"/>
      <c r="BX19" s="377"/>
      <c r="BY19" s="377"/>
      <c r="BZ19" s="377"/>
      <c r="CA19" s="377"/>
      <c r="CB19" s="377"/>
      <c r="CC19" s="378"/>
      <c r="CD19" s="59"/>
      <c r="CE19" s="374"/>
      <c r="CF19" s="374"/>
      <c r="CG19" s="374"/>
      <c r="CH19" s="374"/>
      <c r="CI19" s="374"/>
      <c r="CJ19" s="374"/>
      <c r="CK19" s="374"/>
      <c r="CL19" s="374"/>
      <c r="CM19" s="374"/>
      <c r="CN19" s="374"/>
      <c r="CO19" s="374"/>
      <c r="CP19" s="374"/>
      <c r="CQ19" s="374"/>
      <c r="CR19" s="374"/>
      <c r="CS19" s="375"/>
      <c r="CT19" s="346"/>
      <c r="CU19" s="347"/>
      <c r="CV19" s="347"/>
      <c r="CW19" s="347"/>
      <c r="CX19" s="347"/>
      <c r="CY19" s="347"/>
      <c r="CZ19" s="347"/>
      <c r="DA19" s="348"/>
      <c r="DB19" s="346"/>
      <c r="DC19" s="347"/>
      <c r="DD19" s="347"/>
      <c r="DE19" s="347"/>
      <c r="DF19" s="347"/>
      <c r="DG19" s="347"/>
      <c r="DH19" s="347"/>
      <c r="DI19" s="348"/>
      <c r="DJ19" s="44"/>
      <c r="DK19" s="44"/>
      <c r="DL19" s="44"/>
      <c r="DM19" s="44"/>
      <c r="DN19" s="44"/>
      <c r="DO19" s="44"/>
    </row>
    <row r="20" spans="1:119" ht="18.75" customHeight="1" thickBot="1">
      <c r="A20" s="45"/>
      <c r="B20" s="438" t="s">
        <v>98</v>
      </c>
      <c r="C20" s="439"/>
      <c r="D20" s="439"/>
      <c r="E20" s="440"/>
      <c r="F20" s="440"/>
      <c r="G20" s="440"/>
      <c r="H20" s="440"/>
      <c r="I20" s="440"/>
      <c r="J20" s="440"/>
      <c r="K20" s="440"/>
      <c r="L20" s="446">
        <v>1649</v>
      </c>
      <c r="M20" s="446"/>
      <c r="N20" s="446"/>
      <c r="O20" s="446"/>
      <c r="P20" s="446"/>
      <c r="Q20" s="446"/>
      <c r="R20" s="447"/>
      <c r="S20" s="447"/>
      <c r="T20" s="447"/>
      <c r="U20" s="447"/>
      <c r="V20" s="448"/>
      <c r="W20" s="457"/>
      <c r="X20" s="458"/>
      <c r="Y20" s="458"/>
      <c r="Z20" s="458"/>
      <c r="AA20" s="458"/>
      <c r="AB20" s="458"/>
      <c r="AC20" s="449"/>
      <c r="AD20" s="449"/>
      <c r="AE20" s="449"/>
      <c r="AF20" s="449"/>
      <c r="AG20" s="449"/>
      <c r="AH20" s="449"/>
      <c r="AI20" s="449"/>
      <c r="AJ20" s="449"/>
      <c r="AK20" s="449"/>
      <c r="AL20" s="450"/>
      <c r="AM20" s="451"/>
      <c r="AN20" s="425"/>
      <c r="AO20" s="425"/>
      <c r="AP20" s="425"/>
      <c r="AQ20" s="425"/>
      <c r="AR20" s="425"/>
      <c r="AS20" s="425"/>
      <c r="AT20" s="426"/>
      <c r="AU20" s="452"/>
      <c r="AV20" s="453"/>
      <c r="AW20" s="453"/>
      <c r="AX20" s="454"/>
      <c r="AY20" s="356"/>
      <c r="AZ20" s="357"/>
      <c r="BA20" s="357"/>
      <c r="BB20" s="357"/>
      <c r="BC20" s="357"/>
      <c r="BD20" s="357"/>
      <c r="BE20" s="357"/>
      <c r="BF20" s="357"/>
      <c r="BG20" s="357"/>
      <c r="BH20" s="357"/>
      <c r="BI20" s="357"/>
      <c r="BJ20" s="357"/>
      <c r="BK20" s="357"/>
      <c r="BL20" s="357"/>
      <c r="BM20" s="358"/>
      <c r="BN20" s="376"/>
      <c r="BO20" s="377"/>
      <c r="BP20" s="377"/>
      <c r="BQ20" s="377"/>
      <c r="BR20" s="377"/>
      <c r="BS20" s="377"/>
      <c r="BT20" s="377"/>
      <c r="BU20" s="378"/>
      <c r="BV20" s="376"/>
      <c r="BW20" s="377"/>
      <c r="BX20" s="377"/>
      <c r="BY20" s="377"/>
      <c r="BZ20" s="377"/>
      <c r="CA20" s="377"/>
      <c r="CB20" s="377"/>
      <c r="CC20" s="378"/>
      <c r="CD20" s="59"/>
      <c r="CE20" s="374"/>
      <c r="CF20" s="374"/>
      <c r="CG20" s="374"/>
      <c r="CH20" s="374"/>
      <c r="CI20" s="374"/>
      <c r="CJ20" s="374"/>
      <c r="CK20" s="374"/>
      <c r="CL20" s="374"/>
      <c r="CM20" s="374"/>
      <c r="CN20" s="374"/>
      <c r="CO20" s="374"/>
      <c r="CP20" s="374"/>
      <c r="CQ20" s="374"/>
      <c r="CR20" s="374"/>
      <c r="CS20" s="375"/>
      <c r="CT20" s="346"/>
      <c r="CU20" s="347"/>
      <c r="CV20" s="347"/>
      <c r="CW20" s="347"/>
      <c r="CX20" s="347"/>
      <c r="CY20" s="347"/>
      <c r="CZ20" s="347"/>
      <c r="DA20" s="348"/>
      <c r="DB20" s="346"/>
      <c r="DC20" s="347"/>
      <c r="DD20" s="347"/>
      <c r="DE20" s="347"/>
      <c r="DF20" s="347"/>
      <c r="DG20" s="347"/>
      <c r="DH20" s="347"/>
      <c r="DI20" s="348"/>
      <c r="DJ20" s="44"/>
      <c r="DK20" s="44"/>
      <c r="DL20" s="44"/>
      <c r="DM20" s="44"/>
      <c r="DN20" s="44"/>
      <c r="DO20" s="44"/>
    </row>
    <row r="21" spans="1:119" ht="18.75" customHeight="1">
      <c r="A21" s="45"/>
      <c r="B21" s="435" t="s">
        <v>99</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356"/>
      <c r="AZ21" s="357"/>
      <c r="BA21" s="357"/>
      <c r="BB21" s="357"/>
      <c r="BC21" s="357"/>
      <c r="BD21" s="357"/>
      <c r="BE21" s="357"/>
      <c r="BF21" s="357"/>
      <c r="BG21" s="357"/>
      <c r="BH21" s="357"/>
      <c r="BI21" s="357"/>
      <c r="BJ21" s="357"/>
      <c r="BK21" s="357"/>
      <c r="BL21" s="357"/>
      <c r="BM21" s="358"/>
      <c r="BN21" s="376"/>
      <c r="BO21" s="377"/>
      <c r="BP21" s="377"/>
      <c r="BQ21" s="377"/>
      <c r="BR21" s="377"/>
      <c r="BS21" s="377"/>
      <c r="BT21" s="377"/>
      <c r="BU21" s="378"/>
      <c r="BV21" s="376"/>
      <c r="BW21" s="377"/>
      <c r="BX21" s="377"/>
      <c r="BY21" s="377"/>
      <c r="BZ21" s="377"/>
      <c r="CA21" s="377"/>
      <c r="CB21" s="377"/>
      <c r="CC21" s="378"/>
      <c r="CD21" s="59"/>
      <c r="CE21" s="374"/>
      <c r="CF21" s="374"/>
      <c r="CG21" s="374"/>
      <c r="CH21" s="374"/>
      <c r="CI21" s="374"/>
      <c r="CJ21" s="374"/>
      <c r="CK21" s="374"/>
      <c r="CL21" s="374"/>
      <c r="CM21" s="374"/>
      <c r="CN21" s="374"/>
      <c r="CO21" s="374"/>
      <c r="CP21" s="374"/>
      <c r="CQ21" s="374"/>
      <c r="CR21" s="374"/>
      <c r="CS21" s="375"/>
      <c r="CT21" s="346"/>
      <c r="CU21" s="347"/>
      <c r="CV21" s="347"/>
      <c r="CW21" s="347"/>
      <c r="CX21" s="347"/>
      <c r="CY21" s="347"/>
      <c r="CZ21" s="347"/>
      <c r="DA21" s="348"/>
      <c r="DB21" s="346"/>
      <c r="DC21" s="347"/>
      <c r="DD21" s="347"/>
      <c r="DE21" s="347"/>
      <c r="DF21" s="347"/>
      <c r="DG21" s="347"/>
      <c r="DH21" s="347"/>
      <c r="DI21" s="348"/>
      <c r="DJ21" s="44"/>
      <c r="DK21" s="44"/>
      <c r="DL21" s="44"/>
      <c r="DM21" s="44"/>
      <c r="DN21" s="44"/>
      <c r="DO21" s="44"/>
    </row>
    <row r="22" spans="1:119" ht="18.75" customHeight="1" thickBot="1">
      <c r="A22" s="45"/>
      <c r="B22" s="407" t="s">
        <v>100</v>
      </c>
      <c r="C22" s="408"/>
      <c r="D22" s="409"/>
      <c r="E22" s="416" t="s">
        <v>25</v>
      </c>
      <c r="F22" s="391"/>
      <c r="G22" s="391"/>
      <c r="H22" s="391"/>
      <c r="I22" s="391"/>
      <c r="J22" s="391"/>
      <c r="K22" s="392"/>
      <c r="L22" s="416" t="s">
        <v>101</v>
      </c>
      <c r="M22" s="391"/>
      <c r="N22" s="391"/>
      <c r="O22" s="391"/>
      <c r="P22" s="392"/>
      <c r="Q22" s="401" t="s">
        <v>102</v>
      </c>
      <c r="R22" s="402"/>
      <c r="S22" s="402"/>
      <c r="T22" s="402"/>
      <c r="U22" s="402"/>
      <c r="V22" s="417"/>
      <c r="W22" s="419" t="s">
        <v>103</v>
      </c>
      <c r="X22" s="408"/>
      <c r="Y22" s="409"/>
      <c r="Z22" s="416" t="s">
        <v>25</v>
      </c>
      <c r="AA22" s="391"/>
      <c r="AB22" s="391"/>
      <c r="AC22" s="391"/>
      <c r="AD22" s="391"/>
      <c r="AE22" s="391"/>
      <c r="AF22" s="391"/>
      <c r="AG22" s="392"/>
      <c r="AH22" s="390" t="s">
        <v>104</v>
      </c>
      <c r="AI22" s="391"/>
      <c r="AJ22" s="391"/>
      <c r="AK22" s="391"/>
      <c r="AL22" s="392"/>
      <c r="AM22" s="390" t="s">
        <v>105</v>
      </c>
      <c r="AN22" s="396"/>
      <c r="AO22" s="396"/>
      <c r="AP22" s="396"/>
      <c r="AQ22" s="396"/>
      <c r="AR22" s="397"/>
      <c r="AS22" s="401" t="s">
        <v>102</v>
      </c>
      <c r="AT22" s="402"/>
      <c r="AU22" s="402"/>
      <c r="AV22" s="402"/>
      <c r="AW22" s="402"/>
      <c r="AX22" s="403"/>
      <c r="AY22" s="343"/>
      <c r="AZ22" s="344"/>
      <c r="BA22" s="344"/>
      <c r="BB22" s="344"/>
      <c r="BC22" s="344"/>
      <c r="BD22" s="344"/>
      <c r="BE22" s="344"/>
      <c r="BF22" s="344"/>
      <c r="BG22" s="344"/>
      <c r="BH22" s="344"/>
      <c r="BI22" s="344"/>
      <c r="BJ22" s="344"/>
      <c r="BK22" s="344"/>
      <c r="BL22" s="344"/>
      <c r="BM22" s="345"/>
      <c r="BN22" s="379"/>
      <c r="BO22" s="380"/>
      <c r="BP22" s="380"/>
      <c r="BQ22" s="380"/>
      <c r="BR22" s="380"/>
      <c r="BS22" s="380"/>
      <c r="BT22" s="380"/>
      <c r="BU22" s="381"/>
      <c r="BV22" s="379"/>
      <c r="BW22" s="380"/>
      <c r="BX22" s="380"/>
      <c r="BY22" s="380"/>
      <c r="BZ22" s="380"/>
      <c r="CA22" s="380"/>
      <c r="CB22" s="380"/>
      <c r="CC22" s="381"/>
      <c r="CD22" s="59"/>
      <c r="CE22" s="374"/>
      <c r="CF22" s="374"/>
      <c r="CG22" s="374"/>
      <c r="CH22" s="374"/>
      <c r="CI22" s="374"/>
      <c r="CJ22" s="374"/>
      <c r="CK22" s="374"/>
      <c r="CL22" s="374"/>
      <c r="CM22" s="374"/>
      <c r="CN22" s="374"/>
      <c r="CO22" s="374"/>
      <c r="CP22" s="374"/>
      <c r="CQ22" s="374"/>
      <c r="CR22" s="374"/>
      <c r="CS22" s="375"/>
      <c r="CT22" s="346"/>
      <c r="CU22" s="347"/>
      <c r="CV22" s="347"/>
      <c r="CW22" s="347"/>
      <c r="CX22" s="347"/>
      <c r="CY22" s="347"/>
      <c r="CZ22" s="347"/>
      <c r="DA22" s="348"/>
      <c r="DB22" s="346"/>
      <c r="DC22" s="347"/>
      <c r="DD22" s="347"/>
      <c r="DE22" s="347"/>
      <c r="DF22" s="347"/>
      <c r="DG22" s="347"/>
      <c r="DH22" s="347"/>
      <c r="DI22" s="348"/>
      <c r="DJ22" s="44"/>
      <c r="DK22" s="44"/>
      <c r="DL22" s="44"/>
      <c r="DM22" s="44"/>
      <c r="DN22" s="44"/>
      <c r="DO22" s="44"/>
    </row>
    <row r="23" spans="1:119" ht="18.75" customHeight="1">
      <c r="A23" s="45"/>
      <c r="B23" s="410"/>
      <c r="C23" s="411"/>
      <c r="D23" s="412"/>
      <c r="E23" s="393"/>
      <c r="F23" s="394"/>
      <c r="G23" s="394"/>
      <c r="H23" s="394"/>
      <c r="I23" s="394"/>
      <c r="J23" s="394"/>
      <c r="K23" s="395"/>
      <c r="L23" s="393"/>
      <c r="M23" s="394"/>
      <c r="N23" s="394"/>
      <c r="O23" s="394"/>
      <c r="P23" s="395"/>
      <c r="Q23" s="404"/>
      <c r="R23" s="405"/>
      <c r="S23" s="405"/>
      <c r="T23" s="405"/>
      <c r="U23" s="405"/>
      <c r="V23" s="418"/>
      <c r="W23" s="420"/>
      <c r="X23" s="411"/>
      <c r="Y23" s="412"/>
      <c r="Z23" s="393"/>
      <c r="AA23" s="394"/>
      <c r="AB23" s="394"/>
      <c r="AC23" s="394"/>
      <c r="AD23" s="394"/>
      <c r="AE23" s="394"/>
      <c r="AF23" s="394"/>
      <c r="AG23" s="395"/>
      <c r="AH23" s="393"/>
      <c r="AI23" s="394"/>
      <c r="AJ23" s="394"/>
      <c r="AK23" s="394"/>
      <c r="AL23" s="395"/>
      <c r="AM23" s="398"/>
      <c r="AN23" s="399"/>
      <c r="AO23" s="399"/>
      <c r="AP23" s="399"/>
      <c r="AQ23" s="399"/>
      <c r="AR23" s="400"/>
      <c r="AS23" s="404"/>
      <c r="AT23" s="405"/>
      <c r="AU23" s="405"/>
      <c r="AV23" s="405"/>
      <c r="AW23" s="405"/>
      <c r="AX23" s="406"/>
      <c r="AY23" s="368" t="s">
        <v>106</v>
      </c>
      <c r="AZ23" s="369"/>
      <c r="BA23" s="369"/>
      <c r="BB23" s="369"/>
      <c r="BC23" s="369"/>
      <c r="BD23" s="369"/>
      <c r="BE23" s="369"/>
      <c r="BF23" s="369"/>
      <c r="BG23" s="369"/>
      <c r="BH23" s="369"/>
      <c r="BI23" s="369"/>
      <c r="BJ23" s="369"/>
      <c r="BK23" s="369"/>
      <c r="BL23" s="369"/>
      <c r="BM23" s="370"/>
      <c r="BN23" s="376">
        <v>4569022</v>
      </c>
      <c r="BO23" s="377"/>
      <c r="BP23" s="377"/>
      <c r="BQ23" s="377"/>
      <c r="BR23" s="377"/>
      <c r="BS23" s="377"/>
      <c r="BT23" s="377"/>
      <c r="BU23" s="378"/>
      <c r="BV23" s="376">
        <v>4832954</v>
      </c>
      <c r="BW23" s="377"/>
      <c r="BX23" s="377"/>
      <c r="BY23" s="377"/>
      <c r="BZ23" s="377"/>
      <c r="CA23" s="377"/>
      <c r="CB23" s="377"/>
      <c r="CC23" s="378"/>
      <c r="CD23" s="59"/>
      <c r="CE23" s="374"/>
      <c r="CF23" s="374"/>
      <c r="CG23" s="374"/>
      <c r="CH23" s="374"/>
      <c r="CI23" s="374"/>
      <c r="CJ23" s="374"/>
      <c r="CK23" s="374"/>
      <c r="CL23" s="374"/>
      <c r="CM23" s="374"/>
      <c r="CN23" s="374"/>
      <c r="CO23" s="374"/>
      <c r="CP23" s="374"/>
      <c r="CQ23" s="374"/>
      <c r="CR23" s="374"/>
      <c r="CS23" s="375"/>
      <c r="CT23" s="346"/>
      <c r="CU23" s="347"/>
      <c r="CV23" s="347"/>
      <c r="CW23" s="347"/>
      <c r="CX23" s="347"/>
      <c r="CY23" s="347"/>
      <c r="CZ23" s="347"/>
      <c r="DA23" s="348"/>
      <c r="DB23" s="346"/>
      <c r="DC23" s="347"/>
      <c r="DD23" s="347"/>
      <c r="DE23" s="347"/>
      <c r="DF23" s="347"/>
      <c r="DG23" s="347"/>
      <c r="DH23" s="347"/>
      <c r="DI23" s="348"/>
      <c r="DJ23" s="44"/>
      <c r="DK23" s="44"/>
      <c r="DL23" s="44"/>
      <c r="DM23" s="44"/>
      <c r="DN23" s="44"/>
      <c r="DO23" s="44"/>
    </row>
    <row r="24" spans="1:119" ht="18.75" customHeight="1" thickBot="1">
      <c r="A24" s="45"/>
      <c r="B24" s="410"/>
      <c r="C24" s="411"/>
      <c r="D24" s="412"/>
      <c r="E24" s="349" t="s">
        <v>107</v>
      </c>
      <c r="F24" s="350"/>
      <c r="G24" s="350"/>
      <c r="H24" s="350"/>
      <c r="I24" s="350"/>
      <c r="J24" s="350"/>
      <c r="K24" s="351"/>
      <c r="L24" s="352">
        <v>1</v>
      </c>
      <c r="M24" s="353"/>
      <c r="N24" s="353"/>
      <c r="O24" s="353"/>
      <c r="P24" s="354"/>
      <c r="Q24" s="352">
        <v>6300</v>
      </c>
      <c r="R24" s="353"/>
      <c r="S24" s="353"/>
      <c r="T24" s="353"/>
      <c r="U24" s="353"/>
      <c r="V24" s="354"/>
      <c r="W24" s="420"/>
      <c r="X24" s="411"/>
      <c r="Y24" s="412"/>
      <c r="Z24" s="349" t="s">
        <v>108</v>
      </c>
      <c r="AA24" s="350"/>
      <c r="AB24" s="350"/>
      <c r="AC24" s="350"/>
      <c r="AD24" s="350"/>
      <c r="AE24" s="350"/>
      <c r="AF24" s="350"/>
      <c r="AG24" s="351"/>
      <c r="AH24" s="352">
        <v>74</v>
      </c>
      <c r="AI24" s="353"/>
      <c r="AJ24" s="353"/>
      <c r="AK24" s="353"/>
      <c r="AL24" s="354"/>
      <c r="AM24" s="352">
        <v>230510</v>
      </c>
      <c r="AN24" s="353"/>
      <c r="AO24" s="353"/>
      <c r="AP24" s="353"/>
      <c r="AQ24" s="353"/>
      <c r="AR24" s="354"/>
      <c r="AS24" s="352">
        <v>3115</v>
      </c>
      <c r="AT24" s="353"/>
      <c r="AU24" s="353"/>
      <c r="AV24" s="353"/>
      <c r="AW24" s="353"/>
      <c r="AX24" s="355"/>
      <c r="AY24" s="343" t="s">
        <v>109</v>
      </c>
      <c r="AZ24" s="344"/>
      <c r="BA24" s="344"/>
      <c r="BB24" s="344"/>
      <c r="BC24" s="344"/>
      <c r="BD24" s="344"/>
      <c r="BE24" s="344"/>
      <c r="BF24" s="344"/>
      <c r="BG24" s="344"/>
      <c r="BH24" s="344"/>
      <c r="BI24" s="344"/>
      <c r="BJ24" s="344"/>
      <c r="BK24" s="344"/>
      <c r="BL24" s="344"/>
      <c r="BM24" s="345"/>
      <c r="BN24" s="376">
        <v>4207088</v>
      </c>
      <c r="BO24" s="377"/>
      <c r="BP24" s="377"/>
      <c r="BQ24" s="377"/>
      <c r="BR24" s="377"/>
      <c r="BS24" s="377"/>
      <c r="BT24" s="377"/>
      <c r="BU24" s="378"/>
      <c r="BV24" s="376">
        <v>4398636</v>
      </c>
      <c r="BW24" s="377"/>
      <c r="BX24" s="377"/>
      <c r="BY24" s="377"/>
      <c r="BZ24" s="377"/>
      <c r="CA24" s="377"/>
      <c r="CB24" s="377"/>
      <c r="CC24" s="378"/>
      <c r="CD24" s="59"/>
      <c r="CE24" s="374"/>
      <c r="CF24" s="374"/>
      <c r="CG24" s="374"/>
      <c r="CH24" s="374"/>
      <c r="CI24" s="374"/>
      <c r="CJ24" s="374"/>
      <c r="CK24" s="374"/>
      <c r="CL24" s="374"/>
      <c r="CM24" s="374"/>
      <c r="CN24" s="374"/>
      <c r="CO24" s="374"/>
      <c r="CP24" s="374"/>
      <c r="CQ24" s="374"/>
      <c r="CR24" s="374"/>
      <c r="CS24" s="375"/>
      <c r="CT24" s="346"/>
      <c r="CU24" s="347"/>
      <c r="CV24" s="347"/>
      <c r="CW24" s="347"/>
      <c r="CX24" s="347"/>
      <c r="CY24" s="347"/>
      <c r="CZ24" s="347"/>
      <c r="DA24" s="348"/>
      <c r="DB24" s="346"/>
      <c r="DC24" s="347"/>
      <c r="DD24" s="347"/>
      <c r="DE24" s="347"/>
      <c r="DF24" s="347"/>
      <c r="DG24" s="347"/>
      <c r="DH24" s="347"/>
      <c r="DI24" s="348"/>
      <c r="DJ24" s="44"/>
      <c r="DK24" s="44"/>
      <c r="DL24" s="44"/>
      <c r="DM24" s="44"/>
      <c r="DN24" s="44"/>
      <c r="DO24" s="44"/>
    </row>
    <row r="25" spans="1:119" s="44" customFormat="1" ht="18.75" customHeight="1">
      <c r="A25" s="45"/>
      <c r="B25" s="410"/>
      <c r="C25" s="411"/>
      <c r="D25" s="412"/>
      <c r="E25" s="349" t="s">
        <v>110</v>
      </c>
      <c r="F25" s="350"/>
      <c r="G25" s="350"/>
      <c r="H25" s="350"/>
      <c r="I25" s="350"/>
      <c r="J25" s="350"/>
      <c r="K25" s="351"/>
      <c r="L25" s="352">
        <v>1</v>
      </c>
      <c r="M25" s="353"/>
      <c r="N25" s="353"/>
      <c r="O25" s="353"/>
      <c r="P25" s="354"/>
      <c r="Q25" s="352">
        <v>5400</v>
      </c>
      <c r="R25" s="353"/>
      <c r="S25" s="353"/>
      <c r="T25" s="353"/>
      <c r="U25" s="353"/>
      <c r="V25" s="354"/>
      <c r="W25" s="420"/>
      <c r="X25" s="411"/>
      <c r="Y25" s="412"/>
      <c r="Z25" s="349" t="s">
        <v>111</v>
      </c>
      <c r="AA25" s="350"/>
      <c r="AB25" s="350"/>
      <c r="AC25" s="350"/>
      <c r="AD25" s="350"/>
      <c r="AE25" s="350"/>
      <c r="AF25" s="350"/>
      <c r="AG25" s="351"/>
      <c r="AH25" s="352" t="s">
        <v>66</v>
      </c>
      <c r="AI25" s="353"/>
      <c r="AJ25" s="353"/>
      <c r="AK25" s="353"/>
      <c r="AL25" s="354"/>
      <c r="AM25" s="352" t="s">
        <v>75</v>
      </c>
      <c r="AN25" s="353"/>
      <c r="AO25" s="353"/>
      <c r="AP25" s="353"/>
      <c r="AQ25" s="353"/>
      <c r="AR25" s="354"/>
      <c r="AS25" s="352" t="s">
        <v>66</v>
      </c>
      <c r="AT25" s="353"/>
      <c r="AU25" s="353"/>
      <c r="AV25" s="353"/>
      <c r="AW25" s="353"/>
      <c r="AX25" s="355"/>
      <c r="AY25" s="368" t="s">
        <v>112</v>
      </c>
      <c r="AZ25" s="369"/>
      <c r="BA25" s="369"/>
      <c r="BB25" s="369"/>
      <c r="BC25" s="369"/>
      <c r="BD25" s="369"/>
      <c r="BE25" s="369"/>
      <c r="BF25" s="369"/>
      <c r="BG25" s="369"/>
      <c r="BH25" s="369"/>
      <c r="BI25" s="369"/>
      <c r="BJ25" s="369"/>
      <c r="BK25" s="369"/>
      <c r="BL25" s="369"/>
      <c r="BM25" s="370"/>
      <c r="BN25" s="371">
        <v>7000</v>
      </c>
      <c r="BO25" s="372"/>
      <c r="BP25" s="372"/>
      <c r="BQ25" s="372"/>
      <c r="BR25" s="372"/>
      <c r="BS25" s="372"/>
      <c r="BT25" s="372"/>
      <c r="BU25" s="373"/>
      <c r="BV25" s="371" t="s">
        <v>75</v>
      </c>
      <c r="BW25" s="372"/>
      <c r="BX25" s="372"/>
      <c r="BY25" s="372"/>
      <c r="BZ25" s="372"/>
      <c r="CA25" s="372"/>
      <c r="CB25" s="372"/>
      <c r="CC25" s="373"/>
      <c r="CD25" s="59"/>
      <c r="CE25" s="374"/>
      <c r="CF25" s="374"/>
      <c r="CG25" s="374"/>
      <c r="CH25" s="374"/>
      <c r="CI25" s="374"/>
      <c r="CJ25" s="374"/>
      <c r="CK25" s="374"/>
      <c r="CL25" s="374"/>
      <c r="CM25" s="374"/>
      <c r="CN25" s="374"/>
      <c r="CO25" s="374"/>
      <c r="CP25" s="374"/>
      <c r="CQ25" s="374"/>
      <c r="CR25" s="374"/>
      <c r="CS25" s="375"/>
      <c r="CT25" s="346"/>
      <c r="CU25" s="347"/>
      <c r="CV25" s="347"/>
      <c r="CW25" s="347"/>
      <c r="CX25" s="347"/>
      <c r="CY25" s="347"/>
      <c r="CZ25" s="347"/>
      <c r="DA25" s="348"/>
      <c r="DB25" s="346"/>
      <c r="DC25" s="347"/>
      <c r="DD25" s="347"/>
      <c r="DE25" s="347"/>
      <c r="DF25" s="347"/>
      <c r="DG25" s="347"/>
      <c r="DH25" s="347"/>
      <c r="DI25" s="348"/>
    </row>
    <row r="26" spans="1:119" s="44" customFormat="1" ht="18.75" customHeight="1">
      <c r="A26" s="45"/>
      <c r="B26" s="410"/>
      <c r="C26" s="411"/>
      <c r="D26" s="412"/>
      <c r="E26" s="349" t="s">
        <v>113</v>
      </c>
      <c r="F26" s="350"/>
      <c r="G26" s="350"/>
      <c r="H26" s="350"/>
      <c r="I26" s="350"/>
      <c r="J26" s="350"/>
      <c r="K26" s="351"/>
      <c r="L26" s="352">
        <v>1</v>
      </c>
      <c r="M26" s="353"/>
      <c r="N26" s="353"/>
      <c r="O26" s="353"/>
      <c r="P26" s="354"/>
      <c r="Q26" s="352">
        <v>4950</v>
      </c>
      <c r="R26" s="353"/>
      <c r="S26" s="353"/>
      <c r="T26" s="353"/>
      <c r="U26" s="353"/>
      <c r="V26" s="354"/>
      <c r="W26" s="420"/>
      <c r="X26" s="411"/>
      <c r="Y26" s="412"/>
      <c r="Z26" s="349" t="s">
        <v>114</v>
      </c>
      <c r="AA26" s="388"/>
      <c r="AB26" s="388"/>
      <c r="AC26" s="388"/>
      <c r="AD26" s="388"/>
      <c r="AE26" s="388"/>
      <c r="AF26" s="388"/>
      <c r="AG26" s="389"/>
      <c r="AH26" s="352" t="s">
        <v>66</v>
      </c>
      <c r="AI26" s="353"/>
      <c r="AJ26" s="353"/>
      <c r="AK26" s="353"/>
      <c r="AL26" s="354"/>
      <c r="AM26" s="352" t="s">
        <v>66</v>
      </c>
      <c r="AN26" s="353"/>
      <c r="AO26" s="353"/>
      <c r="AP26" s="353"/>
      <c r="AQ26" s="353"/>
      <c r="AR26" s="354"/>
      <c r="AS26" s="352" t="s">
        <v>75</v>
      </c>
      <c r="AT26" s="353"/>
      <c r="AU26" s="353"/>
      <c r="AV26" s="353"/>
      <c r="AW26" s="353"/>
      <c r="AX26" s="355"/>
      <c r="AY26" s="385" t="s">
        <v>115</v>
      </c>
      <c r="AZ26" s="386"/>
      <c r="BA26" s="386"/>
      <c r="BB26" s="386"/>
      <c r="BC26" s="386"/>
      <c r="BD26" s="386"/>
      <c r="BE26" s="386"/>
      <c r="BF26" s="386"/>
      <c r="BG26" s="386"/>
      <c r="BH26" s="386"/>
      <c r="BI26" s="386"/>
      <c r="BJ26" s="386"/>
      <c r="BK26" s="386"/>
      <c r="BL26" s="386"/>
      <c r="BM26" s="387"/>
      <c r="BN26" s="376" t="s">
        <v>75</v>
      </c>
      <c r="BO26" s="377"/>
      <c r="BP26" s="377"/>
      <c r="BQ26" s="377"/>
      <c r="BR26" s="377"/>
      <c r="BS26" s="377"/>
      <c r="BT26" s="377"/>
      <c r="BU26" s="378"/>
      <c r="BV26" s="376" t="s">
        <v>66</v>
      </c>
      <c r="BW26" s="377"/>
      <c r="BX26" s="377"/>
      <c r="BY26" s="377"/>
      <c r="BZ26" s="377"/>
      <c r="CA26" s="377"/>
      <c r="CB26" s="377"/>
      <c r="CC26" s="378"/>
      <c r="CD26" s="59"/>
      <c r="CE26" s="374"/>
      <c r="CF26" s="374"/>
      <c r="CG26" s="374"/>
      <c r="CH26" s="374"/>
      <c r="CI26" s="374"/>
      <c r="CJ26" s="374"/>
      <c r="CK26" s="374"/>
      <c r="CL26" s="374"/>
      <c r="CM26" s="374"/>
      <c r="CN26" s="374"/>
      <c r="CO26" s="374"/>
      <c r="CP26" s="374"/>
      <c r="CQ26" s="374"/>
      <c r="CR26" s="374"/>
      <c r="CS26" s="375"/>
      <c r="CT26" s="346"/>
      <c r="CU26" s="347"/>
      <c r="CV26" s="347"/>
      <c r="CW26" s="347"/>
      <c r="CX26" s="347"/>
      <c r="CY26" s="347"/>
      <c r="CZ26" s="347"/>
      <c r="DA26" s="348"/>
      <c r="DB26" s="346"/>
      <c r="DC26" s="347"/>
      <c r="DD26" s="347"/>
      <c r="DE26" s="347"/>
      <c r="DF26" s="347"/>
      <c r="DG26" s="347"/>
      <c r="DH26" s="347"/>
      <c r="DI26" s="348"/>
    </row>
    <row r="27" spans="1:119" ht="18.75" customHeight="1" thickBot="1">
      <c r="A27" s="45"/>
      <c r="B27" s="410"/>
      <c r="C27" s="411"/>
      <c r="D27" s="412"/>
      <c r="E27" s="349" t="s">
        <v>116</v>
      </c>
      <c r="F27" s="350"/>
      <c r="G27" s="350"/>
      <c r="H27" s="350"/>
      <c r="I27" s="350"/>
      <c r="J27" s="350"/>
      <c r="K27" s="351"/>
      <c r="L27" s="352">
        <v>1</v>
      </c>
      <c r="M27" s="353"/>
      <c r="N27" s="353"/>
      <c r="O27" s="353"/>
      <c r="P27" s="354"/>
      <c r="Q27" s="352">
        <v>2700</v>
      </c>
      <c r="R27" s="353"/>
      <c r="S27" s="353"/>
      <c r="T27" s="353"/>
      <c r="U27" s="353"/>
      <c r="V27" s="354"/>
      <c r="W27" s="420"/>
      <c r="X27" s="411"/>
      <c r="Y27" s="412"/>
      <c r="Z27" s="349" t="s">
        <v>117</v>
      </c>
      <c r="AA27" s="350"/>
      <c r="AB27" s="350"/>
      <c r="AC27" s="350"/>
      <c r="AD27" s="350"/>
      <c r="AE27" s="350"/>
      <c r="AF27" s="350"/>
      <c r="AG27" s="351"/>
      <c r="AH27" s="352">
        <v>6</v>
      </c>
      <c r="AI27" s="353"/>
      <c r="AJ27" s="353"/>
      <c r="AK27" s="353"/>
      <c r="AL27" s="354"/>
      <c r="AM27" s="352">
        <v>21360</v>
      </c>
      <c r="AN27" s="353"/>
      <c r="AO27" s="353"/>
      <c r="AP27" s="353"/>
      <c r="AQ27" s="353"/>
      <c r="AR27" s="354"/>
      <c r="AS27" s="352">
        <v>3560</v>
      </c>
      <c r="AT27" s="353"/>
      <c r="AU27" s="353"/>
      <c r="AV27" s="353"/>
      <c r="AW27" s="353"/>
      <c r="AX27" s="355"/>
      <c r="AY27" s="382" t="s">
        <v>118</v>
      </c>
      <c r="AZ27" s="383"/>
      <c r="BA27" s="383"/>
      <c r="BB27" s="383"/>
      <c r="BC27" s="383"/>
      <c r="BD27" s="383"/>
      <c r="BE27" s="383"/>
      <c r="BF27" s="383"/>
      <c r="BG27" s="383"/>
      <c r="BH27" s="383"/>
      <c r="BI27" s="383"/>
      <c r="BJ27" s="383"/>
      <c r="BK27" s="383"/>
      <c r="BL27" s="383"/>
      <c r="BM27" s="384"/>
      <c r="BN27" s="379">
        <v>133180</v>
      </c>
      <c r="BO27" s="380"/>
      <c r="BP27" s="380"/>
      <c r="BQ27" s="380"/>
      <c r="BR27" s="380"/>
      <c r="BS27" s="380"/>
      <c r="BT27" s="380"/>
      <c r="BU27" s="381"/>
      <c r="BV27" s="379">
        <v>130743</v>
      </c>
      <c r="BW27" s="380"/>
      <c r="BX27" s="380"/>
      <c r="BY27" s="380"/>
      <c r="BZ27" s="380"/>
      <c r="CA27" s="380"/>
      <c r="CB27" s="380"/>
      <c r="CC27" s="381"/>
      <c r="CD27" s="61"/>
      <c r="CE27" s="374"/>
      <c r="CF27" s="374"/>
      <c r="CG27" s="374"/>
      <c r="CH27" s="374"/>
      <c r="CI27" s="374"/>
      <c r="CJ27" s="374"/>
      <c r="CK27" s="374"/>
      <c r="CL27" s="374"/>
      <c r="CM27" s="374"/>
      <c r="CN27" s="374"/>
      <c r="CO27" s="374"/>
      <c r="CP27" s="374"/>
      <c r="CQ27" s="374"/>
      <c r="CR27" s="374"/>
      <c r="CS27" s="375"/>
      <c r="CT27" s="346"/>
      <c r="CU27" s="347"/>
      <c r="CV27" s="347"/>
      <c r="CW27" s="347"/>
      <c r="CX27" s="347"/>
      <c r="CY27" s="347"/>
      <c r="CZ27" s="347"/>
      <c r="DA27" s="348"/>
      <c r="DB27" s="346"/>
      <c r="DC27" s="347"/>
      <c r="DD27" s="347"/>
      <c r="DE27" s="347"/>
      <c r="DF27" s="347"/>
      <c r="DG27" s="347"/>
      <c r="DH27" s="347"/>
      <c r="DI27" s="348"/>
      <c r="DJ27" s="44"/>
      <c r="DK27" s="44"/>
      <c r="DL27" s="44"/>
      <c r="DM27" s="44"/>
      <c r="DN27" s="44"/>
      <c r="DO27" s="44"/>
    </row>
    <row r="28" spans="1:119" ht="18.75" customHeight="1">
      <c r="A28" s="45"/>
      <c r="B28" s="410"/>
      <c r="C28" s="411"/>
      <c r="D28" s="412"/>
      <c r="E28" s="349" t="s">
        <v>119</v>
      </c>
      <c r="F28" s="350"/>
      <c r="G28" s="350"/>
      <c r="H28" s="350"/>
      <c r="I28" s="350"/>
      <c r="J28" s="350"/>
      <c r="K28" s="351"/>
      <c r="L28" s="352">
        <v>1</v>
      </c>
      <c r="M28" s="353"/>
      <c r="N28" s="353"/>
      <c r="O28" s="353"/>
      <c r="P28" s="354"/>
      <c r="Q28" s="352">
        <v>2200</v>
      </c>
      <c r="R28" s="353"/>
      <c r="S28" s="353"/>
      <c r="T28" s="353"/>
      <c r="U28" s="353"/>
      <c r="V28" s="354"/>
      <c r="W28" s="420"/>
      <c r="X28" s="411"/>
      <c r="Y28" s="412"/>
      <c r="Z28" s="349" t="s">
        <v>120</v>
      </c>
      <c r="AA28" s="350"/>
      <c r="AB28" s="350"/>
      <c r="AC28" s="350"/>
      <c r="AD28" s="350"/>
      <c r="AE28" s="350"/>
      <c r="AF28" s="350"/>
      <c r="AG28" s="351"/>
      <c r="AH28" s="352" t="s">
        <v>66</v>
      </c>
      <c r="AI28" s="353"/>
      <c r="AJ28" s="353"/>
      <c r="AK28" s="353"/>
      <c r="AL28" s="354"/>
      <c r="AM28" s="352" t="s">
        <v>75</v>
      </c>
      <c r="AN28" s="353"/>
      <c r="AO28" s="353"/>
      <c r="AP28" s="353"/>
      <c r="AQ28" s="353"/>
      <c r="AR28" s="354"/>
      <c r="AS28" s="352" t="s">
        <v>66</v>
      </c>
      <c r="AT28" s="353"/>
      <c r="AU28" s="353"/>
      <c r="AV28" s="353"/>
      <c r="AW28" s="353"/>
      <c r="AX28" s="355"/>
      <c r="AY28" s="359" t="s">
        <v>121</v>
      </c>
      <c r="AZ28" s="360"/>
      <c r="BA28" s="360"/>
      <c r="BB28" s="361"/>
      <c r="BC28" s="368" t="s">
        <v>122</v>
      </c>
      <c r="BD28" s="369"/>
      <c r="BE28" s="369"/>
      <c r="BF28" s="369"/>
      <c r="BG28" s="369"/>
      <c r="BH28" s="369"/>
      <c r="BI28" s="369"/>
      <c r="BJ28" s="369"/>
      <c r="BK28" s="369"/>
      <c r="BL28" s="369"/>
      <c r="BM28" s="370"/>
      <c r="BN28" s="371">
        <v>418959</v>
      </c>
      <c r="BO28" s="372"/>
      <c r="BP28" s="372"/>
      <c r="BQ28" s="372"/>
      <c r="BR28" s="372"/>
      <c r="BS28" s="372"/>
      <c r="BT28" s="372"/>
      <c r="BU28" s="373"/>
      <c r="BV28" s="371">
        <v>398654</v>
      </c>
      <c r="BW28" s="372"/>
      <c r="BX28" s="372"/>
      <c r="BY28" s="372"/>
      <c r="BZ28" s="372"/>
      <c r="CA28" s="372"/>
      <c r="CB28" s="372"/>
      <c r="CC28" s="373"/>
      <c r="CD28" s="59"/>
      <c r="CE28" s="374"/>
      <c r="CF28" s="374"/>
      <c r="CG28" s="374"/>
      <c r="CH28" s="374"/>
      <c r="CI28" s="374"/>
      <c r="CJ28" s="374"/>
      <c r="CK28" s="374"/>
      <c r="CL28" s="374"/>
      <c r="CM28" s="374"/>
      <c r="CN28" s="374"/>
      <c r="CO28" s="374"/>
      <c r="CP28" s="374"/>
      <c r="CQ28" s="374"/>
      <c r="CR28" s="374"/>
      <c r="CS28" s="375"/>
      <c r="CT28" s="346"/>
      <c r="CU28" s="347"/>
      <c r="CV28" s="347"/>
      <c r="CW28" s="347"/>
      <c r="CX28" s="347"/>
      <c r="CY28" s="347"/>
      <c r="CZ28" s="347"/>
      <c r="DA28" s="348"/>
      <c r="DB28" s="346"/>
      <c r="DC28" s="347"/>
      <c r="DD28" s="347"/>
      <c r="DE28" s="347"/>
      <c r="DF28" s="347"/>
      <c r="DG28" s="347"/>
      <c r="DH28" s="347"/>
      <c r="DI28" s="348"/>
      <c r="DJ28" s="44"/>
      <c r="DK28" s="44"/>
      <c r="DL28" s="44"/>
      <c r="DM28" s="44"/>
      <c r="DN28" s="44"/>
      <c r="DO28" s="44"/>
    </row>
    <row r="29" spans="1:119" ht="18.75" customHeight="1">
      <c r="A29" s="45"/>
      <c r="B29" s="410"/>
      <c r="C29" s="411"/>
      <c r="D29" s="412"/>
      <c r="E29" s="349" t="s">
        <v>123</v>
      </c>
      <c r="F29" s="350"/>
      <c r="G29" s="350"/>
      <c r="H29" s="350"/>
      <c r="I29" s="350"/>
      <c r="J29" s="350"/>
      <c r="K29" s="351"/>
      <c r="L29" s="352">
        <v>8</v>
      </c>
      <c r="M29" s="353"/>
      <c r="N29" s="353"/>
      <c r="O29" s="353"/>
      <c r="P29" s="354"/>
      <c r="Q29" s="352">
        <v>2000</v>
      </c>
      <c r="R29" s="353"/>
      <c r="S29" s="353"/>
      <c r="T29" s="353"/>
      <c r="U29" s="353"/>
      <c r="V29" s="354"/>
      <c r="W29" s="421"/>
      <c r="X29" s="422"/>
      <c r="Y29" s="423"/>
      <c r="Z29" s="349" t="s">
        <v>124</v>
      </c>
      <c r="AA29" s="350"/>
      <c r="AB29" s="350"/>
      <c r="AC29" s="350"/>
      <c r="AD29" s="350"/>
      <c r="AE29" s="350"/>
      <c r="AF29" s="350"/>
      <c r="AG29" s="351"/>
      <c r="AH29" s="352">
        <v>80</v>
      </c>
      <c r="AI29" s="353"/>
      <c r="AJ29" s="353"/>
      <c r="AK29" s="353"/>
      <c r="AL29" s="354"/>
      <c r="AM29" s="352">
        <v>251870</v>
      </c>
      <c r="AN29" s="353"/>
      <c r="AO29" s="353"/>
      <c r="AP29" s="353"/>
      <c r="AQ29" s="353"/>
      <c r="AR29" s="354"/>
      <c r="AS29" s="352">
        <v>3148</v>
      </c>
      <c r="AT29" s="353"/>
      <c r="AU29" s="353"/>
      <c r="AV29" s="353"/>
      <c r="AW29" s="353"/>
      <c r="AX29" s="355"/>
      <c r="AY29" s="362"/>
      <c r="AZ29" s="363"/>
      <c r="BA29" s="363"/>
      <c r="BB29" s="364"/>
      <c r="BC29" s="356" t="s">
        <v>125</v>
      </c>
      <c r="BD29" s="357"/>
      <c r="BE29" s="357"/>
      <c r="BF29" s="357"/>
      <c r="BG29" s="357"/>
      <c r="BH29" s="357"/>
      <c r="BI29" s="357"/>
      <c r="BJ29" s="357"/>
      <c r="BK29" s="357"/>
      <c r="BL29" s="357"/>
      <c r="BM29" s="358"/>
      <c r="BN29" s="376">
        <v>33872</v>
      </c>
      <c r="BO29" s="377"/>
      <c r="BP29" s="377"/>
      <c r="BQ29" s="377"/>
      <c r="BR29" s="377"/>
      <c r="BS29" s="377"/>
      <c r="BT29" s="377"/>
      <c r="BU29" s="378"/>
      <c r="BV29" s="376">
        <v>33839</v>
      </c>
      <c r="BW29" s="377"/>
      <c r="BX29" s="377"/>
      <c r="BY29" s="377"/>
      <c r="BZ29" s="377"/>
      <c r="CA29" s="377"/>
      <c r="CB29" s="377"/>
      <c r="CC29" s="378"/>
      <c r="CD29" s="61"/>
      <c r="CE29" s="374"/>
      <c r="CF29" s="374"/>
      <c r="CG29" s="374"/>
      <c r="CH29" s="374"/>
      <c r="CI29" s="374"/>
      <c r="CJ29" s="374"/>
      <c r="CK29" s="374"/>
      <c r="CL29" s="374"/>
      <c r="CM29" s="374"/>
      <c r="CN29" s="374"/>
      <c r="CO29" s="374"/>
      <c r="CP29" s="374"/>
      <c r="CQ29" s="374"/>
      <c r="CR29" s="374"/>
      <c r="CS29" s="375"/>
      <c r="CT29" s="346"/>
      <c r="CU29" s="347"/>
      <c r="CV29" s="347"/>
      <c r="CW29" s="347"/>
      <c r="CX29" s="347"/>
      <c r="CY29" s="347"/>
      <c r="CZ29" s="347"/>
      <c r="DA29" s="348"/>
      <c r="DB29" s="346"/>
      <c r="DC29" s="347"/>
      <c r="DD29" s="347"/>
      <c r="DE29" s="347"/>
      <c r="DF29" s="347"/>
      <c r="DG29" s="347"/>
      <c r="DH29" s="347"/>
      <c r="DI29" s="348"/>
      <c r="DJ29" s="44"/>
      <c r="DK29" s="44"/>
      <c r="DL29" s="44"/>
      <c r="DM29" s="44"/>
      <c r="DN29" s="44"/>
      <c r="DO29" s="44"/>
    </row>
    <row r="30" spans="1:119" ht="18.75" customHeight="1" thickBot="1">
      <c r="A30" s="45"/>
      <c r="B30" s="413"/>
      <c r="C30" s="414"/>
      <c r="D30" s="415"/>
      <c r="E30" s="424"/>
      <c r="F30" s="425"/>
      <c r="G30" s="425"/>
      <c r="H30" s="425"/>
      <c r="I30" s="425"/>
      <c r="J30" s="425"/>
      <c r="K30" s="426"/>
      <c r="L30" s="427"/>
      <c r="M30" s="428"/>
      <c r="N30" s="428"/>
      <c r="O30" s="428"/>
      <c r="P30" s="429"/>
      <c r="Q30" s="427"/>
      <c r="R30" s="428"/>
      <c r="S30" s="428"/>
      <c r="T30" s="428"/>
      <c r="U30" s="428"/>
      <c r="V30" s="429"/>
      <c r="W30" s="430" t="s">
        <v>126</v>
      </c>
      <c r="X30" s="431"/>
      <c r="Y30" s="431"/>
      <c r="Z30" s="431"/>
      <c r="AA30" s="431"/>
      <c r="AB30" s="431"/>
      <c r="AC30" s="431"/>
      <c r="AD30" s="431"/>
      <c r="AE30" s="431"/>
      <c r="AF30" s="431"/>
      <c r="AG30" s="432"/>
      <c r="AH30" s="340">
        <v>94.3</v>
      </c>
      <c r="AI30" s="341"/>
      <c r="AJ30" s="341"/>
      <c r="AK30" s="341"/>
      <c r="AL30" s="341"/>
      <c r="AM30" s="341"/>
      <c r="AN30" s="341"/>
      <c r="AO30" s="341"/>
      <c r="AP30" s="341"/>
      <c r="AQ30" s="341"/>
      <c r="AR30" s="341"/>
      <c r="AS30" s="341"/>
      <c r="AT30" s="341"/>
      <c r="AU30" s="341"/>
      <c r="AV30" s="341"/>
      <c r="AW30" s="341"/>
      <c r="AX30" s="342"/>
      <c r="AY30" s="365"/>
      <c r="AZ30" s="366"/>
      <c r="BA30" s="366"/>
      <c r="BB30" s="367"/>
      <c r="BC30" s="343" t="s">
        <v>127</v>
      </c>
      <c r="BD30" s="344"/>
      <c r="BE30" s="344"/>
      <c r="BF30" s="344"/>
      <c r="BG30" s="344"/>
      <c r="BH30" s="344"/>
      <c r="BI30" s="344"/>
      <c r="BJ30" s="344"/>
      <c r="BK30" s="344"/>
      <c r="BL30" s="344"/>
      <c r="BM30" s="345"/>
      <c r="BN30" s="379">
        <v>252374</v>
      </c>
      <c r="BO30" s="380"/>
      <c r="BP30" s="380"/>
      <c r="BQ30" s="380"/>
      <c r="BR30" s="380"/>
      <c r="BS30" s="380"/>
      <c r="BT30" s="380"/>
      <c r="BU30" s="381"/>
      <c r="BV30" s="379">
        <v>268045</v>
      </c>
      <c r="BW30" s="380"/>
      <c r="BX30" s="380"/>
      <c r="BY30" s="380"/>
      <c r="BZ30" s="380"/>
      <c r="CA30" s="380"/>
      <c r="CB30" s="380"/>
      <c r="CC30" s="381"/>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c r="A32" s="45"/>
      <c r="B32" s="71"/>
      <c r="C32" s="72" t="s">
        <v>128</v>
      </c>
      <c r="D32" s="72"/>
      <c r="E32" s="72"/>
      <c r="F32" s="69"/>
      <c r="G32" s="69"/>
      <c r="H32" s="69"/>
      <c r="I32" s="69"/>
      <c r="J32" s="69"/>
      <c r="K32" s="69"/>
      <c r="L32" s="69"/>
      <c r="M32" s="69"/>
      <c r="N32" s="69"/>
      <c r="O32" s="69"/>
      <c r="P32" s="69"/>
      <c r="Q32" s="69"/>
      <c r="R32" s="69"/>
      <c r="S32" s="69"/>
      <c r="T32" s="69"/>
      <c r="U32" s="69" t="s">
        <v>129</v>
      </c>
      <c r="V32" s="69"/>
      <c r="W32" s="69"/>
      <c r="X32" s="69"/>
      <c r="Y32" s="69"/>
      <c r="Z32" s="69"/>
      <c r="AA32" s="69"/>
      <c r="AB32" s="69"/>
      <c r="AC32" s="69"/>
      <c r="AD32" s="69"/>
      <c r="AE32" s="69"/>
      <c r="AF32" s="69"/>
      <c r="AG32" s="69"/>
      <c r="AH32" s="69"/>
      <c r="AI32" s="69"/>
      <c r="AJ32" s="69"/>
      <c r="AK32" s="69"/>
      <c r="AL32" s="69"/>
      <c r="AM32" s="73" t="s">
        <v>130</v>
      </c>
      <c r="AN32" s="69"/>
      <c r="AO32" s="69"/>
      <c r="AP32" s="69"/>
      <c r="AQ32" s="69"/>
      <c r="AR32" s="69"/>
      <c r="AS32" s="73"/>
      <c r="AT32" s="73"/>
      <c r="AU32" s="73"/>
      <c r="AV32" s="73"/>
      <c r="AW32" s="73"/>
      <c r="AX32" s="73"/>
      <c r="AY32" s="73"/>
      <c r="AZ32" s="73"/>
      <c r="BA32" s="73"/>
      <c r="BB32" s="69"/>
      <c r="BC32" s="73"/>
      <c r="BD32" s="69"/>
      <c r="BE32" s="73" t="s">
        <v>131</v>
      </c>
      <c r="BF32" s="69"/>
      <c r="BG32" s="69"/>
      <c r="BH32" s="69"/>
      <c r="BI32" s="69"/>
      <c r="BJ32" s="73"/>
      <c r="BK32" s="73"/>
      <c r="BL32" s="73"/>
      <c r="BM32" s="73"/>
      <c r="BN32" s="73"/>
      <c r="BO32" s="73"/>
      <c r="BP32" s="73"/>
      <c r="BQ32" s="73"/>
      <c r="BR32" s="69"/>
      <c r="BS32" s="69"/>
      <c r="BT32" s="69"/>
      <c r="BU32" s="69"/>
      <c r="BV32" s="69"/>
      <c r="BW32" s="69" t="s">
        <v>132</v>
      </c>
      <c r="BX32" s="69"/>
      <c r="BY32" s="69"/>
      <c r="BZ32" s="69"/>
      <c r="CA32" s="69"/>
      <c r="CB32" s="73"/>
      <c r="CC32" s="73"/>
      <c r="CD32" s="73"/>
      <c r="CE32" s="73"/>
      <c r="CF32" s="73"/>
      <c r="CG32" s="73"/>
      <c r="CH32" s="73"/>
      <c r="CI32" s="73"/>
      <c r="CJ32" s="73"/>
      <c r="CK32" s="73"/>
      <c r="CL32" s="73"/>
      <c r="CM32" s="73"/>
      <c r="CN32" s="73"/>
      <c r="CO32" s="73" t="s">
        <v>133</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c r="A33" s="45"/>
      <c r="B33" s="71"/>
      <c r="C33" s="339" t="s">
        <v>134</v>
      </c>
      <c r="D33" s="339"/>
      <c r="E33" s="338" t="s">
        <v>135</v>
      </c>
      <c r="F33" s="338"/>
      <c r="G33" s="338"/>
      <c r="H33" s="338"/>
      <c r="I33" s="338"/>
      <c r="J33" s="338"/>
      <c r="K33" s="338"/>
      <c r="L33" s="338"/>
      <c r="M33" s="338"/>
      <c r="N33" s="338"/>
      <c r="O33" s="338"/>
      <c r="P33" s="338"/>
      <c r="Q33" s="338"/>
      <c r="R33" s="338"/>
      <c r="S33" s="338"/>
      <c r="T33" s="74"/>
      <c r="U33" s="339" t="s">
        <v>134</v>
      </c>
      <c r="V33" s="339"/>
      <c r="W33" s="338" t="s">
        <v>135</v>
      </c>
      <c r="X33" s="338"/>
      <c r="Y33" s="338"/>
      <c r="Z33" s="338"/>
      <c r="AA33" s="338"/>
      <c r="AB33" s="338"/>
      <c r="AC33" s="338"/>
      <c r="AD33" s="338"/>
      <c r="AE33" s="338"/>
      <c r="AF33" s="338"/>
      <c r="AG33" s="338"/>
      <c r="AH33" s="338"/>
      <c r="AI33" s="338"/>
      <c r="AJ33" s="338"/>
      <c r="AK33" s="338"/>
      <c r="AL33" s="74"/>
      <c r="AM33" s="339" t="s">
        <v>134</v>
      </c>
      <c r="AN33" s="339"/>
      <c r="AO33" s="338" t="s">
        <v>135</v>
      </c>
      <c r="AP33" s="338"/>
      <c r="AQ33" s="338"/>
      <c r="AR33" s="338"/>
      <c r="AS33" s="338"/>
      <c r="AT33" s="338"/>
      <c r="AU33" s="338"/>
      <c r="AV33" s="338"/>
      <c r="AW33" s="338"/>
      <c r="AX33" s="338"/>
      <c r="AY33" s="338"/>
      <c r="AZ33" s="338"/>
      <c r="BA33" s="338"/>
      <c r="BB33" s="338"/>
      <c r="BC33" s="338"/>
      <c r="BD33" s="75"/>
      <c r="BE33" s="338" t="s">
        <v>136</v>
      </c>
      <c r="BF33" s="338"/>
      <c r="BG33" s="338" t="s">
        <v>137</v>
      </c>
      <c r="BH33" s="338"/>
      <c r="BI33" s="338"/>
      <c r="BJ33" s="338"/>
      <c r="BK33" s="338"/>
      <c r="BL33" s="338"/>
      <c r="BM33" s="338"/>
      <c r="BN33" s="338"/>
      <c r="BO33" s="338"/>
      <c r="BP33" s="338"/>
      <c r="BQ33" s="338"/>
      <c r="BR33" s="338"/>
      <c r="BS33" s="338"/>
      <c r="BT33" s="338"/>
      <c r="BU33" s="338"/>
      <c r="BV33" s="75"/>
      <c r="BW33" s="339" t="s">
        <v>136</v>
      </c>
      <c r="BX33" s="339"/>
      <c r="BY33" s="338" t="s">
        <v>138</v>
      </c>
      <c r="BZ33" s="338"/>
      <c r="CA33" s="338"/>
      <c r="CB33" s="338"/>
      <c r="CC33" s="338"/>
      <c r="CD33" s="338"/>
      <c r="CE33" s="338"/>
      <c r="CF33" s="338"/>
      <c r="CG33" s="338"/>
      <c r="CH33" s="338"/>
      <c r="CI33" s="338"/>
      <c r="CJ33" s="338"/>
      <c r="CK33" s="338"/>
      <c r="CL33" s="338"/>
      <c r="CM33" s="338"/>
      <c r="CN33" s="74"/>
      <c r="CO33" s="339" t="s">
        <v>134</v>
      </c>
      <c r="CP33" s="339"/>
      <c r="CQ33" s="338" t="s">
        <v>139</v>
      </c>
      <c r="CR33" s="338"/>
      <c r="CS33" s="338"/>
      <c r="CT33" s="338"/>
      <c r="CU33" s="338"/>
      <c r="CV33" s="338"/>
      <c r="CW33" s="338"/>
      <c r="CX33" s="338"/>
      <c r="CY33" s="338"/>
      <c r="CZ33" s="338"/>
      <c r="DA33" s="338"/>
      <c r="DB33" s="338"/>
      <c r="DC33" s="338"/>
      <c r="DD33" s="338"/>
      <c r="DE33" s="338"/>
      <c r="DF33" s="74"/>
      <c r="DG33" s="338" t="s">
        <v>140</v>
      </c>
      <c r="DH33" s="338"/>
      <c r="DI33" s="76"/>
      <c r="DJ33" s="44"/>
      <c r="DK33" s="44"/>
      <c r="DL33" s="44"/>
      <c r="DM33" s="44"/>
      <c r="DN33" s="44"/>
      <c r="DO33" s="44"/>
    </row>
    <row r="34" spans="1:119" ht="32.25" customHeight="1">
      <c r="A34" s="45"/>
      <c r="B34" s="71"/>
      <c r="C34" s="336">
        <f>IF(E34="","",1)</f>
        <v>1</v>
      </c>
      <c r="D34" s="336"/>
      <c r="E34" s="335" t="str">
        <f>IF('各会計、関係団体の財政状況及び健全化判断比率'!B7="","",'各会計、関係団体の財政状況及び健全化判断比率'!B7)</f>
        <v>一般会計</v>
      </c>
      <c r="F34" s="335"/>
      <c r="G34" s="335"/>
      <c r="H34" s="335"/>
      <c r="I34" s="335"/>
      <c r="J34" s="335"/>
      <c r="K34" s="335"/>
      <c r="L34" s="335"/>
      <c r="M34" s="335"/>
      <c r="N34" s="335"/>
      <c r="O34" s="335"/>
      <c r="P34" s="335"/>
      <c r="Q34" s="335"/>
      <c r="R34" s="335"/>
      <c r="S34" s="335"/>
      <c r="T34" s="72"/>
      <c r="U34" s="336">
        <f>IF(W34="","",MAX(C34:D43)+1)</f>
        <v>2</v>
      </c>
      <c r="V34" s="336"/>
      <c r="W34" s="335" t="str">
        <f>IF('各会計、関係団体の財政状況及び健全化判断比率'!B28="","",'各会計、関係団体の財政状況及び健全化判断比率'!B28)</f>
        <v>国民健康保険事業</v>
      </c>
      <c r="X34" s="335"/>
      <c r="Y34" s="335"/>
      <c r="Z34" s="335"/>
      <c r="AA34" s="335"/>
      <c r="AB34" s="335"/>
      <c r="AC34" s="335"/>
      <c r="AD34" s="335"/>
      <c r="AE34" s="335"/>
      <c r="AF34" s="335"/>
      <c r="AG34" s="335"/>
      <c r="AH34" s="335"/>
      <c r="AI34" s="335"/>
      <c r="AJ34" s="335"/>
      <c r="AK34" s="335"/>
      <c r="AL34" s="72"/>
      <c r="AM34" s="336" t="str">
        <f>IF(AO34="","",MAX(C34:D43,U34:V43)+1)</f>
        <v/>
      </c>
      <c r="AN34" s="336"/>
      <c r="AO34" s="335"/>
      <c r="AP34" s="335"/>
      <c r="AQ34" s="335"/>
      <c r="AR34" s="335"/>
      <c r="AS34" s="335"/>
      <c r="AT34" s="335"/>
      <c r="AU34" s="335"/>
      <c r="AV34" s="335"/>
      <c r="AW34" s="335"/>
      <c r="AX34" s="335"/>
      <c r="AY34" s="335"/>
      <c r="AZ34" s="335"/>
      <c r="BA34" s="335"/>
      <c r="BB34" s="335"/>
      <c r="BC34" s="335"/>
      <c r="BD34" s="72"/>
      <c r="BE34" s="336">
        <f>IF(BG34="","",MAX(C34:D43,U34:V43,AM34:AN43)+1)</f>
        <v>5</v>
      </c>
      <c r="BF34" s="336"/>
      <c r="BG34" s="335" t="str">
        <f>IF('各会計、関係団体の財政状況及び健全化判断比率'!B31="","",'各会計、関係団体の財政状況及び健全化判断比率'!B31)</f>
        <v>簡易水道事業特別会計</v>
      </c>
      <c r="BH34" s="335"/>
      <c r="BI34" s="335"/>
      <c r="BJ34" s="335"/>
      <c r="BK34" s="335"/>
      <c r="BL34" s="335"/>
      <c r="BM34" s="335"/>
      <c r="BN34" s="335"/>
      <c r="BO34" s="335"/>
      <c r="BP34" s="335"/>
      <c r="BQ34" s="335"/>
      <c r="BR34" s="335"/>
      <c r="BS34" s="335"/>
      <c r="BT34" s="335"/>
      <c r="BU34" s="335"/>
      <c r="BV34" s="72"/>
      <c r="BW34" s="336">
        <f>IF(BY34="","",MAX(C34:D43,U34:V43,AM34:AN43,BE34:BF43)+1)</f>
        <v>7</v>
      </c>
      <c r="BX34" s="336"/>
      <c r="BY34" s="335" t="str">
        <f>IF('各会計、関係団体の財政状況及び健全化判断比率'!B68="","",'各会計、関係団体の財政状況及び健全化判断比率'!B68)</f>
        <v>和歌山県市町村総合事務組合</v>
      </c>
      <c r="BZ34" s="335"/>
      <c r="CA34" s="335"/>
      <c r="CB34" s="335"/>
      <c r="CC34" s="335"/>
      <c r="CD34" s="335"/>
      <c r="CE34" s="335"/>
      <c r="CF34" s="335"/>
      <c r="CG34" s="335"/>
      <c r="CH34" s="335"/>
      <c r="CI34" s="335"/>
      <c r="CJ34" s="335"/>
      <c r="CK34" s="335"/>
      <c r="CL34" s="335"/>
      <c r="CM34" s="335"/>
      <c r="CN34" s="72"/>
      <c r="CO34" s="336">
        <f>IF(CQ34="","",MAX(C34:D43,U34:V43,AM34:AN43,BE34:BF43,BW34:BX43)+1)</f>
        <v>17</v>
      </c>
      <c r="CP34" s="336"/>
      <c r="CQ34" s="335" t="str">
        <f>IF('各会計、関係団体の財政状況及び健全化判断比率'!BS7="","",'各会計、関係団体の財政状況及び健全化判断比率'!BS7)</f>
        <v>九度山町柿の里振興公社</v>
      </c>
      <c r="CR34" s="335"/>
      <c r="CS34" s="335"/>
      <c r="CT34" s="335"/>
      <c r="CU34" s="335"/>
      <c r="CV34" s="335"/>
      <c r="CW34" s="335"/>
      <c r="CX34" s="335"/>
      <c r="CY34" s="335"/>
      <c r="CZ34" s="335"/>
      <c r="DA34" s="335"/>
      <c r="DB34" s="335"/>
      <c r="DC34" s="335"/>
      <c r="DD34" s="335"/>
      <c r="DE34" s="335"/>
      <c r="DF34" s="69"/>
      <c r="DG34" s="337" t="str">
        <f>IF('各会計、関係団体の財政状況及び健全化判断比率'!BR7="","",'各会計、関係団体の財政状況及び健全化判断比率'!BR7)</f>
        <v/>
      </c>
      <c r="DH34" s="337"/>
      <c r="DI34" s="76"/>
      <c r="DJ34" s="44"/>
      <c r="DK34" s="44"/>
      <c r="DL34" s="44"/>
      <c r="DM34" s="44"/>
      <c r="DN34" s="44"/>
      <c r="DO34" s="44"/>
    </row>
    <row r="35" spans="1:119" ht="32.25" customHeight="1">
      <c r="A35" s="45"/>
      <c r="B35" s="71"/>
      <c r="C35" s="336" t="str">
        <f>IF(E35="","",C34+1)</f>
        <v/>
      </c>
      <c r="D35" s="336"/>
      <c r="E35" s="335" t="str">
        <f>IF('各会計、関係団体の財政状況及び健全化判断比率'!B8="","",'各会計、関係団体の財政状況及び健全化判断比率'!B8)</f>
        <v/>
      </c>
      <c r="F35" s="335"/>
      <c r="G35" s="335"/>
      <c r="H35" s="335"/>
      <c r="I35" s="335"/>
      <c r="J35" s="335"/>
      <c r="K35" s="335"/>
      <c r="L35" s="335"/>
      <c r="M35" s="335"/>
      <c r="N35" s="335"/>
      <c r="O35" s="335"/>
      <c r="P35" s="335"/>
      <c r="Q35" s="335"/>
      <c r="R35" s="335"/>
      <c r="S35" s="335"/>
      <c r="T35" s="72"/>
      <c r="U35" s="336">
        <f>IF(W35="","",U34+1)</f>
        <v>3</v>
      </c>
      <c r="V35" s="336"/>
      <c r="W35" s="335" t="str">
        <f>IF('各会計、関係団体の財政状況及び健全化判断比率'!B29="","",'各会計、関係団体の財政状況及び健全化判断比率'!B29)</f>
        <v>後期高齢者医療事業</v>
      </c>
      <c r="X35" s="335"/>
      <c r="Y35" s="335"/>
      <c r="Z35" s="335"/>
      <c r="AA35" s="335"/>
      <c r="AB35" s="335"/>
      <c r="AC35" s="335"/>
      <c r="AD35" s="335"/>
      <c r="AE35" s="335"/>
      <c r="AF35" s="335"/>
      <c r="AG35" s="335"/>
      <c r="AH35" s="335"/>
      <c r="AI35" s="335"/>
      <c r="AJ35" s="335"/>
      <c r="AK35" s="335"/>
      <c r="AL35" s="72"/>
      <c r="AM35" s="336" t="str">
        <f t="shared" ref="AM35:AM43" si="0">IF(AO35="","",AM34+1)</f>
        <v/>
      </c>
      <c r="AN35" s="336"/>
      <c r="AO35" s="335"/>
      <c r="AP35" s="335"/>
      <c r="AQ35" s="335"/>
      <c r="AR35" s="335"/>
      <c r="AS35" s="335"/>
      <c r="AT35" s="335"/>
      <c r="AU35" s="335"/>
      <c r="AV35" s="335"/>
      <c r="AW35" s="335"/>
      <c r="AX35" s="335"/>
      <c r="AY35" s="335"/>
      <c r="AZ35" s="335"/>
      <c r="BA35" s="335"/>
      <c r="BB35" s="335"/>
      <c r="BC35" s="335"/>
      <c r="BD35" s="72"/>
      <c r="BE35" s="336">
        <f t="shared" ref="BE35:BE43" si="1">IF(BG35="","",BE34+1)</f>
        <v>6</v>
      </c>
      <c r="BF35" s="336"/>
      <c r="BG35" s="335" t="str">
        <f>IF('各会計、関係団体の財政状況及び健全化判断比率'!B32="","",'各会計、関係団体の財政状況及び健全化判断比率'!B32)</f>
        <v>下水道事業特別会計</v>
      </c>
      <c r="BH35" s="335"/>
      <c r="BI35" s="335"/>
      <c r="BJ35" s="335"/>
      <c r="BK35" s="335"/>
      <c r="BL35" s="335"/>
      <c r="BM35" s="335"/>
      <c r="BN35" s="335"/>
      <c r="BO35" s="335"/>
      <c r="BP35" s="335"/>
      <c r="BQ35" s="335"/>
      <c r="BR35" s="335"/>
      <c r="BS35" s="335"/>
      <c r="BT35" s="335"/>
      <c r="BU35" s="335"/>
      <c r="BV35" s="72"/>
      <c r="BW35" s="336">
        <f t="shared" ref="BW35:BW43" si="2">IF(BY35="","",BW34+1)</f>
        <v>8</v>
      </c>
      <c r="BX35" s="336"/>
      <c r="BY35" s="335" t="str">
        <f>IF('各会計、関係団体の財政状況及び健全化判断比率'!B69="","",'各会計、関係団体の財政状況及び健全化判断比率'!B69)</f>
        <v>和歌山地方税回収機構</v>
      </c>
      <c r="BZ35" s="335"/>
      <c r="CA35" s="335"/>
      <c r="CB35" s="335"/>
      <c r="CC35" s="335"/>
      <c r="CD35" s="335"/>
      <c r="CE35" s="335"/>
      <c r="CF35" s="335"/>
      <c r="CG35" s="335"/>
      <c r="CH35" s="335"/>
      <c r="CI35" s="335"/>
      <c r="CJ35" s="335"/>
      <c r="CK35" s="335"/>
      <c r="CL35" s="335"/>
      <c r="CM35" s="335"/>
      <c r="CN35" s="72"/>
      <c r="CO35" s="336" t="str">
        <f t="shared" ref="CO35:CO43" si="3">IF(CQ35="","",CO34+1)</f>
        <v/>
      </c>
      <c r="CP35" s="336"/>
      <c r="CQ35" s="335" t="str">
        <f>IF('各会計、関係団体の財政状況及び健全化判断比率'!BS8="","",'各会計、関係団体の財政状況及び健全化判断比率'!BS8)</f>
        <v/>
      </c>
      <c r="CR35" s="335"/>
      <c r="CS35" s="335"/>
      <c r="CT35" s="335"/>
      <c r="CU35" s="335"/>
      <c r="CV35" s="335"/>
      <c r="CW35" s="335"/>
      <c r="CX35" s="335"/>
      <c r="CY35" s="335"/>
      <c r="CZ35" s="335"/>
      <c r="DA35" s="335"/>
      <c r="DB35" s="335"/>
      <c r="DC35" s="335"/>
      <c r="DD35" s="335"/>
      <c r="DE35" s="335"/>
      <c r="DF35" s="69"/>
      <c r="DG35" s="337" t="str">
        <f>IF('各会計、関係団体の財政状況及び健全化判断比率'!BR8="","",'各会計、関係団体の財政状況及び健全化判断比率'!BR8)</f>
        <v/>
      </c>
      <c r="DH35" s="337"/>
      <c r="DI35" s="76"/>
      <c r="DJ35" s="44"/>
      <c r="DK35" s="44"/>
      <c r="DL35" s="44"/>
      <c r="DM35" s="44"/>
      <c r="DN35" s="44"/>
      <c r="DO35" s="44"/>
    </row>
    <row r="36" spans="1:119" ht="32.25" customHeight="1">
      <c r="A36" s="45"/>
      <c r="B36" s="71"/>
      <c r="C36" s="336" t="str">
        <f>IF(E36="","",C35+1)</f>
        <v/>
      </c>
      <c r="D36" s="336"/>
      <c r="E36" s="335" t="str">
        <f>IF('各会計、関係団体の財政状況及び健全化判断比率'!B9="","",'各会計、関係団体の財政状況及び健全化判断比率'!B9)</f>
        <v/>
      </c>
      <c r="F36" s="335"/>
      <c r="G36" s="335"/>
      <c r="H36" s="335"/>
      <c r="I36" s="335"/>
      <c r="J36" s="335"/>
      <c r="K36" s="335"/>
      <c r="L36" s="335"/>
      <c r="M36" s="335"/>
      <c r="N36" s="335"/>
      <c r="O36" s="335"/>
      <c r="P36" s="335"/>
      <c r="Q36" s="335"/>
      <c r="R36" s="335"/>
      <c r="S36" s="335"/>
      <c r="T36" s="72"/>
      <c r="U36" s="336">
        <f t="shared" ref="U36:U43" si="4">IF(W36="","",U35+1)</f>
        <v>4</v>
      </c>
      <c r="V36" s="336"/>
      <c r="W36" s="335" t="str">
        <f>IF('各会計、関係団体の財政状況及び健全化判断比率'!B30="","",'各会計、関係団体の財政状況及び健全化判断比率'!B30)</f>
        <v>介護保険事業</v>
      </c>
      <c r="X36" s="335"/>
      <c r="Y36" s="335"/>
      <c r="Z36" s="335"/>
      <c r="AA36" s="335"/>
      <c r="AB36" s="335"/>
      <c r="AC36" s="335"/>
      <c r="AD36" s="335"/>
      <c r="AE36" s="335"/>
      <c r="AF36" s="335"/>
      <c r="AG36" s="335"/>
      <c r="AH36" s="335"/>
      <c r="AI36" s="335"/>
      <c r="AJ36" s="335"/>
      <c r="AK36" s="335"/>
      <c r="AL36" s="72"/>
      <c r="AM36" s="336" t="str">
        <f t="shared" si="0"/>
        <v/>
      </c>
      <c r="AN36" s="336"/>
      <c r="AO36" s="335"/>
      <c r="AP36" s="335"/>
      <c r="AQ36" s="335"/>
      <c r="AR36" s="335"/>
      <c r="AS36" s="335"/>
      <c r="AT36" s="335"/>
      <c r="AU36" s="335"/>
      <c r="AV36" s="335"/>
      <c r="AW36" s="335"/>
      <c r="AX36" s="335"/>
      <c r="AY36" s="335"/>
      <c r="AZ36" s="335"/>
      <c r="BA36" s="335"/>
      <c r="BB36" s="335"/>
      <c r="BC36" s="335"/>
      <c r="BD36" s="72"/>
      <c r="BE36" s="336" t="str">
        <f t="shared" si="1"/>
        <v/>
      </c>
      <c r="BF36" s="336"/>
      <c r="BG36" s="335"/>
      <c r="BH36" s="335"/>
      <c r="BI36" s="335"/>
      <c r="BJ36" s="335"/>
      <c r="BK36" s="335"/>
      <c r="BL36" s="335"/>
      <c r="BM36" s="335"/>
      <c r="BN36" s="335"/>
      <c r="BO36" s="335"/>
      <c r="BP36" s="335"/>
      <c r="BQ36" s="335"/>
      <c r="BR36" s="335"/>
      <c r="BS36" s="335"/>
      <c r="BT36" s="335"/>
      <c r="BU36" s="335"/>
      <c r="BV36" s="72"/>
      <c r="BW36" s="336">
        <f t="shared" si="2"/>
        <v>9</v>
      </c>
      <c r="BX36" s="336"/>
      <c r="BY36" s="335" t="str">
        <f>IF('各会計、関係団体の財政状況及び健全化判断比率'!B70="","",'各会計、関係団体の財政状況及び健全化判断比率'!B70)</f>
        <v>橋本市周辺広域市町村圏組合</v>
      </c>
      <c r="BZ36" s="335"/>
      <c r="CA36" s="335"/>
      <c r="CB36" s="335"/>
      <c r="CC36" s="335"/>
      <c r="CD36" s="335"/>
      <c r="CE36" s="335"/>
      <c r="CF36" s="335"/>
      <c r="CG36" s="335"/>
      <c r="CH36" s="335"/>
      <c r="CI36" s="335"/>
      <c r="CJ36" s="335"/>
      <c r="CK36" s="335"/>
      <c r="CL36" s="335"/>
      <c r="CM36" s="335"/>
      <c r="CN36" s="72"/>
      <c r="CO36" s="336" t="str">
        <f t="shared" si="3"/>
        <v/>
      </c>
      <c r="CP36" s="336"/>
      <c r="CQ36" s="335" t="str">
        <f>IF('各会計、関係団体の財政状況及び健全化判断比率'!BS9="","",'各会計、関係団体の財政状況及び健全化判断比率'!BS9)</f>
        <v/>
      </c>
      <c r="CR36" s="335"/>
      <c r="CS36" s="335"/>
      <c r="CT36" s="335"/>
      <c r="CU36" s="335"/>
      <c r="CV36" s="335"/>
      <c r="CW36" s="335"/>
      <c r="CX36" s="335"/>
      <c r="CY36" s="335"/>
      <c r="CZ36" s="335"/>
      <c r="DA36" s="335"/>
      <c r="DB36" s="335"/>
      <c r="DC36" s="335"/>
      <c r="DD36" s="335"/>
      <c r="DE36" s="335"/>
      <c r="DF36" s="69"/>
      <c r="DG36" s="337" t="str">
        <f>IF('各会計、関係団体の財政状況及び健全化判断比率'!BR9="","",'各会計、関係団体の財政状況及び健全化判断比率'!BR9)</f>
        <v/>
      </c>
      <c r="DH36" s="337"/>
      <c r="DI36" s="76"/>
      <c r="DJ36" s="44"/>
      <c r="DK36" s="44"/>
      <c r="DL36" s="44"/>
      <c r="DM36" s="44"/>
      <c r="DN36" s="44"/>
      <c r="DO36" s="44"/>
    </row>
    <row r="37" spans="1:119" ht="32.25" customHeight="1">
      <c r="A37" s="45"/>
      <c r="B37" s="71"/>
      <c r="C37" s="336" t="str">
        <f>IF(E37="","",C36+1)</f>
        <v/>
      </c>
      <c r="D37" s="336"/>
      <c r="E37" s="335" t="str">
        <f>IF('各会計、関係団体の財政状況及び健全化判断比率'!B10="","",'各会計、関係団体の財政状況及び健全化判断比率'!B10)</f>
        <v/>
      </c>
      <c r="F37" s="335"/>
      <c r="G37" s="335"/>
      <c r="H37" s="335"/>
      <c r="I37" s="335"/>
      <c r="J37" s="335"/>
      <c r="K37" s="335"/>
      <c r="L37" s="335"/>
      <c r="M37" s="335"/>
      <c r="N37" s="335"/>
      <c r="O37" s="335"/>
      <c r="P37" s="335"/>
      <c r="Q37" s="335"/>
      <c r="R37" s="335"/>
      <c r="S37" s="335"/>
      <c r="T37" s="72"/>
      <c r="U37" s="336" t="str">
        <f t="shared" si="4"/>
        <v/>
      </c>
      <c r="V37" s="336"/>
      <c r="W37" s="335"/>
      <c r="X37" s="335"/>
      <c r="Y37" s="335"/>
      <c r="Z37" s="335"/>
      <c r="AA37" s="335"/>
      <c r="AB37" s="335"/>
      <c r="AC37" s="335"/>
      <c r="AD37" s="335"/>
      <c r="AE37" s="335"/>
      <c r="AF37" s="335"/>
      <c r="AG37" s="335"/>
      <c r="AH37" s="335"/>
      <c r="AI37" s="335"/>
      <c r="AJ37" s="335"/>
      <c r="AK37" s="335"/>
      <c r="AL37" s="72"/>
      <c r="AM37" s="336" t="str">
        <f t="shared" si="0"/>
        <v/>
      </c>
      <c r="AN37" s="336"/>
      <c r="AO37" s="335"/>
      <c r="AP37" s="335"/>
      <c r="AQ37" s="335"/>
      <c r="AR37" s="335"/>
      <c r="AS37" s="335"/>
      <c r="AT37" s="335"/>
      <c r="AU37" s="335"/>
      <c r="AV37" s="335"/>
      <c r="AW37" s="335"/>
      <c r="AX37" s="335"/>
      <c r="AY37" s="335"/>
      <c r="AZ37" s="335"/>
      <c r="BA37" s="335"/>
      <c r="BB37" s="335"/>
      <c r="BC37" s="335"/>
      <c r="BD37" s="72"/>
      <c r="BE37" s="336" t="str">
        <f t="shared" si="1"/>
        <v/>
      </c>
      <c r="BF37" s="336"/>
      <c r="BG37" s="335"/>
      <c r="BH37" s="335"/>
      <c r="BI37" s="335"/>
      <c r="BJ37" s="335"/>
      <c r="BK37" s="335"/>
      <c r="BL37" s="335"/>
      <c r="BM37" s="335"/>
      <c r="BN37" s="335"/>
      <c r="BO37" s="335"/>
      <c r="BP37" s="335"/>
      <c r="BQ37" s="335"/>
      <c r="BR37" s="335"/>
      <c r="BS37" s="335"/>
      <c r="BT37" s="335"/>
      <c r="BU37" s="335"/>
      <c r="BV37" s="72"/>
      <c r="BW37" s="336">
        <f t="shared" si="2"/>
        <v>10</v>
      </c>
      <c r="BX37" s="336"/>
      <c r="BY37" s="335" t="str">
        <f>IF('各会計、関係団体の財政状況及び健全化判断比率'!B71="","",'各会計、関係団体の財政状況及び健全化判断比率'!B71)</f>
        <v>伊都郡町村及び橋本市老人福祉施設事務組合</v>
      </c>
      <c r="BZ37" s="335"/>
      <c r="CA37" s="335"/>
      <c r="CB37" s="335"/>
      <c r="CC37" s="335"/>
      <c r="CD37" s="335"/>
      <c r="CE37" s="335"/>
      <c r="CF37" s="335"/>
      <c r="CG37" s="335"/>
      <c r="CH37" s="335"/>
      <c r="CI37" s="335"/>
      <c r="CJ37" s="335"/>
      <c r="CK37" s="335"/>
      <c r="CL37" s="335"/>
      <c r="CM37" s="335"/>
      <c r="CN37" s="72"/>
      <c r="CO37" s="336" t="str">
        <f t="shared" si="3"/>
        <v/>
      </c>
      <c r="CP37" s="336"/>
      <c r="CQ37" s="335" t="str">
        <f>IF('各会計、関係団体の財政状況及び健全化判断比率'!BS10="","",'各会計、関係団体の財政状況及び健全化判断比率'!BS10)</f>
        <v/>
      </c>
      <c r="CR37" s="335"/>
      <c r="CS37" s="335"/>
      <c r="CT37" s="335"/>
      <c r="CU37" s="335"/>
      <c r="CV37" s="335"/>
      <c r="CW37" s="335"/>
      <c r="CX37" s="335"/>
      <c r="CY37" s="335"/>
      <c r="CZ37" s="335"/>
      <c r="DA37" s="335"/>
      <c r="DB37" s="335"/>
      <c r="DC37" s="335"/>
      <c r="DD37" s="335"/>
      <c r="DE37" s="335"/>
      <c r="DF37" s="69"/>
      <c r="DG37" s="337" t="str">
        <f>IF('各会計、関係団体の財政状況及び健全化判断比率'!BR10="","",'各会計、関係団体の財政状況及び健全化判断比率'!BR10)</f>
        <v/>
      </c>
      <c r="DH37" s="337"/>
      <c r="DI37" s="76"/>
      <c r="DJ37" s="44"/>
      <c r="DK37" s="44"/>
      <c r="DL37" s="44"/>
      <c r="DM37" s="44"/>
      <c r="DN37" s="44"/>
      <c r="DO37" s="44"/>
    </row>
    <row r="38" spans="1:119" ht="32.25" customHeight="1">
      <c r="A38" s="45"/>
      <c r="B38" s="71"/>
      <c r="C38" s="336" t="str">
        <f t="shared" ref="C38:C43" si="5">IF(E38="","",C37+1)</f>
        <v/>
      </c>
      <c r="D38" s="336"/>
      <c r="E38" s="335" t="str">
        <f>IF('各会計、関係団体の財政状況及び健全化判断比率'!B11="","",'各会計、関係団体の財政状況及び健全化判断比率'!B11)</f>
        <v/>
      </c>
      <c r="F38" s="335"/>
      <c r="G38" s="335"/>
      <c r="H38" s="335"/>
      <c r="I38" s="335"/>
      <c r="J38" s="335"/>
      <c r="K38" s="335"/>
      <c r="L38" s="335"/>
      <c r="M38" s="335"/>
      <c r="N38" s="335"/>
      <c r="O38" s="335"/>
      <c r="P38" s="335"/>
      <c r="Q38" s="335"/>
      <c r="R38" s="335"/>
      <c r="S38" s="335"/>
      <c r="T38" s="72"/>
      <c r="U38" s="336" t="str">
        <f t="shared" si="4"/>
        <v/>
      </c>
      <c r="V38" s="336"/>
      <c r="W38" s="335"/>
      <c r="X38" s="335"/>
      <c r="Y38" s="335"/>
      <c r="Z38" s="335"/>
      <c r="AA38" s="335"/>
      <c r="AB38" s="335"/>
      <c r="AC38" s="335"/>
      <c r="AD38" s="335"/>
      <c r="AE38" s="335"/>
      <c r="AF38" s="335"/>
      <c r="AG38" s="335"/>
      <c r="AH38" s="335"/>
      <c r="AI38" s="335"/>
      <c r="AJ38" s="335"/>
      <c r="AK38" s="335"/>
      <c r="AL38" s="72"/>
      <c r="AM38" s="336" t="str">
        <f t="shared" si="0"/>
        <v/>
      </c>
      <c r="AN38" s="336"/>
      <c r="AO38" s="335"/>
      <c r="AP38" s="335"/>
      <c r="AQ38" s="335"/>
      <c r="AR38" s="335"/>
      <c r="AS38" s="335"/>
      <c r="AT38" s="335"/>
      <c r="AU38" s="335"/>
      <c r="AV38" s="335"/>
      <c r="AW38" s="335"/>
      <c r="AX38" s="335"/>
      <c r="AY38" s="335"/>
      <c r="AZ38" s="335"/>
      <c r="BA38" s="335"/>
      <c r="BB38" s="335"/>
      <c r="BC38" s="335"/>
      <c r="BD38" s="72"/>
      <c r="BE38" s="336" t="str">
        <f t="shared" si="1"/>
        <v/>
      </c>
      <c r="BF38" s="336"/>
      <c r="BG38" s="335"/>
      <c r="BH38" s="335"/>
      <c r="BI38" s="335"/>
      <c r="BJ38" s="335"/>
      <c r="BK38" s="335"/>
      <c r="BL38" s="335"/>
      <c r="BM38" s="335"/>
      <c r="BN38" s="335"/>
      <c r="BO38" s="335"/>
      <c r="BP38" s="335"/>
      <c r="BQ38" s="335"/>
      <c r="BR38" s="335"/>
      <c r="BS38" s="335"/>
      <c r="BT38" s="335"/>
      <c r="BU38" s="335"/>
      <c r="BV38" s="72"/>
      <c r="BW38" s="336">
        <f t="shared" si="2"/>
        <v>11</v>
      </c>
      <c r="BX38" s="336"/>
      <c r="BY38" s="335" t="str">
        <f>IF('各会計、関係団体の財政状況及び健全化判断比率'!B72="","",'各会計、関係団体の財政状況及び健全化判断比率'!B72)</f>
        <v>伊都郡町村及び橋本市児童福祉施設事務組合</v>
      </c>
      <c r="BZ38" s="335"/>
      <c r="CA38" s="335"/>
      <c r="CB38" s="335"/>
      <c r="CC38" s="335"/>
      <c r="CD38" s="335"/>
      <c r="CE38" s="335"/>
      <c r="CF38" s="335"/>
      <c r="CG38" s="335"/>
      <c r="CH38" s="335"/>
      <c r="CI38" s="335"/>
      <c r="CJ38" s="335"/>
      <c r="CK38" s="335"/>
      <c r="CL38" s="335"/>
      <c r="CM38" s="335"/>
      <c r="CN38" s="72"/>
      <c r="CO38" s="336" t="str">
        <f t="shared" si="3"/>
        <v/>
      </c>
      <c r="CP38" s="336"/>
      <c r="CQ38" s="335" t="str">
        <f>IF('各会計、関係団体の財政状況及び健全化判断比率'!BS11="","",'各会計、関係団体の財政状況及び健全化判断比率'!BS11)</f>
        <v/>
      </c>
      <c r="CR38" s="335"/>
      <c r="CS38" s="335"/>
      <c r="CT38" s="335"/>
      <c r="CU38" s="335"/>
      <c r="CV38" s="335"/>
      <c r="CW38" s="335"/>
      <c r="CX38" s="335"/>
      <c r="CY38" s="335"/>
      <c r="CZ38" s="335"/>
      <c r="DA38" s="335"/>
      <c r="DB38" s="335"/>
      <c r="DC38" s="335"/>
      <c r="DD38" s="335"/>
      <c r="DE38" s="335"/>
      <c r="DF38" s="69"/>
      <c r="DG38" s="337" t="str">
        <f>IF('各会計、関係団体の財政状況及び健全化判断比率'!BR11="","",'各会計、関係団体の財政状況及び健全化判断比率'!BR11)</f>
        <v/>
      </c>
      <c r="DH38" s="337"/>
      <c r="DI38" s="76"/>
      <c r="DJ38" s="44"/>
      <c r="DK38" s="44"/>
      <c r="DL38" s="44"/>
      <c r="DM38" s="44"/>
      <c r="DN38" s="44"/>
      <c r="DO38" s="44"/>
    </row>
    <row r="39" spans="1:119" ht="32.25" customHeight="1">
      <c r="A39" s="45"/>
      <c r="B39" s="71"/>
      <c r="C39" s="336" t="str">
        <f t="shared" si="5"/>
        <v/>
      </c>
      <c r="D39" s="336"/>
      <c r="E39" s="335" t="str">
        <f>IF('各会計、関係団体の財政状況及び健全化判断比率'!B12="","",'各会計、関係団体の財政状況及び健全化判断比率'!B12)</f>
        <v/>
      </c>
      <c r="F39" s="335"/>
      <c r="G39" s="335"/>
      <c r="H39" s="335"/>
      <c r="I39" s="335"/>
      <c r="J39" s="335"/>
      <c r="K39" s="335"/>
      <c r="L39" s="335"/>
      <c r="M39" s="335"/>
      <c r="N39" s="335"/>
      <c r="O39" s="335"/>
      <c r="P39" s="335"/>
      <c r="Q39" s="335"/>
      <c r="R39" s="335"/>
      <c r="S39" s="335"/>
      <c r="T39" s="72"/>
      <c r="U39" s="336" t="str">
        <f t="shared" si="4"/>
        <v/>
      </c>
      <c r="V39" s="336"/>
      <c r="W39" s="335"/>
      <c r="X39" s="335"/>
      <c r="Y39" s="335"/>
      <c r="Z39" s="335"/>
      <c r="AA39" s="335"/>
      <c r="AB39" s="335"/>
      <c r="AC39" s="335"/>
      <c r="AD39" s="335"/>
      <c r="AE39" s="335"/>
      <c r="AF39" s="335"/>
      <c r="AG39" s="335"/>
      <c r="AH39" s="335"/>
      <c r="AI39" s="335"/>
      <c r="AJ39" s="335"/>
      <c r="AK39" s="335"/>
      <c r="AL39" s="72"/>
      <c r="AM39" s="336" t="str">
        <f t="shared" si="0"/>
        <v/>
      </c>
      <c r="AN39" s="336"/>
      <c r="AO39" s="335"/>
      <c r="AP39" s="335"/>
      <c r="AQ39" s="335"/>
      <c r="AR39" s="335"/>
      <c r="AS39" s="335"/>
      <c r="AT39" s="335"/>
      <c r="AU39" s="335"/>
      <c r="AV39" s="335"/>
      <c r="AW39" s="335"/>
      <c r="AX39" s="335"/>
      <c r="AY39" s="335"/>
      <c r="AZ39" s="335"/>
      <c r="BA39" s="335"/>
      <c r="BB39" s="335"/>
      <c r="BC39" s="335"/>
      <c r="BD39" s="72"/>
      <c r="BE39" s="336" t="str">
        <f t="shared" si="1"/>
        <v/>
      </c>
      <c r="BF39" s="336"/>
      <c r="BG39" s="335"/>
      <c r="BH39" s="335"/>
      <c r="BI39" s="335"/>
      <c r="BJ39" s="335"/>
      <c r="BK39" s="335"/>
      <c r="BL39" s="335"/>
      <c r="BM39" s="335"/>
      <c r="BN39" s="335"/>
      <c r="BO39" s="335"/>
      <c r="BP39" s="335"/>
      <c r="BQ39" s="335"/>
      <c r="BR39" s="335"/>
      <c r="BS39" s="335"/>
      <c r="BT39" s="335"/>
      <c r="BU39" s="335"/>
      <c r="BV39" s="72"/>
      <c r="BW39" s="336">
        <f t="shared" si="2"/>
        <v>12</v>
      </c>
      <c r="BX39" s="336"/>
      <c r="BY39" s="335" t="str">
        <f>IF('各会計、関係団体の財政状況及び健全化判断比率'!B73="","",'各会計、関係団体の財政状況及び健全化判断比率'!B73)</f>
        <v>橋本伊都衛生施設組合</v>
      </c>
      <c r="BZ39" s="335"/>
      <c r="CA39" s="335"/>
      <c r="CB39" s="335"/>
      <c r="CC39" s="335"/>
      <c r="CD39" s="335"/>
      <c r="CE39" s="335"/>
      <c r="CF39" s="335"/>
      <c r="CG39" s="335"/>
      <c r="CH39" s="335"/>
      <c r="CI39" s="335"/>
      <c r="CJ39" s="335"/>
      <c r="CK39" s="335"/>
      <c r="CL39" s="335"/>
      <c r="CM39" s="335"/>
      <c r="CN39" s="72"/>
      <c r="CO39" s="336" t="str">
        <f t="shared" si="3"/>
        <v/>
      </c>
      <c r="CP39" s="336"/>
      <c r="CQ39" s="335" t="str">
        <f>IF('各会計、関係団体の財政状況及び健全化判断比率'!BS12="","",'各会計、関係団体の財政状況及び健全化判断比率'!BS12)</f>
        <v/>
      </c>
      <c r="CR39" s="335"/>
      <c r="CS39" s="335"/>
      <c r="CT39" s="335"/>
      <c r="CU39" s="335"/>
      <c r="CV39" s="335"/>
      <c r="CW39" s="335"/>
      <c r="CX39" s="335"/>
      <c r="CY39" s="335"/>
      <c r="CZ39" s="335"/>
      <c r="DA39" s="335"/>
      <c r="DB39" s="335"/>
      <c r="DC39" s="335"/>
      <c r="DD39" s="335"/>
      <c r="DE39" s="335"/>
      <c r="DF39" s="69"/>
      <c r="DG39" s="337" t="str">
        <f>IF('各会計、関係団体の財政状況及び健全化判断比率'!BR12="","",'各会計、関係団体の財政状況及び健全化判断比率'!BR12)</f>
        <v/>
      </c>
      <c r="DH39" s="337"/>
      <c r="DI39" s="76"/>
      <c r="DJ39" s="44"/>
      <c r="DK39" s="44"/>
      <c r="DL39" s="44"/>
      <c r="DM39" s="44"/>
      <c r="DN39" s="44"/>
      <c r="DO39" s="44"/>
    </row>
    <row r="40" spans="1:119" ht="32.25" customHeight="1">
      <c r="A40" s="45"/>
      <c r="B40" s="71"/>
      <c r="C40" s="336" t="str">
        <f t="shared" si="5"/>
        <v/>
      </c>
      <c r="D40" s="336"/>
      <c r="E40" s="335" t="str">
        <f>IF('各会計、関係団体の財政状況及び健全化判断比率'!B13="","",'各会計、関係団体の財政状況及び健全化判断比率'!B13)</f>
        <v/>
      </c>
      <c r="F40" s="335"/>
      <c r="G40" s="335"/>
      <c r="H40" s="335"/>
      <c r="I40" s="335"/>
      <c r="J40" s="335"/>
      <c r="K40" s="335"/>
      <c r="L40" s="335"/>
      <c r="M40" s="335"/>
      <c r="N40" s="335"/>
      <c r="O40" s="335"/>
      <c r="P40" s="335"/>
      <c r="Q40" s="335"/>
      <c r="R40" s="335"/>
      <c r="S40" s="335"/>
      <c r="T40" s="72"/>
      <c r="U40" s="336" t="str">
        <f t="shared" si="4"/>
        <v/>
      </c>
      <c r="V40" s="336"/>
      <c r="W40" s="335"/>
      <c r="X40" s="335"/>
      <c r="Y40" s="335"/>
      <c r="Z40" s="335"/>
      <c r="AA40" s="335"/>
      <c r="AB40" s="335"/>
      <c r="AC40" s="335"/>
      <c r="AD40" s="335"/>
      <c r="AE40" s="335"/>
      <c r="AF40" s="335"/>
      <c r="AG40" s="335"/>
      <c r="AH40" s="335"/>
      <c r="AI40" s="335"/>
      <c r="AJ40" s="335"/>
      <c r="AK40" s="335"/>
      <c r="AL40" s="72"/>
      <c r="AM40" s="336" t="str">
        <f t="shared" si="0"/>
        <v/>
      </c>
      <c r="AN40" s="336"/>
      <c r="AO40" s="335"/>
      <c r="AP40" s="335"/>
      <c r="AQ40" s="335"/>
      <c r="AR40" s="335"/>
      <c r="AS40" s="335"/>
      <c r="AT40" s="335"/>
      <c r="AU40" s="335"/>
      <c r="AV40" s="335"/>
      <c r="AW40" s="335"/>
      <c r="AX40" s="335"/>
      <c r="AY40" s="335"/>
      <c r="AZ40" s="335"/>
      <c r="BA40" s="335"/>
      <c r="BB40" s="335"/>
      <c r="BC40" s="335"/>
      <c r="BD40" s="72"/>
      <c r="BE40" s="336" t="str">
        <f t="shared" si="1"/>
        <v/>
      </c>
      <c r="BF40" s="336"/>
      <c r="BG40" s="335"/>
      <c r="BH40" s="335"/>
      <c r="BI40" s="335"/>
      <c r="BJ40" s="335"/>
      <c r="BK40" s="335"/>
      <c r="BL40" s="335"/>
      <c r="BM40" s="335"/>
      <c r="BN40" s="335"/>
      <c r="BO40" s="335"/>
      <c r="BP40" s="335"/>
      <c r="BQ40" s="335"/>
      <c r="BR40" s="335"/>
      <c r="BS40" s="335"/>
      <c r="BT40" s="335"/>
      <c r="BU40" s="335"/>
      <c r="BV40" s="72"/>
      <c r="BW40" s="336">
        <f t="shared" si="2"/>
        <v>13</v>
      </c>
      <c r="BX40" s="336"/>
      <c r="BY40" s="335" t="str">
        <f>IF('各会計、関係団体の財政状況及び健全化判断比率'!B74="","",'各会計、関係団体の財政状況及び健全化判断比率'!B74)</f>
        <v>伊都消防組合</v>
      </c>
      <c r="BZ40" s="335"/>
      <c r="CA40" s="335"/>
      <c r="CB40" s="335"/>
      <c r="CC40" s="335"/>
      <c r="CD40" s="335"/>
      <c r="CE40" s="335"/>
      <c r="CF40" s="335"/>
      <c r="CG40" s="335"/>
      <c r="CH40" s="335"/>
      <c r="CI40" s="335"/>
      <c r="CJ40" s="335"/>
      <c r="CK40" s="335"/>
      <c r="CL40" s="335"/>
      <c r="CM40" s="335"/>
      <c r="CN40" s="72"/>
      <c r="CO40" s="336" t="str">
        <f t="shared" si="3"/>
        <v/>
      </c>
      <c r="CP40" s="336"/>
      <c r="CQ40" s="335" t="str">
        <f>IF('各会計、関係団体の財政状況及び健全化判断比率'!BS13="","",'各会計、関係団体の財政状況及び健全化判断比率'!BS13)</f>
        <v/>
      </c>
      <c r="CR40" s="335"/>
      <c r="CS40" s="335"/>
      <c r="CT40" s="335"/>
      <c r="CU40" s="335"/>
      <c r="CV40" s="335"/>
      <c r="CW40" s="335"/>
      <c r="CX40" s="335"/>
      <c r="CY40" s="335"/>
      <c r="CZ40" s="335"/>
      <c r="DA40" s="335"/>
      <c r="DB40" s="335"/>
      <c r="DC40" s="335"/>
      <c r="DD40" s="335"/>
      <c r="DE40" s="335"/>
      <c r="DF40" s="69"/>
      <c r="DG40" s="337" t="str">
        <f>IF('各会計、関係団体の財政状況及び健全化判断比率'!BR13="","",'各会計、関係団体の財政状況及び健全化判断比率'!BR13)</f>
        <v/>
      </c>
      <c r="DH40" s="337"/>
      <c r="DI40" s="76"/>
      <c r="DJ40" s="44"/>
      <c r="DK40" s="44"/>
      <c r="DL40" s="44"/>
      <c r="DM40" s="44"/>
      <c r="DN40" s="44"/>
      <c r="DO40" s="44"/>
    </row>
    <row r="41" spans="1:119" ht="32.25" customHeight="1">
      <c r="A41" s="45"/>
      <c r="B41" s="71"/>
      <c r="C41" s="336" t="str">
        <f t="shared" si="5"/>
        <v/>
      </c>
      <c r="D41" s="336"/>
      <c r="E41" s="335" t="str">
        <f>IF('各会計、関係団体の財政状況及び健全化判断比率'!B14="","",'各会計、関係団体の財政状況及び健全化判断比率'!B14)</f>
        <v/>
      </c>
      <c r="F41" s="335"/>
      <c r="G41" s="335"/>
      <c r="H41" s="335"/>
      <c r="I41" s="335"/>
      <c r="J41" s="335"/>
      <c r="K41" s="335"/>
      <c r="L41" s="335"/>
      <c r="M41" s="335"/>
      <c r="N41" s="335"/>
      <c r="O41" s="335"/>
      <c r="P41" s="335"/>
      <c r="Q41" s="335"/>
      <c r="R41" s="335"/>
      <c r="S41" s="335"/>
      <c r="T41" s="72"/>
      <c r="U41" s="336" t="str">
        <f t="shared" si="4"/>
        <v/>
      </c>
      <c r="V41" s="336"/>
      <c r="W41" s="335"/>
      <c r="X41" s="335"/>
      <c r="Y41" s="335"/>
      <c r="Z41" s="335"/>
      <c r="AA41" s="335"/>
      <c r="AB41" s="335"/>
      <c r="AC41" s="335"/>
      <c r="AD41" s="335"/>
      <c r="AE41" s="335"/>
      <c r="AF41" s="335"/>
      <c r="AG41" s="335"/>
      <c r="AH41" s="335"/>
      <c r="AI41" s="335"/>
      <c r="AJ41" s="335"/>
      <c r="AK41" s="335"/>
      <c r="AL41" s="72"/>
      <c r="AM41" s="336" t="str">
        <f t="shared" si="0"/>
        <v/>
      </c>
      <c r="AN41" s="336"/>
      <c r="AO41" s="335"/>
      <c r="AP41" s="335"/>
      <c r="AQ41" s="335"/>
      <c r="AR41" s="335"/>
      <c r="AS41" s="335"/>
      <c r="AT41" s="335"/>
      <c r="AU41" s="335"/>
      <c r="AV41" s="335"/>
      <c r="AW41" s="335"/>
      <c r="AX41" s="335"/>
      <c r="AY41" s="335"/>
      <c r="AZ41" s="335"/>
      <c r="BA41" s="335"/>
      <c r="BB41" s="335"/>
      <c r="BC41" s="335"/>
      <c r="BD41" s="72"/>
      <c r="BE41" s="336" t="str">
        <f t="shared" si="1"/>
        <v/>
      </c>
      <c r="BF41" s="336"/>
      <c r="BG41" s="335"/>
      <c r="BH41" s="335"/>
      <c r="BI41" s="335"/>
      <c r="BJ41" s="335"/>
      <c r="BK41" s="335"/>
      <c r="BL41" s="335"/>
      <c r="BM41" s="335"/>
      <c r="BN41" s="335"/>
      <c r="BO41" s="335"/>
      <c r="BP41" s="335"/>
      <c r="BQ41" s="335"/>
      <c r="BR41" s="335"/>
      <c r="BS41" s="335"/>
      <c r="BT41" s="335"/>
      <c r="BU41" s="335"/>
      <c r="BV41" s="72"/>
      <c r="BW41" s="336">
        <f t="shared" si="2"/>
        <v>14</v>
      </c>
      <c r="BX41" s="336"/>
      <c r="BY41" s="335" t="str">
        <f>IF('各会計、関係団体の財政状況及び健全化判断比率'!B75="","",'各会計、関係団体の財政状況及び健全化判断比率'!B75)</f>
        <v>和歌山県後期高齢者医療広域連合</v>
      </c>
      <c r="BZ41" s="335"/>
      <c r="CA41" s="335"/>
      <c r="CB41" s="335"/>
      <c r="CC41" s="335"/>
      <c r="CD41" s="335"/>
      <c r="CE41" s="335"/>
      <c r="CF41" s="335"/>
      <c r="CG41" s="335"/>
      <c r="CH41" s="335"/>
      <c r="CI41" s="335"/>
      <c r="CJ41" s="335"/>
      <c r="CK41" s="335"/>
      <c r="CL41" s="335"/>
      <c r="CM41" s="335"/>
      <c r="CN41" s="72"/>
      <c r="CO41" s="336" t="str">
        <f t="shared" si="3"/>
        <v/>
      </c>
      <c r="CP41" s="336"/>
      <c r="CQ41" s="335" t="str">
        <f>IF('各会計、関係団体の財政状況及び健全化判断比率'!BS14="","",'各会計、関係団体の財政状況及び健全化判断比率'!BS14)</f>
        <v/>
      </c>
      <c r="CR41" s="335"/>
      <c r="CS41" s="335"/>
      <c r="CT41" s="335"/>
      <c r="CU41" s="335"/>
      <c r="CV41" s="335"/>
      <c r="CW41" s="335"/>
      <c r="CX41" s="335"/>
      <c r="CY41" s="335"/>
      <c r="CZ41" s="335"/>
      <c r="DA41" s="335"/>
      <c r="DB41" s="335"/>
      <c r="DC41" s="335"/>
      <c r="DD41" s="335"/>
      <c r="DE41" s="335"/>
      <c r="DF41" s="69"/>
      <c r="DG41" s="337" t="str">
        <f>IF('各会計、関係団体の財政状況及び健全化判断比率'!BR14="","",'各会計、関係団体の財政状況及び健全化判断比率'!BR14)</f>
        <v/>
      </c>
      <c r="DH41" s="337"/>
      <c r="DI41" s="76"/>
      <c r="DJ41" s="44"/>
      <c r="DK41" s="44"/>
      <c r="DL41" s="44"/>
      <c r="DM41" s="44"/>
      <c r="DN41" s="44"/>
      <c r="DO41" s="44"/>
    </row>
    <row r="42" spans="1:119" ht="32.25" customHeight="1">
      <c r="A42" s="44"/>
      <c r="B42" s="71"/>
      <c r="C42" s="336" t="str">
        <f t="shared" si="5"/>
        <v/>
      </c>
      <c r="D42" s="336"/>
      <c r="E42" s="335" t="str">
        <f>IF('各会計、関係団体の財政状況及び健全化判断比率'!B15="","",'各会計、関係団体の財政状況及び健全化判断比率'!B15)</f>
        <v/>
      </c>
      <c r="F42" s="335"/>
      <c r="G42" s="335"/>
      <c r="H42" s="335"/>
      <c r="I42" s="335"/>
      <c r="J42" s="335"/>
      <c r="K42" s="335"/>
      <c r="L42" s="335"/>
      <c r="M42" s="335"/>
      <c r="N42" s="335"/>
      <c r="O42" s="335"/>
      <c r="P42" s="335"/>
      <c r="Q42" s="335"/>
      <c r="R42" s="335"/>
      <c r="S42" s="335"/>
      <c r="T42" s="72"/>
      <c r="U42" s="336" t="str">
        <f t="shared" si="4"/>
        <v/>
      </c>
      <c r="V42" s="336"/>
      <c r="W42" s="335"/>
      <c r="X42" s="335"/>
      <c r="Y42" s="335"/>
      <c r="Z42" s="335"/>
      <c r="AA42" s="335"/>
      <c r="AB42" s="335"/>
      <c r="AC42" s="335"/>
      <c r="AD42" s="335"/>
      <c r="AE42" s="335"/>
      <c r="AF42" s="335"/>
      <c r="AG42" s="335"/>
      <c r="AH42" s="335"/>
      <c r="AI42" s="335"/>
      <c r="AJ42" s="335"/>
      <c r="AK42" s="335"/>
      <c r="AL42" s="72"/>
      <c r="AM42" s="336" t="str">
        <f t="shared" si="0"/>
        <v/>
      </c>
      <c r="AN42" s="336"/>
      <c r="AO42" s="335"/>
      <c r="AP42" s="335"/>
      <c r="AQ42" s="335"/>
      <c r="AR42" s="335"/>
      <c r="AS42" s="335"/>
      <c r="AT42" s="335"/>
      <c r="AU42" s="335"/>
      <c r="AV42" s="335"/>
      <c r="AW42" s="335"/>
      <c r="AX42" s="335"/>
      <c r="AY42" s="335"/>
      <c r="AZ42" s="335"/>
      <c r="BA42" s="335"/>
      <c r="BB42" s="335"/>
      <c r="BC42" s="335"/>
      <c r="BD42" s="72"/>
      <c r="BE42" s="336" t="str">
        <f t="shared" si="1"/>
        <v/>
      </c>
      <c r="BF42" s="336"/>
      <c r="BG42" s="335"/>
      <c r="BH42" s="335"/>
      <c r="BI42" s="335"/>
      <c r="BJ42" s="335"/>
      <c r="BK42" s="335"/>
      <c r="BL42" s="335"/>
      <c r="BM42" s="335"/>
      <c r="BN42" s="335"/>
      <c r="BO42" s="335"/>
      <c r="BP42" s="335"/>
      <c r="BQ42" s="335"/>
      <c r="BR42" s="335"/>
      <c r="BS42" s="335"/>
      <c r="BT42" s="335"/>
      <c r="BU42" s="335"/>
      <c r="BV42" s="72"/>
      <c r="BW42" s="336">
        <f t="shared" si="2"/>
        <v>15</v>
      </c>
      <c r="BX42" s="336"/>
      <c r="BY42" s="335" t="str">
        <f>IF('各会計、関係団体の財政状況及び健全化判断比率'!B76="","",'各会計、関係団体の財政状況及び健全化判断比率'!B76)</f>
        <v>和歌山県後期高齢者医療広域連合(特別会計)</v>
      </c>
      <c r="BZ42" s="335"/>
      <c r="CA42" s="335"/>
      <c r="CB42" s="335"/>
      <c r="CC42" s="335"/>
      <c r="CD42" s="335"/>
      <c r="CE42" s="335"/>
      <c r="CF42" s="335"/>
      <c r="CG42" s="335"/>
      <c r="CH42" s="335"/>
      <c r="CI42" s="335"/>
      <c r="CJ42" s="335"/>
      <c r="CK42" s="335"/>
      <c r="CL42" s="335"/>
      <c r="CM42" s="335"/>
      <c r="CN42" s="72"/>
      <c r="CO42" s="336" t="str">
        <f t="shared" si="3"/>
        <v/>
      </c>
      <c r="CP42" s="336"/>
      <c r="CQ42" s="335" t="str">
        <f>IF('各会計、関係団体の財政状況及び健全化判断比率'!BS15="","",'各会計、関係団体の財政状況及び健全化判断比率'!BS15)</f>
        <v/>
      </c>
      <c r="CR42" s="335"/>
      <c r="CS42" s="335"/>
      <c r="CT42" s="335"/>
      <c r="CU42" s="335"/>
      <c r="CV42" s="335"/>
      <c r="CW42" s="335"/>
      <c r="CX42" s="335"/>
      <c r="CY42" s="335"/>
      <c r="CZ42" s="335"/>
      <c r="DA42" s="335"/>
      <c r="DB42" s="335"/>
      <c r="DC42" s="335"/>
      <c r="DD42" s="335"/>
      <c r="DE42" s="335"/>
      <c r="DF42" s="69"/>
      <c r="DG42" s="337" t="str">
        <f>IF('各会計、関係団体の財政状況及び健全化判断比率'!BR15="","",'各会計、関係団体の財政状況及び健全化判断比率'!BR15)</f>
        <v/>
      </c>
      <c r="DH42" s="337"/>
      <c r="DI42" s="76"/>
      <c r="DJ42" s="44"/>
      <c r="DK42" s="44"/>
      <c r="DL42" s="44"/>
      <c r="DM42" s="44"/>
      <c r="DN42" s="44"/>
      <c r="DO42" s="44"/>
    </row>
    <row r="43" spans="1:119" ht="32.25" customHeight="1">
      <c r="A43" s="44"/>
      <c r="B43" s="71"/>
      <c r="C43" s="336" t="str">
        <f t="shared" si="5"/>
        <v/>
      </c>
      <c r="D43" s="336"/>
      <c r="E43" s="335" t="str">
        <f>IF('各会計、関係団体の財政状況及び健全化判断比率'!B16="","",'各会計、関係団体の財政状況及び健全化判断比率'!B16)</f>
        <v/>
      </c>
      <c r="F43" s="335"/>
      <c r="G43" s="335"/>
      <c r="H43" s="335"/>
      <c r="I43" s="335"/>
      <c r="J43" s="335"/>
      <c r="K43" s="335"/>
      <c r="L43" s="335"/>
      <c r="M43" s="335"/>
      <c r="N43" s="335"/>
      <c r="O43" s="335"/>
      <c r="P43" s="335"/>
      <c r="Q43" s="335"/>
      <c r="R43" s="335"/>
      <c r="S43" s="335"/>
      <c r="T43" s="72"/>
      <c r="U43" s="336" t="str">
        <f t="shared" si="4"/>
        <v/>
      </c>
      <c r="V43" s="336"/>
      <c r="W43" s="335"/>
      <c r="X43" s="335"/>
      <c r="Y43" s="335"/>
      <c r="Z43" s="335"/>
      <c r="AA43" s="335"/>
      <c r="AB43" s="335"/>
      <c r="AC43" s="335"/>
      <c r="AD43" s="335"/>
      <c r="AE43" s="335"/>
      <c r="AF43" s="335"/>
      <c r="AG43" s="335"/>
      <c r="AH43" s="335"/>
      <c r="AI43" s="335"/>
      <c r="AJ43" s="335"/>
      <c r="AK43" s="335"/>
      <c r="AL43" s="72"/>
      <c r="AM43" s="336" t="str">
        <f t="shared" si="0"/>
        <v/>
      </c>
      <c r="AN43" s="336"/>
      <c r="AO43" s="335"/>
      <c r="AP43" s="335"/>
      <c r="AQ43" s="335"/>
      <c r="AR43" s="335"/>
      <c r="AS43" s="335"/>
      <c r="AT43" s="335"/>
      <c r="AU43" s="335"/>
      <c r="AV43" s="335"/>
      <c r="AW43" s="335"/>
      <c r="AX43" s="335"/>
      <c r="AY43" s="335"/>
      <c r="AZ43" s="335"/>
      <c r="BA43" s="335"/>
      <c r="BB43" s="335"/>
      <c r="BC43" s="335"/>
      <c r="BD43" s="72"/>
      <c r="BE43" s="336" t="str">
        <f t="shared" si="1"/>
        <v/>
      </c>
      <c r="BF43" s="336"/>
      <c r="BG43" s="335"/>
      <c r="BH43" s="335"/>
      <c r="BI43" s="335"/>
      <c r="BJ43" s="335"/>
      <c r="BK43" s="335"/>
      <c r="BL43" s="335"/>
      <c r="BM43" s="335"/>
      <c r="BN43" s="335"/>
      <c r="BO43" s="335"/>
      <c r="BP43" s="335"/>
      <c r="BQ43" s="335"/>
      <c r="BR43" s="335"/>
      <c r="BS43" s="335"/>
      <c r="BT43" s="335"/>
      <c r="BU43" s="335"/>
      <c r="BV43" s="72"/>
      <c r="BW43" s="336">
        <f t="shared" si="2"/>
        <v>16</v>
      </c>
      <c r="BX43" s="336"/>
      <c r="BY43" s="335" t="str">
        <f>IF('各会計、関係団体の財政状況及び健全化判断比率'!B77="","",'各会計、関係団体の財政状況及び健全化判断比率'!B77)</f>
        <v>伊都郡町村及び橋本市老人福祉施設事務組合(公営企業会計)</v>
      </c>
      <c r="BZ43" s="335"/>
      <c r="CA43" s="335"/>
      <c r="CB43" s="335"/>
      <c r="CC43" s="335"/>
      <c r="CD43" s="335"/>
      <c r="CE43" s="335"/>
      <c r="CF43" s="335"/>
      <c r="CG43" s="335"/>
      <c r="CH43" s="335"/>
      <c r="CI43" s="335"/>
      <c r="CJ43" s="335"/>
      <c r="CK43" s="335"/>
      <c r="CL43" s="335"/>
      <c r="CM43" s="335"/>
      <c r="CN43" s="72"/>
      <c r="CO43" s="336" t="str">
        <f t="shared" si="3"/>
        <v/>
      </c>
      <c r="CP43" s="336"/>
      <c r="CQ43" s="335" t="str">
        <f>IF('各会計、関係団体の財政状況及び健全化判断比率'!BS16="","",'各会計、関係団体の財政状況及び健全化判断比率'!BS16)</f>
        <v/>
      </c>
      <c r="CR43" s="335"/>
      <c r="CS43" s="335"/>
      <c r="CT43" s="335"/>
      <c r="CU43" s="335"/>
      <c r="CV43" s="335"/>
      <c r="CW43" s="335"/>
      <c r="CX43" s="335"/>
      <c r="CY43" s="335"/>
      <c r="CZ43" s="335"/>
      <c r="DA43" s="335"/>
      <c r="DB43" s="335"/>
      <c r="DC43" s="335"/>
      <c r="DD43" s="335"/>
      <c r="DE43" s="335"/>
      <c r="DF43" s="69"/>
      <c r="DG43" s="337" t="str">
        <f>IF('各会計、関係団体の財政状況及び健全化判断比率'!BR16="","",'各会計、関係団体の財政状況及び健全化判断比率'!BR16)</f>
        <v/>
      </c>
      <c r="DH43" s="337"/>
      <c r="DI43" s="76"/>
      <c r="DJ43" s="44"/>
      <c r="DK43" s="44"/>
      <c r="DL43" s="44"/>
      <c r="DM43" s="44"/>
      <c r="DN43" s="44"/>
      <c r="DO43" s="44"/>
    </row>
    <row r="44" spans="1:119" ht="13.5" customHeight="1" thickBot="1">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c r="B46" s="44" t="s">
        <v>141</v>
      </c>
      <c r="C46" s="44"/>
      <c r="D46" s="44"/>
      <c r="E46" s="44" t="s">
        <v>142</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c r="B47" s="44"/>
      <c r="C47" s="44"/>
      <c r="D47" s="44"/>
      <c r="E47" s="44" t="s">
        <v>143</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c r="B48" s="44"/>
      <c r="C48" s="44"/>
      <c r="D48" s="44"/>
      <c r="E48" s="44" t="s">
        <v>144</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c r="E49" s="80" t="s">
        <v>145</v>
      </c>
    </row>
    <row r="50" spans="5:5">
      <c r="E50" s="46" t="s">
        <v>146</v>
      </c>
    </row>
    <row r="51" spans="5:5">
      <c r="E51" s="46" t="s">
        <v>147</v>
      </c>
    </row>
    <row r="52" spans="5:5">
      <c r="E52" s="46" t="s">
        <v>148</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election activeCell="B22" sqref="B22:V30"/>
    </sheetView>
  </sheetViews>
  <sheetFormatPr defaultColWidth="0" defaultRowHeight="12.95" customHeight="1" zeroHeight="1"/>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c r="A1" s="257"/>
      <c r="B1" s="257"/>
      <c r="C1" s="257"/>
      <c r="D1" s="257"/>
      <c r="E1" s="257"/>
      <c r="F1" s="257"/>
      <c r="G1" s="257"/>
      <c r="H1" s="257"/>
      <c r="I1" s="257"/>
      <c r="J1" s="257"/>
      <c r="K1" s="257"/>
      <c r="L1" s="257"/>
      <c r="M1" s="257"/>
      <c r="N1" s="257"/>
      <c r="O1" s="257"/>
      <c r="P1" s="257"/>
    </row>
    <row r="2" spans="1:16" ht="16.5" customHeight="1">
      <c r="A2" s="257"/>
      <c r="B2" s="257"/>
      <c r="C2" s="257"/>
      <c r="D2" s="257"/>
      <c r="E2" s="257"/>
      <c r="F2" s="257"/>
      <c r="G2" s="257"/>
      <c r="H2" s="257"/>
      <c r="I2" s="257"/>
      <c r="J2" s="257"/>
      <c r="K2" s="257"/>
      <c r="L2" s="257"/>
      <c r="M2" s="257"/>
      <c r="N2" s="257"/>
      <c r="O2" s="257"/>
      <c r="P2" s="257"/>
    </row>
    <row r="3" spans="1:16" ht="16.5" customHeight="1">
      <c r="A3" s="257"/>
      <c r="B3" s="257"/>
      <c r="C3" s="257"/>
      <c r="D3" s="257"/>
      <c r="E3" s="257"/>
      <c r="F3" s="257"/>
      <c r="G3" s="257"/>
      <c r="H3" s="257"/>
      <c r="I3" s="257"/>
      <c r="J3" s="257"/>
      <c r="K3" s="257"/>
      <c r="L3" s="257"/>
      <c r="M3" s="257"/>
      <c r="N3" s="257"/>
      <c r="O3" s="257"/>
      <c r="P3" s="257"/>
    </row>
    <row r="4" spans="1:16" ht="16.5" customHeight="1">
      <c r="A4" s="257"/>
      <c r="B4" s="257"/>
      <c r="C4" s="257"/>
      <c r="D4" s="257"/>
      <c r="E4" s="257"/>
      <c r="F4" s="257"/>
      <c r="G4" s="257"/>
      <c r="H4" s="257"/>
      <c r="I4" s="257"/>
      <c r="J4" s="257"/>
      <c r="K4" s="257"/>
      <c r="L4" s="257"/>
      <c r="M4" s="257"/>
      <c r="N4" s="257"/>
      <c r="O4" s="257"/>
      <c r="P4" s="257"/>
    </row>
    <row r="5" spans="1:16" ht="16.5" customHeight="1">
      <c r="A5" s="257"/>
      <c r="B5" s="257"/>
      <c r="C5" s="257"/>
      <c r="D5" s="257"/>
      <c r="E5" s="257"/>
      <c r="F5" s="257"/>
      <c r="G5" s="257"/>
      <c r="H5" s="257"/>
      <c r="I5" s="257"/>
      <c r="J5" s="257"/>
      <c r="K5" s="257"/>
      <c r="L5" s="257"/>
      <c r="M5" s="257"/>
      <c r="N5" s="257"/>
      <c r="O5" s="257"/>
      <c r="P5" s="257"/>
    </row>
    <row r="6" spans="1:16" ht="16.5" customHeight="1">
      <c r="A6" s="257"/>
      <c r="B6" s="257"/>
      <c r="C6" s="257"/>
      <c r="D6" s="257"/>
      <c r="E6" s="257"/>
      <c r="F6" s="257"/>
      <c r="G6" s="257"/>
      <c r="H6" s="257"/>
      <c r="I6" s="257"/>
      <c r="J6" s="257"/>
      <c r="K6" s="257"/>
      <c r="L6" s="257"/>
      <c r="M6" s="257"/>
      <c r="N6" s="257"/>
      <c r="O6" s="257"/>
      <c r="P6" s="257"/>
    </row>
    <row r="7" spans="1:16" ht="16.5" customHeight="1">
      <c r="A7" s="257"/>
      <c r="B7" s="257"/>
      <c r="C7" s="257"/>
      <c r="D7" s="257"/>
      <c r="E7" s="257"/>
      <c r="F7" s="257"/>
      <c r="G7" s="257"/>
      <c r="H7" s="257"/>
      <c r="I7" s="257"/>
      <c r="J7" s="257"/>
      <c r="K7" s="257"/>
      <c r="L7" s="257"/>
      <c r="M7" s="257"/>
      <c r="N7" s="257"/>
      <c r="O7" s="257"/>
      <c r="P7" s="257"/>
    </row>
    <row r="8" spans="1:16" ht="16.5" customHeight="1">
      <c r="A8" s="257"/>
      <c r="B8" s="257"/>
      <c r="C8" s="257"/>
      <c r="D8" s="257"/>
      <c r="E8" s="257"/>
      <c r="F8" s="257"/>
      <c r="G8" s="257"/>
      <c r="H8" s="257"/>
      <c r="I8" s="257"/>
      <c r="J8" s="257"/>
      <c r="K8" s="257"/>
      <c r="L8" s="257"/>
      <c r="M8" s="257"/>
      <c r="N8" s="257"/>
      <c r="O8" s="257"/>
      <c r="P8" s="257"/>
    </row>
    <row r="9" spans="1:16" ht="16.5" customHeight="1">
      <c r="A9" s="257"/>
      <c r="B9" s="257"/>
      <c r="C9" s="257"/>
      <c r="D9" s="257"/>
      <c r="E9" s="257"/>
      <c r="F9" s="257"/>
      <c r="G9" s="257"/>
      <c r="H9" s="257"/>
      <c r="I9" s="257"/>
      <c r="J9" s="257"/>
      <c r="K9" s="257"/>
      <c r="L9" s="257"/>
      <c r="M9" s="257"/>
      <c r="N9" s="257"/>
      <c r="O9" s="257"/>
      <c r="P9" s="257"/>
    </row>
    <row r="10" spans="1:16" ht="16.5" customHeight="1">
      <c r="A10" s="257"/>
      <c r="B10" s="257"/>
      <c r="C10" s="257"/>
      <c r="D10" s="257"/>
      <c r="E10" s="257"/>
      <c r="F10" s="257"/>
      <c r="G10" s="257"/>
      <c r="H10" s="257"/>
      <c r="I10" s="257"/>
      <c r="J10" s="257"/>
      <c r="K10" s="257"/>
      <c r="L10" s="257"/>
      <c r="M10" s="257"/>
      <c r="N10" s="257"/>
      <c r="O10" s="257"/>
      <c r="P10" s="257"/>
    </row>
    <row r="11" spans="1:16" ht="16.5" customHeight="1">
      <c r="A11" s="257"/>
      <c r="B11" s="257"/>
      <c r="C11" s="257"/>
      <c r="D11" s="257"/>
      <c r="E11" s="257"/>
      <c r="F11" s="257"/>
      <c r="G11" s="257"/>
      <c r="H11" s="257"/>
      <c r="I11" s="257"/>
      <c r="J11" s="257"/>
      <c r="K11" s="257"/>
      <c r="L11" s="257"/>
      <c r="M11" s="257"/>
      <c r="N11" s="257"/>
      <c r="O11" s="257"/>
      <c r="P11" s="257"/>
    </row>
    <row r="12" spans="1:16" ht="16.5" customHeight="1">
      <c r="A12" s="257"/>
      <c r="B12" s="257"/>
      <c r="C12" s="257"/>
      <c r="D12" s="257"/>
      <c r="E12" s="257"/>
      <c r="F12" s="257"/>
      <c r="G12" s="257"/>
      <c r="H12" s="257"/>
      <c r="I12" s="257"/>
      <c r="J12" s="257"/>
      <c r="K12" s="257"/>
      <c r="L12" s="257"/>
      <c r="M12" s="257"/>
      <c r="N12" s="257"/>
      <c r="O12" s="257"/>
      <c r="P12" s="257"/>
    </row>
    <row r="13" spans="1:16" ht="16.5" customHeight="1">
      <c r="A13" s="257"/>
      <c r="B13" s="257"/>
      <c r="C13" s="257"/>
      <c r="D13" s="257"/>
      <c r="E13" s="257"/>
      <c r="F13" s="257"/>
      <c r="G13" s="257"/>
      <c r="H13" s="257"/>
      <c r="I13" s="257"/>
      <c r="J13" s="257"/>
      <c r="K13" s="257"/>
      <c r="L13" s="257"/>
      <c r="M13" s="257"/>
      <c r="N13" s="257"/>
      <c r="O13" s="257"/>
      <c r="P13" s="257"/>
    </row>
    <row r="14" spans="1:16" ht="16.5" customHeight="1">
      <c r="A14" s="257"/>
      <c r="B14" s="257"/>
      <c r="C14" s="257"/>
      <c r="D14" s="257"/>
      <c r="E14" s="257"/>
      <c r="F14" s="257"/>
      <c r="G14" s="257"/>
      <c r="H14" s="257"/>
      <c r="I14" s="257"/>
      <c r="J14" s="257"/>
      <c r="K14" s="257"/>
      <c r="L14" s="257"/>
      <c r="M14" s="257"/>
      <c r="N14" s="257"/>
      <c r="O14" s="257"/>
      <c r="P14" s="257"/>
    </row>
    <row r="15" spans="1:16" ht="16.5" customHeight="1">
      <c r="A15" s="257"/>
      <c r="B15" s="257"/>
      <c r="C15" s="257"/>
      <c r="D15" s="257"/>
      <c r="E15" s="257"/>
      <c r="F15" s="257"/>
      <c r="G15" s="257"/>
      <c r="H15" s="257"/>
      <c r="I15" s="257"/>
      <c r="J15" s="257"/>
      <c r="K15" s="257"/>
      <c r="L15" s="257"/>
      <c r="M15" s="257"/>
      <c r="N15" s="257"/>
      <c r="O15" s="257"/>
      <c r="P15" s="257"/>
    </row>
    <row r="16" spans="1:16" ht="16.5" customHeight="1">
      <c r="A16" s="257"/>
      <c r="B16" s="257"/>
      <c r="C16" s="257"/>
      <c r="D16" s="257"/>
      <c r="E16" s="257"/>
      <c r="F16" s="257"/>
      <c r="G16" s="257"/>
      <c r="H16" s="257"/>
      <c r="I16" s="257"/>
      <c r="J16" s="257"/>
      <c r="K16" s="257"/>
      <c r="L16" s="257"/>
      <c r="M16" s="257"/>
      <c r="N16" s="257"/>
      <c r="O16" s="257"/>
      <c r="P16" s="257"/>
    </row>
    <row r="17" spans="1:16" ht="16.5" customHeight="1">
      <c r="A17" s="257"/>
      <c r="B17" s="257"/>
      <c r="C17" s="257"/>
      <c r="D17" s="257"/>
      <c r="E17" s="257"/>
      <c r="F17" s="257"/>
      <c r="G17" s="257"/>
      <c r="H17" s="257"/>
      <c r="I17" s="257"/>
      <c r="J17" s="257"/>
      <c r="K17" s="257"/>
      <c r="L17" s="257"/>
      <c r="M17" s="257"/>
      <c r="N17" s="257"/>
      <c r="O17" s="257"/>
      <c r="P17" s="257"/>
    </row>
    <row r="18" spans="1:16" ht="16.5" customHeight="1">
      <c r="A18" s="257"/>
      <c r="B18" s="257"/>
      <c r="C18" s="257"/>
      <c r="D18" s="257"/>
      <c r="E18" s="257"/>
      <c r="F18" s="257"/>
      <c r="G18" s="257"/>
      <c r="H18" s="257"/>
      <c r="I18" s="257"/>
      <c r="J18" s="257"/>
      <c r="K18" s="257"/>
      <c r="L18" s="257"/>
      <c r="M18" s="257"/>
      <c r="N18" s="257"/>
      <c r="O18" s="257"/>
      <c r="P18" s="257"/>
    </row>
    <row r="19" spans="1:16" ht="16.5" customHeight="1">
      <c r="A19" s="257"/>
      <c r="B19" s="257"/>
      <c r="C19" s="257"/>
      <c r="D19" s="257"/>
      <c r="E19" s="257"/>
      <c r="F19" s="257"/>
      <c r="G19" s="257"/>
      <c r="H19" s="257"/>
      <c r="I19" s="257"/>
      <c r="J19" s="257"/>
      <c r="K19" s="257"/>
      <c r="L19" s="257"/>
      <c r="M19" s="257"/>
      <c r="N19" s="257"/>
      <c r="O19" s="257"/>
      <c r="P19" s="257"/>
    </row>
    <row r="20" spans="1:16" ht="16.5" customHeight="1">
      <c r="A20" s="257"/>
      <c r="B20" s="257"/>
      <c r="C20" s="257"/>
      <c r="D20" s="257"/>
      <c r="E20" s="257"/>
      <c r="F20" s="257"/>
      <c r="G20" s="257"/>
      <c r="H20" s="257"/>
      <c r="I20" s="257"/>
      <c r="J20" s="257"/>
      <c r="K20" s="257"/>
      <c r="L20" s="257"/>
      <c r="M20" s="257"/>
      <c r="N20" s="257"/>
      <c r="O20" s="257"/>
      <c r="P20" s="257"/>
    </row>
    <row r="21" spans="1:16" ht="16.5" customHeight="1">
      <c r="A21" s="257"/>
      <c r="B21" s="257"/>
      <c r="C21" s="257"/>
      <c r="D21" s="257"/>
      <c r="E21" s="257"/>
      <c r="F21" s="257"/>
      <c r="G21" s="257"/>
      <c r="H21" s="257"/>
      <c r="I21" s="257"/>
      <c r="J21" s="257"/>
      <c r="K21" s="257"/>
      <c r="L21" s="257"/>
      <c r="M21" s="257"/>
      <c r="N21" s="257"/>
      <c r="O21" s="257"/>
      <c r="P21" s="257"/>
    </row>
    <row r="22" spans="1:16" ht="16.5" customHeight="1">
      <c r="A22" s="257"/>
      <c r="B22" s="257"/>
      <c r="C22" s="257"/>
      <c r="D22" s="257"/>
      <c r="E22" s="257"/>
      <c r="F22" s="257"/>
      <c r="G22" s="257"/>
      <c r="H22" s="257"/>
      <c r="I22" s="257"/>
      <c r="J22" s="257"/>
      <c r="K22" s="257"/>
      <c r="L22" s="257"/>
      <c r="M22" s="257"/>
      <c r="N22" s="257"/>
      <c r="O22" s="257"/>
      <c r="P22" s="257"/>
    </row>
    <row r="23" spans="1:16" ht="16.5" customHeight="1">
      <c r="A23" s="257"/>
      <c r="B23" s="257"/>
      <c r="C23" s="257"/>
      <c r="D23" s="257"/>
      <c r="E23" s="257"/>
      <c r="F23" s="257"/>
      <c r="G23" s="257"/>
      <c r="H23" s="257"/>
      <c r="I23" s="257"/>
      <c r="J23" s="257"/>
      <c r="K23" s="257"/>
      <c r="L23" s="257"/>
      <c r="M23" s="257"/>
      <c r="N23" s="257"/>
      <c r="O23" s="257"/>
      <c r="P23" s="257"/>
    </row>
    <row r="24" spans="1:16" ht="16.5" customHeight="1">
      <c r="A24" s="257"/>
      <c r="B24" s="257"/>
      <c r="C24" s="257"/>
      <c r="D24" s="257"/>
      <c r="E24" s="257"/>
      <c r="F24" s="257"/>
      <c r="G24" s="257"/>
      <c r="H24" s="257"/>
      <c r="I24" s="257"/>
      <c r="J24" s="257"/>
      <c r="K24" s="257"/>
      <c r="L24" s="257"/>
      <c r="M24" s="257"/>
      <c r="N24" s="257"/>
      <c r="O24" s="257"/>
      <c r="P24" s="257"/>
    </row>
    <row r="25" spans="1:16" ht="16.5" customHeight="1">
      <c r="A25" s="257"/>
      <c r="B25" s="257"/>
      <c r="C25" s="257"/>
      <c r="D25" s="257"/>
      <c r="E25" s="257"/>
      <c r="F25" s="257"/>
      <c r="G25" s="257"/>
      <c r="H25" s="257"/>
      <c r="I25" s="257"/>
      <c r="J25" s="257"/>
      <c r="K25" s="257"/>
      <c r="L25" s="257"/>
      <c r="M25" s="257"/>
      <c r="N25" s="257"/>
      <c r="O25" s="257"/>
      <c r="P25" s="257"/>
    </row>
    <row r="26" spans="1:16" ht="16.5" customHeight="1">
      <c r="A26" s="257"/>
      <c r="B26" s="257"/>
      <c r="C26" s="257"/>
      <c r="D26" s="257"/>
      <c r="E26" s="257"/>
      <c r="F26" s="257"/>
      <c r="G26" s="257"/>
      <c r="H26" s="257"/>
      <c r="I26" s="257"/>
      <c r="J26" s="257"/>
      <c r="K26" s="257"/>
      <c r="L26" s="257"/>
      <c r="M26" s="257"/>
      <c r="N26" s="257"/>
      <c r="O26" s="257"/>
      <c r="P26" s="257"/>
    </row>
    <row r="27" spans="1:16" ht="16.5" customHeight="1">
      <c r="A27" s="257"/>
      <c r="B27" s="257"/>
      <c r="C27" s="257"/>
      <c r="D27" s="257"/>
      <c r="E27" s="257"/>
      <c r="F27" s="257"/>
      <c r="G27" s="257"/>
      <c r="H27" s="257"/>
      <c r="I27" s="257"/>
      <c r="J27" s="257"/>
      <c r="K27" s="257"/>
      <c r="L27" s="257"/>
      <c r="M27" s="257"/>
      <c r="N27" s="257"/>
      <c r="O27" s="257"/>
      <c r="P27" s="257"/>
    </row>
    <row r="28" spans="1:16" ht="16.5" customHeight="1">
      <c r="A28" s="257"/>
      <c r="B28" s="257"/>
      <c r="C28" s="257"/>
      <c r="D28" s="257"/>
      <c r="E28" s="257"/>
      <c r="F28" s="257"/>
      <c r="G28" s="257"/>
      <c r="H28" s="257"/>
      <c r="I28" s="257"/>
      <c r="J28" s="257"/>
      <c r="K28" s="257"/>
      <c r="L28" s="257"/>
      <c r="M28" s="257"/>
      <c r="N28" s="257"/>
      <c r="O28" s="257"/>
      <c r="P28" s="257"/>
    </row>
    <row r="29" spans="1:16" ht="16.5" customHeight="1">
      <c r="A29" s="257"/>
      <c r="B29" s="257"/>
      <c r="C29" s="257"/>
      <c r="D29" s="257"/>
      <c r="E29" s="257"/>
      <c r="F29" s="257"/>
      <c r="G29" s="257"/>
      <c r="H29" s="257"/>
      <c r="I29" s="257"/>
      <c r="J29" s="257"/>
      <c r="K29" s="257"/>
      <c r="L29" s="257"/>
      <c r="M29" s="257"/>
      <c r="N29" s="257"/>
      <c r="O29" s="257"/>
      <c r="P29" s="257"/>
    </row>
    <row r="30" spans="1:16" ht="16.5" customHeight="1">
      <c r="A30" s="257"/>
      <c r="B30" s="257"/>
      <c r="C30" s="257"/>
      <c r="D30" s="257"/>
      <c r="E30" s="257"/>
      <c r="F30" s="257"/>
      <c r="G30" s="257"/>
      <c r="H30" s="257"/>
      <c r="I30" s="257"/>
      <c r="J30" s="257"/>
      <c r="K30" s="257"/>
      <c r="L30" s="257"/>
      <c r="M30" s="257"/>
      <c r="N30" s="257"/>
      <c r="O30" s="257"/>
      <c r="P30" s="257"/>
    </row>
    <row r="31" spans="1:16" ht="16.5" customHeight="1">
      <c r="A31" s="257"/>
      <c r="B31" s="257"/>
      <c r="C31" s="257"/>
      <c r="D31" s="257"/>
      <c r="E31" s="257"/>
      <c r="F31" s="257"/>
      <c r="G31" s="257"/>
      <c r="H31" s="257"/>
      <c r="I31" s="257"/>
      <c r="J31" s="257"/>
      <c r="K31" s="257"/>
      <c r="L31" s="257"/>
      <c r="M31" s="257"/>
      <c r="N31" s="257"/>
      <c r="O31" s="257"/>
      <c r="P31" s="257"/>
    </row>
    <row r="32" spans="1:16" ht="31.5" customHeight="1" thickBot="1">
      <c r="A32" s="257"/>
      <c r="B32" s="257"/>
      <c r="C32" s="257"/>
      <c r="D32" s="257"/>
      <c r="E32" s="257"/>
      <c r="F32" s="257"/>
      <c r="G32" s="257"/>
      <c r="H32" s="257"/>
      <c r="I32" s="257"/>
      <c r="J32" s="259" t="s">
        <v>491</v>
      </c>
      <c r="K32" s="257"/>
      <c r="L32" s="257"/>
      <c r="M32" s="257"/>
      <c r="N32" s="257"/>
      <c r="O32" s="257"/>
      <c r="P32" s="257"/>
    </row>
    <row r="33" spans="1:16" ht="39" customHeight="1" thickBot="1">
      <c r="A33" s="257"/>
      <c r="B33" s="260" t="s">
        <v>499</v>
      </c>
      <c r="C33" s="261"/>
      <c r="D33" s="261"/>
      <c r="E33" s="262" t="s">
        <v>492</v>
      </c>
      <c r="F33" s="263" t="s">
        <v>4</v>
      </c>
      <c r="G33" s="264" t="s">
        <v>5</v>
      </c>
      <c r="H33" s="264" t="s">
        <v>6</v>
      </c>
      <c r="I33" s="264" t="s">
        <v>7</v>
      </c>
      <c r="J33" s="265" t="s">
        <v>8</v>
      </c>
      <c r="K33" s="257"/>
      <c r="L33" s="257"/>
      <c r="M33" s="257"/>
      <c r="N33" s="257"/>
      <c r="O33" s="257"/>
      <c r="P33" s="257"/>
    </row>
    <row r="34" spans="1:16" ht="39" customHeight="1">
      <c r="A34" s="257"/>
      <c r="B34" s="266"/>
      <c r="C34" s="1131" t="s">
        <v>337</v>
      </c>
      <c r="D34" s="1131"/>
      <c r="E34" s="1132"/>
      <c r="F34" s="267">
        <v>4.3099999999999996</v>
      </c>
      <c r="G34" s="268">
        <v>3.29</v>
      </c>
      <c r="H34" s="268">
        <v>4.72</v>
      </c>
      <c r="I34" s="268">
        <v>5.09</v>
      </c>
      <c r="J34" s="269">
        <v>4.96</v>
      </c>
      <c r="K34" s="257"/>
      <c r="L34" s="257"/>
      <c r="M34" s="257"/>
      <c r="N34" s="257"/>
      <c r="O34" s="257"/>
      <c r="P34" s="257"/>
    </row>
    <row r="35" spans="1:16" ht="39" customHeight="1">
      <c r="A35" s="257"/>
      <c r="B35" s="270"/>
      <c r="C35" s="1125" t="s">
        <v>321</v>
      </c>
      <c r="D35" s="1126"/>
      <c r="E35" s="1127"/>
      <c r="F35" s="271">
        <v>1.89</v>
      </c>
      <c r="G35" s="272">
        <v>1.3</v>
      </c>
      <c r="H35" s="272">
        <v>3.99</v>
      </c>
      <c r="I35" s="272">
        <v>1.44</v>
      </c>
      <c r="J35" s="273">
        <v>1.65</v>
      </c>
      <c r="K35" s="257"/>
      <c r="L35" s="257"/>
      <c r="M35" s="257"/>
      <c r="N35" s="257"/>
      <c r="O35" s="257"/>
      <c r="P35" s="257"/>
    </row>
    <row r="36" spans="1:16" ht="39" customHeight="1">
      <c r="A36" s="257"/>
      <c r="B36" s="270"/>
      <c r="C36" s="1125" t="s">
        <v>339</v>
      </c>
      <c r="D36" s="1126"/>
      <c r="E36" s="1127"/>
      <c r="F36" s="271">
        <v>0.17</v>
      </c>
      <c r="G36" s="272">
        <v>0.88</v>
      </c>
      <c r="H36" s="272">
        <v>1.0900000000000001</v>
      </c>
      <c r="I36" s="272">
        <v>1.02</v>
      </c>
      <c r="J36" s="273">
        <v>1.6</v>
      </c>
      <c r="K36" s="257"/>
      <c r="L36" s="257"/>
      <c r="M36" s="257"/>
      <c r="N36" s="257"/>
      <c r="O36" s="257"/>
      <c r="P36" s="257"/>
    </row>
    <row r="37" spans="1:16" ht="39" customHeight="1">
      <c r="A37" s="257"/>
      <c r="B37" s="270"/>
      <c r="C37" s="1125" t="s">
        <v>342</v>
      </c>
      <c r="D37" s="1126"/>
      <c r="E37" s="1127"/>
      <c r="F37" s="271">
        <v>0.01</v>
      </c>
      <c r="G37" s="272">
        <v>0.22</v>
      </c>
      <c r="H37" s="272">
        <v>0</v>
      </c>
      <c r="I37" s="272">
        <v>0</v>
      </c>
      <c r="J37" s="273">
        <v>0.05</v>
      </c>
      <c r="K37" s="257"/>
      <c r="L37" s="257"/>
      <c r="M37" s="257"/>
      <c r="N37" s="257"/>
      <c r="O37" s="257"/>
      <c r="P37" s="257"/>
    </row>
    <row r="38" spans="1:16" ht="39" customHeight="1">
      <c r="A38" s="257"/>
      <c r="B38" s="270"/>
      <c r="C38" s="1125" t="s">
        <v>338</v>
      </c>
      <c r="D38" s="1126"/>
      <c r="E38" s="1127"/>
      <c r="F38" s="271">
        <v>0</v>
      </c>
      <c r="G38" s="272">
        <v>0</v>
      </c>
      <c r="H38" s="272">
        <v>0</v>
      </c>
      <c r="I38" s="272">
        <v>0</v>
      </c>
      <c r="J38" s="273">
        <v>0</v>
      </c>
      <c r="K38" s="257"/>
      <c r="L38" s="257"/>
      <c r="M38" s="257"/>
      <c r="N38" s="257"/>
      <c r="O38" s="257"/>
      <c r="P38" s="257"/>
    </row>
    <row r="39" spans="1:16" ht="39" customHeight="1">
      <c r="A39" s="257"/>
      <c r="B39" s="270"/>
      <c r="C39" s="1125" t="s">
        <v>340</v>
      </c>
      <c r="D39" s="1126"/>
      <c r="E39" s="1127"/>
      <c r="F39" s="271">
        <v>0</v>
      </c>
      <c r="G39" s="272">
        <v>0</v>
      </c>
      <c r="H39" s="272">
        <v>0</v>
      </c>
      <c r="I39" s="272">
        <v>0</v>
      </c>
      <c r="J39" s="273">
        <v>0</v>
      </c>
      <c r="K39" s="257"/>
      <c r="L39" s="257"/>
      <c r="M39" s="257"/>
      <c r="N39" s="257"/>
      <c r="O39" s="257"/>
      <c r="P39" s="257"/>
    </row>
    <row r="40" spans="1:16" ht="39" customHeight="1">
      <c r="A40" s="257"/>
      <c r="B40" s="270"/>
      <c r="C40" s="1125"/>
      <c r="D40" s="1126"/>
      <c r="E40" s="1127"/>
      <c r="F40" s="271"/>
      <c r="G40" s="272"/>
      <c r="H40" s="272"/>
      <c r="I40" s="272"/>
      <c r="J40" s="273"/>
      <c r="K40" s="257"/>
      <c r="L40" s="257"/>
      <c r="M40" s="257"/>
      <c r="N40" s="257"/>
      <c r="O40" s="257"/>
      <c r="P40" s="257"/>
    </row>
    <row r="41" spans="1:16" ht="39" customHeight="1">
      <c r="A41" s="257"/>
      <c r="B41" s="270"/>
      <c r="C41" s="1125"/>
      <c r="D41" s="1126"/>
      <c r="E41" s="1127"/>
      <c r="F41" s="271"/>
      <c r="G41" s="272"/>
      <c r="H41" s="272"/>
      <c r="I41" s="272"/>
      <c r="J41" s="273"/>
      <c r="K41" s="257"/>
      <c r="L41" s="257"/>
      <c r="M41" s="257"/>
      <c r="N41" s="257"/>
      <c r="O41" s="257"/>
      <c r="P41" s="257"/>
    </row>
    <row r="42" spans="1:16" ht="39" customHeight="1">
      <c r="A42" s="257"/>
      <c r="B42" s="274"/>
      <c r="C42" s="1125" t="s">
        <v>500</v>
      </c>
      <c r="D42" s="1126"/>
      <c r="E42" s="1127"/>
      <c r="F42" s="271" t="s">
        <v>323</v>
      </c>
      <c r="G42" s="272" t="s">
        <v>323</v>
      </c>
      <c r="H42" s="272" t="s">
        <v>323</v>
      </c>
      <c r="I42" s="272" t="s">
        <v>323</v>
      </c>
      <c r="J42" s="273" t="s">
        <v>323</v>
      </c>
      <c r="K42" s="257"/>
      <c r="L42" s="257"/>
      <c r="M42" s="257"/>
      <c r="N42" s="257"/>
      <c r="O42" s="257"/>
      <c r="P42" s="257"/>
    </row>
    <row r="43" spans="1:16" ht="39" customHeight="1" thickBot="1">
      <c r="A43" s="257"/>
      <c r="B43" s="275"/>
      <c r="C43" s="1128" t="s">
        <v>501</v>
      </c>
      <c r="D43" s="1129"/>
      <c r="E43" s="1130"/>
      <c r="F43" s="276" t="s">
        <v>323</v>
      </c>
      <c r="G43" s="277" t="s">
        <v>323</v>
      </c>
      <c r="H43" s="277" t="s">
        <v>323</v>
      </c>
      <c r="I43" s="277" t="s">
        <v>323</v>
      </c>
      <c r="J43" s="278" t="s">
        <v>323</v>
      </c>
      <c r="K43" s="257"/>
      <c r="L43" s="257"/>
      <c r="M43" s="257"/>
      <c r="N43" s="257"/>
      <c r="O43" s="257"/>
      <c r="P43" s="257"/>
    </row>
    <row r="44" spans="1:16" ht="39" customHeight="1">
      <c r="A44" s="257"/>
      <c r="B44" s="279" t="s">
        <v>502</v>
      </c>
      <c r="C44" s="280"/>
      <c r="D44" s="281"/>
      <c r="E44" s="281"/>
      <c r="F44" s="282"/>
      <c r="G44" s="282"/>
      <c r="H44" s="282"/>
      <c r="I44" s="282"/>
      <c r="J44" s="282"/>
      <c r="K44" s="257"/>
      <c r="L44" s="257"/>
      <c r="M44" s="257"/>
      <c r="N44" s="257"/>
      <c r="O44" s="257"/>
      <c r="P44" s="257"/>
    </row>
    <row r="45" spans="1:16" ht="18" customHeight="1">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election activeCell="B22" sqref="B22:V30"/>
    </sheetView>
  </sheetViews>
  <sheetFormatPr defaultColWidth="0" defaultRowHeight="12.6" customHeight="1" zeroHeight="1"/>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c r="A1" s="283"/>
      <c r="B1" s="283"/>
      <c r="C1" s="283"/>
      <c r="D1" s="283"/>
      <c r="E1" s="283"/>
      <c r="F1" s="283"/>
      <c r="G1" s="283"/>
      <c r="H1" s="283"/>
      <c r="I1" s="283"/>
      <c r="J1" s="283"/>
      <c r="K1" s="283"/>
      <c r="L1" s="283"/>
      <c r="M1" s="283"/>
      <c r="N1" s="283"/>
      <c r="O1" s="283"/>
      <c r="P1" s="283"/>
      <c r="Q1" s="283"/>
      <c r="R1" s="283"/>
      <c r="S1" s="283"/>
      <c r="T1" s="283"/>
      <c r="U1" s="283"/>
    </row>
    <row r="2" spans="1:21" ht="13.5" customHeight="1">
      <c r="A2" s="283"/>
      <c r="B2" s="283"/>
      <c r="C2" s="283"/>
      <c r="D2" s="283"/>
      <c r="E2" s="283"/>
      <c r="F2" s="283"/>
      <c r="G2" s="283"/>
      <c r="H2" s="283"/>
      <c r="I2" s="283"/>
      <c r="J2" s="283"/>
      <c r="K2" s="283"/>
      <c r="L2" s="283"/>
      <c r="M2" s="283"/>
      <c r="N2" s="283"/>
      <c r="O2" s="283"/>
      <c r="P2" s="283"/>
      <c r="Q2" s="283"/>
      <c r="R2" s="283"/>
      <c r="S2" s="283"/>
      <c r="T2" s="283"/>
      <c r="U2" s="283"/>
    </row>
    <row r="3" spans="1:21" ht="13.5" customHeight="1">
      <c r="A3" s="283"/>
      <c r="B3" s="283"/>
      <c r="C3" s="283"/>
      <c r="D3" s="283"/>
      <c r="E3" s="283"/>
      <c r="F3" s="283"/>
      <c r="G3" s="283"/>
      <c r="H3" s="283"/>
      <c r="I3" s="283"/>
      <c r="J3" s="283"/>
      <c r="K3" s="283"/>
      <c r="L3" s="283"/>
      <c r="M3" s="283"/>
      <c r="N3" s="283"/>
      <c r="O3" s="283"/>
      <c r="P3" s="283"/>
      <c r="Q3" s="283"/>
      <c r="R3" s="283"/>
      <c r="S3" s="283"/>
      <c r="T3" s="283"/>
      <c r="U3" s="283"/>
    </row>
    <row r="4" spans="1:21" ht="13.5" customHeight="1">
      <c r="A4" s="283"/>
      <c r="B4" s="283"/>
      <c r="C4" s="283"/>
      <c r="D4" s="283"/>
      <c r="E4" s="283"/>
      <c r="F4" s="283"/>
      <c r="G4" s="283"/>
      <c r="H4" s="283"/>
      <c r="I4" s="283"/>
      <c r="J4" s="283"/>
      <c r="K4" s="283"/>
      <c r="L4" s="283"/>
      <c r="M4" s="283"/>
      <c r="N4" s="283"/>
      <c r="O4" s="283"/>
      <c r="P4" s="283"/>
      <c r="Q4" s="283"/>
      <c r="R4" s="283"/>
      <c r="S4" s="283"/>
      <c r="T4" s="283"/>
      <c r="U4" s="283"/>
    </row>
    <row r="5" spans="1:21" ht="13.5" customHeight="1">
      <c r="A5" s="283"/>
      <c r="B5" s="283"/>
      <c r="C5" s="283"/>
      <c r="D5" s="283"/>
      <c r="E5" s="283"/>
      <c r="F5" s="283"/>
      <c r="G5" s="283"/>
      <c r="H5" s="283"/>
      <c r="I5" s="283"/>
      <c r="J5" s="283"/>
      <c r="K5" s="283"/>
      <c r="L5" s="283"/>
      <c r="M5" s="283"/>
      <c r="N5" s="283"/>
      <c r="O5" s="283"/>
      <c r="P5" s="283"/>
      <c r="Q5" s="283"/>
      <c r="R5" s="283"/>
      <c r="S5" s="283"/>
      <c r="T5" s="283"/>
      <c r="U5" s="283"/>
    </row>
    <row r="6" spans="1:21" ht="13.5" customHeight="1">
      <c r="A6" s="283"/>
      <c r="B6" s="283"/>
      <c r="C6" s="283"/>
      <c r="D6" s="283"/>
      <c r="E6" s="283"/>
      <c r="F6" s="283"/>
      <c r="G6" s="283"/>
      <c r="H6" s="283"/>
      <c r="I6" s="283"/>
      <c r="J6" s="283"/>
      <c r="K6" s="283"/>
      <c r="L6" s="283"/>
      <c r="M6" s="283"/>
      <c r="N6" s="283"/>
      <c r="O6" s="283"/>
      <c r="P6" s="283"/>
      <c r="Q6" s="283"/>
      <c r="R6" s="283"/>
      <c r="S6" s="283"/>
      <c r="T6" s="283"/>
      <c r="U6" s="283"/>
    </row>
    <row r="7" spans="1:21" ht="13.5" customHeight="1">
      <c r="A7" s="283"/>
      <c r="B7" s="283"/>
      <c r="C7" s="283"/>
      <c r="D7" s="283"/>
      <c r="E7" s="283"/>
      <c r="F7" s="283"/>
      <c r="G7" s="283"/>
      <c r="H7" s="283"/>
      <c r="I7" s="283"/>
      <c r="J7" s="283"/>
      <c r="K7" s="283"/>
      <c r="L7" s="283"/>
      <c r="M7" s="283"/>
      <c r="N7" s="283"/>
      <c r="O7" s="283"/>
      <c r="P7" s="283"/>
      <c r="Q7" s="283"/>
      <c r="R7" s="283"/>
      <c r="S7" s="283"/>
      <c r="T7" s="283"/>
      <c r="U7" s="283"/>
    </row>
    <row r="8" spans="1:21" ht="13.5" customHeight="1">
      <c r="A8" s="283"/>
      <c r="B8" s="283"/>
      <c r="C8" s="283"/>
      <c r="D8" s="283"/>
      <c r="E8" s="283"/>
      <c r="F8" s="283"/>
      <c r="G8" s="283"/>
      <c r="H8" s="283"/>
      <c r="I8" s="283"/>
      <c r="J8" s="283"/>
      <c r="K8" s="283"/>
      <c r="L8" s="283"/>
      <c r="M8" s="283"/>
      <c r="N8" s="283"/>
      <c r="O8" s="283"/>
      <c r="P8" s="283"/>
      <c r="Q8" s="283"/>
      <c r="R8" s="283"/>
      <c r="S8" s="283"/>
      <c r="T8" s="283"/>
      <c r="U8" s="283"/>
    </row>
    <row r="9" spans="1:21" ht="13.5" customHeight="1">
      <c r="A9" s="283"/>
      <c r="B9" s="283"/>
      <c r="C9" s="283"/>
      <c r="D9" s="283"/>
      <c r="E9" s="283"/>
      <c r="F9" s="283"/>
      <c r="G9" s="283"/>
      <c r="H9" s="283"/>
      <c r="I9" s="283"/>
      <c r="J9" s="283"/>
      <c r="K9" s="283"/>
      <c r="L9" s="283"/>
      <c r="M9" s="283"/>
      <c r="N9" s="283"/>
      <c r="O9" s="283"/>
      <c r="P9" s="283"/>
      <c r="Q9" s="283"/>
      <c r="R9" s="283"/>
      <c r="S9" s="283"/>
      <c r="T9" s="283"/>
      <c r="U9" s="283"/>
    </row>
    <row r="10" spans="1:21" ht="13.5" customHeight="1">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c r="A43" s="283"/>
      <c r="B43" s="283"/>
      <c r="C43" s="283"/>
      <c r="D43" s="283"/>
      <c r="E43" s="283"/>
      <c r="F43" s="283"/>
      <c r="G43" s="283"/>
      <c r="H43" s="283"/>
      <c r="I43" s="283"/>
      <c r="J43" s="283"/>
      <c r="K43" s="283"/>
      <c r="L43" s="283"/>
      <c r="M43" s="283"/>
      <c r="N43" s="283"/>
      <c r="O43" s="285" t="s">
        <v>503</v>
      </c>
      <c r="P43" s="283"/>
      <c r="Q43" s="283"/>
      <c r="R43" s="283"/>
      <c r="S43" s="283"/>
      <c r="T43" s="283"/>
      <c r="U43" s="283"/>
    </row>
    <row r="44" spans="1:21" ht="30.75" customHeight="1" thickBot="1">
      <c r="A44" s="283"/>
      <c r="B44" s="286" t="s">
        <v>504</v>
      </c>
      <c r="C44" s="287"/>
      <c r="D44" s="287"/>
      <c r="E44" s="288"/>
      <c r="F44" s="288"/>
      <c r="G44" s="288"/>
      <c r="H44" s="288"/>
      <c r="I44" s="288"/>
      <c r="J44" s="289" t="s">
        <v>492</v>
      </c>
      <c r="K44" s="290" t="s">
        <v>4</v>
      </c>
      <c r="L44" s="291" t="s">
        <v>5</v>
      </c>
      <c r="M44" s="291" t="s">
        <v>6</v>
      </c>
      <c r="N44" s="291" t="s">
        <v>7</v>
      </c>
      <c r="O44" s="292" t="s">
        <v>8</v>
      </c>
      <c r="P44" s="283"/>
      <c r="Q44" s="283"/>
      <c r="R44" s="283"/>
      <c r="S44" s="283"/>
      <c r="T44" s="283"/>
      <c r="U44" s="283"/>
    </row>
    <row r="45" spans="1:21" ht="30.75" customHeight="1">
      <c r="A45" s="283"/>
      <c r="B45" s="1141" t="s">
        <v>505</v>
      </c>
      <c r="C45" s="1142"/>
      <c r="D45" s="293"/>
      <c r="E45" s="1147" t="s">
        <v>506</v>
      </c>
      <c r="F45" s="1147"/>
      <c r="G45" s="1147"/>
      <c r="H45" s="1147"/>
      <c r="I45" s="1147"/>
      <c r="J45" s="1148"/>
      <c r="K45" s="294">
        <v>608</v>
      </c>
      <c r="L45" s="295">
        <v>642</v>
      </c>
      <c r="M45" s="295">
        <v>670</v>
      </c>
      <c r="N45" s="295">
        <v>609</v>
      </c>
      <c r="O45" s="296">
        <v>544</v>
      </c>
      <c r="P45" s="283"/>
      <c r="Q45" s="283"/>
      <c r="R45" s="283"/>
      <c r="S45" s="283"/>
      <c r="T45" s="283"/>
      <c r="U45" s="283"/>
    </row>
    <row r="46" spans="1:21" ht="30.75" customHeight="1">
      <c r="A46" s="283"/>
      <c r="B46" s="1143"/>
      <c r="C46" s="1144"/>
      <c r="D46" s="297"/>
      <c r="E46" s="1135" t="s">
        <v>507</v>
      </c>
      <c r="F46" s="1135"/>
      <c r="G46" s="1135"/>
      <c r="H46" s="1135"/>
      <c r="I46" s="1135"/>
      <c r="J46" s="1136"/>
      <c r="K46" s="298" t="s">
        <v>323</v>
      </c>
      <c r="L46" s="299" t="s">
        <v>323</v>
      </c>
      <c r="M46" s="299" t="s">
        <v>323</v>
      </c>
      <c r="N46" s="299" t="s">
        <v>323</v>
      </c>
      <c r="O46" s="300" t="s">
        <v>323</v>
      </c>
      <c r="P46" s="283"/>
      <c r="Q46" s="283"/>
      <c r="R46" s="283"/>
      <c r="S46" s="283"/>
      <c r="T46" s="283"/>
      <c r="U46" s="283"/>
    </row>
    <row r="47" spans="1:21" ht="30.75" customHeight="1">
      <c r="A47" s="283"/>
      <c r="B47" s="1143"/>
      <c r="C47" s="1144"/>
      <c r="D47" s="297"/>
      <c r="E47" s="1135" t="s">
        <v>508</v>
      </c>
      <c r="F47" s="1135"/>
      <c r="G47" s="1135"/>
      <c r="H47" s="1135"/>
      <c r="I47" s="1135"/>
      <c r="J47" s="1136"/>
      <c r="K47" s="298" t="s">
        <v>323</v>
      </c>
      <c r="L47" s="299" t="s">
        <v>323</v>
      </c>
      <c r="M47" s="299" t="s">
        <v>323</v>
      </c>
      <c r="N47" s="299" t="s">
        <v>323</v>
      </c>
      <c r="O47" s="300" t="s">
        <v>323</v>
      </c>
      <c r="P47" s="283"/>
      <c r="Q47" s="283"/>
      <c r="R47" s="283"/>
      <c r="S47" s="283"/>
      <c r="T47" s="283"/>
      <c r="U47" s="283"/>
    </row>
    <row r="48" spans="1:21" ht="30.75" customHeight="1">
      <c r="A48" s="283"/>
      <c r="B48" s="1143"/>
      <c r="C48" s="1144"/>
      <c r="D48" s="297"/>
      <c r="E48" s="1135" t="s">
        <v>509</v>
      </c>
      <c r="F48" s="1135"/>
      <c r="G48" s="1135"/>
      <c r="H48" s="1135"/>
      <c r="I48" s="1135"/>
      <c r="J48" s="1136"/>
      <c r="K48" s="298">
        <v>124</v>
      </c>
      <c r="L48" s="299">
        <v>131</v>
      </c>
      <c r="M48" s="299">
        <v>138</v>
      </c>
      <c r="N48" s="299">
        <v>133</v>
      </c>
      <c r="O48" s="300">
        <v>125</v>
      </c>
      <c r="P48" s="283"/>
      <c r="Q48" s="283"/>
      <c r="R48" s="283"/>
      <c r="S48" s="283"/>
      <c r="T48" s="283"/>
      <c r="U48" s="283"/>
    </row>
    <row r="49" spans="1:21" ht="30.75" customHeight="1">
      <c r="A49" s="283"/>
      <c r="B49" s="1143"/>
      <c r="C49" s="1144"/>
      <c r="D49" s="297"/>
      <c r="E49" s="1135" t="s">
        <v>510</v>
      </c>
      <c r="F49" s="1135"/>
      <c r="G49" s="1135"/>
      <c r="H49" s="1135"/>
      <c r="I49" s="1135"/>
      <c r="J49" s="1136"/>
      <c r="K49" s="298">
        <v>12</v>
      </c>
      <c r="L49" s="299">
        <v>14</v>
      </c>
      <c r="M49" s="299">
        <v>14</v>
      </c>
      <c r="N49" s="299">
        <v>16</v>
      </c>
      <c r="O49" s="300">
        <v>20</v>
      </c>
      <c r="P49" s="283"/>
      <c r="Q49" s="283"/>
      <c r="R49" s="283"/>
      <c r="S49" s="283"/>
      <c r="T49" s="283"/>
      <c r="U49" s="283"/>
    </row>
    <row r="50" spans="1:21" ht="30.75" customHeight="1">
      <c r="A50" s="283"/>
      <c r="B50" s="1143"/>
      <c r="C50" s="1144"/>
      <c r="D50" s="297"/>
      <c r="E50" s="1135" t="s">
        <v>511</v>
      </c>
      <c r="F50" s="1135"/>
      <c r="G50" s="1135"/>
      <c r="H50" s="1135"/>
      <c r="I50" s="1135"/>
      <c r="J50" s="1136"/>
      <c r="K50" s="298" t="s">
        <v>323</v>
      </c>
      <c r="L50" s="299" t="s">
        <v>323</v>
      </c>
      <c r="M50" s="299" t="s">
        <v>323</v>
      </c>
      <c r="N50" s="299" t="s">
        <v>323</v>
      </c>
      <c r="O50" s="300" t="s">
        <v>323</v>
      </c>
      <c r="P50" s="283"/>
      <c r="Q50" s="283"/>
      <c r="R50" s="283"/>
      <c r="S50" s="283"/>
      <c r="T50" s="283"/>
      <c r="U50" s="283"/>
    </row>
    <row r="51" spans="1:21" ht="30.75" customHeight="1">
      <c r="A51" s="283"/>
      <c r="B51" s="1145"/>
      <c r="C51" s="1146"/>
      <c r="D51" s="301"/>
      <c r="E51" s="1135" t="s">
        <v>512</v>
      </c>
      <c r="F51" s="1135"/>
      <c r="G51" s="1135"/>
      <c r="H51" s="1135"/>
      <c r="I51" s="1135"/>
      <c r="J51" s="1136"/>
      <c r="K51" s="298" t="s">
        <v>323</v>
      </c>
      <c r="L51" s="299" t="s">
        <v>323</v>
      </c>
      <c r="M51" s="299">
        <v>0</v>
      </c>
      <c r="N51" s="299">
        <v>0</v>
      </c>
      <c r="O51" s="300">
        <v>0</v>
      </c>
      <c r="P51" s="283"/>
      <c r="Q51" s="283"/>
      <c r="R51" s="283"/>
      <c r="S51" s="283"/>
      <c r="T51" s="283"/>
      <c r="U51" s="283"/>
    </row>
    <row r="52" spans="1:21" ht="30.75" customHeight="1">
      <c r="A52" s="283"/>
      <c r="B52" s="1133" t="s">
        <v>513</v>
      </c>
      <c r="C52" s="1134"/>
      <c r="D52" s="301"/>
      <c r="E52" s="1135" t="s">
        <v>514</v>
      </c>
      <c r="F52" s="1135"/>
      <c r="G52" s="1135"/>
      <c r="H52" s="1135"/>
      <c r="I52" s="1135"/>
      <c r="J52" s="1136"/>
      <c r="K52" s="298">
        <v>457</v>
      </c>
      <c r="L52" s="299">
        <v>478</v>
      </c>
      <c r="M52" s="299">
        <v>496</v>
      </c>
      <c r="N52" s="299">
        <v>455</v>
      </c>
      <c r="O52" s="300">
        <v>419</v>
      </c>
      <c r="P52" s="283"/>
      <c r="Q52" s="283"/>
      <c r="R52" s="283"/>
      <c r="S52" s="283"/>
      <c r="T52" s="283"/>
      <c r="U52" s="283"/>
    </row>
    <row r="53" spans="1:21" ht="30.75" customHeight="1" thickBot="1">
      <c r="A53" s="283"/>
      <c r="B53" s="1137" t="s">
        <v>515</v>
      </c>
      <c r="C53" s="1138"/>
      <c r="D53" s="302"/>
      <c r="E53" s="1139" t="s">
        <v>516</v>
      </c>
      <c r="F53" s="1139"/>
      <c r="G53" s="1139"/>
      <c r="H53" s="1139"/>
      <c r="I53" s="1139"/>
      <c r="J53" s="1140"/>
      <c r="K53" s="303">
        <v>287</v>
      </c>
      <c r="L53" s="304">
        <v>309</v>
      </c>
      <c r="M53" s="304">
        <v>326</v>
      </c>
      <c r="N53" s="304">
        <v>303</v>
      </c>
      <c r="O53" s="305">
        <v>270</v>
      </c>
      <c r="P53" s="283"/>
      <c r="Q53" s="283"/>
      <c r="R53" s="283"/>
      <c r="S53" s="283"/>
      <c r="T53" s="283"/>
      <c r="U53" s="283"/>
    </row>
    <row r="54" spans="1:21" ht="24" customHeight="1">
      <c r="A54" s="283"/>
      <c r="B54" s="306" t="s">
        <v>475</v>
      </c>
      <c r="C54" s="283"/>
      <c r="D54" s="283"/>
      <c r="E54" s="283"/>
      <c r="F54" s="283"/>
      <c r="G54" s="283"/>
      <c r="H54" s="283"/>
      <c r="I54" s="283"/>
      <c r="J54" s="283"/>
      <c r="K54" s="283"/>
      <c r="L54" s="283"/>
      <c r="M54" s="283"/>
      <c r="N54" s="283"/>
      <c r="O54" s="283"/>
      <c r="P54" s="283"/>
      <c r="Q54" s="283"/>
      <c r="R54" s="283"/>
      <c r="S54" s="283"/>
      <c r="T54" s="283"/>
      <c r="U54" s="283"/>
    </row>
    <row r="55" spans="1:21" ht="24" customHeight="1">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election activeCell="B22" sqref="B22:V30"/>
    </sheetView>
  </sheetViews>
  <sheetFormatPr defaultColWidth="0" defaultRowHeight="13.5" customHeight="1" zeroHeight="1"/>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08" t="s">
        <v>503</v>
      </c>
    </row>
    <row r="40" spans="2:13" ht="27.75" customHeight="1" thickBot="1">
      <c r="B40" s="309" t="s">
        <v>504</v>
      </c>
      <c r="C40" s="310"/>
      <c r="D40" s="310"/>
      <c r="E40" s="311"/>
      <c r="F40" s="311"/>
      <c r="G40" s="311"/>
      <c r="H40" s="312" t="s">
        <v>492</v>
      </c>
      <c r="I40" s="313" t="s">
        <v>4</v>
      </c>
      <c r="J40" s="314" t="s">
        <v>5</v>
      </c>
      <c r="K40" s="314" t="s">
        <v>6</v>
      </c>
      <c r="L40" s="314" t="s">
        <v>7</v>
      </c>
      <c r="M40" s="315" t="s">
        <v>8</v>
      </c>
    </row>
    <row r="41" spans="2:13" ht="27.75" customHeight="1">
      <c r="B41" s="1161" t="s">
        <v>517</v>
      </c>
      <c r="C41" s="1162"/>
      <c r="D41" s="316"/>
      <c r="E41" s="1163" t="s">
        <v>518</v>
      </c>
      <c r="F41" s="1163"/>
      <c r="G41" s="1163"/>
      <c r="H41" s="1164"/>
      <c r="I41" s="317">
        <v>4493</v>
      </c>
      <c r="J41" s="318">
        <v>4957</v>
      </c>
      <c r="K41" s="318">
        <v>4751</v>
      </c>
      <c r="L41" s="318">
        <v>4833</v>
      </c>
      <c r="M41" s="319">
        <v>4569</v>
      </c>
    </row>
    <row r="42" spans="2:13" ht="27.75" customHeight="1">
      <c r="B42" s="1151"/>
      <c r="C42" s="1152"/>
      <c r="D42" s="320"/>
      <c r="E42" s="1155" t="s">
        <v>519</v>
      </c>
      <c r="F42" s="1155"/>
      <c r="G42" s="1155"/>
      <c r="H42" s="1156"/>
      <c r="I42" s="321" t="s">
        <v>323</v>
      </c>
      <c r="J42" s="322" t="s">
        <v>323</v>
      </c>
      <c r="K42" s="322" t="s">
        <v>323</v>
      </c>
      <c r="L42" s="322" t="s">
        <v>323</v>
      </c>
      <c r="M42" s="323" t="s">
        <v>323</v>
      </c>
    </row>
    <row r="43" spans="2:13" ht="27.75" customHeight="1">
      <c r="B43" s="1151"/>
      <c r="C43" s="1152"/>
      <c r="D43" s="320"/>
      <c r="E43" s="1155" t="s">
        <v>520</v>
      </c>
      <c r="F43" s="1155"/>
      <c r="G43" s="1155"/>
      <c r="H43" s="1156"/>
      <c r="I43" s="321">
        <v>1469</v>
      </c>
      <c r="J43" s="322">
        <v>1604</v>
      </c>
      <c r="K43" s="322">
        <v>1537</v>
      </c>
      <c r="L43" s="322">
        <v>1642</v>
      </c>
      <c r="M43" s="323">
        <v>1593</v>
      </c>
    </row>
    <row r="44" spans="2:13" ht="27.75" customHeight="1">
      <c r="B44" s="1151"/>
      <c r="C44" s="1152"/>
      <c r="D44" s="320"/>
      <c r="E44" s="1155" t="s">
        <v>521</v>
      </c>
      <c r="F44" s="1155"/>
      <c r="G44" s="1155"/>
      <c r="H44" s="1156"/>
      <c r="I44" s="321">
        <v>177</v>
      </c>
      <c r="J44" s="322">
        <v>193</v>
      </c>
      <c r="K44" s="322">
        <v>205</v>
      </c>
      <c r="L44" s="322">
        <v>208</v>
      </c>
      <c r="M44" s="323">
        <v>188</v>
      </c>
    </row>
    <row r="45" spans="2:13" ht="27.75" customHeight="1">
      <c r="B45" s="1151"/>
      <c r="C45" s="1152"/>
      <c r="D45" s="320"/>
      <c r="E45" s="1155" t="s">
        <v>522</v>
      </c>
      <c r="F45" s="1155"/>
      <c r="G45" s="1155"/>
      <c r="H45" s="1156"/>
      <c r="I45" s="321">
        <v>715</v>
      </c>
      <c r="J45" s="322">
        <v>741</v>
      </c>
      <c r="K45" s="322">
        <v>717</v>
      </c>
      <c r="L45" s="322">
        <v>697</v>
      </c>
      <c r="M45" s="323">
        <v>625</v>
      </c>
    </row>
    <row r="46" spans="2:13" ht="27.75" customHeight="1">
      <c r="B46" s="1151"/>
      <c r="C46" s="1152"/>
      <c r="D46" s="324"/>
      <c r="E46" s="1155" t="s">
        <v>523</v>
      </c>
      <c r="F46" s="1155"/>
      <c r="G46" s="1155"/>
      <c r="H46" s="1156"/>
      <c r="I46" s="321">
        <v>464</v>
      </c>
      <c r="J46" s="322" t="s">
        <v>323</v>
      </c>
      <c r="K46" s="322" t="s">
        <v>323</v>
      </c>
      <c r="L46" s="322" t="s">
        <v>323</v>
      </c>
      <c r="M46" s="323" t="s">
        <v>323</v>
      </c>
    </row>
    <row r="47" spans="2:13" ht="27.75" customHeight="1">
      <c r="B47" s="1151"/>
      <c r="C47" s="1152"/>
      <c r="D47" s="325"/>
      <c r="E47" s="1165" t="s">
        <v>524</v>
      </c>
      <c r="F47" s="1166"/>
      <c r="G47" s="1166"/>
      <c r="H47" s="1167"/>
      <c r="I47" s="321" t="s">
        <v>323</v>
      </c>
      <c r="J47" s="322" t="s">
        <v>323</v>
      </c>
      <c r="K47" s="322" t="s">
        <v>323</v>
      </c>
      <c r="L47" s="322" t="s">
        <v>323</v>
      </c>
      <c r="M47" s="323" t="s">
        <v>323</v>
      </c>
    </row>
    <row r="48" spans="2:13" ht="27.75" customHeight="1">
      <c r="B48" s="1151"/>
      <c r="C48" s="1152"/>
      <c r="D48" s="320"/>
      <c r="E48" s="1155" t="s">
        <v>525</v>
      </c>
      <c r="F48" s="1155"/>
      <c r="G48" s="1155"/>
      <c r="H48" s="1156"/>
      <c r="I48" s="321" t="s">
        <v>323</v>
      </c>
      <c r="J48" s="322" t="s">
        <v>323</v>
      </c>
      <c r="K48" s="322" t="s">
        <v>323</v>
      </c>
      <c r="L48" s="322" t="s">
        <v>323</v>
      </c>
      <c r="M48" s="323" t="s">
        <v>323</v>
      </c>
    </row>
    <row r="49" spans="2:13" ht="27.75" customHeight="1">
      <c r="B49" s="1153"/>
      <c r="C49" s="1154"/>
      <c r="D49" s="320"/>
      <c r="E49" s="1155" t="s">
        <v>526</v>
      </c>
      <c r="F49" s="1155"/>
      <c r="G49" s="1155"/>
      <c r="H49" s="1156"/>
      <c r="I49" s="321" t="s">
        <v>323</v>
      </c>
      <c r="J49" s="322" t="s">
        <v>323</v>
      </c>
      <c r="K49" s="322" t="s">
        <v>323</v>
      </c>
      <c r="L49" s="322" t="s">
        <v>323</v>
      </c>
      <c r="M49" s="323" t="s">
        <v>323</v>
      </c>
    </row>
    <row r="50" spans="2:13" ht="27.75" customHeight="1">
      <c r="B50" s="1149" t="s">
        <v>527</v>
      </c>
      <c r="C50" s="1150"/>
      <c r="D50" s="326"/>
      <c r="E50" s="1155" t="s">
        <v>528</v>
      </c>
      <c r="F50" s="1155"/>
      <c r="G50" s="1155"/>
      <c r="H50" s="1156"/>
      <c r="I50" s="321">
        <v>1092</v>
      </c>
      <c r="J50" s="322">
        <v>1058</v>
      </c>
      <c r="K50" s="322">
        <v>867</v>
      </c>
      <c r="L50" s="322">
        <v>885</v>
      </c>
      <c r="M50" s="323">
        <v>879</v>
      </c>
    </row>
    <row r="51" spans="2:13" ht="27.75" customHeight="1">
      <c r="B51" s="1151"/>
      <c r="C51" s="1152"/>
      <c r="D51" s="320"/>
      <c r="E51" s="1155" t="s">
        <v>529</v>
      </c>
      <c r="F51" s="1155"/>
      <c r="G51" s="1155"/>
      <c r="H51" s="1156"/>
      <c r="I51" s="321">
        <v>477</v>
      </c>
      <c r="J51" s="322">
        <v>425</v>
      </c>
      <c r="K51" s="322">
        <v>372</v>
      </c>
      <c r="L51" s="322">
        <v>325</v>
      </c>
      <c r="M51" s="323">
        <v>307</v>
      </c>
    </row>
    <row r="52" spans="2:13" ht="27.75" customHeight="1">
      <c r="B52" s="1153"/>
      <c r="C52" s="1154"/>
      <c r="D52" s="320"/>
      <c r="E52" s="1155" t="s">
        <v>530</v>
      </c>
      <c r="F52" s="1155"/>
      <c r="G52" s="1155"/>
      <c r="H52" s="1156"/>
      <c r="I52" s="321">
        <v>4108</v>
      </c>
      <c r="J52" s="322">
        <v>4194</v>
      </c>
      <c r="K52" s="322">
        <v>4177</v>
      </c>
      <c r="L52" s="322">
        <v>4191</v>
      </c>
      <c r="M52" s="323">
        <v>4081</v>
      </c>
    </row>
    <row r="53" spans="2:13" ht="27.75" customHeight="1" thickBot="1">
      <c r="B53" s="1157" t="s">
        <v>531</v>
      </c>
      <c r="C53" s="1158"/>
      <c r="D53" s="327"/>
      <c r="E53" s="1159" t="s">
        <v>532</v>
      </c>
      <c r="F53" s="1159"/>
      <c r="G53" s="1159"/>
      <c r="H53" s="1160"/>
      <c r="I53" s="328">
        <v>1642</v>
      </c>
      <c r="J53" s="329">
        <v>1818</v>
      </c>
      <c r="K53" s="329">
        <v>1794</v>
      </c>
      <c r="L53" s="329">
        <v>1977</v>
      </c>
      <c r="M53" s="330">
        <v>1708</v>
      </c>
    </row>
    <row r="54" spans="2:13" ht="27.75" customHeight="1">
      <c r="B54" s="331" t="s">
        <v>533</v>
      </c>
      <c r="C54" s="332"/>
      <c r="D54" s="332"/>
      <c r="E54" s="333"/>
      <c r="F54" s="333"/>
      <c r="G54" s="333"/>
      <c r="H54" s="333"/>
      <c r="I54" s="334"/>
      <c r="J54" s="334"/>
      <c r="K54" s="334"/>
      <c r="L54" s="334"/>
      <c r="M54" s="334"/>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13" zoomScaleNormal="100" zoomScaleSheetLayoutView="55" workbookViewId="0">
      <selection activeCell="M22" sqref="M22"/>
    </sheetView>
  </sheetViews>
  <sheetFormatPr defaultColWidth="0" defaultRowHeight="13.5" customHeight="1" zeroHeight="1"/>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c r="A1" s="1"/>
      <c r="B1" s="2"/>
      <c r="P1" s="4"/>
      <c r="Q1" s="4"/>
    </row>
    <row r="2" spans="1:51" ht="25.5">
      <c r="A2" s="1"/>
      <c r="C2" s="5"/>
      <c r="P2" s="4"/>
      <c r="Q2" s="4"/>
    </row>
    <row r="3" spans="1:51" ht="25.5">
      <c r="A3" s="1"/>
      <c r="C3" s="5"/>
      <c r="P3" s="4"/>
      <c r="Q3" s="4"/>
    </row>
    <row r="4" spans="1:51" s="6" customForma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c r="P19" s="4"/>
      <c r="Q19" s="4"/>
    </row>
    <row r="20" spans="1:259">
      <c r="P20" s="4"/>
      <c r="Q20" s="4"/>
    </row>
    <row r="21" spans="1:259" ht="17.25">
      <c r="B21" s="7"/>
      <c r="C21" s="8"/>
      <c r="D21" s="8"/>
      <c r="E21" s="8"/>
      <c r="F21" s="8"/>
      <c r="G21" s="8"/>
      <c r="H21" s="8"/>
      <c r="I21" s="8"/>
      <c r="J21" s="8"/>
      <c r="K21" s="8"/>
      <c r="L21" s="8"/>
      <c r="M21" s="8"/>
      <c r="N21" s="9"/>
      <c r="O21" s="8"/>
      <c r="P21" s="10"/>
      <c r="Q21" s="4"/>
      <c r="IY21" s="11"/>
    </row>
    <row r="22" spans="1:259" ht="17.25">
      <c r="B22" s="12"/>
      <c r="IY22" s="14"/>
    </row>
    <row r="23" spans="1:259">
      <c r="B23" s="12"/>
    </row>
    <row r="24" spans="1:259">
      <c r="B24" s="12"/>
    </row>
    <row r="25" spans="1:259">
      <c r="B25" s="12"/>
    </row>
    <row r="26" spans="1:259">
      <c r="B26" s="12"/>
    </row>
    <row r="27" spans="1:259">
      <c r="B27" s="12"/>
    </row>
    <row r="28" spans="1:259">
      <c r="B28" s="12"/>
    </row>
    <row r="29" spans="1:259">
      <c r="B29" s="12"/>
    </row>
    <row r="30" spans="1:259">
      <c r="B30" s="12"/>
    </row>
    <row r="31" spans="1:259">
      <c r="B31" s="12"/>
    </row>
    <row r="32" spans="1:259">
      <c r="B32" s="12"/>
    </row>
    <row r="33" spans="2:17">
      <c r="B33" s="12"/>
    </row>
    <row r="34" spans="2:17">
      <c r="B34" s="12"/>
    </row>
    <row r="35" spans="2:17">
      <c r="B35" s="12"/>
    </row>
    <row r="36" spans="2:17">
      <c r="B36" s="12"/>
    </row>
    <row r="37" spans="2:17">
      <c r="B37" s="12"/>
    </row>
    <row r="38" spans="2:17">
      <c r="B38" s="12"/>
    </row>
    <row r="39" spans="2:17">
      <c r="B39" s="15"/>
      <c r="C39" s="16"/>
      <c r="D39" s="16"/>
      <c r="E39" s="16"/>
      <c r="F39" s="16"/>
      <c r="G39" s="16"/>
      <c r="H39" s="16"/>
      <c r="I39" s="16"/>
      <c r="J39" s="16"/>
      <c r="K39" s="16"/>
      <c r="L39" s="16"/>
      <c r="M39" s="16"/>
      <c r="N39" s="16"/>
      <c r="O39" s="16"/>
      <c r="P39" s="17"/>
    </row>
    <row r="40" spans="2:17">
      <c r="B40" s="18"/>
      <c r="C40" s="4"/>
      <c r="D40" s="4"/>
      <c r="E40" s="4"/>
      <c r="F40" s="4"/>
      <c r="G40" s="4"/>
      <c r="H40" s="4"/>
      <c r="I40" s="4"/>
      <c r="J40" s="4"/>
      <c r="K40" s="4"/>
      <c r="L40" s="4"/>
      <c r="M40" s="4"/>
      <c r="N40" s="4"/>
      <c r="O40" s="4"/>
      <c r="P40" s="18"/>
      <c r="Q40" s="4"/>
    </row>
    <row r="41" spans="2:17" ht="17.25">
      <c r="B41" s="19" t="s">
        <v>1</v>
      </c>
      <c r="C41" s="8"/>
      <c r="D41" s="8"/>
      <c r="E41" s="8"/>
      <c r="F41" s="8"/>
      <c r="G41" s="8"/>
      <c r="H41" s="8"/>
      <c r="I41" s="8"/>
      <c r="J41" s="8"/>
      <c r="K41" s="8"/>
      <c r="L41" s="8"/>
      <c r="M41" s="8"/>
      <c r="N41" s="8"/>
      <c r="O41" s="8"/>
      <c r="P41" s="10"/>
    </row>
    <row r="42" spans="2:17">
      <c r="B42" s="12"/>
      <c r="C42" s="4"/>
      <c r="D42" s="4"/>
      <c r="E42" s="4"/>
      <c r="F42" s="4"/>
      <c r="G42" s="20" t="s">
        <v>2</v>
      </c>
      <c r="I42" s="21"/>
      <c r="J42" s="21"/>
      <c r="K42" s="21"/>
      <c r="L42" s="4"/>
      <c r="M42" s="4"/>
      <c r="N42" s="4"/>
      <c r="O42" s="4"/>
    </row>
    <row r="43" spans="2:17">
      <c r="B43" s="12"/>
      <c r="C43" s="4"/>
      <c r="D43" s="4"/>
      <c r="E43" s="4"/>
      <c r="F43" s="4"/>
      <c r="G43" s="1180" t="s">
        <v>16</v>
      </c>
      <c r="H43" s="1181"/>
      <c r="I43" s="1181"/>
      <c r="J43" s="1181"/>
      <c r="K43" s="1181"/>
      <c r="L43" s="1181"/>
      <c r="M43" s="1181"/>
      <c r="N43" s="1181"/>
      <c r="O43" s="1182"/>
    </row>
    <row r="44" spans="2:17">
      <c r="B44" s="12"/>
      <c r="C44" s="4"/>
      <c r="D44" s="4"/>
      <c r="E44" s="4"/>
      <c r="F44" s="4"/>
      <c r="G44" s="1183"/>
      <c r="H44" s="1184"/>
      <c r="I44" s="1184"/>
      <c r="J44" s="1184"/>
      <c r="K44" s="1184"/>
      <c r="L44" s="1184"/>
      <c r="M44" s="1184"/>
      <c r="N44" s="1184"/>
      <c r="O44" s="1185"/>
    </row>
    <row r="45" spans="2:17">
      <c r="B45" s="12"/>
      <c r="C45" s="4"/>
      <c r="D45" s="4"/>
      <c r="E45" s="4"/>
      <c r="F45" s="4"/>
      <c r="G45" s="1183"/>
      <c r="H45" s="1184"/>
      <c r="I45" s="1184"/>
      <c r="J45" s="1184"/>
      <c r="K45" s="1184"/>
      <c r="L45" s="1184"/>
      <c r="M45" s="1184"/>
      <c r="N45" s="1184"/>
      <c r="O45" s="1185"/>
    </row>
    <row r="46" spans="2:17">
      <c r="B46" s="12"/>
      <c r="C46" s="4"/>
      <c r="D46" s="4"/>
      <c r="E46" s="4"/>
      <c r="F46" s="4"/>
      <c r="G46" s="1183"/>
      <c r="H46" s="1184"/>
      <c r="I46" s="1184"/>
      <c r="J46" s="1184"/>
      <c r="K46" s="1184"/>
      <c r="L46" s="1184"/>
      <c r="M46" s="1184"/>
      <c r="N46" s="1184"/>
      <c r="O46" s="1185"/>
    </row>
    <row r="47" spans="2:17">
      <c r="B47" s="12"/>
      <c r="C47" s="4"/>
      <c r="D47" s="4"/>
      <c r="E47" s="4"/>
      <c r="F47" s="4"/>
      <c r="G47" s="1186"/>
      <c r="H47" s="1187"/>
      <c r="I47" s="1187"/>
      <c r="J47" s="1187"/>
      <c r="K47" s="1187"/>
      <c r="L47" s="1187"/>
      <c r="M47" s="1187"/>
      <c r="N47" s="1187"/>
      <c r="O47" s="1188"/>
    </row>
    <row r="48" spans="2:17">
      <c r="B48" s="12"/>
      <c r="C48" s="4"/>
      <c r="D48" s="4"/>
      <c r="E48" s="4"/>
      <c r="F48" s="4"/>
      <c r="G48" s="4"/>
      <c r="H48" s="22"/>
      <c r="I48" s="22"/>
      <c r="J48" s="22"/>
    </row>
    <row r="49" spans="1:17">
      <c r="B49" s="12"/>
      <c r="C49" s="4"/>
      <c r="D49" s="4"/>
      <c r="E49" s="4"/>
      <c r="F49" s="4"/>
      <c r="G49" s="3" t="s">
        <v>3</v>
      </c>
    </row>
    <row r="50" spans="1:17">
      <c r="B50" s="12"/>
      <c r="C50" s="4"/>
      <c r="D50" s="4"/>
      <c r="E50" s="4"/>
      <c r="F50" s="4"/>
      <c r="G50" s="1189"/>
      <c r="H50" s="1190"/>
      <c r="I50" s="1190"/>
      <c r="J50" s="1191"/>
      <c r="K50" s="23" t="s">
        <v>4</v>
      </c>
      <c r="L50" s="23" t="s">
        <v>5</v>
      </c>
      <c r="M50" s="23" t="s">
        <v>6</v>
      </c>
      <c r="N50" s="23" t="s">
        <v>7</v>
      </c>
      <c r="O50" s="23" t="s">
        <v>8</v>
      </c>
    </row>
    <row r="51" spans="1:17">
      <c r="B51" s="12"/>
      <c r="C51" s="4"/>
      <c r="D51" s="4"/>
      <c r="E51" s="4"/>
      <c r="F51" s="4"/>
      <c r="G51" s="1192" t="s">
        <v>9</v>
      </c>
      <c r="H51" s="1193"/>
      <c r="I51" s="1198" t="s">
        <v>10</v>
      </c>
      <c r="J51" s="1198"/>
      <c r="K51" s="1202"/>
      <c r="L51" s="1202"/>
      <c r="M51" s="1202"/>
      <c r="N51" s="1168">
        <v>109</v>
      </c>
      <c r="O51" s="1202"/>
    </row>
    <row r="52" spans="1:17">
      <c r="B52" s="12"/>
      <c r="C52" s="4"/>
      <c r="D52" s="4"/>
      <c r="E52" s="4"/>
      <c r="F52" s="4"/>
      <c r="G52" s="1194"/>
      <c r="H52" s="1195"/>
      <c r="I52" s="1199"/>
      <c r="J52" s="1199"/>
      <c r="K52" s="1168"/>
      <c r="L52" s="1168"/>
      <c r="M52" s="1168"/>
      <c r="N52" s="1168"/>
      <c r="O52" s="1168"/>
    </row>
    <row r="53" spans="1:17">
      <c r="A53" s="24"/>
      <c r="B53" s="12"/>
      <c r="C53" s="4"/>
      <c r="D53" s="4"/>
      <c r="E53" s="4"/>
      <c r="F53" s="4"/>
      <c r="G53" s="1194"/>
      <c r="H53" s="1195"/>
      <c r="I53" s="1178" t="s">
        <v>11</v>
      </c>
      <c r="J53" s="1178"/>
      <c r="K53" s="1203"/>
      <c r="L53" s="1203"/>
      <c r="M53" s="1203"/>
      <c r="N53" s="1200">
        <v>66.599999999999994</v>
      </c>
      <c r="O53" s="1203"/>
    </row>
    <row r="54" spans="1:17">
      <c r="A54" s="24"/>
      <c r="B54" s="12"/>
      <c r="C54" s="4"/>
      <c r="D54" s="4"/>
      <c r="E54" s="4"/>
      <c r="F54" s="4"/>
      <c r="G54" s="1196"/>
      <c r="H54" s="1197"/>
      <c r="I54" s="1178"/>
      <c r="J54" s="1178"/>
      <c r="K54" s="1201"/>
      <c r="L54" s="1201"/>
      <c r="M54" s="1201"/>
      <c r="N54" s="1201"/>
      <c r="O54" s="1201"/>
    </row>
    <row r="55" spans="1:17">
      <c r="A55" s="24"/>
      <c r="B55" s="12"/>
      <c r="C55" s="4"/>
      <c r="D55" s="4"/>
      <c r="E55" s="4"/>
      <c r="F55" s="4"/>
      <c r="G55" s="1172" t="s">
        <v>12</v>
      </c>
      <c r="H55" s="1173"/>
      <c r="I55" s="1178" t="s">
        <v>10</v>
      </c>
      <c r="J55" s="1178"/>
      <c r="K55" s="1202"/>
      <c r="L55" s="1202"/>
      <c r="M55" s="1202"/>
      <c r="N55" s="1168">
        <v>0</v>
      </c>
      <c r="O55" s="1202"/>
    </row>
    <row r="56" spans="1:17">
      <c r="A56" s="24"/>
      <c r="B56" s="12"/>
      <c r="C56" s="4"/>
      <c r="D56" s="4"/>
      <c r="E56" s="4"/>
      <c r="F56" s="4"/>
      <c r="G56" s="1174"/>
      <c r="H56" s="1175"/>
      <c r="I56" s="1178"/>
      <c r="J56" s="1178"/>
      <c r="K56" s="1168"/>
      <c r="L56" s="1168"/>
      <c r="M56" s="1168"/>
      <c r="N56" s="1168"/>
      <c r="O56" s="1168"/>
    </row>
    <row r="57" spans="1:17" s="24" customFormat="1">
      <c r="B57" s="25"/>
      <c r="C57" s="21"/>
      <c r="D57" s="21"/>
      <c r="E57" s="21"/>
      <c r="F57" s="21"/>
      <c r="G57" s="1174"/>
      <c r="H57" s="1175"/>
      <c r="I57" s="1170" t="s">
        <v>11</v>
      </c>
      <c r="J57" s="1170"/>
      <c r="K57" s="1203"/>
      <c r="L57" s="1203"/>
      <c r="M57" s="1203"/>
      <c r="N57" s="1200">
        <v>54.2</v>
      </c>
      <c r="O57" s="1203"/>
      <c r="P57" s="26"/>
      <c r="Q57" s="25"/>
    </row>
    <row r="58" spans="1:17" s="24" customFormat="1">
      <c r="A58" s="3"/>
      <c r="B58" s="25"/>
      <c r="C58" s="21"/>
      <c r="D58" s="21"/>
      <c r="E58" s="21"/>
      <c r="F58" s="21"/>
      <c r="G58" s="1176"/>
      <c r="H58" s="1177"/>
      <c r="I58" s="1170"/>
      <c r="J58" s="1170"/>
      <c r="K58" s="1201"/>
      <c r="L58" s="1201"/>
      <c r="M58" s="1201"/>
      <c r="N58" s="1201"/>
      <c r="O58" s="1201"/>
      <c r="P58" s="26"/>
      <c r="Q58" s="25"/>
    </row>
    <row r="59" spans="1:17" s="24" customFormat="1">
      <c r="A59" s="3"/>
      <c r="B59" s="25"/>
      <c r="C59" s="21"/>
      <c r="D59" s="21"/>
      <c r="E59" s="21"/>
      <c r="F59" s="21"/>
      <c r="G59" s="21"/>
      <c r="H59" s="21"/>
      <c r="I59" s="21"/>
      <c r="J59" s="21"/>
      <c r="K59" s="27"/>
      <c r="L59" s="27"/>
      <c r="M59" s="27"/>
      <c r="N59" s="27"/>
      <c r="O59" s="27"/>
      <c r="P59" s="26"/>
      <c r="Q59" s="25"/>
    </row>
    <row r="60" spans="1:17" s="24" customFormat="1">
      <c r="A60" s="3"/>
      <c r="B60" s="25"/>
      <c r="C60" s="21"/>
      <c r="D60" s="21"/>
      <c r="E60" s="21"/>
      <c r="F60" s="21"/>
      <c r="G60" s="21"/>
      <c r="H60" s="21"/>
      <c r="I60" s="21"/>
      <c r="J60" s="21"/>
      <c r="K60" s="27"/>
      <c r="L60" s="27"/>
      <c r="M60" s="27"/>
      <c r="N60" s="27"/>
      <c r="O60" s="27"/>
      <c r="P60" s="26"/>
      <c r="Q60" s="25"/>
    </row>
    <row r="61" spans="1:17" s="24" customFormat="1">
      <c r="A61" s="3"/>
      <c r="B61" s="28"/>
      <c r="C61" s="29"/>
      <c r="D61" s="29"/>
      <c r="E61" s="29"/>
      <c r="F61" s="29"/>
      <c r="G61" s="29"/>
      <c r="H61" s="29"/>
      <c r="I61" s="29"/>
      <c r="J61" s="29"/>
      <c r="K61" s="29"/>
      <c r="L61" s="29"/>
      <c r="M61" s="30"/>
      <c r="N61" s="30"/>
      <c r="O61" s="30"/>
      <c r="P61" s="31"/>
      <c r="Q61" s="25"/>
    </row>
    <row r="62" spans="1:17">
      <c r="B62" s="18"/>
      <c r="C62" s="18"/>
      <c r="D62" s="18"/>
      <c r="E62" s="18"/>
      <c r="F62" s="18"/>
      <c r="G62" s="18"/>
      <c r="H62" s="18"/>
      <c r="I62" s="18"/>
      <c r="J62" s="18"/>
      <c r="K62" s="18"/>
      <c r="L62" s="18"/>
      <c r="M62" s="18"/>
      <c r="N62" s="18"/>
      <c r="O62" s="18"/>
      <c r="P62" s="18"/>
      <c r="Q62" s="4"/>
    </row>
    <row r="63" spans="1:17" ht="17.25">
      <c r="B63" s="32" t="s">
        <v>13</v>
      </c>
      <c r="C63" s="4"/>
      <c r="D63" s="4"/>
      <c r="E63" s="4"/>
      <c r="F63" s="4"/>
      <c r="G63" s="4"/>
      <c r="H63" s="4"/>
      <c r="I63" s="4"/>
      <c r="J63" s="4"/>
      <c r="K63" s="4"/>
      <c r="L63" s="4"/>
      <c r="M63" s="4"/>
      <c r="N63" s="4"/>
      <c r="O63" s="4"/>
    </row>
    <row r="64" spans="1:17">
      <c r="B64" s="12"/>
      <c r="C64" s="4"/>
      <c r="D64" s="4"/>
      <c r="E64" s="4"/>
      <c r="F64" s="4"/>
      <c r="G64" s="20" t="s">
        <v>2</v>
      </c>
      <c r="I64" s="21"/>
      <c r="J64" s="21"/>
      <c r="K64" s="21"/>
      <c r="L64" s="4"/>
      <c r="M64" s="4"/>
      <c r="N64" s="4"/>
      <c r="O64" s="4"/>
    </row>
    <row r="65" spans="2:30">
      <c r="B65" s="12"/>
      <c r="C65" s="4"/>
      <c r="D65" s="4"/>
      <c r="E65" s="4"/>
      <c r="F65" s="4"/>
      <c r="G65" s="1180" t="s">
        <v>17</v>
      </c>
      <c r="H65" s="1181"/>
      <c r="I65" s="1181"/>
      <c r="J65" s="1181"/>
      <c r="K65" s="1181"/>
      <c r="L65" s="1181"/>
      <c r="M65" s="1181"/>
      <c r="N65" s="1181"/>
      <c r="O65" s="1182"/>
    </row>
    <row r="66" spans="2:30">
      <c r="B66" s="12"/>
      <c r="C66" s="4"/>
      <c r="D66" s="4"/>
      <c r="E66" s="4"/>
      <c r="F66" s="4"/>
      <c r="G66" s="1183"/>
      <c r="H66" s="1184"/>
      <c r="I66" s="1184"/>
      <c r="J66" s="1184"/>
      <c r="K66" s="1184"/>
      <c r="L66" s="1184"/>
      <c r="M66" s="1184"/>
      <c r="N66" s="1184"/>
      <c r="O66" s="1185"/>
    </row>
    <row r="67" spans="2:30">
      <c r="B67" s="12"/>
      <c r="C67" s="4"/>
      <c r="D67" s="4"/>
      <c r="E67" s="4"/>
      <c r="F67" s="4"/>
      <c r="G67" s="1183"/>
      <c r="H67" s="1184"/>
      <c r="I67" s="1184"/>
      <c r="J67" s="1184"/>
      <c r="K67" s="1184"/>
      <c r="L67" s="1184"/>
      <c r="M67" s="1184"/>
      <c r="N67" s="1184"/>
      <c r="O67" s="1185"/>
    </row>
    <row r="68" spans="2:30">
      <c r="B68" s="12"/>
      <c r="C68" s="4"/>
      <c r="D68" s="4"/>
      <c r="E68" s="4"/>
      <c r="F68" s="4"/>
      <c r="G68" s="1183"/>
      <c r="H68" s="1184"/>
      <c r="I68" s="1184"/>
      <c r="J68" s="1184"/>
      <c r="K68" s="1184"/>
      <c r="L68" s="1184"/>
      <c r="M68" s="1184"/>
      <c r="N68" s="1184"/>
      <c r="O68" s="1185"/>
    </row>
    <row r="69" spans="2:30">
      <c r="B69" s="12"/>
      <c r="C69" s="4"/>
      <c r="D69" s="4"/>
      <c r="E69" s="4"/>
      <c r="F69" s="4"/>
      <c r="G69" s="1186"/>
      <c r="H69" s="1187"/>
      <c r="I69" s="1187"/>
      <c r="J69" s="1187"/>
      <c r="K69" s="1187"/>
      <c r="L69" s="1187"/>
      <c r="M69" s="1187"/>
      <c r="N69" s="1187"/>
      <c r="O69" s="1188"/>
    </row>
    <row r="70" spans="2:30">
      <c r="B70" s="12"/>
      <c r="C70" s="4"/>
      <c r="D70" s="4"/>
      <c r="E70" s="4"/>
      <c r="F70" s="4"/>
      <c r="G70" s="4"/>
      <c r="H70" s="33"/>
      <c r="I70" s="33"/>
      <c r="J70" s="34"/>
      <c r="K70" s="34"/>
      <c r="L70" s="35"/>
      <c r="M70" s="34"/>
      <c r="N70" s="35"/>
      <c r="O70" s="36"/>
    </row>
    <row r="71" spans="2:30">
      <c r="B71" s="12"/>
      <c r="C71" s="4"/>
      <c r="D71" s="4"/>
      <c r="E71" s="4"/>
      <c r="F71" s="4"/>
      <c r="G71" s="37" t="s">
        <v>14</v>
      </c>
      <c r="I71" s="38"/>
      <c r="J71" s="34"/>
      <c r="K71" s="34"/>
      <c r="L71" s="35"/>
      <c r="M71" s="34"/>
      <c r="N71" s="35"/>
      <c r="O71" s="36"/>
    </row>
    <row r="72" spans="2:30">
      <c r="B72" s="12"/>
      <c r="C72" s="4"/>
      <c r="D72" s="4"/>
      <c r="E72" s="4"/>
      <c r="F72" s="4"/>
      <c r="G72" s="1189"/>
      <c r="H72" s="1190"/>
      <c r="I72" s="1190"/>
      <c r="J72" s="1191"/>
      <c r="K72" s="23" t="s">
        <v>4</v>
      </c>
      <c r="L72" s="23" t="s">
        <v>5</v>
      </c>
      <c r="M72" s="23" t="s">
        <v>6</v>
      </c>
      <c r="N72" s="23" t="s">
        <v>7</v>
      </c>
      <c r="O72" s="23" t="s">
        <v>8</v>
      </c>
    </row>
    <row r="73" spans="2:30">
      <c r="B73" s="12"/>
      <c r="C73" s="4"/>
      <c r="D73" s="4"/>
      <c r="E73" s="4"/>
      <c r="F73" s="4"/>
      <c r="G73" s="1192" t="s">
        <v>9</v>
      </c>
      <c r="H73" s="1193"/>
      <c r="I73" s="1198" t="s">
        <v>10</v>
      </c>
      <c r="J73" s="1198"/>
      <c r="K73" s="1179">
        <v>95.6</v>
      </c>
      <c r="L73" s="1179">
        <v>106.2</v>
      </c>
      <c r="M73" s="1168">
        <v>107.4</v>
      </c>
      <c r="N73" s="1168">
        <v>109</v>
      </c>
      <c r="O73" s="1168">
        <v>97.5</v>
      </c>
      <c r="S73" s="3">
        <v>9.9</v>
      </c>
    </row>
    <row r="74" spans="2:30">
      <c r="B74" s="12"/>
      <c r="C74" s="4"/>
      <c r="D74" s="4"/>
      <c r="E74" s="4"/>
      <c r="F74" s="4"/>
      <c r="G74" s="1194"/>
      <c r="H74" s="1195"/>
      <c r="I74" s="1199"/>
      <c r="J74" s="1199"/>
      <c r="K74" s="1179"/>
      <c r="L74" s="1179"/>
      <c r="M74" s="1168"/>
      <c r="N74" s="1168"/>
      <c r="O74" s="1168"/>
    </row>
    <row r="75" spans="2:30">
      <c r="B75" s="12"/>
      <c r="C75" s="4"/>
      <c r="D75" s="4"/>
      <c r="E75" s="4"/>
      <c r="F75" s="4"/>
      <c r="G75" s="1194"/>
      <c r="H75" s="1195"/>
      <c r="I75" s="1178" t="s">
        <v>15</v>
      </c>
      <c r="J75" s="1178"/>
      <c r="K75" s="1200">
        <v>15.9</v>
      </c>
      <c r="L75" s="1200">
        <v>17</v>
      </c>
      <c r="M75" s="1200">
        <v>18.100000000000001</v>
      </c>
      <c r="N75" s="1200">
        <v>18.100000000000001</v>
      </c>
      <c r="O75" s="1200">
        <v>17.2</v>
      </c>
      <c r="U75" s="3">
        <v>81.2</v>
      </c>
      <c r="W75" s="3">
        <v>87.2</v>
      </c>
      <c r="Y75" s="3">
        <v>99.8</v>
      </c>
      <c r="AA75" s="3">
        <v>109.5</v>
      </c>
      <c r="AC75" s="3">
        <v>115.2</v>
      </c>
    </row>
    <row r="76" spans="2:30">
      <c r="B76" s="12"/>
      <c r="C76" s="4"/>
      <c r="D76" s="4"/>
      <c r="E76" s="4"/>
      <c r="F76" s="4"/>
      <c r="G76" s="1196"/>
      <c r="H76" s="1197"/>
      <c r="I76" s="1178"/>
      <c r="J76" s="1178"/>
      <c r="K76" s="1201"/>
      <c r="L76" s="1201"/>
      <c r="M76" s="1201"/>
      <c r="N76" s="1201"/>
      <c r="O76" s="1201"/>
    </row>
    <row r="77" spans="2:30">
      <c r="B77" s="12"/>
      <c r="C77" s="4"/>
      <c r="D77" s="4"/>
      <c r="E77" s="4"/>
      <c r="F77" s="4"/>
      <c r="G77" s="1172" t="s">
        <v>12</v>
      </c>
      <c r="H77" s="1173"/>
      <c r="I77" s="1178" t="s">
        <v>10</v>
      </c>
      <c r="J77" s="1178"/>
      <c r="K77" s="1179">
        <v>0</v>
      </c>
      <c r="L77" s="1179">
        <v>0</v>
      </c>
      <c r="M77" s="1168">
        <v>0</v>
      </c>
      <c r="N77" s="1168">
        <v>0</v>
      </c>
      <c r="O77" s="1168">
        <v>0</v>
      </c>
      <c r="R77" s="3">
        <v>12.3</v>
      </c>
      <c r="T77" s="3">
        <v>11.1</v>
      </c>
    </row>
    <row r="78" spans="2:30">
      <c r="B78" s="12"/>
      <c r="C78" s="4"/>
      <c r="D78" s="4"/>
      <c r="E78" s="4"/>
      <c r="F78" s="4"/>
      <c r="G78" s="1174"/>
      <c r="H78" s="1175"/>
      <c r="I78" s="1178"/>
      <c r="J78" s="1178"/>
      <c r="K78" s="1179"/>
      <c r="L78" s="1179"/>
      <c r="M78" s="1168"/>
      <c r="N78" s="1168"/>
      <c r="O78" s="1168"/>
    </row>
    <row r="79" spans="2:30">
      <c r="B79" s="12"/>
      <c r="C79" s="4"/>
      <c r="D79" s="4"/>
      <c r="E79" s="4"/>
      <c r="F79" s="4"/>
      <c r="G79" s="1174"/>
      <c r="H79" s="1175"/>
      <c r="I79" s="1169" t="s">
        <v>15</v>
      </c>
      <c r="J79" s="1170"/>
      <c r="K79" s="1171">
        <v>10.1</v>
      </c>
      <c r="L79" s="1171">
        <v>9.1999999999999993</v>
      </c>
      <c r="M79" s="1171">
        <v>8.1999999999999993</v>
      </c>
      <c r="N79" s="1171">
        <v>7.8</v>
      </c>
      <c r="O79" s="1171">
        <v>7.4</v>
      </c>
      <c r="V79" s="3">
        <v>53.5</v>
      </c>
      <c r="X79" s="3">
        <v>48.2</v>
      </c>
      <c r="Z79" s="3">
        <v>34.200000000000003</v>
      </c>
      <c r="AB79" s="3">
        <v>30.3</v>
      </c>
      <c r="AD79" s="3">
        <v>28.9</v>
      </c>
    </row>
    <row r="80" spans="2:30">
      <c r="B80" s="12"/>
      <c r="C80" s="4"/>
      <c r="D80" s="4"/>
      <c r="E80" s="4"/>
      <c r="F80" s="4"/>
      <c r="G80" s="1176"/>
      <c r="H80" s="1177"/>
      <c r="I80" s="1170"/>
      <c r="J80" s="1170"/>
      <c r="K80" s="1171"/>
      <c r="L80" s="1171"/>
      <c r="M80" s="1171"/>
      <c r="N80" s="1171"/>
      <c r="O80" s="1171"/>
    </row>
    <row r="81" spans="2:17">
      <c r="B81" s="12"/>
      <c r="C81" s="4"/>
      <c r="D81" s="4"/>
      <c r="E81" s="4"/>
      <c r="F81" s="4"/>
      <c r="G81" s="4"/>
      <c r="H81" s="4"/>
      <c r="I81" s="4"/>
      <c r="J81" s="4"/>
      <c r="K81" s="39"/>
      <c r="L81" s="4"/>
      <c r="M81" s="4"/>
      <c r="N81" s="4"/>
      <c r="O81" s="4"/>
    </row>
    <row r="82" spans="2:17" ht="17.25">
      <c r="B82" s="12"/>
      <c r="C82" s="4"/>
      <c r="D82" s="4"/>
      <c r="E82" s="4"/>
      <c r="F82" s="4"/>
      <c r="G82" s="4"/>
      <c r="H82" s="4"/>
      <c r="I82" s="4"/>
      <c r="J82" s="4"/>
      <c r="K82" s="40"/>
      <c r="L82" s="40"/>
      <c r="M82" s="40"/>
      <c r="N82" s="40"/>
      <c r="O82" s="40"/>
    </row>
    <row r="83" spans="2:17">
      <c r="B83" s="15"/>
      <c r="C83" s="16"/>
      <c r="D83" s="16"/>
      <c r="E83" s="16"/>
      <c r="F83" s="16"/>
      <c r="G83" s="16"/>
      <c r="H83" s="16"/>
      <c r="I83" s="16"/>
      <c r="J83" s="16"/>
      <c r="K83" s="16"/>
      <c r="L83" s="16"/>
      <c r="M83" s="16"/>
      <c r="N83" s="16"/>
      <c r="O83" s="16"/>
      <c r="P83" s="17"/>
    </row>
    <row r="84" spans="2:17">
      <c r="H84" s="4"/>
      <c r="I84" s="4"/>
      <c r="J84" s="4"/>
      <c r="K84" s="4"/>
      <c r="L84" s="4"/>
      <c r="M84" s="4"/>
      <c r="N84" s="4"/>
      <c r="O84" s="4"/>
      <c r="P84" s="4"/>
      <c r="Q84" s="4"/>
    </row>
    <row r="85" spans="2:17">
      <c r="B85" s="4"/>
      <c r="C85" s="4"/>
      <c r="D85" s="4"/>
      <c r="E85" s="4"/>
      <c r="F85" s="4"/>
      <c r="G85" s="4"/>
      <c r="H85" s="4"/>
      <c r="I85" s="4"/>
      <c r="J85" s="4"/>
      <c r="K85" s="4"/>
      <c r="L85" s="4"/>
      <c r="M85" s="4"/>
      <c r="N85" s="4"/>
      <c r="O85" s="4"/>
      <c r="P85" s="4"/>
      <c r="Q85" s="4"/>
    </row>
    <row r="86" spans="2:17" hidden="1">
      <c r="B86" s="4"/>
      <c r="C86" s="4"/>
      <c r="D86" s="4"/>
      <c r="E86" s="4"/>
      <c r="F86" s="4"/>
      <c r="G86" s="4"/>
      <c r="H86" s="4"/>
      <c r="I86" s="4"/>
      <c r="J86" s="4"/>
      <c r="K86" s="4"/>
      <c r="L86" s="4"/>
      <c r="M86" s="4"/>
      <c r="N86" s="4"/>
      <c r="O86" s="4"/>
      <c r="P86" s="4"/>
      <c r="Q86" s="4"/>
    </row>
    <row r="87" spans="2:17" hidden="1">
      <c r="B87" s="4"/>
      <c r="C87" s="4"/>
      <c r="D87" s="4"/>
      <c r="E87" s="4"/>
      <c r="F87" s="4"/>
      <c r="G87" s="4"/>
      <c r="H87" s="4"/>
      <c r="I87" s="4"/>
      <c r="J87" s="4"/>
      <c r="K87" s="41"/>
      <c r="L87" s="4"/>
      <c r="M87" s="4"/>
      <c r="N87" s="4"/>
      <c r="O87" s="4"/>
      <c r="P87" s="4"/>
      <c r="Q87" s="4"/>
    </row>
    <row r="88" spans="2:17" hidden="1">
      <c r="B88" s="4"/>
      <c r="C88" s="4"/>
      <c r="D88" s="4"/>
      <c r="E88" s="4"/>
      <c r="F88" s="4"/>
      <c r="G88" s="4"/>
      <c r="H88" s="4"/>
      <c r="I88" s="4"/>
      <c r="J88" s="4"/>
      <c r="K88" s="4"/>
      <c r="L88" s="4"/>
      <c r="M88" s="4"/>
      <c r="N88" s="4"/>
      <c r="O88" s="4"/>
      <c r="P88" s="4"/>
      <c r="Q88" s="4"/>
    </row>
    <row r="89" spans="2:17" hidden="1">
      <c r="B89" s="4"/>
      <c r="C89" s="4"/>
      <c r="D89" s="4"/>
      <c r="E89" s="4"/>
      <c r="F89" s="4"/>
      <c r="G89" s="4"/>
      <c r="H89" s="4"/>
      <c r="I89" s="4"/>
      <c r="J89" s="4"/>
      <c r="K89" s="4"/>
      <c r="L89" s="4"/>
      <c r="M89" s="4"/>
      <c r="N89" s="4"/>
      <c r="O89" s="4"/>
      <c r="P89" s="4"/>
      <c r="Q89" s="4"/>
    </row>
    <row r="90" spans="2:17" hidden="1">
      <c r="B90" s="4"/>
      <c r="C90" s="4"/>
      <c r="D90" s="4"/>
      <c r="E90" s="4"/>
      <c r="F90" s="4"/>
      <c r="G90" s="4"/>
      <c r="H90" s="4"/>
      <c r="I90" s="4"/>
      <c r="J90" s="4"/>
      <c r="K90" s="4"/>
      <c r="L90" s="4"/>
      <c r="M90" s="4"/>
      <c r="N90" s="4"/>
      <c r="O90" s="4"/>
      <c r="P90" s="4"/>
      <c r="Q90" s="4"/>
    </row>
    <row r="91" spans="2:17" hidden="1">
      <c r="B91" s="4"/>
      <c r="C91" s="4"/>
      <c r="D91" s="4"/>
      <c r="E91" s="4"/>
      <c r="F91" s="4"/>
      <c r="G91" s="4"/>
      <c r="H91" s="4"/>
      <c r="I91" s="4"/>
      <c r="J91" s="4"/>
      <c r="K91" s="4"/>
      <c r="L91" s="4"/>
      <c r="M91" s="4"/>
      <c r="N91" s="4"/>
      <c r="O91" s="4"/>
      <c r="P91" s="4"/>
      <c r="Q91" s="4"/>
    </row>
    <row r="92" spans="2:17" ht="13.5" hidden="1" customHeight="1">
      <c r="B92" s="4"/>
      <c r="C92" s="4"/>
      <c r="D92" s="4"/>
      <c r="E92" s="4"/>
      <c r="F92" s="4"/>
      <c r="G92" s="4"/>
      <c r="H92" s="4"/>
      <c r="I92" s="4"/>
      <c r="J92" s="4"/>
      <c r="K92" s="4"/>
      <c r="L92" s="4"/>
      <c r="M92" s="4"/>
      <c r="N92" s="4"/>
      <c r="O92" s="4"/>
      <c r="P92" s="4"/>
      <c r="Q92" s="4"/>
    </row>
    <row r="93" spans="2:17" ht="13.5" hidden="1" customHeight="1">
      <c r="B93" s="4"/>
      <c r="C93" s="4"/>
      <c r="D93" s="4"/>
      <c r="E93" s="4"/>
      <c r="F93" s="4"/>
      <c r="G93" s="4"/>
      <c r="H93" s="4"/>
      <c r="I93" s="4"/>
      <c r="J93" s="4"/>
      <c r="K93" s="4"/>
      <c r="L93" s="4"/>
      <c r="M93" s="4"/>
      <c r="N93" s="4"/>
      <c r="O93" s="4"/>
      <c r="P93" s="4"/>
      <c r="Q93" s="4"/>
    </row>
    <row r="94" spans="2:17" ht="13.5" hidden="1" customHeight="1">
      <c r="B94" s="4"/>
      <c r="C94" s="4"/>
      <c r="D94" s="4"/>
      <c r="E94" s="4"/>
      <c r="F94" s="4"/>
      <c r="G94" s="4"/>
      <c r="H94" s="4"/>
      <c r="I94" s="4"/>
      <c r="J94" s="4"/>
      <c r="K94" s="4"/>
      <c r="L94" s="4"/>
      <c r="M94" s="4"/>
      <c r="N94" s="4"/>
      <c r="O94" s="4"/>
      <c r="P94" s="4"/>
      <c r="Q94" s="4"/>
    </row>
    <row r="95" spans="2:17" ht="13.5" hidden="1" customHeight="1">
      <c r="B95" s="4"/>
      <c r="C95" s="4"/>
      <c r="D95" s="4"/>
      <c r="E95" s="4"/>
      <c r="F95" s="4"/>
      <c r="G95" s="4"/>
      <c r="H95" s="4"/>
      <c r="I95" s="4"/>
      <c r="J95" s="4"/>
      <c r="K95" s="4"/>
      <c r="L95" s="4"/>
      <c r="M95" s="4"/>
      <c r="N95" s="4"/>
      <c r="O95" s="4"/>
      <c r="P95" s="4"/>
      <c r="Q95" s="4"/>
    </row>
    <row r="96" spans="2:17" ht="13.5" hidden="1" customHeight="1">
      <c r="B96" s="4"/>
      <c r="C96" s="4"/>
      <c r="D96" s="4"/>
      <c r="E96" s="4"/>
      <c r="F96" s="4"/>
      <c r="G96" s="4"/>
      <c r="H96" s="4"/>
      <c r="I96" s="4"/>
      <c r="J96" s="4"/>
      <c r="K96" s="4"/>
      <c r="L96" s="4"/>
      <c r="M96" s="4"/>
      <c r="N96" s="4"/>
      <c r="O96" s="4"/>
      <c r="P96" s="4"/>
      <c r="Q96" s="4"/>
    </row>
    <row r="97" spans="2:17" ht="13.5" hidden="1" customHeight="1">
      <c r="B97" s="4"/>
      <c r="C97" s="4"/>
      <c r="D97" s="4"/>
      <c r="E97" s="4"/>
      <c r="F97" s="4"/>
      <c r="G97" s="4"/>
      <c r="H97" s="4"/>
      <c r="I97" s="4"/>
      <c r="J97" s="4"/>
      <c r="K97" s="4"/>
      <c r="L97" s="4"/>
      <c r="M97" s="4"/>
      <c r="N97" s="4"/>
      <c r="O97" s="4"/>
      <c r="P97" s="4"/>
      <c r="Q97" s="4"/>
    </row>
    <row r="98" spans="2:17" ht="13.5" hidden="1" customHeight="1">
      <c r="B98" s="4"/>
      <c r="C98" s="4"/>
      <c r="D98" s="4"/>
      <c r="E98" s="4"/>
      <c r="F98" s="4"/>
      <c r="G98" s="4"/>
      <c r="H98" s="4"/>
      <c r="I98" s="4"/>
      <c r="J98" s="4"/>
      <c r="K98" s="4"/>
      <c r="L98" s="4"/>
      <c r="M98" s="4"/>
      <c r="N98" s="4"/>
      <c r="O98" s="4"/>
      <c r="P98" s="4"/>
      <c r="Q98" s="4"/>
    </row>
    <row r="99" spans="2:17" ht="13.5" hidden="1" customHeight="1">
      <c r="B99" s="4"/>
      <c r="C99" s="4"/>
      <c r="D99" s="4"/>
      <c r="E99" s="4"/>
      <c r="F99" s="4"/>
      <c r="G99" s="4"/>
      <c r="H99" s="4"/>
      <c r="I99" s="4"/>
      <c r="J99" s="4"/>
      <c r="K99" s="4"/>
      <c r="L99" s="4"/>
      <c r="M99" s="4"/>
      <c r="N99" s="4"/>
      <c r="O99" s="4"/>
      <c r="P99" s="4"/>
      <c r="Q99" s="4"/>
    </row>
    <row r="100" spans="2:17" ht="13.5" hidden="1" customHeight="1">
      <c r="B100" s="4"/>
      <c r="C100" s="4"/>
      <c r="D100" s="4"/>
      <c r="E100" s="4"/>
      <c r="F100" s="4"/>
      <c r="G100" s="4"/>
      <c r="H100" s="4"/>
      <c r="I100" s="4"/>
      <c r="J100" s="4"/>
      <c r="K100" s="4"/>
      <c r="L100" s="4"/>
      <c r="M100" s="4"/>
      <c r="N100" s="4"/>
      <c r="O100" s="4"/>
      <c r="P100" s="4"/>
      <c r="Q100" s="4"/>
    </row>
    <row r="101" spans="2:17" ht="13.5" hidden="1" customHeight="1">
      <c r="B101" s="4"/>
      <c r="C101" s="4"/>
      <c r="D101" s="4"/>
      <c r="E101" s="4"/>
      <c r="F101" s="4"/>
      <c r="G101" s="4"/>
      <c r="H101" s="4"/>
      <c r="I101" s="4"/>
      <c r="J101" s="4"/>
      <c r="K101" s="4"/>
      <c r="L101" s="4"/>
      <c r="M101" s="4"/>
      <c r="N101" s="4"/>
      <c r="O101" s="4"/>
      <c r="P101" s="4"/>
      <c r="Q101" s="4"/>
    </row>
    <row r="102" spans="2:17" ht="13.5" hidden="1" customHeight="1">
      <c r="B102" s="4"/>
      <c r="C102" s="4"/>
      <c r="D102" s="4"/>
      <c r="E102" s="4"/>
      <c r="F102" s="4"/>
      <c r="G102" s="4"/>
      <c r="H102" s="4"/>
      <c r="I102" s="4"/>
      <c r="J102" s="4"/>
      <c r="K102" s="4"/>
      <c r="L102" s="4"/>
      <c r="M102" s="4"/>
      <c r="N102" s="4"/>
      <c r="O102" s="4"/>
      <c r="P102" s="4"/>
      <c r="Q102" s="4"/>
    </row>
    <row r="103" spans="2:17" ht="13.5" hidden="1" customHeight="1">
      <c r="B103" s="4"/>
      <c r="C103" s="4"/>
      <c r="D103" s="4"/>
      <c r="E103" s="4"/>
      <c r="F103" s="4"/>
      <c r="G103" s="4"/>
      <c r="H103" s="4"/>
      <c r="I103" s="4"/>
      <c r="J103" s="4"/>
      <c r="K103" s="4"/>
      <c r="L103" s="4"/>
      <c r="M103" s="4"/>
      <c r="N103" s="4"/>
      <c r="O103" s="4"/>
      <c r="P103" s="4"/>
      <c r="Q103" s="4"/>
    </row>
    <row r="104" spans="2:17" ht="13.5" hidden="1" customHeight="1">
      <c r="B104" s="4"/>
      <c r="C104" s="4"/>
      <c r="D104" s="4"/>
      <c r="E104" s="4"/>
      <c r="F104" s="4"/>
      <c r="G104" s="4"/>
      <c r="H104" s="4"/>
      <c r="I104" s="4"/>
      <c r="J104" s="4"/>
      <c r="K104" s="4"/>
      <c r="L104" s="4"/>
      <c r="M104" s="4"/>
      <c r="N104" s="4"/>
      <c r="O104" s="4"/>
      <c r="P104" s="4"/>
      <c r="Q104" s="4"/>
    </row>
    <row r="105" spans="2:17" ht="13.5" hidden="1" customHeight="1">
      <c r="B105" s="4"/>
      <c r="C105" s="4"/>
      <c r="D105" s="4"/>
      <c r="E105" s="4"/>
      <c r="F105" s="4"/>
      <c r="G105" s="4"/>
      <c r="H105" s="4"/>
      <c r="I105" s="4"/>
      <c r="J105" s="4"/>
      <c r="K105" s="4"/>
      <c r="L105" s="4"/>
      <c r="M105" s="4"/>
      <c r="N105" s="4"/>
      <c r="O105" s="4"/>
      <c r="P105" s="4"/>
      <c r="Q105" s="4"/>
    </row>
    <row r="106" spans="2:17" ht="13.5" hidden="1" customHeight="1">
      <c r="B106" s="4"/>
      <c r="C106" s="4"/>
      <c r="D106" s="4"/>
      <c r="E106" s="4"/>
      <c r="F106" s="4"/>
      <c r="G106" s="4"/>
      <c r="H106" s="4"/>
      <c r="I106" s="4"/>
      <c r="J106" s="4"/>
      <c r="K106" s="4"/>
      <c r="L106" s="4"/>
      <c r="M106" s="4"/>
      <c r="N106" s="4"/>
      <c r="O106" s="4"/>
      <c r="P106" s="4"/>
      <c r="Q106" s="4"/>
    </row>
    <row r="107" spans="2:17" ht="13.5" hidden="1" customHeight="1">
      <c r="B107" s="4"/>
      <c r="C107" s="4"/>
      <c r="D107" s="4"/>
      <c r="E107" s="4"/>
      <c r="F107" s="4"/>
      <c r="G107" s="4"/>
      <c r="H107" s="4"/>
      <c r="I107" s="4"/>
      <c r="J107" s="4"/>
      <c r="K107" s="4"/>
      <c r="L107" s="4"/>
      <c r="M107" s="4"/>
      <c r="N107" s="4"/>
      <c r="O107" s="4"/>
      <c r="P107" s="4"/>
      <c r="Q107" s="4"/>
    </row>
    <row r="108" spans="2:17" ht="13.5" hidden="1" customHeight="1">
      <c r="B108" s="4"/>
      <c r="C108" s="4"/>
      <c r="D108" s="4"/>
      <c r="E108" s="4"/>
      <c r="F108" s="4"/>
      <c r="G108" s="4"/>
      <c r="H108" s="4"/>
      <c r="I108" s="4"/>
      <c r="J108" s="4"/>
      <c r="K108" s="4"/>
      <c r="L108" s="4"/>
      <c r="M108" s="4"/>
      <c r="N108" s="4"/>
      <c r="O108" s="4"/>
      <c r="P108" s="4"/>
      <c r="Q108" s="4"/>
    </row>
    <row r="109" spans="2:17" ht="13.5" hidden="1" customHeight="1">
      <c r="B109" s="4"/>
      <c r="C109" s="4"/>
      <c r="D109" s="4"/>
      <c r="E109" s="4"/>
      <c r="F109" s="4"/>
      <c r="G109" s="4"/>
      <c r="H109" s="4"/>
      <c r="I109" s="4"/>
      <c r="J109" s="4"/>
      <c r="K109" s="4"/>
      <c r="L109" s="4"/>
      <c r="M109" s="4"/>
      <c r="N109" s="4"/>
      <c r="O109" s="4"/>
      <c r="P109" s="4"/>
      <c r="Q109" s="4"/>
    </row>
    <row r="110" spans="2:17" ht="13.5" hidden="1" customHeight="1">
      <c r="B110" s="4"/>
      <c r="C110" s="4"/>
      <c r="D110" s="4"/>
      <c r="E110" s="4"/>
      <c r="F110" s="4"/>
      <c r="G110" s="4"/>
      <c r="H110" s="4"/>
      <c r="I110" s="4"/>
      <c r="J110" s="4"/>
      <c r="K110" s="4"/>
      <c r="L110" s="4"/>
      <c r="M110" s="4"/>
      <c r="N110" s="4"/>
      <c r="O110" s="4"/>
      <c r="P110" s="4"/>
      <c r="Q110" s="4"/>
    </row>
    <row r="111" spans="2:17" ht="13.5" hidden="1" customHeight="1">
      <c r="B111" s="4"/>
      <c r="C111" s="4"/>
      <c r="D111" s="4"/>
      <c r="E111" s="4"/>
      <c r="F111" s="4"/>
      <c r="G111" s="4"/>
      <c r="H111" s="4"/>
      <c r="I111" s="4"/>
      <c r="J111" s="4"/>
      <c r="K111" s="4"/>
      <c r="L111" s="4"/>
      <c r="M111" s="4"/>
      <c r="N111" s="4"/>
      <c r="O111" s="4"/>
      <c r="P111" s="4"/>
      <c r="Q111" s="4"/>
    </row>
    <row r="112" spans="2:17" ht="13.5" hidden="1" customHeight="1">
      <c r="B112" s="4"/>
      <c r="C112" s="4"/>
      <c r="D112" s="4"/>
      <c r="E112" s="4"/>
      <c r="F112" s="4"/>
      <c r="G112" s="4"/>
      <c r="H112" s="4"/>
      <c r="I112" s="4"/>
      <c r="J112" s="4"/>
      <c r="K112" s="4"/>
      <c r="L112" s="4"/>
      <c r="M112" s="4"/>
      <c r="N112" s="4"/>
      <c r="O112" s="4"/>
      <c r="P112" s="4"/>
      <c r="Q112" s="4"/>
    </row>
    <row r="113" spans="2:17" ht="13.5" hidden="1" customHeight="1">
      <c r="B113" s="4"/>
      <c r="C113" s="4"/>
      <c r="D113" s="4"/>
      <c r="E113" s="4"/>
      <c r="F113" s="4"/>
      <c r="G113" s="4"/>
      <c r="H113" s="4"/>
      <c r="I113" s="4"/>
      <c r="J113" s="4"/>
      <c r="K113" s="4"/>
      <c r="L113" s="4"/>
      <c r="M113" s="4"/>
      <c r="N113" s="4"/>
      <c r="O113" s="4"/>
      <c r="P113" s="4"/>
      <c r="Q113" s="4"/>
    </row>
    <row r="114" spans="2:17" ht="13.5" hidden="1" customHeight="1">
      <c r="B114" s="4"/>
      <c r="C114" s="4"/>
      <c r="D114" s="4"/>
      <c r="E114" s="4"/>
      <c r="F114" s="4"/>
      <c r="G114" s="4"/>
      <c r="H114" s="4"/>
      <c r="I114" s="4"/>
      <c r="J114" s="4"/>
      <c r="K114" s="4"/>
      <c r="L114" s="4"/>
      <c r="M114" s="4"/>
      <c r="N114" s="4"/>
      <c r="O114" s="4"/>
      <c r="P114" s="4"/>
      <c r="Q114" s="4"/>
    </row>
    <row r="115" spans="2:17" ht="13.5" hidden="1" customHeight="1">
      <c r="B115" s="4"/>
      <c r="C115" s="4"/>
      <c r="D115" s="4"/>
      <c r="E115" s="4"/>
      <c r="F115" s="4"/>
      <c r="G115" s="4"/>
      <c r="H115" s="4"/>
      <c r="I115" s="4"/>
      <c r="J115" s="4"/>
      <c r="K115" s="4"/>
      <c r="L115" s="4"/>
      <c r="M115" s="4"/>
      <c r="N115" s="4"/>
      <c r="O115" s="4"/>
      <c r="P115" s="4"/>
      <c r="Q115" s="4"/>
    </row>
    <row r="116" spans="2:17" ht="13.5" hidden="1" customHeight="1">
      <c r="B116" s="4"/>
      <c r="C116" s="4"/>
      <c r="D116" s="4"/>
      <c r="E116" s="4"/>
      <c r="F116" s="4"/>
      <c r="G116" s="4"/>
      <c r="H116" s="4"/>
      <c r="I116" s="4"/>
      <c r="J116" s="4"/>
      <c r="K116" s="4"/>
      <c r="L116" s="4"/>
      <c r="M116" s="4"/>
      <c r="N116" s="4"/>
      <c r="O116" s="4"/>
      <c r="P116" s="4"/>
      <c r="Q116" s="4"/>
    </row>
    <row r="117" spans="2:17" ht="13.5" hidden="1" customHeight="1">
      <c r="B117" s="4"/>
      <c r="C117" s="4"/>
      <c r="D117" s="4"/>
      <c r="E117" s="4"/>
      <c r="F117" s="4"/>
      <c r="G117" s="4"/>
      <c r="H117" s="4"/>
      <c r="I117" s="4"/>
      <c r="J117" s="4"/>
      <c r="K117" s="4"/>
      <c r="L117" s="4"/>
      <c r="M117" s="4"/>
      <c r="N117" s="4"/>
      <c r="O117" s="4"/>
      <c r="P117" s="4"/>
      <c r="Q117" s="4"/>
    </row>
    <row r="118" spans="2:17" ht="13.5" hidden="1" customHeight="1">
      <c r="B118" s="4"/>
      <c r="C118" s="4"/>
      <c r="D118" s="4"/>
      <c r="E118" s="4"/>
      <c r="F118" s="4"/>
      <c r="G118" s="4"/>
      <c r="H118" s="4"/>
      <c r="I118" s="4"/>
      <c r="J118" s="4"/>
      <c r="K118" s="4"/>
      <c r="L118" s="4"/>
      <c r="M118" s="4"/>
      <c r="N118" s="4"/>
      <c r="O118" s="4"/>
      <c r="P118" s="4"/>
      <c r="Q118" s="4"/>
    </row>
    <row r="119" spans="2:17" ht="13.5" hidden="1" customHeight="1">
      <c r="B119" s="4"/>
      <c r="C119" s="4"/>
      <c r="D119" s="4"/>
      <c r="E119" s="4"/>
      <c r="F119" s="4"/>
      <c r="G119" s="4"/>
      <c r="H119" s="4"/>
      <c r="I119" s="4"/>
      <c r="J119" s="4"/>
      <c r="K119" s="4"/>
      <c r="L119" s="4"/>
      <c r="M119" s="4"/>
      <c r="N119" s="4"/>
      <c r="O119" s="4"/>
      <c r="P119" s="4"/>
      <c r="Q119" s="4"/>
    </row>
    <row r="120" spans="2:17" ht="13.5" hidden="1" customHeight="1">
      <c r="B120" s="4"/>
      <c r="C120" s="4"/>
      <c r="D120" s="4"/>
      <c r="E120" s="4"/>
      <c r="F120" s="4"/>
      <c r="G120" s="4"/>
      <c r="H120" s="4"/>
      <c r="I120" s="4"/>
      <c r="J120" s="4"/>
      <c r="K120" s="4"/>
      <c r="L120" s="4"/>
      <c r="M120" s="4"/>
      <c r="N120" s="4"/>
      <c r="O120" s="4"/>
      <c r="P120" s="4"/>
      <c r="Q120" s="4"/>
    </row>
    <row r="121" spans="2:17" ht="13.5" hidden="1" customHeight="1">
      <c r="B121" s="4"/>
      <c r="C121" s="4"/>
      <c r="D121" s="4"/>
      <c r="E121" s="4"/>
      <c r="F121" s="4"/>
      <c r="G121" s="4"/>
      <c r="H121" s="4"/>
      <c r="I121" s="4"/>
      <c r="J121" s="4"/>
      <c r="K121" s="4"/>
      <c r="L121" s="4"/>
      <c r="M121" s="4"/>
      <c r="N121" s="4"/>
      <c r="O121" s="4"/>
      <c r="P121" s="4"/>
      <c r="Q121" s="4"/>
    </row>
    <row r="122" spans="2:17" ht="13.5" hidden="1" customHeight="1">
      <c r="B122" s="4"/>
      <c r="C122" s="4"/>
      <c r="D122" s="4"/>
      <c r="E122" s="4"/>
      <c r="F122" s="4"/>
      <c r="G122" s="4"/>
      <c r="H122" s="4"/>
      <c r="I122" s="4"/>
      <c r="J122" s="4"/>
      <c r="K122" s="4"/>
      <c r="L122" s="4"/>
      <c r="M122" s="4"/>
      <c r="N122" s="4"/>
      <c r="O122" s="4"/>
      <c r="P122" s="4"/>
      <c r="Q122" s="4"/>
    </row>
    <row r="123" spans="2:17" ht="13.5" hidden="1" customHeight="1">
      <c r="B123" s="4"/>
      <c r="C123" s="4"/>
      <c r="D123" s="4"/>
      <c r="E123" s="4"/>
      <c r="F123" s="4"/>
      <c r="G123" s="4"/>
      <c r="H123" s="4"/>
      <c r="I123" s="4"/>
      <c r="J123" s="4"/>
      <c r="K123" s="4"/>
      <c r="L123" s="4"/>
      <c r="M123" s="4"/>
      <c r="N123" s="4"/>
      <c r="O123" s="4"/>
      <c r="P123" s="4"/>
      <c r="Q123" s="4"/>
    </row>
    <row r="124" spans="2:17" ht="13.5" hidden="1" customHeight="1">
      <c r="B124" s="4"/>
      <c r="C124" s="4"/>
      <c r="D124" s="4"/>
      <c r="E124" s="4"/>
      <c r="F124" s="4"/>
      <c r="G124" s="4"/>
      <c r="H124" s="4"/>
      <c r="I124" s="4"/>
      <c r="J124" s="4"/>
      <c r="K124" s="4"/>
      <c r="L124" s="4"/>
      <c r="M124" s="4"/>
      <c r="N124" s="4"/>
      <c r="O124" s="4"/>
      <c r="P124" s="4"/>
      <c r="Q124" s="4"/>
    </row>
    <row r="125" spans="2:17" ht="13.5" hidden="1" customHeight="1">
      <c r="B125" s="4"/>
      <c r="C125" s="4"/>
      <c r="D125" s="4"/>
      <c r="E125" s="4"/>
      <c r="F125" s="4"/>
      <c r="G125" s="4"/>
      <c r="H125" s="4"/>
      <c r="I125" s="4"/>
      <c r="J125" s="4"/>
      <c r="K125" s="4"/>
      <c r="L125" s="4"/>
      <c r="M125" s="4"/>
      <c r="N125" s="4"/>
      <c r="O125" s="4"/>
      <c r="P125" s="4"/>
      <c r="Q125" s="4"/>
    </row>
    <row r="126" spans="2:17" ht="13.5" hidden="1" customHeight="1">
      <c r="B126" s="4"/>
      <c r="C126" s="4"/>
      <c r="D126" s="4"/>
      <c r="E126" s="4"/>
      <c r="F126" s="4"/>
      <c r="G126" s="4"/>
      <c r="H126" s="4"/>
      <c r="I126" s="4"/>
      <c r="J126" s="4"/>
      <c r="K126" s="4"/>
      <c r="L126" s="4"/>
      <c r="M126" s="4"/>
      <c r="N126" s="4"/>
      <c r="O126" s="4"/>
      <c r="P126" s="4"/>
      <c r="Q126" s="4"/>
    </row>
    <row r="127" spans="2:17" ht="13.5" hidden="1" customHeight="1">
      <c r="B127" s="4"/>
      <c r="C127" s="4"/>
      <c r="D127" s="4"/>
      <c r="E127" s="4"/>
      <c r="F127" s="4"/>
      <c r="G127" s="4"/>
      <c r="H127" s="4"/>
      <c r="I127" s="4"/>
      <c r="J127" s="4"/>
      <c r="K127" s="4"/>
      <c r="L127" s="4"/>
      <c r="M127" s="4"/>
      <c r="N127" s="4"/>
      <c r="O127" s="4"/>
      <c r="P127" s="4"/>
      <c r="Q127" s="4"/>
    </row>
    <row r="128" spans="2:17" ht="13.5" hidden="1" customHeight="1">
      <c r="B128" s="4"/>
      <c r="C128" s="4"/>
      <c r="D128" s="4"/>
      <c r="E128" s="4"/>
      <c r="F128" s="4"/>
      <c r="G128" s="4"/>
      <c r="H128" s="4"/>
      <c r="I128" s="4"/>
      <c r="J128" s="4"/>
      <c r="K128" s="4"/>
      <c r="L128" s="4"/>
      <c r="M128" s="4"/>
      <c r="N128" s="4"/>
      <c r="O128" s="4"/>
      <c r="P128" s="4"/>
      <c r="Q128" s="4"/>
    </row>
    <row r="129" spans="2:17" ht="13.5" hidden="1" customHeight="1">
      <c r="B129" s="4"/>
      <c r="C129" s="4"/>
      <c r="D129" s="4"/>
      <c r="E129" s="4"/>
      <c r="F129" s="4"/>
      <c r="G129" s="4"/>
      <c r="H129" s="4"/>
      <c r="I129" s="4"/>
      <c r="J129" s="4"/>
      <c r="K129" s="4"/>
      <c r="L129" s="4"/>
      <c r="M129" s="4"/>
      <c r="N129" s="4"/>
      <c r="O129" s="4"/>
      <c r="P129" s="4"/>
      <c r="Q129" s="4"/>
    </row>
    <row r="130" spans="2:17" ht="13.5" hidden="1" customHeight="1">
      <c r="B130" s="4"/>
      <c r="C130" s="4"/>
      <c r="D130" s="4"/>
      <c r="E130" s="4"/>
      <c r="F130" s="4"/>
      <c r="G130" s="4"/>
      <c r="H130" s="4"/>
      <c r="I130" s="4"/>
      <c r="J130" s="4"/>
      <c r="K130" s="4"/>
      <c r="L130" s="4"/>
      <c r="M130" s="4"/>
      <c r="N130" s="4"/>
      <c r="O130" s="4"/>
      <c r="P130" s="4"/>
      <c r="Q130" s="4"/>
    </row>
    <row r="131" spans="2:17" ht="13.5" hidden="1" customHeight="1">
      <c r="B131" s="4"/>
      <c r="C131" s="4"/>
      <c r="D131" s="4"/>
      <c r="E131" s="4"/>
      <c r="F131" s="4"/>
      <c r="G131" s="4"/>
      <c r="H131" s="4"/>
      <c r="I131" s="4"/>
      <c r="J131" s="4"/>
      <c r="K131" s="4"/>
      <c r="L131" s="4"/>
      <c r="M131" s="4"/>
      <c r="N131" s="4"/>
      <c r="O131" s="4"/>
      <c r="P131" s="4"/>
      <c r="Q131" s="4"/>
    </row>
    <row r="132" spans="2:17" ht="13.5" hidden="1" customHeight="1">
      <c r="B132" s="4"/>
      <c r="C132" s="4"/>
      <c r="D132" s="4"/>
      <c r="E132" s="4"/>
      <c r="F132" s="4"/>
      <c r="G132" s="4"/>
      <c r="H132" s="4"/>
      <c r="I132" s="4"/>
      <c r="J132" s="4"/>
      <c r="K132" s="4"/>
      <c r="L132" s="4"/>
      <c r="M132" s="4"/>
      <c r="N132" s="4"/>
      <c r="O132" s="4"/>
      <c r="P132" s="4"/>
      <c r="Q132" s="4"/>
    </row>
    <row r="133" spans="2:17" ht="13.5" hidden="1" customHeight="1">
      <c r="B133" s="4"/>
      <c r="C133" s="4"/>
      <c r="D133" s="4"/>
      <c r="E133" s="4"/>
      <c r="F133" s="4"/>
      <c r="G133" s="4"/>
      <c r="H133" s="4"/>
      <c r="I133" s="4"/>
      <c r="J133" s="4"/>
      <c r="K133" s="4"/>
      <c r="L133" s="4"/>
      <c r="M133" s="4"/>
      <c r="N133" s="4"/>
      <c r="O133" s="4"/>
      <c r="P133" s="4"/>
      <c r="Q133" s="4"/>
    </row>
    <row r="134" spans="2:17" ht="13.5" hidden="1" customHeight="1">
      <c r="B134" s="4"/>
      <c r="C134" s="4"/>
      <c r="D134" s="4"/>
      <c r="E134" s="4"/>
      <c r="F134" s="4"/>
      <c r="G134" s="4"/>
      <c r="H134" s="4"/>
      <c r="I134" s="4"/>
      <c r="J134" s="4"/>
      <c r="K134" s="4"/>
      <c r="L134" s="4"/>
      <c r="M134" s="4"/>
      <c r="N134" s="4"/>
      <c r="O134" s="4"/>
      <c r="P134" s="4"/>
      <c r="Q134" s="4"/>
    </row>
    <row r="135" spans="2:17" ht="13.5" hidden="1" customHeight="1">
      <c r="B135" s="4"/>
      <c r="C135" s="4"/>
      <c r="D135" s="4"/>
      <c r="E135" s="4"/>
      <c r="F135" s="4"/>
      <c r="G135" s="4"/>
      <c r="H135" s="4"/>
      <c r="I135" s="4"/>
      <c r="J135" s="4"/>
      <c r="K135" s="4"/>
      <c r="L135" s="4"/>
      <c r="M135" s="4"/>
      <c r="N135" s="4"/>
      <c r="O135" s="4"/>
      <c r="P135" s="4"/>
      <c r="Q135" s="4"/>
    </row>
    <row r="136" spans="2:17" ht="13.5" hidden="1" customHeight="1">
      <c r="B136" s="4"/>
      <c r="C136" s="4"/>
      <c r="D136" s="4"/>
      <c r="E136" s="4"/>
      <c r="F136" s="4"/>
      <c r="G136" s="4"/>
      <c r="H136" s="4"/>
      <c r="I136" s="4"/>
      <c r="J136" s="4"/>
      <c r="K136" s="4"/>
      <c r="L136" s="4"/>
      <c r="M136" s="4"/>
      <c r="N136" s="4"/>
      <c r="O136" s="4"/>
      <c r="P136" s="4"/>
      <c r="Q136" s="4"/>
    </row>
    <row r="137" spans="2:17" ht="13.5" hidden="1" customHeight="1">
      <c r="B137" s="4"/>
      <c r="C137" s="4"/>
      <c r="D137" s="4"/>
      <c r="E137" s="4"/>
      <c r="F137" s="4"/>
      <c r="G137" s="4"/>
      <c r="H137" s="4"/>
      <c r="I137" s="4"/>
      <c r="J137" s="4"/>
      <c r="K137" s="4"/>
      <c r="L137" s="4"/>
      <c r="M137" s="4"/>
      <c r="N137" s="4"/>
      <c r="O137" s="4"/>
      <c r="P137" s="4"/>
      <c r="Q137" s="4"/>
    </row>
    <row r="138" spans="2:17" ht="13.5" hidden="1" customHeight="1">
      <c r="B138" s="4"/>
      <c r="C138" s="4"/>
      <c r="D138" s="4"/>
      <c r="E138" s="4"/>
      <c r="F138" s="4"/>
      <c r="G138" s="4"/>
      <c r="H138" s="4"/>
      <c r="I138" s="4"/>
      <c r="J138" s="4"/>
      <c r="K138" s="4"/>
      <c r="L138" s="4"/>
      <c r="M138" s="4"/>
      <c r="N138" s="4"/>
      <c r="O138" s="4"/>
      <c r="P138" s="4"/>
      <c r="Q138" s="4"/>
    </row>
    <row r="139" spans="2:17" ht="13.5" hidden="1" customHeight="1">
      <c r="B139" s="4"/>
      <c r="C139" s="4"/>
      <c r="D139" s="4"/>
      <c r="E139" s="4"/>
      <c r="F139" s="4"/>
      <c r="G139" s="4"/>
      <c r="H139" s="4"/>
      <c r="I139" s="4"/>
      <c r="J139" s="4"/>
      <c r="K139" s="4"/>
      <c r="L139" s="4"/>
      <c r="M139" s="4"/>
      <c r="N139" s="4"/>
      <c r="O139" s="4"/>
      <c r="P139" s="4"/>
      <c r="Q139" s="4"/>
    </row>
    <row r="140" spans="2:17" ht="13.5" hidden="1" customHeight="1">
      <c r="B140" s="4"/>
      <c r="C140" s="4"/>
      <c r="D140" s="4"/>
      <c r="E140" s="4"/>
      <c r="F140" s="4"/>
      <c r="G140" s="4"/>
      <c r="H140" s="4"/>
      <c r="I140" s="4"/>
      <c r="J140" s="4"/>
      <c r="K140" s="4"/>
      <c r="L140" s="4"/>
      <c r="M140" s="4"/>
      <c r="N140" s="4"/>
      <c r="O140" s="4"/>
      <c r="P140" s="4"/>
      <c r="Q140" s="4"/>
    </row>
    <row r="141" spans="2:17" ht="13.5" hidden="1" customHeight="1">
      <c r="B141" s="4"/>
      <c r="C141" s="4"/>
      <c r="D141" s="4"/>
      <c r="E141" s="4"/>
      <c r="F141" s="4"/>
      <c r="G141" s="4"/>
      <c r="H141" s="4"/>
      <c r="I141" s="4"/>
      <c r="J141" s="4"/>
      <c r="K141" s="4"/>
      <c r="L141" s="4"/>
      <c r="M141" s="4"/>
      <c r="N141" s="4"/>
      <c r="O141" s="4"/>
      <c r="P141" s="4"/>
      <c r="Q141" s="4"/>
    </row>
    <row r="142" spans="2:17" ht="13.5" hidden="1" customHeight="1">
      <c r="B142" s="4"/>
      <c r="C142" s="4"/>
      <c r="D142" s="4"/>
      <c r="E142" s="4"/>
      <c r="F142" s="4"/>
      <c r="G142" s="4"/>
      <c r="H142" s="4"/>
      <c r="I142" s="4"/>
      <c r="J142" s="4"/>
      <c r="K142" s="4"/>
      <c r="L142" s="4"/>
      <c r="M142" s="4"/>
      <c r="N142" s="4"/>
      <c r="O142" s="4"/>
      <c r="P142" s="4"/>
      <c r="Q142" s="4"/>
    </row>
    <row r="143" spans="2:17" ht="13.5" hidden="1" customHeight="1">
      <c r="B143" s="4"/>
      <c r="C143" s="4"/>
      <c r="D143" s="4"/>
      <c r="E143" s="4"/>
      <c r="F143" s="4"/>
      <c r="G143" s="4"/>
      <c r="H143" s="4"/>
      <c r="I143" s="4"/>
      <c r="J143" s="4"/>
      <c r="K143" s="4"/>
      <c r="L143" s="4"/>
      <c r="M143" s="4"/>
      <c r="N143" s="4"/>
      <c r="O143" s="4"/>
      <c r="P143" s="4"/>
      <c r="Q143" s="4"/>
    </row>
    <row r="144" spans="2:17" ht="13.5" hidden="1" customHeight="1">
      <c r="B144" s="4"/>
      <c r="C144" s="4"/>
      <c r="D144" s="4"/>
      <c r="E144" s="4"/>
      <c r="F144" s="4"/>
      <c r="G144" s="4"/>
      <c r="H144" s="4"/>
      <c r="I144" s="4"/>
      <c r="J144" s="4"/>
      <c r="K144" s="4"/>
      <c r="L144" s="4"/>
      <c r="M144" s="4"/>
      <c r="N144" s="4"/>
      <c r="O144" s="4"/>
      <c r="P144" s="4"/>
      <c r="Q144" s="4"/>
    </row>
    <row r="145" spans="2:17" ht="13.5" hidden="1" customHeight="1">
      <c r="B145" s="4"/>
      <c r="C145" s="4"/>
      <c r="D145" s="4"/>
      <c r="E145" s="4"/>
      <c r="F145" s="4"/>
      <c r="G145" s="4"/>
      <c r="H145" s="4"/>
      <c r="I145" s="4"/>
      <c r="J145" s="4"/>
      <c r="K145" s="4"/>
      <c r="L145" s="4"/>
      <c r="M145" s="4"/>
      <c r="N145" s="4"/>
      <c r="O145" s="4"/>
      <c r="P145" s="4"/>
      <c r="Q145" s="4"/>
    </row>
    <row r="146" spans="2:17" ht="13.5" hidden="1" customHeight="1">
      <c r="B146" s="4"/>
      <c r="C146" s="4"/>
      <c r="D146" s="4"/>
      <c r="E146" s="4"/>
      <c r="F146" s="4"/>
      <c r="G146" s="4"/>
      <c r="H146" s="4"/>
      <c r="I146" s="4"/>
      <c r="J146" s="4"/>
      <c r="K146" s="4"/>
      <c r="L146" s="4"/>
      <c r="M146" s="4"/>
      <c r="N146" s="4"/>
      <c r="O146" s="4"/>
      <c r="P146" s="4"/>
      <c r="Q146" s="4"/>
    </row>
    <row r="147" spans="2:17" ht="13.5" hidden="1" customHeight="1">
      <c r="B147" s="4"/>
      <c r="C147" s="4"/>
      <c r="D147" s="4"/>
      <c r="E147" s="4"/>
      <c r="F147" s="4"/>
      <c r="G147" s="4"/>
      <c r="H147" s="4"/>
      <c r="I147" s="4"/>
      <c r="J147" s="4"/>
      <c r="K147" s="4"/>
      <c r="L147" s="4"/>
      <c r="M147" s="4"/>
      <c r="N147" s="4"/>
      <c r="O147" s="4"/>
      <c r="P147" s="4"/>
      <c r="Q147" s="4"/>
    </row>
    <row r="148" spans="2:17" ht="13.5" hidden="1" customHeight="1">
      <c r="B148" s="4"/>
      <c r="C148" s="4"/>
      <c r="D148" s="4"/>
      <c r="E148" s="4"/>
      <c r="F148" s="4"/>
      <c r="G148" s="4"/>
      <c r="H148" s="4"/>
      <c r="I148" s="4"/>
      <c r="J148" s="4"/>
      <c r="K148" s="4"/>
      <c r="L148" s="4"/>
      <c r="M148" s="4"/>
      <c r="N148" s="4"/>
      <c r="O148" s="4"/>
      <c r="P148" s="4"/>
      <c r="Q148" s="4"/>
    </row>
    <row r="149" spans="2:17" ht="13.5" hidden="1" customHeight="1">
      <c r="B149" s="4"/>
      <c r="C149" s="4"/>
      <c r="D149" s="4"/>
      <c r="E149" s="4"/>
      <c r="F149" s="4"/>
      <c r="G149" s="4"/>
      <c r="H149" s="4"/>
      <c r="I149" s="4"/>
      <c r="J149" s="4"/>
      <c r="K149" s="4"/>
      <c r="L149" s="4"/>
      <c r="M149" s="4"/>
      <c r="N149" s="4"/>
      <c r="O149" s="4"/>
      <c r="P149" s="4"/>
      <c r="Q149" s="4"/>
    </row>
    <row r="150" spans="2:17" ht="13.5" hidden="1" customHeight="1">
      <c r="B150" s="4"/>
      <c r="C150" s="4"/>
      <c r="D150" s="4"/>
      <c r="E150" s="4"/>
      <c r="F150" s="4"/>
      <c r="G150" s="4"/>
      <c r="H150" s="4"/>
      <c r="I150" s="4"/>
      <c r="J150" s="4"/>
      <c r="K150" s="4"/>
      <c r="L150" s="4"/>
      <c r="M150" s="4"/>
      <c r="N150" s="4"/>
      <c r="O150" s="4"/>
      <c r="P150" s="4"/>
      <c r="Q150" s="4"/>
    </row>
    <row r="151" spans="2:17" ht="13.5" hidden="1" customHeight="1">
      <c r="B151" s="4"/>
      <c r="C151" s="4"/>
      <c r="D151" s="4"/>
      <c r="E151" s="4"/>
      <c r="F151" s="4"/>
      <c r="G151" s="4"/>
      <c r="H151" s="4"/>
      <c r="I151" s="4"/>
      <c r="J151" s="4"/>
      <c r="K151" s="4"/>
      <c r="L151" s="4"/>
      <c r="M151" s="4"/>
      <c r="N151" s="4"/>
      <c r="O151" s="4"/>
      <c r="P151" s="4"/>
      <c r="Q151" s="4"/>
    </row>
    <row r="152" spans="2:17" ht="13.5" hidden="1" customHeight="1">
      <c r="B152" s="4"/>
      <c r="C152" s="4"/>
      <c r="D152" s="4"/>
      <c r="E152" s="4"/>
      <c r="F152" s="4"/>
      <c r="G152" s="4"/>
      <c r="H152" s="4"/>
      <c r="I152" s="4"/>
      <c r="J152" s="4"/>
      <c r="K152" s="4"/>
      <c r="L152" s="4"/>
      <c r="M152" s="4"/>
      <c r="N152" s="4"/>
      <c r="O152" s="4"/>
      <c r="P152" s="4"/>
      <c r="Q152" s="4"/>
    </row>
    <row r="153" spans="2:17" ht="13.5" hidden="1" customHeight="1">
      <c r="B153" s="4"/>
      <c r="C153" s="4"/>
      <c r="D153" s="4"/>
      <c r="E153" s="4"/>
      <c r="F153" s="4"/>
      <c r="G153" s="4"/>
      <c r="H153" s="4"/>
      <c r="I153" s="4"/>
      <c r="J153" s="4"/>
      <c r="K153" s="4"/>
      <c r="L153" s="4"/>
      <c r="M153" s="4"/>
      <c r="N153" s="4"/>
      <c r="O153" s="4"/>
      <c r="P153" s="4"/>
      <c r="Q153" s="4"/>
    </row>
    <row r="154" spans="2:17" ht="13.5" hidden="1" customHeight="1">
      <c r="B154" s="4"/>
      <c r="C154" s="4"/>
      <c r="D154" s="4"/>
      <c r="E154" s="4"/>
      <c r="F154" s="4"/>
      <c r="G154" s="4"/>
      <c r="H154" s="4"/>
      <c r="I154" s="4"/>
      <c r="J154" s="4"/>
      <c r="K154" s="4"/>
      <c r="L154" s="4"/>
      <c r="M154" s="4"/>
      <c r="N154" s="4"/>
      <c r="O154" s="4"/>
      <c r="P154" s="4"/>
      <c r="Q154" s="4"/>
    </row>
    <row r="155" spans="2:17" ht="13.5" hidden="1" customHeight="1">
      <c r="B155" s="4"/>
      <c r="C155" s="4"/>
      <c r="D155" s="4"/>
      <c r="E155" s="4"/>
      <c r="F155" s="4"/>
      <c r="G155" s="4"/>
      <c r="H155" s="4"/>
      <c r="I155" s="4"/>
      <c r="J155" s="4"/>
      <c r="K155" s="4"/>
      <c r="L155" s="4"/>
      <c r="M155" s="4"/>
      <c r="N155" s="4"/>
      <c r="O155" s="4"/>
      <c r="P155" s="4"/>
      <c r="Q155" s="4"/>
    </row>
    <row r="156" spans="2:17" ht="13.5" hidden="1" customHeight="1">
      <c r="B156" s="4"/>
      <c r="C156" s="4"/>
      <c r="D156" s="4"/>
      <c r="E156" s="4"/>
      <c r="F156" s="4"/>
      <c r="G156" s="4"/>
      <c r="H156" s="4"/>
      <c r="I156" s="4"/>
      <c r="J156" s="4"/>
      <c r="K156" s="4"/>
      <c r="L156" s="4"/>
      <c r="M156" s="4"/>
      <c r="N156" s="4"/>
      <c r="O156" s="4"/>
      <c r="P156" s="4"/>
      <c r="Q156" s="4"/>
    </row>
    <row r="157" spans="2:17" ht="13.5" hidden="1" customHeight="1">
      <c r="B157" s="4"/>
      <c r="C157" s="4"/>
      <c r="D157" s="4"/>
      <c r="E157" s="4"/>
      <c r="F157" s="4"/>
      <c r="G157" s="4"/>
      <c r="H157" s="4"/>
      <c r="I157" s="4"/>
      <c r="J157" s="4"/>
      <c r="K157" s="4"/>
      <c r="L157" s="4"/>
      <c r="M157" s="4"/>
      <c r="N157" s="4"/>
      <c r="O157" s="4"/>
      <c r="P157" s="4"/>
      <c r="Q157" s="4"/>
    </row>
    <row r="158" spans="2:17" ht="13.5" hidden="1" customHeight="1">
      <c r="B158" s="4"/>
      <c r="C158" s="4"/>
      <c r="D158" s="4"/>
      <c r="E158" s="4"/>
      <c r="F158" s="4"/>
      <c r="G158" s="4"/>
      <c r="H158" s="4"/>
      <c r="I158" s="4"/>
      <c r="J158" s="4"/>
      <c r="K158" s="4"/>
      <c r="L158" s="4"/>
      <c r="M158" s="4"/>
      <c r="N158" s="4"/>
      <c r="O158" s="4"/>
      <c r="P158" s="4"/>
      <c r="Q158" s="4"/>
    </row>
    <row r="159" spans="2:17" ht="13.5" hidden="1" customHeight="1">
      <c r="B159" s="4"/>
      <c r="C159" s="4"/>
      <c r="D159" s="4"/>
      <c r="E159" s="4"/>
      <c r="F159" s="4"/>
      <c r="G159" s="4"/>
      <c r="H159" s="4"/>
      <c r="I159" s="4"/>
      <c r="J159" s="4"/>
      <c r="K159" s="4"/>
      <c r="L159" s="4"/>
      <c r="M159" s="4"/>
      <c r="N159" s="4"/>
      <c r="O159" s="4"/>
      <c r="P159" s="4"/>
      <c r="Q159" s="4"/>
    </row>
    <row r="160" spans="2:17" ht="13.5" hidden="1" customHeight="1">
      <c r="B160" s="4"/>
      <c r="C160" s="4"/>
      <c r="D160" s="4"/>
      <c r="E160" s="4"/>
      <c r="F160" s="4"/>
      <c r="G160" s="4"/>
      <c r="H160" s="4"/>
      <c r="I160" s="4"/>
      <c r="J160" s="4"/>
      <c r="K160" s="4"/>
      <c r="L160" s="4"/>
      <c r="M160" s="4"/>
      <c r="N160" s="4"/>
      <c r="O160" s="4"/>
      <c r="P160" s="4"/>
      <c r="Q160" s="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9" zoomScaleNormal="100" zoomScaleSheetLayoutView="70"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I110" sqref="I110"/>
    </sheetView>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c r="AG59" s="42"/>
      <c r="AH59" s="42"/>
    </row>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22" sqref="B22:V30"/>
    </sheetView>
  </sheetViews>
  <sheetFormatPr defaultColWidth="0" defaultRowHeight="11.25" customHeight="1" zeroHeight="1"/>
  <cols>
    <col min="1" max="143" width="1.625" style="84" customWidth="1"/>
    <col min="144" max="16384" width="0" style="84" hidden="1"/>
  </cols>
  <sheetData>
    <row r="1" spans="2:143" ht="22.5" customHeight="1" thickBot="1">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694" t="s">
        <v>149</v>
      </c>
      <c r="DI1" s="695"/>
      <c r="DJ1" s="695"/>
      <c r="DK1" s="695"/>
      <c r="DL1" s="695"/>
      <c r="DM1" s="695"/>
      <c r="DN1" s="696"/>
      <c r="DP1" s="694" t="s">
        <v>150</v>
      </c>
      <c r="DQ1" s="695"/>
      <c r="DR1" s="695"/>
      <c r="DS1" s="695"/>
      <c r="DT1" s="695"/>
      <c r="DU1" s="695"/>
      <c r="DV1" s="695"/>
      <c r="DW1" s="695"/>
      <c r="DX1" s="695"/>
      <c r="DY1" s="695"/>
      <c r="DZ1" s="695"/>
      <c r="EA1" s="695"/>
      <c r="EB1" s="695"/>
      <c r="EC1" s="696"/>
      <c r="ED1" s="82"/>
      <c r="EE1" s="82"/>
      <c r="EF1" s="82"/>
      <c r="EG1" s="82"/>
      <c r="EH1" s="82"/>
      <c r="EI1" s="82"/>
      <c r="EJ1" s="82"/>
      <c r="EK1" s="82"/>
      <c r="EL1" s="82"/>
      <c r="EM1" s="82"/>
    </row>
    <row r="2" spans="2:143" ht="22.5" customHeight="1">
      <c r="B2" s="85" t="s">
        <v>151</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c r="B3" s="641" t="s">
        <v>152</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153</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86" t="s">
        <v>154</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41" t="s">
        <v>25</v>
      </c>
      <c r="C4" s="642"/>
      <c r="D4" s="642"/>
      <c r="E4" s="642"/>
      <c r="F4" s="642"/>
      <c r="G4" s="642"/>
      <c r="H4" s="642"/>
      <c r="I4" s="642"/>
      <c r="J4" s="642"/>
      <c r="K4" s="642"/>
      <c r="L4" s="642"/>
      <c r="M4" s="642"/>
      <c r="N4" s="642"/>
      <c r="O4" s="642"/>
      <c r="P4" s="642"/>
      <c r="Q4" s="643"/>
      <c r="R4" s="641" t="s">
        <v>155</v>
      </c>
      <c r="S4" s="642"/>
      <c r="T4" s="642"/>
      <c r="U4" s="642"/>
      <c r="V4" s="642"/>
      <c r="W4" s="642"/>
      <c r="X4" s="642"/>
      <c r="Y4" s="643"/>
      <c r="Z4" s="641" t="s">
        <v>156</v>
      </c>
      <c r="AA4" s="642"/>
      <c r="AB4" s="642"/>
      <c r="AC4" s="643"/>
      <c r="AD4" s="641" t="s">
        <v>157</v>
      </c>
      <c r="AE4" s="642"/>
      <c r="AF4" s="642"/>
      <c r="AG4" s="642"/>
      <c r="AH4" s="642"/>
      <c r="AI4" s="642"/>
      <c r="AJ4" s="642"/>
      <c r="AK4" s="643"/>
      <c r="AL4" s="641" t="s">
        <v>156</v>
      </c>
      <c r="AM4" s="642"/>
      <c r="AN4" s="642"/>
      <c r="AO4" s="643"/>
      <c r="AP4" s="697" t="s">
        <v>158</v>
      </c>
      <c r="AQ4" s="697"/>
      <c r="AR4" s="697"/>
      <c r="AS4" s="697"/>
      <c r="AT4" s="697"/>
      <c r="AU4" s="697"/>
      <c r="AV4" s="697"/>
      <c r="AW4" s="697"/>
      <c r="AX4" s="697"/>
      <c r="AY4" s="697"/>
      <c r="AZ4" s="697"/>
      <c r="BA4" s="697"/>
      <c r="BB4" s="697"/>
      <c r="BC4" s="697"/>
      <c r="BD4" s="697"/>
      <c r="BE4" s="697"/>
      <c r="BF4" s="697"/>
      <c r="BG4" s="697" t="s">
        <v>159</v>
      </c>
      <c r="BH4" s="697"/>
      <c r="BI4" s="697"/>
      <c r="BJ4" s="697"/>
      <c r="BK4" s="697"/>
      <c r="BL4" s="697"/>
      <c r="BM4" s="697"/>
      <c r="BN4" s="697"/>
      <c r="BO4" s="697" t="s">
        <v>156</v>
      </c>
      <c r="BP4" s="697"/>
      <c r="BQ4" s="697"/>
      <c r="BR4" s="697"/>
      <c r="BS4" s="697" t="s">
        <v>160</v>
      </c>
      <c r="BT4" s="697"/>
      <c r="BU4" s="697"/>
      <c r="BV4" s="697"/>
      <c r="BW4" s="697"/>
      <c r="BX4" s="697"/>
      <c r="BY4" s="697"/>
      <c r="BZ4" s="697"/>
      <c r="CA4" s="697"/>
      <c r="CB4" s="697"/>
      <c r="CD4" s="686" t="s">
        <v>161</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88" customFormat="1" ht="11.25" customHeight="1">
      <c r="B5" s="666" t="s">
        <v>162</v>
      </c>
      <c r="C5" s="667"/>
      <c r="D5" s="667"/>
      <c r="E5" s="667"/>
      <c r="F5" s="667"/>
      <c r="G5" s="667"/>
      <c r="H5" s="667"/>
      <c r="I5" s="667"/>
      <c r="J5" s="667"/>
      <c r="K5" s="667"/>
      <c r="L5" s="667"/>
      <c r="M5" s="667"/>
      <c r="N5" s="667"/>
      <c r="O5" s="667"/>
      <c r="P5" s="667"/>
      <c r="Q5" s="668"/>
      <c r="R5" s="631">
        <v>415739</v>
      </c>
      <c r="S5" s="632"/>
      <c r="T5" s="632"/>
      <c r="U5" s="632"/>
      <c r="V5" s="632"/>
      <c r="W5" s="632"/>
      <c r="X5" s="632"/>
      <c r="Y5" s="679"/>
      <c r="Z5" s="692">
        <v>13.1</v>
      </c>
      <c r="AA5" s="692"/>
      <c r="AB5" s="692"/>
      <c r="AC5" s="692"/>
      <c r="AD5" s="693">
        <v>415739</v>
      </c>
      <c r="AE5" s="693"/>
      <c r="AF5" s="693"/>
      <c r="AG5" s="693"/>
      <c r="AH5" s="693"/>
      <c r="AI5" s="693"/>
      <c r="AJ5" s="693"/>
      <c r="AK5" s="693"/>
      <c r="AL5" s="680">
        <v>20.2</v>
      </c>
      <c r="AM5" s="649"/>
      <c r="AN5" s="649"/>
      <c r="AO5" s="681"/>
      <c r="AP5" s="666" t="s">
        <v>163</v>
      </c>
      <c r="AQ5" s="667"/>
      <c r="AR5" s="667"/>
      <c r="AS5" s="667"/>
      <c r="AT5" s="667"/>
      <c r="AU5" s="667"/>
      <c r="AV5" s="667"/>
      <c r="AW5" s="667"/>
      <c r="AX5" s="667"/>
      <c r="AY5" s="667"/>
      <c r="AZ5" s="667"/>
      <c r="BA5" s="667"/>
      <c r="BB5" s="667"/>
      <c r="BC5" s="667"/>
      <c r="BD5" s="667"/>
      <c r="BE5" s="667"/>
      <c r="BF5" s="668"/>
      <c r="BG5" s="581">
        <v>415739</v>
      </c>
      <c r="BH5" s="582"/>
      <c r="BI5" s="582"/>
      <c r="BJ5" s="582"/>
      <c r="BK5" s="582"/>
      <c r="BL5" s="582"/>
      <c r="BM5" s="582"/>
      <c r="BN5" s="583"/>
      <c r="BO5" s="634">
        <v>100</v>
      </c>
      <c r="BP5" s="634"/>
      <c r="BQ5" s="634"/>
      <c r="BR5" s="634"/>
      <c r="BS5" s="635" t="s">
        <v>164</v>
      </c>
      <c r="BT5" s="635"/>
      <c r="BU5" s="635"/>
      <c r="BV5" s="635"/>
      <c r="BW5" s="635"/>
      <c r="BX5" s="635"/>
      <c r="BY5" s="635"/>
      <c r="BZ5" s="635"/>
      <c r="CA5" s="635"/>
      <c r="CB5" s="671"/>
      <c r="CD5" s="686" t="s">
        <v>158</v>
      </c>
      <c r="CE5" s="687"/>
      <c r="CF5" s="687"/>
      <c r="CG5" s="687"/>
      <c r="CH5" s="687"/>
      <c r="CI5" s="687"/>
      <c r="CJ5" s="687"/>
      <c r="CK5" s="687"/>
      <c r="CL5" s="687"/>
      <c r="CM5" s="687"/>
      <c r="CN5" s="687"/>
      <c r="CO5" s="687"/>
      <c r="CP5" s="687"/>
      <c r="CQ5" s="688"/>
      <c r="CR5" s="686" t="s">
        <v>165</v>
      </c>
      <c r="CS5" s="687"/>
      <c r="CT5" s="687"/>
      <c r="CU5" s="687"/>
      <c r="CV5" s="687"/>
      <c r="CW5" s="687"/>
      <c r="CX5" s="687"/>
      <c r="CY5" s="688"/>
      <c r="CZ5" s="686" t="s">
        <v>156</v>
      </c>
      <c r="DA5" s="687"/>
      <c r="DB5" s="687"/>
      <c r="DC5" s="688"/>
      <c r="DD5" s="686" t="s">
        <v>166</v>
      </c>
      <c r="DE5" s="687"/>
      <c r="DF5" s="687"/>
      <c r="DG5" s="687"/>
      <c r="DH5" s="687"/>
      <c r="DI5" s="687"/>
      <c r="DJ5" s="687"/>
      <c r="DK5" s="687"/>
      <c r="DL5" s="687"/>
      <c r="DM5" s="687"/>
      <c r="DN5" s="687"/>
      <c r="DO5" s="687"/>
      <c r="DP5" s="688"/>
      <c r="DQ5" s="686" t="s">
        <v>167</v>
      </c>
      <c r="DR5" s="687"/>
      <c r="DS5" s="687"/>
      <c r="DT5" s="687"/>
      <c r="DU5" s="687"/>
      <c r="DV5" s="687"/>
      <c r="DW5" s="687"/>
      <c r="DX5" s="687"/>
      <c r="DY5" s="687"/>
      <c r="DZ5" s="687"/>
      <c r="EA5" s="687"/>
      <c r="EB5" s="687"/>
      <c r="EC5" s="688"/>
    </row>
    <row r="6" spans="2:143" ht="11.25" customHeight="1">
      <c r="B6" s="578" t="s">
        <v>168</v>
      </c>
      <c r="C6" s="579"/>
      <c r="D6" s="579"/>
      <c r="E6" s="579"/>
      <c r="F6" s="579"/>
      <c r="G6" s="579"/>
      <c r="H6" s="579"/>
      <c r="I6" s="579"/>
      <c r="J6" s="579"/>
      <c r="K6" s="579"/>
      <c r="L6" s="579"/>
      <c r="M6" s="579"/>
      <c r="N6" s="579"/>
      <c r="O6" s="579"/>
      <c r="P6" s="579"/>
      <c r="Q6" s="580"/>
      <c r="R6" s="581">
        <v>25218</v>
      </c>
      <c r="S6" s="582"/>
      <c r="T6" s="582"/>
      <c r="U6" s="582"/>
      <c r="V6" s="582"/>
      <c r="W6" s="582"/>
      <c r="X6" s="582"/>
      <c r="Y6" s="583"/>
      <c r="Z6" s="634">
        <v>0.8</v>
      </c>
      <c r="AA6" s="634"/>
      <c r="AB6" s="634"/>
      <c r="AC6" s="634"/>
      <c r="AD6" s="635">
        <v>25218</v>
      </c>
      <c r="AE6" s="635"/>
      <c r="AF6" s="635"/>
      <c r="AG6" s="635"/>
      <c r="AH6" s="635"/>
      <c r="AI6" s="635"/>
      <c r="AJ6" s="635"/>
      <c r="AK6" s="635"/>
      <c r="AL6" s="604">
        <v>1.2</v>
      </c>
      <c r="AM6" s="636"/>
      <c r="AN6" s="636"/>
      <c r="AO6" s="637"/>
      <c r="AP6" s="578" t="s">
        <v>169</v>
      </c>
      <c r="AQ6" s="579"/>
      <c r="AR6" s="579"/>
      <c r="AS6" s="579"/>
      <c r="AT6" s="579"/>
      <c r="AU6" s="579"/>
      <c r="AV6" s="579"/>
      <c r="AW6" s="579"/>
      <c r="AX6" s="579"/>
      <c r="AY6" s="579"/>
      <c r="AZ6" s="579"/>
      <c r="BA6" s="579"/>
      <c r="BB6" s="579"/>
      <c r="BC6" s="579"/>
      <c r="BD6" s="579"/>
      <c r="BE6" s="579"/>
      <c r="BF6" s="580"/>
      <c r="BG6" s="581">
        <v>415739</v>
      </c>
      <c r="BH6" s="582"/>
      <c r="BI6" s="582"/>
      <c r="BJ6" s="582"/>
      <c r="BK6" s="582"/>
      <c r="BL6" s="582"/>
      <c r="BM6" s="582"/>
      <c r="BN6" s="583"/>
      <c r="BO6" s="634">
        <v>100</v>
      </c>
      <c r="BP6" s="634"/>
      <c r="BQ6" s="634"/>
      <c r="BR6" s="634"/>
      <c r="BS6" s="635" t="s">
        <v>170</v>
      </c>
      <c r="BT6" s="635"/>
      <c r="BU6" s="635"/>
      <c r="BV6" s="635"/>
      <c r="BW6" s="635"/>
      <c r="BX6" s="635"/>
      <c r="BY6" s="635"/>
      <c r="BZ6" s="635"/>
      <c r="CA6" s="635"/>
      <c r="CB6" s="671"/>
      <c r="CD6" s="638" t="s">
        <v>171</v>
      </c>
      <c r="CE6" s="639"/>
      <c r="CF6" s="639"/>
      <c r="CG6" s="639"/>
      <c r="CH6" s="639"/>
      <c r="CI6" s="639"/>
      <c r="CJ6" s="639"/>
      <c r="CK6" s="639"/>
      <c r="CL6" s="639"/>
      <c r="CM6" s="639"/>
      <c r="CN6" s="639"/>
      <c r="CO6" s="639"/>
      <c r="CP6" s="639"/>
      <c r="CQ6" s="640"/>
      <c r="CR6" s="581">
        <v>60811</v>
      </c>
      <c r="CS6" s="582"/>
      <c r="CT6" s="582"/>
      <c r="CU6" s="582"/>
      <c r="CV6" s="582"/>
      <c r="CW6" s="582"/>
      <c r="CX6" s="582"/>
      <c r="CY6" s="583"/>
      <c r="CZ6" s="634">
        <v>1.9</v>
      </c>
      <c r="DA6" s="634"/>
      <c r="DB6" s="634"/>
      <c r="DC6" s="634"/>
      <c r="DD6" s="587" t="s">
        <v>170</v>
      </c>
      <c r="DE6" s="582"/>
      <c r="DF6" s="582"/>
      <c r="DG6" s="582"/>
      <c r="DH6" s="582"/>
      <c r="DI6" s="582"/>
      <c r="DJ6" s="582"/>
      <c r="DK6" s="582"/>
      <c r="DL6" s="582"/>
      <c r="DM6" s="582"/>
      <c r="DN6" s="582"/>
      <c r="DO6" s="582"/>
      <c r="DP6" s="583"/>
      <c r="DQ6" s="587">
        <v>60811</v>
      </c>
      <c r="DR6" s="582"/>
      <c r="DS6" s="582"/>
      <c r="DT6" s="582"/>
      <c r="DU6" s="582"/>
      <c r="DV6" s="582"/>
      <c r="DW6" s="582"/>
      <c r="DX6" s="582"/>
      <c r="DY6" s="582"/>
      <c r="DZ6" s="582"/>
      <c r="EA6" s="582"/>
      <c r="EB6" s="582"/>
      <c r="EC6" s="613"/>
    </row>
    <row r="7" spans="2:143" ht="11.25" customHeight="1">
      <c r="B7" s="578" t="s">
        <v>172</v>
      </c>
      <c r="C7" s="579"/>
      <c r="D7" s="579"/>
      <c r="E7" s="579"/>
      <c r="F7" s="579"/>
      <c r="G7" s="579"/>
      <c r="H7" s="579"/>
      <c r="I7" s="579"/>
      <c r="J7" s="579"/>
      <c r="K7" s="579"/>
      <c r="L7" s="579"/>
      <c r="M7" s="579"/>
      <c r="N7" s="579"/>
      <c r="O7" s="579"/>
      <c r="P7" s="579"/>
      <c r="Q7" s="580"/>
      <c r="R7" s="581">
        <v>1020</v>
      </c>
      <c r="S7" s="582"/>
      <c r="T7" s="582"/>
      <c r="U7" s="582"/>
      <c r="V7" s="582"/>
      <c r="W7" s="582"/>
      <c r="X7" s="582"/>
      <c r="Y7" s="583"/>
      <c r="Z7" s="634">
        <v>0</v>
      </c>
      <c r="AA7" s="634"/>
      <c r="AB7" s="634"/>
      <c r="AC7" s="634"/>
      <c r="AD7" s="635">
        <v>1020</v>
      </c>
      <c r="AE7" s="635"/>
      <c r="AF7" s="635"/>
      <c r="AG7" s="635"/>
      <c r="AH7" s="635"/>
      <c r="AI7" s="635"/>
      <c r="AJ7" s="635"/>
      <c r="AK7" s="635"/>
      <c r="AL7" s="604">
        <v>0</v>
      </c>
      <c r="AM7" s="636"/>
      <c r="AN7" s="636"/>
      <c r="AO7" s="637"/>
      <c r="AP7" s="578" t="s">
        <v>173</v>
      </c>
      <c r="AQ7" s="579"/>
      <c r="AR7" s="579"/>
      <c r="AS7" s="579"/>
      <c r="AT7" s="579"/>
      <c r="AU7" s="579"/>
      <c r="AV7" s="579"/>
      <c r="AW7" s="579"/>
      <c r="AX7" s="579"/>
      <c r="AY7" s="579"/>
      <c r="AZ7" s="579"/>
      <c r="BA7" s="579"/>
      <c r="BB7" s="579"/>
      <c r="BC7" s="579"/>
      <c r="BD7" s="579"/>
      <c r="BE7" s="579"/>
      <c r="BF7" s="580"/>
      <c r="BG7" s="581">
        <v>177834</v>
      </c>
      <c r="BH7" s="582"/>
      <c r="BI7" s="582"/>
      <c r="BJ7" s="582"/>
      <c r="BK7" s="582"/>
      <c r="BL7" s="582"/>
      <c r="BM7" s="582"/>
      <c r="BN7" s="583"/>
      <c r="BO7" s="634">
        <v>42.8</v>
      </c>
      <c r="BP7" s="634"/>
      <c r="BQ7" s="634"/>
      <c r="BR7" s="634"/>
      <c r="BS7" s="635" t="s">
        <v>170</v>
      </c>
      <c r="BT7" s="635"/>
      <c r="BU7" s="635"/>
      <c r="BV7" s="635"/>
      <c r="BW7" s="635"/>
      <c r="BX7" s="635"/>
      <c r="BY7" s="635"/>
      <c r="BZ7" s="635"/>
      <c r="CA7" s="635"/>
      <c r="CB7" s="671"/>
      <c r="CD7" s="614" t="s">
        <v>174</v>
      </c>
      <c r="CE7" s="611"/>
      <c r="CF7" s="611"/>
      <c r="CG7" s="611"/>
      <c r="CH7" s="611"/>
      <c r="CI7" s="611"/>
      <c r="CJ7" s="611"/>
      <c r="CK7" s="611"/>
      <c r="CL7" s="611"/>
      <c r="CM7" s="611"/>
      <c r="CN7" s="611"/>
      <c r="CO7" s="611"/>
      <c r="CP7" s="611"/>
      <c r="CQ7" s="612"/>
      <c r="CR7" s="581">
        <v>481968</v>
      </c>
      <c r="CS7" s="582"/>
      <c r="CT7" s="582"/>
      <c r="CU7" s="582"/>
      <c r="CV7" s="582"/>
      <c r="CW7" s="582"/>
      <c r="CX7" s="582"/>
      <c r="CY7" s="583"/>
      <c r="CZ7" s="634">
        <v>15.4</v>
      </c>
      <c r="DA7" s="634"/>
      <c r="DB7" s="634"/>
      <c r="DC7" s="634"/>
      <c r="DD7" s="587">
        <v>3015</v>
      </c>
      <c r="DE7" s="582"/>
      <c r="DF7" s="582"/>
      <c r="DG7" s="582"/>
      <c r="DH7" s="582"/>
      <c r="DI7" s="582"/>
      <c r="DJ7" s="582"/>
      <c r="DK7" s="582"/>
      <c r="DL7" s="582"/>
      <c r="DM7" s="582"/>
      <c r="DN7" s="582"/>
      <c r="DO7" s="582"/>
      <c r="DP7" s="583"/>
      <c r="DQ7" s="587">
        <v>394290</v>
      </c>
      <c r="DR7" s="582"/>
      <c r="DS7" s="582"/>
      <c r="DT7" s="582"/>
      <c r="DU7" s="582"/>
      <c r="DV7" s="582"/>
      <c r="DW7" s="582"/>
      <c r="DX7" s="582"/>
      <c r="DY7" s="582"/>
      <c r="DZ7" s="582"/>
      <c r="EA7" s="582"/>
      <c r="EB7" s="582"/>
      <c r="EC7" s="613"/>
    </row>
    <row r="8" spans="2:143" ht="11.25" customHeight="1">
      <c r="B8" s="578" t="s">
        <v>175</v>
      </c>
      <c r="C8" s="579"/>
      <c r="D8" s="579"/>
      <c r="E8" s="579"/>
      <c r="F8" s="579"/>
      <c r="G8" s="579"/>
      <c r="H8" s="579"/>
      <c r="I8" s="579"/>
      <c r="J8" s="579"/>
      <c r="K8" s="579"/>
      <c r="L8" s="579"/>
      <c r="M8" s="579"/>
      <c r="N8" s="579"/>
      <c r="O8" s="579"/>
      <c r="P8" s="579"/>
      <c r="Q8" s="580"/>
      <c r="R8" s="581">
        <v>2515</v>
      </c>
      <c r="S8" s="582"/>
      <c r="T8" s="582"/>
      <c r="U8" s="582"/>
      <c r="V8" s="582"/>
      <c r="W8" s="582"/>
      <c r="X8" s="582"/>
      <c r="Y8" s="583"/>
      <c r="Z8" s="634">
        <v>0.1</v>
      </c>
      <c r="AA8" s="634"/>
      <c r="AB8" s="634"/>
      <c r="AC8" s="634"/>
      <c r="AD8" s="635">
        <v>2515</v>
      </c>
      <c r="AE8" s="635"/>
      <c r="AF8" s="635"/>
      <c r="AG8" s="635"/>
      <c r="AH8" s="635"/>
      <c r="AI8" s="635"/>
      <c r="AJ8" s="635"/>
      <c r="AK8" s="635"/>
      <c r="AL8" s="604">
        <v>0.1</v>
      </c>
      <c r="AM8" s="636"/>
      <c r="AN8" s="636"/>
      <c r="AO8" s="637"/>
      <c r="AP8" s="578" t="s">
        <v>176</v>
      </c>
      <c r="AQ8" s="579"/>
      <c r="AR8" s="579"/>
      <c r="AS8" s="579"/>
      <c r="AT8" s="579"/>
      <c r="AU8" s="579"/>
      <c r="AV8" s="579"/>
      <c r="AW8" s="579"/>
      <c r="AX8" s="579"/>
      <c r="AY8" s="579"/>
      <c r="AZ8" s="579"/>
      <c r="BA8" s="579"/>
      <c r="BB8" s="579"/>
      <c r="BC8" s="579"/>
      <c r="BD8" s="579"/>
      <c r="BE8" s="579"/>
      <c r="BF8" s="580"/>
      <c r="BG8" s="581">
        <v>7235</v>
      </c>
      <c r="BH8" s="582"/>
      <c r="BI8" s="582"/>
      <c r="BJ8" s="582"/>
      <c r="BK8" s="582"/>
      <c r="BL8" s="582"/>
      <c r="BM8" s="582"/>
      <c r="BN8" s="583"/>
      <c r="BO8" s="634">
        <v>1.7</v>
      </c>
      <c r="BP8" s="634"/>
      <c r="BQ8" s="634"/>
      <c r="BR8" s="634"/>
      <c r="BS8" s="587" t="s">
        <v>177</v>
      </c>
      <c r="BT8" s="582"/>
      <c r="BU8" s="582"/>
      <c r="BV8" s="582"/>
      <c r="BW8" s="582"/>
      <c r="BX8" s="582"/>
      <c r="BY8" s="582"/>
      <c r="BZ8" s="582"/>
      <c r="CA8" s="582"/>
      <c r="CB8" s="613"/>
      <c r="CD8" s="614" t="s">
        <v>178</v>
      </c>
      <c r="CE8" s="611"/>
      <c r="CF8" s="611"/>
      <c r="CG8" s="611"/>
      <c r="CH8" s="611"/>
      <c r="CI8" s="611"/>
      <c r="CJ8" s="611"/>
      <c r="CK8" s="611"/>
      <c r="CL8" s="611"/>
      <c r="CM8" s="611"/>
      <c r="CN8" s="611"/>
      <c r="CO8" s="611"/>
      <c r="CP8" s="611"/>
      <c r="CQ8" s="612"/>
      <c r="CR8" s="581">
        <v>698307</v>
      </c>
      <c r="CS8" s="582"/>
      <c r="CT8" s="582"/>
      <c r="CU8" s="582"/>
      <c r="CV8" s="582"/>
      <c r="CW8" s="582"/>
      <c r="CX8" s="582"/>
      <c r="CY8" s="583"/>
      <c r="CZ8" s="634">
        <v>22.3</v>
      </c>
      <c r="DA8" s="634"/>
      <c r="DB8" s="634"/>
      <c r="DC8" s="634"/>
      <c r="DD8" s="587">
        <v>3282</v>
      </c>
      <c r="DE8" s="582"/>
      <c r="DF8" s="582"/>
      <c r="DG8" s="582"/>
      <c r="DH8" s="582"/>
      <c r="DI8" s="582"/>
      <c r="DJ8" s="582"/>
      <c r="DK8" s="582"/>
      <c r="DL8" s="582"/>
      <c r="DM8" s="582"/>
      <c r="DN8" s="582"/>
      <c r="DO8" s="582"/>
      <c r="DP8" s="583"/>
      <c r="DQ8" s="587">
        <v>441450</v>
      </c>
      <c r="DR8" s="582"/>
      <c r="DS8" s="582"/>
      <c r="DT8" s="582"/>
      <c r="DU8" s="582"/>
      <c r="DV8" s="582"/>
      <c r="DW8" s="582"/>
      <c r="DX8" s="582"/>
      <c r="DY8" s="582"/>
      <c r="DZ8" s="582"/>
      <c r="EA8" s="582"/>
      <c r="EB8" s="582"/>
      <c r="EC8" s="613"/>
    </row>
    <row r="9" spans="2:143" ht="11.25" customHeight="1">
      <c r="B9" s="578" t="s">
        <v>179</v>
      </c>
      <c r="C9" s="579"/>
      <c r="D9" s="579"/>
      <c r="E9" s="579"/>
      <c r="F9" s="579"/>
      <c r="G9" s="579"/>
      <c r="H9" s="579"/>
      <c r="I9" s="579"/>
      <c r="J9" s="579"/>
      <c r="K9" s="579"/>
      <c r="L9" s="579"/>
      <c r="M9" s="579"/>
      <c r="N9" s="579"/>
      <c r="O9" s="579"/>
      <c r="P9" s="579"/>
      <c r="Q9" s="580"/>
      <c r="R9" s="581">
        <v>1246</v>
      </c>
      <c r="S9" s="582"/>
      <c r="T9" s="582"/>
      <c r="U9" s="582"/>
      <c r="V9" s="582"/>
      <c r="W9" s="582"/>
      <c r="X9" s="582"/>
      <c r="Y9" s="583"/>
      <c r="Z9" s="634">
        <v>0</v>
      </c>
      <c r="AA9" s="634"/>
      <c r="AB9" s="634"/>
      <c r="AC9" s="634"/>
      <c r="AD9" s="635">
        <v>1246</v>
      </c>
      <c r="AE9" s="635"/>
      <c r="AF9" s="635"/>
      <c r="AG9" s="635"/>
      <c r="AH9" s="635"/>
      <c r="AI9" s="635"/>
      <c r="AJ9" s="635"/>
      <c r="AK9" s="635"/>
      <c r="AL9" s="604">
        <v>0.1</v>
      </c>
      <c r="AM9" s="636"/>
      <c r="AN9" s="636"/>
      <c r="AO9" s="637"/>
      <c r="AP9" s="578" t="s">
        <v>180</v>
      </c>
      <c r="AQ9" s="579"/>
      <c r="AR9" s="579"/>
      <c r="AS9" s="579"/>
      <c r="AT9" s="579"/>
      <c r="AU9" s="579"/>
      <c r="AV9" s="579"/>
      <c r="AW9" s="579"/>
      <c r="AX9" s="579"/>
      <c r="AY9" s="579"/>
      <c r="AZ9" s="579"/>
      <c r="BA9" s="579"/>
      <c r="BB9" s="579"/>
      <c r="BC9" s="579"/>
      <c r="BD9" s="579"/>
      <c r="BE9" s="579"/>
      <c r="BF9" s="580"/>
      <c r="BG9" s="581">
        <v>160144</v>
      </c>
      <c r="BH9" s="582"/>
      <c r="BI9" s="582"/>
      <c r="BJ9" s="582"/>
      <c r="BK9" s="582"/>
      <c r="BL9" s="582"/>
      <c r="BM9" s="582"/>
      <c r="BN9" s="583"/>
      <c r="BO9" s="634">
        <v>38.5</v>
      </c>
      <c r="BP9" s="634"/>
      <c r="BQ9" s="634"/>
      <c r="BR9" s="634"/>
      <c r="BS9" s="587" t="s">
        <v>177</v>
      </c>
      <c r="BT9" s="582"/>
      <c r="BU9" s="582"/>
      <c r="BV9" s="582"/>
      <c r="BW9" s="582"/>
      <c r="BX9" s="582"/>
      <c r="BY9" s="582"/>
      <c r="BZ9" s="582"/>
      <c r="CA9" s="582"/>
      <c r="CB9" s="613"/>
      <c r="CD9" s="614" t="s">
        <v>181</v>
      </c>
      <c r="CE9" s="611"/>
      <c r="CF9" s="611"/>
      <c r="CG9" s="611"/>
      <c r="CH9" s="611"/>
      <c r="CI9" s="611"/>
      <c r="CJ9" s="611"/>
      <c r="CK9" s="611"/>
      <c r="CL9" s="611"/>
      <c r="CM9" s="611"/>
      <c r="CN9" s="611"/>
      <c r="CO9" s="611"/>
      <c r="CP9" s="611"/>
      <c r="CQ9" s="612"/>
      <c r="CR9" s="581">
        <v>218148</v>
      </c>
      <c r="CS9" s="582"/>
      <c r="CT9" s="582"/>
      <c r="CU9" s="582"/>
      <c r="CV9" s="582"/>
      <c r="CW9" s="582"/>
      <c r="CX9" s="582"/>
      <c r="CY9" s="583"/>
      <c r="CZ9" s="634">
        <v>7</v>
      </c>
      <c r="DA9" s="634"/>
      <c r="DB9" s="634"/>
      <c r="DC9" s="634"/>
      <c r="DD9" s="587">
        <v>1328</v>
      </c>
      <c r="DE9" s="582"/>
      <c r="DF9" s="582"/>
      <c r="DG9" s="582"/>
      <c r="DH9" s="582"/>
      <c r="DI9" s="582"/>
      <c r="DJ9" s="582"/>
      <c r="DK9" s="582"/>
      <c r="DL9" s="582"/>
      <c r="DM9" s="582"/>
      <c r="DN9" s="582"/>
      <c r="DO9" s="582"/>
      <c r="DP9" s="583"/>
      <c r="DQ9" s="587">
        <v>207676</v>
      </c>
      <c r="DR9" s="582"/>
      <c r="DS9" s="582"/>
      <c r="DT9" s="582"/>
      <c r="DU9" s="582"/>
      <c r="DV9" s="582"/>
      <c r="DW9" s="582"/>
      <c r="DX9" s="582"/>
      <c r="DY9" s="582"/>
      <c r="DZ9" s="582"/>
      <c r="EA9" s="582"/>
      <c r="EB9" s="582"/>
      <c r="EC9" s="613"/>
    </row>
    <row r="10" spans="2:143" ht="11.25" customHeight="1">
      <c r="B10" s="578" t="s">
        <v>182</v>
      </c>
      <c r="C10" s="579"/>
      <c r="D10" s="579"/>
      <c r="E10" s="579"/>
      <c r="F10" s="579"/>
      <c r="G10" s="579"/>
      <c r="H10" s="579"/>
      <c r="I10" s="579"/>
      <c r="J10" s="579"/>
      <c r="K10" s="579"/>
      <c r="L10" s="579"/>
      <c r="M10" s="579"/>
      <c r="N10" s="579"/>
      <c r="O10" s="579"/>
      <c r="P10" s="579"/>
      <c r="Q10" s="580"/>
      <c r="R10" s="581">
        <v>67214</v>
      </c>
      <c r="S10" s="582"/>
      <c r="T10" s="582"/>
      <c r="U10" s="582"/>
      <c r="V10" s="582"/>
      <c r="W10" s="582"/>
      <c r="X10" s="582"/>
      <c r="Y10" s="583"/>
      <c r="Z10" s="634">
        <v>2.1</v>
      </c>
      <c r="AA10" s="634"/>
      <c r="AB10" s="634"/>
      <c r="AC10" s="634"/>
      <c r="AD10" s="635">
        <v>67214</v>
      </c>
      <c r="AE10" s="635"/>
      <c r="AF10" s="635"/>
      <c r="AG10" s="635"/>
      <c r="AH10" s="635"/>
      <c r="AI10" s="635"/>
      <c r="AJ10" s="635"/>
      <c r="AK10" s="635"/>
      <c r="AL10" s="604">
        <v>3.3</v>
      </c>
      <c r="AM10" s="636"/>
      <c r="AN10" s="636"/>
      <c r="AO10" s="637"/>
      <c r="AP10" s="578" t="s">
        <v>183</v>
      </c>
      <c r="AQ10" s="579"/>
      <c r="AR10" s="579"/>
      <c r="AS10" s="579"/>
      <c r="AT10" s="579"/>
      <c r="AU10" s="579"/>
      <c r="AV10" s="579"/>
      <c r="AW10" s="579"/>
      <c r="AX10" s="579"/>
      <c r="AY10" s="579"/>
      <c r="AZ10" s="579"/>
      <c r="BA10" s="579"/>
      <c r="BB10" s="579"/>
      <c r="BC10" s="579"/>
      <c r="BD10" s="579"/>
      <c r="BE10" s="579"/>
      <c r="BF10" s="580"/>
      <c r="BG10" s="581">
        <v>5335</v>
      </c>
      <c r="BH10" s="582"/>
      <c r="BI10" s="582"/>
      <c r="BJ10" s="582"/>
      <c r="BK10" s="582"/>
      <c r="BL10" s="582"/>
      <c r="BM10" s="582"/>
      <c r="BN10" s="583"/>
      <c r="BO10" s="634">
        <v>1.3</v>
      </c>
      <c r="BP10" s="634"/>
      <c r="BQ10" s="634"/>
      <c r="BR10" s="634"/>
      <c r="BS10" s="587" t="s">
        <v>75</v>
      </c>
      <c r="BT10" s="582"/>
      <c r="BU10" s="582"/>
      <c r="BV10" s="582"/>
      <c r="BW10" s="582"/>
      <c r="BX10" s="582"/>
      <c r="BY10" s="582"/>
      <c r="BZ10" s="582"/>
      <c r="CA10" s="582"/>
      <c r="CB10" s="613"/>
      <c r="CD10" s="614" t="s">
        <v>184</v>
      </c>
      <c r="CE10" s="611"/>
      <c r="CF10" s="611"/>
      <c r="CG10" s="611"/>
      <c r="CH10" s="611"/>
      <c r="CI10" s="611"/>
      <c r="CJ10" s="611"/>
      <c r="CK10" s="611"/>
      <c r="CL10" s="611"/>
      <c r="CM10" s="611"/>
      <c r="CN10" s="611"/>
      <c r="CO10" s="611"/>
      <c r="CP10" s="611"/>
      <c r="CQ10" s="612"/>
      <c r="CR10" s="581" t="s">
        <v>177</v>
      </c>
      <c r="CS10" s="582"/>
      <c r="CT10" s="582"/>
      <c r="CU10" s="582"/>
      <c r="CV10" s="582"/>
      <c r="CW10" s="582"/>
      <c r="CX10" s="582"/>
      <c r="CY10" s="583"/>
      <c r="CZ10" s="634" t="s">
        <v>177</v>
      </c>
      <c r="DA10" s="634"/>
      <c r="DB10" s="634"/>
      <c r="DC10" s="634"/>
      <c r="DD10" s="587" t="s">
        <v>75</v>
      </c>
      <c r="DE10" s="582"/>
      <c r="DF10" s="582"/>
      <c r="DG10" s="582"/>
      <c r="DH10" s="582"/>
      <c r="DI10" s="582"/>
      <c r="DJ10" s="582"/>
      <c r="DK10" s="582"/>
      <c r="DL10" s="582"/>
      <c r="DM10" s="582"/>
      <c r="DN10" s="582"/>
      <c r="DO10" s="582"/>
      <c r="DP10" s="583"/>
      <c r="DQ10" s="587" t="s">
        <v>185</v>
      </c>
      <c r="DR10" s="582"/>
      <c r="DS10" s="582"/>
      <c r="DT10" s="582"/>
      <c r="DU10" s="582"/>
      <c r="DV10" s="582"/>
      <c r="DW10" s="582"/>
      <c r="DX10" s="582"/>
      <c r="DY10" s="582"/>
      <c r="DZ10" s="582"/>
      <c r="EA10" s="582"/>
      <c r="EB10" s="582"/>
      <c r="EC10" s="613"/>
    </row>
    <row r="11" spans="2:143" ht="11.25" customHeight="1">
      <c r="B11" s="578" t="s">
        <v>186</v>
      </c>
      <c r="C11" s="579"/>
      <c r="D11" s="579"/>
      <c r="E11" s="579"/>
      <c r="F11" s="579"/>
      <c r="G11" s="579"/>
      <c r="H11" s="579"/>
      <c r="I11" s="579"/>
      <c r="J11" s="579"/>
      <c r="K11" s="579"/>
      <c r="L11" s="579"/>
      <c r="M11" s="579"/>
      <c r="N11" s="579"/>
      <c r="O11" s="579"/>
      <c r="P11" s="579"/>
      <c r="Q11" s="580"/>
      <c r="R11" s="581" t="s">
        <v>75</v>
      </c>
      <c r="S11" s="582"/>
      <c r="T11" s="582"/>
      <c r="U11" s="582"/>
      <c r="V11" s="582"/>
      <c r="W11" s="582"/>
      <c r="X11" s="582"/>
      <c r="Y11" s="583"/>
      <c r="Z11" s="634" t="s">
        <v>177</v>
      </c>
      <c r="AA11" s="634"/>
      <c r="AB11" s="634"/>
      <c r="AC11" s="634"/>
      <c r="AD11" s="635" t="s">
        <v>177</v>
      </c>
      <c r="AE11" s="635"/>
      <c r="AF11" s="635"/>
      <c r="AG11" s="635"/>
      <c r="AH11" s="635"/>
      <c r="AI11" s="635"/>
      <c r="AJ11" s="635"/>
      <c r="AK11" s="635"/>
      <c r="AL11" s="604" t="s">
        <v>177</v>
      </c>
      <c r="AM11" s="636"/>
      <c r="AN11" s="636"/>
      <c r="AO11" s="637"/>
      <c r="AP11" s="578" t="s">
        <v>187</v>
      </c>
      <c r="AQ11" s="579"/>
      <c r="AR11" s="579"/>
      <c r="AS11" s="579"/>
      <c r="AT11" s="579"/>
      <c r="AU11" s="579"/>
      <c r="AV11" s="579"/>
      <c r="AW11" s="579"/>
      <c r="AX11" s="579"/>
      <c r="AY11" s="579"/>
      <c r="AZ11" s="579"/>
      <c r="BA11" s="579"/>
      <c r="BB11" s="579"/>
      <c r="BC11" s="579"/>
      <c r="BD11" s="579"/>
      <c r="BE11" s="579"/>
      <c r="BF11" s="580"/>
      <c r="BG11" s="581">
        <v>5120</v>
      </c>
      <c r="BH11" s="582"/>
      <c r="BI11" s="582"/>
      <c r="BJ11" s="582"/>
      <c r="BK11" s="582"/>
      <c r="BL11" s="582"/>
      <c r="BM11" s="582"/>
      <c r="BN11" s="583"/>
      <c r="BO11" s="634">
        <v>1.2</v>
      </c>
      <c r="BP11" s="634"/>
      <c r="BQ11" s="634"/>
      <c r="BR11" s="634"/>
      <c r="BS11" s="587" t="s">
        <v>177</v>
      </c>
      <c r="BT11" s="582"/>
      <c r="BU11" s="582"/>
      <c r="BV11" s="582"/>
      <c r="BW11" s="582"/>
      <c r="BX11" s="582"/>
      <c r="BY11" s="582"/>
      <c r="BZ11" s="582"/>
      <c r="CA11" s="582"/>
      <c r="CB11" s="613"/>
      <c r="CD11" s="614" t="s">
        <v>188</v>
      </c>
      <c r="CE11" s="611"/>
      <c r="CF11" s="611"/>
      <c r="CG11" s="611"/>
      <c r="CH11" s="611"/>
      <c r="CI11" s="611"/>
      <c r="CJ11" s="611"/>
      <c r="CK11" s="611"/>
      <c r="CL11" s="611"/>
      <c r="CM11" s="611"/>
      <c r="CN11" s="611"/>
      <c r="CO11" s="611"/>
      <c r="CP11" s="611"/>
      <c r="CQ11" s="612"/>
      <c r="CR11" s="581">
        <v>164200</v>
      </c>
      <c r="CS11" s="582"/>
      <c r="CT11" s="582"/>
      <c r="CU11" s="582"/>
      <c r="CV11" s="582"/>
      <c r="CW11" s="582"/>
      <c r="CX11" s="582"/>
      <c r="CY11" s="583"/>
      <c r="CZ11" s="634">
        <v>5.3</v>
      </c>
      <c r="DA11" s="634"/>
      <c r="DB11" s="634"/>
      <c r="DC11" s="634"/>
      <c r="DD11" s="587">
        <v>55870</v>
      </c>
      <c r="DE11" s="582"/>
      <c r="DF11" s="582"/>
      <c r="DG11" s="582"/>
      <c r="DH11" s="582"/>
      <c r="DI11" s="582"/>
      <c r="DJ11" s="582"/>
      <c r="DK11" s="582"/>
      <c r="DL11" s="582"/>
      <c r="DM11" s="582"/>
      <c r="DN11" s="582"/>
      <c r="DO11" s="582"/>
      <c r="DP11" s="583"/>
      <c r="DQ11" s="587">
        <v>99287</v>
      </c>
      <c r="DR11" s="582"/>
      <c r="DS11" s="582"/>
      <c r="DT11" s="582"/>
      <c r="DU11" s="582"/>
      <c r="DV11" s="582"/>
      <c r="DW11" s="582"/>
      <c r="DX11" s="582"/>
      <c r="DY11" s="582"/>
      <c r="DZ11" s="582"/>
      <c r="EA11" s="582"/>
      <c r="EB11" s="582"/>
      <c r="EC11" s="613"/>
    </row>
    <row r="12" spans="2:143" ht="11.25" customHeight="1">
      <c r="B12" s="578" t="s">
        <v>189</v>
      </c>
      <c r="C12" s="579"/>
      <c r="D12" s="579"/>
      <c r="E12" s="579"/>
      <c r="F12" s="579"/>
      <c r="G12" s="579"/>
      <c r="H12" s="579"/>
      <c r="I12" s="579"/>
      <c r="J12" s="579"/>
      <c r="K12" s="579"/>
      <c r="L12" s="579"/>
      <c r="M12" s="579"/>
      <c r="N12" s="579"/>
      <c r="O12" s="579"/>
      <c r="P12" s="579"/>
      <c r="Q12" s="580"/>
      <c r="R12" s="581" t="s">
        <v>75</v>
      </c>
      <c r="S12" s="582"/>
      <c r="T12" s="582"/>
      <c r="U12" s="582"/>
      <c r="V12" s="582"/>
      <c r="W12" s="582"/>
      <c r="X12" s="582"/>
      <c r="Y12" s="583"/>
      <c r="Z12" s="634" t="s">
        <v>185</v>
      </c>
      <c r="AA12" s="634"/>
      <c r="AB12" s="634"/>
      <c r="AC12" s="634"/>
      <c r="AD12" s="635" t="s">
        <v>185</v>
      </c>
      <c r="AE12" s="635"/>
      <c r="AF12" s="635"/>
      <c r="AG12" s="635"/>
      <c r="AH12" s="635"/>
      <c r="AI12" s="635"/>
      <c r="AJ12" s="635"/>
      <c r="AK12" s="635"/>
      <c r="AL12" s="604" t="s">
        <v>177</v>
      </c>
      <c r="AM12" s="636"/>
      <c r="AN12" s="636"/>
      <c r="AO12" s="637"/>
      <c r="AP12" s="578" t="s">
        <v>190</v>
      </c>
      <c r="AQ12" s="579"/>
      <c r="AR12" s="579"/>
      <c r="AS12" s="579"/>
      <c r="AT12" s="579"/>
      <c r="AU12" s="579"/>
      <c r="AV12" s="579"/>
      <c r="AW12" s="579"/>
      <c r="AX12" s="579"/>
      <c r="AY12" s="579"/>
      <c r="AZ12" s="579"/>
      <c r="BA12" s="579"/>
      <c r="BB12" s="579"/>
      <c r="BC12" s="579"/>
      <c r="BD12" s="579"/>
      <c r="BE12" s="579"/>
      <c r="BF12" s="580"/>
      <c r="BG12" s="581">
        <v>210256</v>
      </c>
      <c r="BH12" s="582"/>
      <c r="BI12" s="582"/>
      <c r="BJ12" s="582"/>
      <c r="BK12" s="582"/>
      <c r="BL12" s="582"/>
      <c r="BM12" s="582"/>
      <c r="BN12" s="583"/>
      <c r="BO12" s="634">
        <v>50.6</v>
      </c>
      <c r="BP12" s="634"/>
      <c r="BQ12" s="634"/>
      <c r="BR12" s="634"/>
      <c r="BS12" s="587" t="s">
        <v>185</v>
      </c>
      <c r="BT12" s="582"/>
      <c r="BU12" s="582"/>
      <c r="BV12" s="582"/>
      <c r="BW12" s="582"/>
      <c r="BX12" s="582"/>
      <c r="BY12" s="582"/>
      <c r="BZ12" s="582"/>
      <c r="CA12" s="582"/>
      <c r="CB12" s="613"/>
      <c r="CD12" s="614" t="s">
        <v>191</v>
      </c>
      <c r="CE12" s="611"/>
      <c r="CF12" s="611"/>
      <c r="CG12" s="611"/>
      <c r="CH12" s="611"/>
      <c r="CI12" s="611"/>
      <c r="CJ12" s="611"/>
      <c r="CK12" s="611"/>
      <c r="CL12" s="611"/>
      <c r="CM12" s="611"/>
      <c r="CN12" s="611"/>
      <c r="CO12" s="611"/>
      <c r="CP12" s="611"/>
      <c r="CQ12" s="612"/>
      <c r="CR12" s="581">
        <v>210347</v>
      </c>
      <c r="CS12" s="582"/>
      <c r="CT12" s="582"/>
      <c r="CU12" s="582"/>
      <c r="CV12" s="582"/>
      <c r="CW12" s="582"/>
      <c r="CX12" s="582"/>
      <c r="CY12" s="583"/>
      <c r="CZ12" s="634">
        <v>6.7</v>
      </c>
      <c r="DA12" s="634"/>
      <c r="DB12" s="634"/>
      <c r="DC12" s="634"/>
      <c r="DD12" s="587">
        <v>468</v>
      </c>
      <c r="DE12" s="582"/>
      <c r="DF12" s="582"/>
      <c r="DG12" s="582"/>
      <c r="DH12" s="582"/>
      <c r="DI12" s="582"/>
      <c r="DJ12" s="582"/>
      <c r="DK12" s="582"/>
      <c r="DL12" s="582"/>
      <c r="DM12" s="582"/>
      <c r="DN12" s="582"/>
      <c r="DO12" s="582"/>
      <c r="DP12" s="583"/>
      <c r="DQ12" s="587">
        <v>78436</v>
      </c>
      <c r="DR12" s="582"/>
      <c r="DS12" s="582"/>
      <c r="DT12" s="582"/>
      <c r="DU12" s="582"/>
      <c r="DV12" s="582"/>
      <c r="DW12" s="582"/>
      <c r="DX12" s="582"/>
      <c r="DY12" s="582"/>
      <c r="DZ12" s="582"/>
      <c r="EA12" s="582"/>
      <c r="EB12" s="582"/>
      <c r="EC12" s="613"/>
    </row>
    <row r="13" spans="2:143" ht="11.25" customHeight="1">
      <c r="B13" s="578" t="s">
        <v>192</v>
      </c>
      <c r="C13" s="579"/>
      <c r="D13" s="579"/>
      <c r="E13" s="579"/>
      <c r="F13" s="579"/>
      <c r="G13" s="579"/>
      <c r="H13" s="579"/>
      <c r="I13" s="579"/>
      <c r="J13" s="579"/>
      <c r="K13" s="579"/>
      <c r="L13" s="579"/>
      <c r="M13" s="579"/>
      <c r="N13" s="579"/>
      <c r="O13" s="579"/>
      <c r="P13" s="579"/>
      <c r="Q13" s="580"/>
      <c r="R13" s="581">
        <v>5254</v>
      </c>
      <c r="S13" s="582"/>
      <c r="T13" s="582"/>
      <c r="U13" s="582"/>
      <c r="V13" s="582"/>
      <c r="W13" s="582"/>
      <c r="X13" s="582"/>
      <c r="Y13" s="583"/>
      <c r="Z13" s="634">
        <v>0.2</v>
      </c>
      <c r="AA13" s="634"/>
      <c r="AB13" s="634"/>
      <c r="AC13" s="634"/>
      <c r="AD13" s="635">
        <v>5254</v>
      </c>
      <c r="AE13" s="635"/>
      <c r="AF13" s="635"/>
      <c r="AG13" s="635"/>
      <c r="AH13" s="635"/>
      <c r="AI13" s="635"/>
      <c r="AJ13" s="635"/>
      <c r="AK13" s="635"/>
      <c r="AL13" s="604">
        <v>0.3</v>
      </c>
      <c r="AM13" s="636"/>
      <c r="AN13" s="636"/>
      <c r="AO13" s="637"/>
      <c r="AP13" s="578" t="s">
        <v>193</v>
      </c>
      <c r="AQ13" s="579"/>
      <c r="AR13" s="579"/>
      <c r="AS13" s="579"/>
      <c r="AT13" s="579"/>
      <c r="AU13" s="579"/>
      <c r="AV13" s="579"/>
      <c r="AW13" s="579"/>
      <c r="AX13" s="579"/>
      <c r="AY13" s="579"/>
      <c r="AZ13" s="579"/>
      <c r="BA13" s="579"/>
      <c r="BB13" s="579"/>
      <c r="BC13" s="579"/>
      <c r="BD13" s="579"/>
      <c r="BE13" s="579"/>
      <c r="BF13" s="580"/>
      <c r="BG13" s="581">
        <v>210172</v>
      </c>
      <c r="BH13" s="582"/>
      <c r="BI13" s="582"/>
      <c r="BJ13" s="582"/>
      <c r="BK13" s="582"/>
      <c r="BL13" s="582"/>
      <c r="BM13" s="582"/>
      <c r="BN13" s="583"/>
      <c r="BO13" s="634">
        <v>50.6</v>
      </c>
      <c r="BP13" s="634"/>
      <c r="BQ13" s="634"/>
      <c r="BR13" s="634"/>
      <c r="BS13" s="587" t="s">
        <v>185</v>
      </c>
      <c r="BT13" s="582"/>
      <c r="BU13" s="582"/>
      <c r="BV13" s="582"/>
      <c r="BW13" s="582"/>
      <c r="BX13" s="582"/>
      <c r="BY13" s="582"/>
      <c r="BZ13" s="582"/>
      <c r="CA13" s="582"/>
      <c r="CB13" s="613"/>
      <c r="CD13" s="614" t="s">
        <v>194</v>
      </c>
      <c r="CE13" s="611"/>
      <c r="CF13" s="611"/>
      <c r="CG13" s="611"/>
      <c r="CH13" s="611"/>
      <c r="CI13" s="611"/>
      <c r="CJ13" s="611"/>
      <c r="CK13" s="611"/>
      <c r="CL13" s="611"/>
      <c r="CM13" s="611"/>
      <c r="CN13" s="611"/>
      <c r="CO13" s="611"/>
      <c r="CP13" s="611"/>
      <c r="CQ13" s="612"/>
      <c r="CR13" s="581">
        <v>251510</v>
      </c>
      <c r="CS13" s="582"/>
      <c r="CT13" s="582"/>
      <c r="CU13" s="582"/>
      <c r="CV13" s="582"/>
      <c r="CW13" s="582"/>
      <c r="CX13" s="582"/>
      <c r="CY13" s="583"/>
      <c r="CZ13" s="634">
        <v>8</v>
      </c>
      <c r="DA13" s="634"/>
      <c r="DB13" s="634"/>
      <c r="DC13" s="634"/>
      <c r="DD13" s="587">
        <v>149298</v>
      </c>
      <c r="DE13" s="582"/>
      <c r="DF13" s="582"/>
      <c r="DG13" s="582"/>
      <c r="DH13" s="582"/>
      <c r="DI13" s="582"/>
      <c r="DJ13" s="582"/>
      <c r="DK13" s="582"/>
      <c r="DL13" s="582"/>
      <c r="DM13" s="582"/>
      <c r="DN13" s="582"/>
      <c r="DO13" s="582"/>
      <c r="DP13" s="583"/>
      <c r="DQ13" s="587">
        <v>114591</v>
      </c>
      <c r="DR13" s="582"/>
      <c r="DS13" s="582"/>
      <c r="DT13" s="582"/>
      <c r="DU13" s="582"/>
      <c r="DV13" s="582"/>
      <c r="DW13" s="582"/>
      <c r="DX13" s="582"/>
      <c r="DY13" s="582"/>
      <c r="DZ13" s="582"/>
      <c r="EA13" s="582"/>
      <c r="EB13" s="582"/>
      <c r="EC13" s="613"/>
    </row>
    <row r="14" spans="2:143" ht="11.25" customHeight="1">
      <c r="B14" s="578" t="s">
        <v>195</v>
      </c>
      <c r="C14" s="579"/>
      <c r="D14" s="579"/>
      <c r="E14" s="579"/>
      <c r="F14" s="579"/>
      <c r="G14" s="579"/>
      <c r="H14" s="579"/>
      <c r="I14" s="579"/>
      <c r="J14" s="579"/>
      <c r="K14" s="579"/>
      <c r="L14" s="579"/>
      <c r="M14" s="579"/>
      <c r="N14" s="579"/>
      <c r="O14" s="579"/>
      <c r="P14" s="579"/>
      <c r="Q14" s="580"/>
      <c r="R14" s="581" t="s">
        <v>177</v>
      </c>
      <c r="S14" s="582"/>
      <c r="T14" s="582"/>
      <c r="U14" s="582"/>
      <c r="V14" s="582"/>
      <c r="W14" s="582"/>
      <c r="X14" s="582"/>
      <c r="Y14" s="583"/>
      <c r="Z14" s="634" t="s">
        <v>75</v>
      </c>
      <c r="AA14" s="634"/>
      <c r="AB14" s="634"/>
      <c r="AC14" s="634"/>
      <c r="AD14" s="635" t="s">
        <v>177</v>
      </c>
      <c r="AE14" s="635"/>
      <c r="AF14" s="635"/>
      <c r="AG14" s="635"/>
      <c r="AH14" s="635"/>
      <c r="AI14" s="635"/>
      <c r="AJ14" s="635"/>
      <c r="AK14" s="635"/>
      <c r="AL14" s="604" t="s">
        <v>177</v>
      </c>
      <c r="AM14" s="636"/>
      <c r="AN14" s="636"/>
      <c r="AO14" s="637"/>
      <c r="AP14" s="578" t="s">
        <v>196</v>
      </c>
      <c r="AQ14" s="579"/>
      <c r="AR14" s="579"/>
      <c r="AS14" s="579"/>
      <c r="AT14" s="579"/>
      <c r="AU14" s="579"/>
      <c r="AV14" s="579"/>
      <c r="AW14" s="579"/>
      <c r="AX14" s="579"/>
      <c r="AY14" s="579"/>
      <c r="AZ14" s="579"/>
      <c r="BA14" s="579"/>
      <c r="BB14" s="579"/>
      <c r="BC14" s="579"/>
      <c r="BD14" s="579"/>
      <c r="BE14" s="579"/>
      <c r="BF14" s="580"/>
      <c r="BG14" s="581">
        <v>18300</v>
      </c>
      <c r="BH14" s="582"/>
      <c r="BI14" s="582"/>
      <c r="BJ14" s="582"/>
      <c r="BK14" s="582"/>
      <c r="BL14" s="582"/>
      <c r="BM14" s="582"/>
      <c r="BN14" s="583"/>
      <c r="BO14" s="634">
        <v>4.4000000000000004</v>
      </c>
      <c r="BP14" s="634"/>
      <c r="BQ14" s="634"/>
      <c r="BR14" s="634"/>
      <c r="BS14" s="587" t="s">
        <v>185</v>
      </c>
      <c r="BT14" s="582"/>
      <c r="BU14" s="582"/>
      <c r="BV14" s="582"/>
      <c r="BW14" s="582"/>
      <c r="BX14" s="582"/>
      <c r="BY14" s="582"/>
      <c r="BZ14" s="582"/>
      <c r="CA14" s="582"/>
      <c r="CB14" s="613"/>
      <c r="CD14" s="614" t="s">
        <v>197</v>
      </c>
      <c r="CE14" s="611"/>
      <c r="CF14" s="611"/>
      <c r="CG14" s="611"/>
      <c r="CH14" s="611"/>
      <c r="CI14" s="611"/>
      <c r="CJ14" s="611"/>
      <c r="CK14" s="611"/>
      <c r="CL14" s="611"/>
      <c r="CM14" s="611"/>
      <c r="CN14" s="611"/>
      <c r="CO14" s="611"/>
      <c r="CP14" s="611"/>
      <c r="CQ14" s="612"/>
      <c r="CR14" s="581">
        <v>169186</v>
      </c>
      <c r="CS14" s="582"/>
      <c r="CT14" s="582"/>
      <c r="CU14" s="582"/>
      <c r="CV14" s="582"/>
      <c r="CW14" s="582"/>
      <c r="CX14" s="582"/>
      <c r="CY14" s="583"/>
      <c r="CZ14" s="634">
        <v>5.4</v>
      </c>
      <c r="DA14" s="634"/>
      <c r="DB14" s="634"/>
      <c r="DC14" s="634"/>
      <c r="DD14" s="587">
        <v>12117</v>
      </c>
      <c r="DE14" s="582"/>
      <c r="DF14" s="582"/>
      <c r="DG14" s="582"/>
      <c r="DH14" s="582"/>
      <c r="DI14" s="582"/>
      <c r="DJ14" s="582"/>
      <c r="DK14" s="582"/>
      <c r="DL14" s="582"/>
      <c r="DM14" s="582"/>
      <c r="DN14" s="582"/>
      <c r="DO14" s="582"/>
      <c r="DP14" s="583"/>
      <c r="DQ14" s="587">
        <v>153207</v>
      </c>
      <c r="DR14" s="582"/>
      <c r="DS14" s="582"/>
      <c r="DT14" s="582"/>
      <c r="DU14" s="582"/>
      <c r="DV14" s="582"/>
      <c r="DW14" s="582"/>
      <c r="DX14" s="582"/>
      <c r="DY14" s="582"/>
      <c r="DZ14" s="582"/>
      <c r="EA14" s="582"/>
      <c r="EB14" s="582"/>
      <c r="EC14" s="613"/>
    </row>
    <row r="15" spans="2:143" ht="11.25" customHeight="1">
      <c r="B15" s="578" t="s">
        <v>198</v>
      </c>
      <c r="C15" s="579"/>
      <c r="D15" s="579"/>
      <c r="E15" s="579"/>
      <c r="F15" s="579"/>
      <c r="G15" s="579"/>
      <c r="H15" s="579"/>
      <c r="I15" s="579"/>
      <c r="J15" s="579"/>
      <c r="K15" s="579"/>
      <c r="L15" s="579"/>
      <c r="M15" s="579"/>
      <c r="N15" s="579"/>
      <c r="O15" s="579"/>
      <c r="P15" s="579"/>
      <c r="Q15" s="580"/>
      <c r="R15" s="581">
        <v>532</v>
      </c>
      <c r="S15" s="582"/>
      <c r="T15" s="582"/>
      <c r="U15" s="582"/>
      <c r="V15" s="582"/>
      <c r="W15" s="582"/>
      <c r="X15" s="582"/>
      <c r="Y15" s="583"/>
      <c r="Z15" s="634">
        <v>0</v>
      </c>
      <c r="AA15" s="634"/>
      <c r="AB15" s="634"/>
      <c r="AC15" s="634"/>
      <c r="AD15" s="635">
        <v>532</v>
      </c>
      <c r="AE15" s="635"/>
      <c r="AF15" s="635"/>
      <c r="AG15" s="635"/>
      <c r="AH15" s="635"/>
      <c r="AI15" s="635"/>
      <c r="AJ15" s="635"/>
      <c r="AK15" s="635"/>
      <c r="AL15" s="604">
        <v>0</v>
      </c>
      <c r="AM15" s="636"/>
      <c r="AN15" s="636"/>
      <c r="AO15" s="637"/>
      <c r="AP15" s="578" t="s">
        <v>199</v>
      </c>
      <c r="AQ15" s="579"/>
      <c r="AR15" s="579"/>
      <c r="AS15" s="579"/>
      <c r="AT15" s="579"/>
      <c r="AU15" s="579"/>
      <c r="AV15" s="579"/>
      <c r="AW15" s="579"/>
      <c r="AX15" s="579"/>
      <c r="AY15" s="579"/>
      <c r="AZ15" s="579"/>
      <c r="BA15" s="579"/>
      <c r="BB15" s="579"/>
      <c r="BC15" s="579"/>
      <c r="BD15" s="579"/>
      <c r="BE15" s="579"/>
      <c r="BF15" s="580"/>
      <c r="BG15" s="581">
        <v>9349</v>
      </c>
      <c r="BH15" s="582"/>
      <c r="BI15" s="582"/>
      <c r="BJ15" s="582"/>
      <c r="BK15" s="582"/>
      <c r="BL15" s="582"/>
      <c r="BM15" s="582"/>
      <c r="BN15" s="583"/>
      <c r="BO15" s="634">
        <v>2.2000000000000002</v>
      </c>
      <c r="BP15" s="634"/>
      <c r="BQ15" s="634"/>
      <c r="BR15" s="634"/>
      <c r="BS15" s="587" t="s">
        <v>177</v>
      </c>
      <c r="BT15" s="582"/>
      <c r="BU15" s="582"/>
      <c r="BV15" s="582"/>
      <c r="BW15" s="582"/>
      <c r="BX15" s="582"/>
      <c r="BY15" s="582"/>
      <c r="BZ15" s="582"/>
      <c r="CA15" s="582"/>
      <c r="CB15" s="613"/>
      <c r="CD15" s="614" t="s">
        <v>200</v>
      </c>
      <c r="CE15" s="611"/>
      <c r="CF15" s="611"/>
      <c r="CG15" s="611"/>
      <c r="CH15" s="611"/>
      <c r="CI15" s="611"/>
      <c r="CJ15" s="611"/>
      <c r="CK15" s="611"/>
      <c r="CL15" s="611"/>
      <c r="CM15" s="611"/>
      <c r="CN15" s="611"/>
      <c r="CO15" s="611"/>
      <c r="CP15" s="611"/>
      <c r="CQ15" s="612"/>
      <c r="CR15" s="581">
        <v>314534</v>
      </c>
      <c r="CS15" s="582"/>
      <c r="CT15" s="582"/>
      <c r="CU15" s="582"/>
      <c r="CV15" s="582"/>
      <c r="CW15" s="582"/>
      <c r="CX15" s="582"/>
      <c r="CY15" s="583"/>
      <c r="CZ15" s="634">
        <v>10.1</v>
      </c>
      <c r="DA15" s="634"/>
      <c r="DB15" s="634"/>
      <c r="DC15" s="634"/>
      <c r="DD15" s="587">
        <v>19973</v>
      </c>
      <c r="DE15" s="582"/>
      <c r="DF15" s="582"/>
      <c r="DG15" s="582"/>
      <c r="DH15" s="582"/>
      <c r="DI15" s="582"/>
      <c r="DJ15" s="582"/>
      <c r="DK15" s="582"/>
      <c r="DL15" s="582"/>
      <c r="DM15" s="582"/>
      <c r="DN15" s="582"/>
      <c r="DO15" s="582"/>
      <c r="DP15" s="583"/>
      <c r="DQ15" s="587">
        <v>266145</v>
      </c>
      <c r="DR15" s="582"/>
      <c r="DS15" s="582"/>
      <c r="DT15" s="582"/>
      <c r="DU15" s="582"/>
      <c r="DV15" s="582"/>
      <c r="DW15" s="582"/>
      <c r="DX15" s="582"/>
      <c r="DY15" s="582"/>
      <c r="DZ15" s="582"/>
      <c r="EA15" s="582"/>
      <c r="EB15" s="582"/>
      <c r="EC15" s="613"/>
    </row>
    <row r="16" spans="2:143" ht="11.25" customHeight="1">
      <c r="B16" s="578" t="s">
        <v>201</v>
      </c>
      <c r="C16" s="579"/>
      <c r="D16" s="579"/>
      <c r="E16" s="579"/>
      <c r="F16" s="579"/>
      <c r="G16" s="579"/>
      <c r="H16" s="579"/>
      <c r="I16" s="579"/>
      <c r="J16" s="579"/>
      <c r="K16" s="579"/>
      <c r="L16" s="579"/>
      <c r="M16" s="579"/>
      <c r="N16" s="579"/>
      <c r="O16" s="579"/>
      <c r="P16" s="579"/>
      <c r="Q16" s="580"/>
      <c r="R16" s="581">
        <v>1693263</v>
      </c>
      <c r="S16" s="582"/>
      <c r="T16" s="582"/>
      <c r="U16" s="582"/>
      <c r="V16" s="582"/>
      <c r="W16" s="582"/>
      <c r="X16" s="582"/>
      <c r="Y16" s="583"/>
      <c r="Z16" s="634">
        <v>53.5</v>
      </c>
      <c r="AA16" s="634"/>
      <c r="AB16" s="634"/>
      <c r="AC16" s="634"/>
      <c r="AD16" s="635">
        <v>1537424</v>
      </c>
      <c r="AE16" s="635"/>
      <c r="AF16" s="635"/>
      <c r="AG16" s="635"/>
      <c r="AH16" s="635"/>
      <c r="AI16" s="635"/>
      <c r="AJ16" s="635"/>
      <c r="AK16" s="635"/>
      <c r="AL16" s="604">
        <v>74.599999999999994</v>
      </c>
      <c r="AM16" s="636"/>
      <c r="AN16" s="636"/>
      <c r="AO16" s="637"/>
      <c r="AP16" s="578" t="s">
        <v>202</v>
      </c>
      <c r="AQ16" s="579"/>
      <c r="AR16" s="579"/>
      <c r="AS16" s="579"/>
      <c r="AT16" s="579"/>
      <c r="AU16" s="579"/>
      <c r="AV16" s="579"/>
      <c r="AW16" s="579"/>
      <c r="AX16" s="579"/>
      <c r="AY16" s="579"/>
      <c r="AZ16" s="579"/>
      <c r="BA16" s="579"/>
      <c r="BB16" s="579"/>
      <c r="BC16" s="579"/>
      <c r="BD16" s="579"/>
      <c r="BE16" s="579"/>
      <c r="BF16" s="580"/>
      <c r="BG16" s="581" t="s">
        <v>177</v>
      </c>
      <c r="BH16" s="582"/>
      <c r="BI16" s="582"/>
      <c r="BJ16" s="582"/>
      <c r="BK16" s="582"/>
      <c r="BL16" s="582"/>
      <c r="BM16" s="582"/>
      <c r="BN16" s="583"/>
      <c r="BO16" s="634" t="s">
        <v>177</v>
      </c>
      <c r="BP16" s="634"/>
      <c r="BQ16" s="634"/>
      <c r="BR16" s="634"/>
      <c r="BS16" s="587" t="s">
        <v>75</v>
      </c>
      <c r="BT16" s="582"/>
      <c r="BU16" s="582"/>
      <c r="BV16" s="582"/>
      <c r="BW16" s="582"/>
      <c r="BX16" s="582"/>
      <c r="BY16" s="582"/>
      <c r="BZ16" s="582"/>
      <c r="CA16" s="582"/>
      <c r="CB16" s="613"/>
      <c r="CD16" s="614" t="s">
        <v>203</v>
      </c>
      <c r="CE16" s="611"/>
      <c r="CF16" s="611"/>
      <c r="CG16" s="611"/>
      <c r="CH16" s="611"/>
      <c r="CI16" s="611"/>
      <c r="CJ16" s="611"/>
      <c r="CK16" s="611"/>
      <c r="CL16" s="611"/>
      <c r="CM16" s="611"/>
      <c r="CN16" s="611"/>
      <c r="CO16" s="611"/>
      <c r="CP16" s="611"/>
      <c r="CQ16" s="612"/>
      <c r="CR16" s="581">
        <v>13696</v>
      </c>
      <c r="CS16" s="582"/>
      <c r="CT16" s="582"/>
      <c r="CU16" s="582"/>
      <c r="CV16" s="582"/>
      <c r="CW16" s="582"/>
      <c r="CX16" s="582"/>
      <c r="CY16" s="583"/>
      <c r="CZ16" s="634">
        <v>0.4</v>
      </c>
      <c r="DA16" s="634"/>
      <c r="DB16" s="634"/>
      <c r="DC16" s="634"/>
      <c r="DD16" s="587" t="s">
        <v>75</v>
      </c>
      <c r="DE16" s="582"/>
      <c r="DF16" s="582"/>
      <c r="DG16" s="582"/>
      <c r="DH16" s="582"/>
      <c r="DI16" s="582"/>
      <c r="DJ16" s="582"/>
      <c r="DK16" s="582"/>
      <c r="DL16" s="582"/>
      <c r="DM16" s="582"/>
      <c r="DN16" s="582"/>
      <c r="DO16" s="582"/>
      <c r="DP16" s="583"/>
      <c r="DQ16" s="587">
        <v>13696</v>
      </c>
      <c r="DR16" s="582"/>
      <c r="DS16" s="582"/>
      <c r="DT16" s="582"/>
      <c r="DU16" s="582"/>
      <c r="DV16" s="582"/>
      <c r="DW16" s="582"/>
      <c r="DX16" s="582"/>
      <c r="DY16" s="582"/>
      <c r="DZ16" s="582"/>
      <c r="EA16" s="582"/>
      <c r="EB16" s="582"/>
      <c r="EC16" s="613"/>
    </row>
    <row r="17" spans="2:133" ht="11.25" customHeight="1">
      <c r="B17" s="578" t="s">
        <v>204</v>
      </c>
      <c r="C17" s="579"/>
      <c r="D17" s="579"/>
      <c r="E17" s="579"/>
      <c r="F17" s="579"/>
      <c r="G17" s="579"/>
      <c r="H17" s="579"/>
      <c r="I17" s="579"/>
      <c r="J17" s="579"/>
      <c r="K17" s="579"/>
      <c r="L17" s="579"/>
      <c r="M17" s="579"/>
      <c r="N17" s="579"/>
      <c r="O17" s="579"/>
      <c r="P17" s="579"/>
      <c r="Q17" s="580"/>
      <c r="R17" s="581">
        <v>1537424</v>
      </c>
      <c r="S17" s="582"/>
      <c r="T17" s="582"/>
      <c r="U17" s="582"/>
      <c r="V17" s="582"/>
      <c r="W17" s="582"/>
      <c r="X17" s="582"/>
      <c r="Y17" s="583"/>
      <c r="Z17" s="634">
        <v>48.6</v>
      </c>
      <c r="AA17" s="634"/>
      <c r="AB17" s="634"/>
      <c r="AC17" s="634"/>
      <c r="AD17" s="635">
        <v>1537424</v>
      </c>
      <c r="AE17" s="635"/>
      <c r="AF17" s="635"/>
      <c r="AG17" s="635"/>
      <c r="AH17" s="635"/>
      <c r="AI17" s="635"/>
      <c r="AJ17" s="635"/>
      <c r="AK17" s="635"/>
      <c r="AL17" s="604">
        <v>74.599999999999994</v>
      </c>
      <c r="AM17" s="636"/>
      <c r="AN17" s="636"/>
      <c r="AO17" s="637"/>
      <c r="AP17" s="578" t="s">
        <v>205</v>
      </c>
      <c r="AQ17" s="579"/>
      <c r="AR17" s="579"/>
      <c r="AS17" s="579"/>
      <c r="AT17" s="579"/>
      <c r="AU17" s="579"/>
      <c r="AV17" s="579"/>
      <c r="AW17" s="579"/>
      <c r="AX17" s="579"/>
      <c r="AY17" s="579"/>
      <c r="AZ17" s="579"/>
      <c r="BA17" s="579"/>
      <c r="BB17" s="579"/>
      <c r="BC17" s="579"/>
      <c r="BD17" s="579"/>
      <c r="BE17" s="579"/>
      <c r="BF17" s="580"/>
      <c r="BG17" s="581" t="s">
        <v>177</v>
      </c>
      <c r="BH17" s="582"/>
      <c r="BI17" s="582"/>
      <c r="BJ17" s="582"/>
      <c r="BK17" s="582"/>
      <c r="BL17" s="582"/>
      <c r="BM17" s="582"/>
      <c r="BN17" s="583"/>
      <c r="BO17" s="634" t="s">
        <v>177</v>
      </c>
      <c r="BP17" s="634"/>
      <c r="BQ17" s="634"/>
      <c r="BR17" s="634"/>
      <c r="BS17" s="587" t="s">
        <v>75</v>
      </c>
      <c r="BT17" s="582"/>
      <c r="BU17" s="582"/>
      <c r="BV17" s="582"/>
      <c r="BW17" s="582"/>
      <c r="BX17" s="582"/>
      <c r="BY17" s="582"/>
      <c r="BZ17" s="582"/>
      <c r="CA17" s="582"/>
      <c r="CB17" s="613"/>
      <c r="CD17" s="614" t="s">
        <v>206</v>
      </c>
      <c r="CE17" s="611"/>
      <c r="CF17" s="611"/>
      <c r="CG17" s="611"/>
      <c r="CH17" s="611"/>
      <c r="CI17" s="611"/>
      <c r="CJ17" s="611"/>
      <c r="CK17" s="611"/>
      <c r="CL17" s="611"/>
      <c r="CM17" s="611"/>
      <c r="CN17" s="611"/>
      <c r="CO17" s="611"/>
      <c r="CP17" s="611"/>
      <c r="CQ17" s="612"/>
      <c r="CR17" s="581">
        <v>544399</v>
      </c>
      <c r="CS17" s="582"/>
      <c r="CT17" s="582"/>
      <c r="CU17" s="582"/>
      <c r="CV17" s="582"/>
      <c r="CW17" s="582"/>
      <c r="CX17" s="582"/>
      <c r="CY17" s="583"/>
      <c r="CZ17" s="634">
        <v>17.399999999999999</v>
      </c>
      <c r="DA17" s="634"/>
      <c r="DB17" s="634"/>
      <c r="DC17" s="634"/>
      <c r="DD17" s="587" t="s">
        <v>75</v>
      </c>
      <c r="DE17" s="582"/>
      <c r="DF17" s="582"/>
      <c r="DG17" s="582"/>
      <c r="DH17" s="582"/>
      <c r="DI17" s="582"/>
      <c r="DJ17" s="582"/>
      <c r="DK17" s="582"/>
      <c r="DL17" s="582"/>
      <c r="DM17" s="582"/>
      <c r="DN17" s="582"/>
      <c r="DO17" s="582"/>
      <c r="DP17" s="583"/>
      <c r="DQ17" s="587">
        <v>529074</v>
      </c>
      <c r="DR17" s="582"/>
      <c r="DS17" s="582"/>
      <c r="DT17" s="582"/>
      <c r="DU17" s="582"/>
      <c r="DV17" s="582"/>
      <c r="DW17" s="582"/>
      <c r="DX17" s="582"/>
      <c r="DY17" s="582"/>
      <c r="DZ17" s="582"/>
      <c r="EA17" s="582"/>
      <c r="EB17" s="582"/>
      <c r="EC17" s="613"/>
    </row>
    <row r="18" spans="2:133" ht="11.25" customHeight="1">
      <c r="B18" s="578" t="s">
        <v>207</v>
      </c>
      <c r="C18" s="579"/>
      <c r="D18" s="579"/>
      <c r="E18" s="579"/>
      <c r="F18" s="579"/>
      <c r="G18" s="579"/>
      <c r="H18" s="579"/>
      <c r="I18" s="579"/>
      <c r="J18" s="579"/>
      <c r="K18" s="579"/>
      <c r="L18" s="579"/>
      <c r="M18" s="579"/>
      <c r="N18" s="579"/>
      <c r="O18" s="579"/>
      <c r="P18" s="579"/>
      <c r="Q18" s="580"/>
      <c r="R18" s="581">
        <v>155839</v>
      </c>
      <c r="S18" s="582"/>
      <c r="T18" s="582"/>
      <c r="U18" s="582"/>
      <c r="V18" s="582"/>
      <c r="W18" s="582"/>
      <c r="X18" s="582"/>
      <c r="Y18" s="583"/>
      <c r="Z18" s="634">
        <v>4.9000000000000004</v>
      </c>
      <c r="AA18" s="634"/>
      <c r="AB18" s="634"/>
      <c r="AC18" s="634"/>
      <c r="AD18" s="635" t="s">
        <v>75</v>
      </c>
      <c r="AE18" s="635"/>
      <c r="AF18" s="635"/>
      <c r="AG18" s="635"/>
      <c r="AH18" s="635"/>
      <c r="AI18" s="635"/>
      <c r="AJ18" s="635"/>
      <c r="AK18" s="635"/>
      <c r="AL18" s="604" t="s">
        <v>75</v>
      </c>
      <c r="AM18" s="636"/>
      <c r="AN18" s="636"/>
      <c r="AO18" s="637"/>
      <c r="AP18" s="578" t="s">
        <v>208</v>
      </c>
      <c r="AQ18" s="579"/>
      <c r="AR18" s="579"/>
      <c r="AS18" s="579"/>
      <c r="AT18" s="579"/>
      <c r="AU18" s="579"/>
      <c r="AV18" s="579"/>
      <c r="AW18" s="579"/>
      <c r="AX18" s="579"/>
      <c r="AY18" s="579"/>
      <c r="AZ18" s="579"/>
      <c r="BA18" s="579"/>
      <c r="BB18" s="579"/>
      <c r="BC18" s="579"/>
      <c r="BD18" s="579"/>
      <c r="BE18" s="579"/>
      <c r="BF18" s="580"/>
      <c r="BG18" s="581" t="s">
        <v>75</v>
      </c>
      <c r="BH18" s="582"/>
      <c r="BI18" s="582"/>
      <c r="BJ18" s="582"/>
      <c r="BK18" s="582"/>
      <c r="BL18" s="582"/>
      <c r="BM18" s="582"/>
      <c r="BN18" s="583"/>
      <c r="BO18" s="634" t="s">
        <v>185</v>
      </c>
      <c r="BP18" s="634"/>
      <c r="BQ18" s="634"/>
      <c r="BR18" s="634"/>
      <c r="BS18" s="587" t="s">
        <v>75</v>
      </c>
      <c r="BT18" s="582"/>
      <c r="BU18" s="582"/>
      <c r="BV18" s="582"/>
      <c r="BW18" s="582"/>
      <c r="BX18" s="582"/>
      <c r="BY18" s="582"/>
      <c r="BZ18" s="582"/>
      <c r="CA18" s="582"/>
      <c r="CB18" s="613"/>
      <c r="CD18" s="614" t="s">
        <v>209</v>
      </c>
      <c r="CE18" s="611"/>
      <c r="CF18" s="611"/>
      <c r="CG18" s="611"/>
      <c r="CH18" s="611"/>
      <c r="CI18" s="611"/>
      <c r="CJ18" s="611"/>
      <c r="CK18" s="611"/>
      <c r="CL18" s="611"/>
      <c r="CM18" s="611"/>
      <c r="CN18" s="611"/>
      <c r="CO18" s="611"/>
      <c r="CP18" s="611"/>
      <c r="CQ18" s="612"/>
      <c r="CR18" s="581" t="s">
        <v>75</v>
      </c>
      <c r="CS18" s="582"/>
      <c r="CT18" s="582"/>
      <c r="CU18" s="582"/>
      <c r="CV18" s="582"/>
      <c r="CW18" s="582"/>
      <c r="CX18" s="582"/>
      <c r="CY18" s="583"/>
      <c r="CZ18" s="634" t="s">
        <v>177</v>
      </c>
      <c r="DA18" s="634"/>
      <c r="DB18" s="634"/>
      <c r="DC18" s="634"/>
      <c r="DD18" s="587" t="s">
        <v>177</v>
      </c>
      <c r="DE18" s="582"/>
      <c r="DF18" s="582"/>
      <c r="DG18" s="582"/>
      <c r="DH18" s="582"/>
      <c r="DI18" s="582"/>
      <c r="DJ18" s="582"/>
      <c r="DK18" s="582"/>
      <c r="DL18" s="582"/>
      <c r="DM18" s="582"/>
      <c r="DN18" s="582"/>
      <c r="DO18" s="582"/>
      <c r="DP18" s="583"/>
      <c r="DQ18" s="587" t="s">
        <v>177</v>
      </c>
      <c r="DR18" s="582"/>
      <c r="DS18" s="582"/>
      <c r="DT18" s="582"/>
      <c r="DU18" s="582"/>
      <c r="DV18" s="582"/>
      <c r="DW18" s="582"/>
      <c r="DX18" s="582"/>
      <c r="DY18" s="582"/>
      <c r="DZ18" s="582"/>
      <c r="EA18" s="582"/>
      <c r="EB18" s="582"/>
      <c r="EC18" s="613"/>
    </row>
    <row r="19" spans="2:133" ht="11.25" customHeight="1">
      <c r="B19" s="578" t="s">
        <v>210</v>
      </c>
      <c r="C19" s="579"/>
      <c r="D19" s="579"/>
      <c r="E19" s="579"/>
      <c r="F19" s="579"/>
      <c r="G19" s="579"/>
      <c r="H19" s="579"/>
      <c r="I19" s="579"/>
      <c r="J19" s="579"/>
      <c r="K19" s="579"/>
      <c r="L19" s="579"/>
      <c r="M19" s="579"/>
      <c r="N19" s="579"/>
      <c r="O19" s="579"/>
      <c r="P19" s="579"/>
      <c r="Q19" s="580"/>
      <c r="R19" s="581" t="s">
        <v>177</v>
      </c>
      <c r="S19" s="582"/>
      <c r="T19" s="582"/>
      <c r="U19" s="582"/>
      <c r="V19" s="582"/>
      <c r="W19" s="582"/>
      <c r="X19" s="582"/>
      <c r="Y19" s="583"/>
      <c r="Z19" s="634" t="s">
        <v>177</v>
      </c>
      <c r="AA19" s="634"/>
      <c r="AB19" s="634"/>
      <c r="AC19" s="634"/>
      <c r="AD19" s="635" t="s">
        <v>177</v>
      </c>
      <c r="AE19" s="635"/>
      <c r="AF19" s="635"/>
      <c r="AG19" s="635"/>
      <c r="AH19" s="635"/>
      <c r="AI19" s="635"/>
      <c r="AJ19" s="635"/>
      <c r="AK19" s="635"/>
      <c r="AL19" s="604" t="s">
        <v>75</v>
      </c>
      <c r="AM19" s="636"/>
      <c r="AN19" s="636"/>
      <c r="AO19" s="637"/>
      <c r="AP19" s="578" t="s">
        <v>211</v>
      </c>
      <c r="AQ19" s="579"/>
      <c r="AR19" s="579"/>
      <c r="AS19" s="579"/>
      <c r="AT19" s="579"/>
      <c r="AU19" s="579"/>
      <c r="AV19" s="579"/>
      <c r="AW19" s="579"/>
      <c r="AX19" s="579"/>
      <c r="AY19" s="579"/>
      <c r="AZ19" s="579"/>
      <c r="BA19" s="579"/>
      <c r="BB19" s="579"/>
      <c r="BC19" s="579"/>
      <c r="BD19" s="579"/>
      <c r="BE19" s="579"/>
      <c r="BF19" s="580"/>
      <c r="BG19" s="581" t="s">
        <v>177</v>
      </c>
      <c r="BH19" s="582"/>
      <c r="BI19" s="582"/>
      <c r="BJ19" s="582"/>
      <c r="BK19" s="582"/>
      <c r="BL19" s="582"/>
      <c r="BM19" s="582"/>
      <c r="BN19" s="583"/>
      <c r="BO19" s="634" t="s">
        <v>75</v>
      </c>
      <c r="BP19" s="634"/>
      <c r="BQ19" s="634"/>
      <c r="BR19" s="634"/>
      <c r="BS19" s="587" t="s">
        <v>177</v>
      </c>
      <c r="BT19" s="582"/>
      <c r="BU19" s="582"/>
      <c r="BV19" s="582"/>
      <c r="BW19" s="582"/>
      <c r="BX19" s="582"/>
      <c r="BY19" s="582"/>
      <c r="BZ19" s="582"/>
      <c r="CA19" s="582"/>
      <c r="CB19" s="613"/>
      <c r="CD19" s="614" t="s">
        <v>212</v>
      </c>
      <c r="CE19" s="611"/>
      <c r="CF19" s="611"/>
      <c r="CG19" s="611"/>
      <c r="CH19" s="611"/>
      <c r="CI19" s="611"/>
      <c r="CJ19" s="611"/>
      <c r="CK19" s="611"/>
      <c r="CL19" s="611"/>
      <c r="CM19" s="611"/>
      <c r="CN19" s="611"/>
      <c r="CO19" s="611"/>
      <c r="CP19" s="611"/>
      <c r="CQ19" s="612"/>
      <c r="CR19" s="581" t="s">
        <v>75</v>
      </c>
      <c r="CS19" s="582"/>
      <c r="CT19" s="582"/>
      <c r="CU19" s="582"/>
      <c r="CV19" s="582"/>
      <c r="CW19" s="582"/>
      <c r="CX19" s="582"/>
      <c r="CY19" s="583"/>
      <c r="CZ19" s="634" t="s">
        <v>177</v>
      </c>
      <c r="DA19" s="634"/>
      <c r="DB19" s="634"/>
      <c r="DC19" s="634"/>
      <c r="DD19" s="587" t="s">
        <v>177</v>
      </c>
      <c r="DE19" s="582"/>
      <c r="DF19" s="582"/>
      <c r="DG19" s="582"/>
      <c r="DH19" s="582"/>
      <c r="DI19" s="582"/>
      <c r="DJ19" s="582"/>
      <c r="DK19" s="582"/>
      <c r="DL19" s="582"/>
      <c r="DM19" s="582"/>
      <c r="DN19" s="582"/>
      <c r="DO19" s="582"/>
      <c r="DP19" s="583"/>
      <c r="DQ19" s="587" t="s">
        <v>177</v>
      </c>
      <c r="DR19" s="582"/>
      <c r="DS19" s="582"/>
      <c r="DT19" s="582"/>
      <c r="DU19" s="582"/>
      <c r="DV19" s="582"/>
      <c r="DW19" s="582"/>
      <c r="DX19" s="582"/>
      <c r="DY19" s="582"/>
      <c r="DZ19" s="582"/>
      <c r="EA19" s="582"/>
      <c r="EB19" s="582"/>
      <c r="EC19" s="613"/>
    </row>
    <row r="20" spans="2:133" ht="11.25" customHeight="1">
      <c r="B20" s="578" t="s">
        <v>213</v>
      </c>
      <c r="C20" s="579"/>
      <c r="D20" s="579"/>
      <c r="E20" s="579"/>
      <c r="F20" s="579"/>
      <c r="G20" s="579"/>
      <c r="H20" s="579"/>
      <c r="I20" s="579"/>
      <c r="J20" s="579"/>
      <c r="K20" s="579"/>
      <c r="L20" s="579"/>
      <c r="M20" s="579"/>
      <c r="N20" s="579"/>
      <c r="O20" s="579"/>
      <c r="P20" s="579"/>
      <c r="Q20" s="580"/>
      <c r="R20" s="581">
        <v>2212001</v>
      </c>
      <c r="S20" s="582"/>
      <c r="T20" s="582"/>
      <c r="U20" s="582"/>
      <c r="V20" s="582"/>
      <c r="W20" s="582"/>
      <c r="X20" s="582"/>
      <c r="Y20" s="583"/>
      <c r="Z20" s="634">
        <v>69.900000000000006</v>
      </c>
      <c r="AA20" s="634"/>
      <c r="AB20" s="634"/>
      <c r="AC20" s="634"/>
      <c r="AD20" s="635">
        <v>2056162</v>
      </c>
      <c r="AE20" s="635"/>
      <c r="AF20" s="635"/>
      <c r="AG20" s="635"/>
      <c r="AH20" s="635"/>
      <c r="AI20" s="635"/>
      <c r="AJ20" s="635"/>
      <c r="AK20" s="635"/>
      <c r="AL20" s="604">
        <v>99.7</v>
      </c>
      <c r="AM20" s="636"/>
      <c r="AN20" s="636"/>
      <c r="AO20" s="637"/>
      <c r="AP20" s="578" t="s">
        <v>214</v>
      </c>
      <c r="AQ20" s="579"/>
      <c r="AR20" s="579"/>
      <c r="AS20" s="579"/>
      <c r="AT20" s="579"/>
      <c r="AU20" s="579"/>
      <c r="AV20" s="579"/>
      <c r="AW20" s="579"/>
      <c r="AX20" s="579"/>
      <c r="AY20" s="579"/>
      <c r="AZ20" s="579"/>
      <c r="BA20" s="579"/>
      <c r="BB20" s="579"/>
      <c r="BC20" s="579"/>
      <c r="BD20" s="579"/>
      <c r="BE20" s="579"/>
      <c r="BF20" s="580"/>
      <c r="BG20" s="581" t="s">
        <v>75</v>
      </c>
      <c r="BH20" s="582"/>
      <c r="BI20" s="582"/>
      <c r="BJ20" s="582"/>
      <c r="BK20" s="582"/>
      <c r="BL20" s="582"/>
      <c r="BM20" s="582"/>
      <c r="BN20" s="583"/>
      <c r="BO20" s="634" t="s">
        <v>185</v>
      </c>
      <c r="BP20" s="634"/>
      <c r="BQ20" s="634"/>
      <c r="BR20" s="634"/>
      <c r="BS20" s="587" t="s">
        <v>177</v>
      </c>
      <c r="BT20" s="582"/>
      <c r="BU20" s="582"/>
      <c r="BV20" s="582"/>
      <c r="BW20" s="582"/>
      <c r="BX20" s="582"/>
      <c r="BY20" s="582"/>
      <c r="BZ20" s="582"/>
      <c r="CA20" s="582"/>
      <c r="CB20" s="613"/>
      <c r="CD20" s="614" t="s">
        <v>215</v>
      </c>
      <c r="CE20" s="611"/>
      <c r="CF20" s="611"/>
      <c r="CG20" s="611"/>
      <c r="CH20" s="611"/>
      <c r="CI20" s="611"/>
      <c r="CJ20" s="611"/>
      <c r="CK20" s="611"/>
      <c r="CL20" s="611"/>
      <c r="CM20" s="611"/>
      <c r="CN20" s="611"/>
      <c r="CO20" s="611"/>
      <c r="CP20" s="611"/>
      <c r="CQ20" s="612"/>
      <c r="CR20" s="581">
        <v>3127106</v>
      </c>
      <c r="CS20" s="582"/>
      <c r="CT20" s="582"/>
      <c r="CU20" s="582"/>
      <c r="CV20" s="582"/>
      <c r="CW20" s="582"/>
      <c r="CX20" s="582"/>
      <c r="CY20" s="583"/>
      <c r="CZ20" s="634">
        <v>100</v>
      </c>
      <c r="DA20" s="634"/>
      <c r="DB20" s="634"/>
      <c r="DC20" s="634"/>
      <c r="DD20" s="587">
        <v>245351</v>
      </c>
      <c r="DE20" s="582"/>
      <c r="DF20" s="582"/>
      <c r="DG20" s="582"/>
      <c r="DH20" s="582"/>
      <c r="DI20" s="582"/>
      <c r="DJ20" s="582"/>
      <c r="DK20" s="582"/>
      <c r="DL20" s="582"/>
      <c r="DM20" s="582"/>
      <c r="DN20" s="582"/>
      <c r="DO20" s="582"/>
      <c r="DP20" s="583"/>
      <c r="DQ20" s="587">
        <v>2358663</v>
      </c>
      <c r="DR20" s="582"/>
      <c r="DS20" s="582"/>
      <c r="DT20" s="582"/>
      <c r="DU20" s="582"/>
      <c r="DV20" s="582"/>
      <c r="DW20" s="582"/>
      <c r="DX20" s="582"/>
      <c r="DY20" s="582"/>
      <c r="DZ20" s="582"/>
      <c r="EA20" s="582"/>
      <c r="EB20" s="582"/>
      <c r="EC20" s="613"/>
    </row>
    <row r="21" spans="2:133" ht="11.25" customHeight="1">
      <c r="B21" s="578" t="s">
        <v>216</v>
      </c>
      <c r="C21" s="579"/>
      <c r="D21" s="579"/>
      <c r="E21" s="579"/>
      <c r="F21" s="579"/>
      <c r="G21" s="579"/>
      <c r="H21" s="579"/>
      <c r="I21" s="579"/>
      <c r="J21" s="579"/>
      <c r="K21" s="579"/>
      <c r="L21" s="579"/>
      <c r="M21" s="579"/>
      <c r="N21" s="579"/>
      <c r="O21" s="579"/>
      <c r="P21" s="579"/>
      <c r="Q21" s="580"/>
      <c r="R21" s="581" t="s">
        <v>177</v>
      </c>
      <c r="S21" s="582"/>
      <c r="T21" s="582"/>
      <c r="U21" s="582"/>
      <c r="V21" s="582"/>
      <c r="W21" s="582"/>
      <c r="X21" s="582"/>
      <c r="Y21" s="583"/>
      <c r="Z21" s="634" t="s">
        <v>177</v>
      </c>
      <c r="AA21" s="634"/>
      <c r="AB21" s="634"/>
      <c r="AC21" s="634"/>
      <c r="AD21" s="635" t="s">
        <v>177</v>
      </c>
      <c r="AE21" s="635"/>
      <c r="AF21" s="635"/>
      <c r="AG21" s="635"/>
      <c r="AH21" s="635"/>
      <c r="AI21" s="635"/>
      <c r="AJ21" s="635"/>
      <c r="AK21" s="635"/>
      <c r="AL21" s="604" t="s">
        <v>177</v>
      </c>
      <c r="AM21" s="636"/>
      <c r="AN21" s="636"/>
      <c r="AO21" s="637"/>
      <c r="AP21" s="675" t="s">
        <v>217</v>
      </c>
      <c r="AQ21" s="682"/>
      <c r="AR21" s="682"/>
      <c r="AS21" s="682"/>
      <c r="AT21" s="682"/>
      <c r="AU21" s="682"/>
      <c r="AV21" s="682"/>
      <c r="AW21" s="682"/>
      <c r="AX21" s="682"/>
      <c r="AY21" s="682"/>
      <c r="AZ21" s="682"/>
      <c r="BA21" s="682"/>
      <c r="BB21" s="682"/>
      <c r="BC21" s="682"/>
      <c r="BD21" s="682"/>
      <c r="BE21" s="682"/>
      <c r="BF21" s="677"/>
      <c r="BG21" s="581" t="s">
        <v>75</v>
      </c>
      <c r="BH21" s="582"/>
      <c r="BI21" s="582"/>
      <c r="BJ21" s="582"/>
      <c r="BK21" s="582"/>
      <c r="BL21" s="582"/>
      <c r="BM21" s="582"/>
      <c r="BN21" s="583"/>
      <c r="BO21" s="634" t="s">
        <v>177</v>
      </c>
      <c r="BP21" s="634"/>
      <c r="BQ21" s="634"/>
      <c r="BR21" s="634"/>
      <c r="BS21" s="587" t="s">
        <v>177</v>
      </c>
      <c r="BT21" s="582"/>
      <c r="BU21" s="582"/>
      <c r="BV21" s="582"/>
      <c r="BW21" s="582"/>
      <c r="BX21" s="582"/>
      <c r="BY21" s="582"/>
      <c r="BZ21" s="582"/>
      <c r="CA21" s="582"/>
      <c r="CB21" s="613"/>
      <c r="CD21" s="619"/>
      <c r="CE21" s="620"/>
      <c r="CF21" s="620"/>
      <c r="CG21" s="620"/>
      <c r="CH21" s="620"/>
      <c r="CI21" s="620"/>
      <c r="CJ21" s="620"/>
      <c r="CK21" s="620"/>
      <c r="CL21" s="620"/>
      <c r="CM21" s="620"/>
      <c r="CN21" s="620"/>
      <c r="CO21" s="620"/>
      <c r="CP21" s="620"/>
      <c r="CQ21" s="621"/>
      <c r="CR21" s="581"/>
      <c r="CS21" s="582"/>
      <c r="CT21" s="582"/>
      <c r="CU21" s="582"/>
      <c r="CV21" s="582"/>
      <c r="CW21" s="582"/>
      <c r="CX21" s="582"/>
      <c r="CY21" s="583"/>
      <c r="CZ21" s="634"/>
      <c r="DA21" s="634"/>
      <c r="DB21" s="634"/>
      <c r="DC21" s="634"/>
      <c r="DD21" s="587"/>
      <c r="DE21" s="582"/>
      <c r="DF21" s="582"/>
      <c r="DG21" s="582"/>
      <c r="DH21" s="582"/>
      <c r="DI21" s="582"/>
      <c r="DJ21" s="582"/>
      <c r="DK21" s="582"/>
      <c r="DL21" s="582"/>
      <c r="DM21" s="582"/>
      <c r="DN21" s="582"/>
      <c r="DO21" s="582"/>
      <c r="DP21" s="583"/>
      <c r="DQ21" s="587"/>
      <c r="DR21" s="582"/>
      <c r="DS21" s="582"/>
      <c r="DT21" s="582"/>
      <c r="DU21" s="582"/>
      <c r="DV21" s="582"/>
      <c r="DW21" s="582"/>
      <c r="DX21" s="582"/>
      <c r="DY21" s="582"/>
      <c r="DZ21" s="582"/>
      <c r="EA21" s="582"/>
      <c r="EB21" s="582"/>
      <c r="EC21" s="613"/>
    </row>
    <row r="22" spans="2:133" ht="11.25" customHeight="1">
      <c r="B22" s="578" t="s">
        <v>218</v>
      </c>
      <c r="C22" s="579"/>
      <c r="D22" s="579"/>
      <c r="E22" s="579"/>
      <c r="F22" s="579"/>
      <c r="G22" s="579"/>
      <c r="H22" s="579"/>
      <c r="I22" s="579"/>
      <c r="J22" s="579"/>
      <c r="K22" s="579"/>
      <c r="L22" s="579"/>
      <c r="M22" s="579"/>
      <c r="N22" s="579"/>
      <c r="O22" s="579"/>
      <c r="P22" s="579"/>
      <c r="Q22" s="580"/>
      <c r="R22" s="581">
        <v>23612</v>
      </c>
      <c r="S22" s="582"/>
      <c r="T22" s="582"/>
      <c r="U22" s="582"/>
      <c r="V22" s="582"/>
      <c r="W22" s="582"/>
      <c r="X22" s="582"/>
      <c r="Y22" s="583"/>
      <c r="Z22" s="634">
        <v>0.7</v>
      </c>
      <c r="AA22" s="634"/>
      <c r="AB22" s="634"/>
      <c r="AC22" s="634"/>
      <c r="AD22" s="635" t="s">
        <v>185</v>
      </c>
      <c r="AE22" s="635"/>
      <c r="AF22" s="635"/>
      <c r="AG22" s="635"/>
      <c r="AH22" s="635"/>
      <c r="AI22" s="635"/>
      <c r="AJ22" s="635"/>
      <c r="AK22" s="635"/>
      <c r="AL22" s="604" t="s">
        <v>185</v>
      </c>
      <c r="AM22" s="636"/>
      <c r="AN22" s="636"/>
      <c r="AO22" s="637"/>
      <c r="AP22" s="675" t="s">
        <v>219</v>
      </c>
      <c r="AQ22" s="682"/>
      <c r="AR22" s="682"/>
      <c r="AS22" s="682"/>
      <c r="AT22" s="682"/>
      <c r="AU22" s="682"/>
      <c r="AV22" s="682"/>
      <c r="AW22" s="682"/>
      <c r="AX22" s="682"/>
      <c r="AY22" s="682"/>
      <c r="AZ22" s="682"/>
      <c r="BA22" s="682"/>
      <c r="BB22" s="682"/>
      <c r="BC22" s="682"/>
      <c r="BD22" s="682"/>
      <c r="BE22" s="682"/>
      <c r="BF22" s="677"/>
      <c r="BG22" s="581" t="s">
        <v>75</v>
      </c>
      <c r="BH22" s="582"/>
      <c r="BI22" s="582"/>
      <c r="BJ22" s="582"/>
      <c r="BK22" s="582"/>
      <c r="BL22" s="582"/>
      <c r="BM22" s="582"/>
      <c r="BN22" s="583"/>
      <c r="BO22" s="634" t="s">
        <v>177</v>
      </c>
      <c r="BP22" s="634"/>
      <c r="BQ22" s="634"/>
      <c r="BR22" s="634"/>
      <c r="BS22" s="587" t="s">
        <v>177</v>
      </c>
      <c r="BT22" s="582"/>
      <c r="BU22" s="582"/>
      <c r="BV22" s="582"/>
      <c r="BW22" s="582"/>
      <c r="BX22" s="582"/>
      <c r="BY22" s="582"/>
      <c r="BZ22" s="582"/>
      <c r="CA22" s="582"/>
      <c r="CB22" s="613"/>
      <c r="CD22" s="686" t="s">
        <v>220</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8" t="s">
        <v>221</v>
      </c>
      <c r="C23" s="579"/>
      <c r="D23" s="579"/>
      <c r="E23" s="579"/>
      <c r="F23" s="579"/>
      <c r="G23" s="579"/>
      <c r="H23" s="579"/>
      <c r="I23" s="579"/>
      <c r="J23" s="579"/>
      <c r="K23" s="579"/>
      <c r="L23" s="579"/>
      <c r="M23" s="579"/>
      <c r="N23" s="579"/>
      <c r="O23" s="579"/>
      <c r="P23" s="579"/>
      <c r="Q23" s="580"/>
      <c r="R23" s="581">
        <v>142225</v>
      </c>
      <c r="S23" s="582"/>
      <c r="T23" s="582"/>
      <c r="U23" s="582"/>
      <c r="V23" s="582"/>
      <c r="W23" s="582"/>
      <c r="X23" s="582"/>
      <c r="Y23" s="583"/>
      <c r="Z23" s="634">
        <v>4.5</v>
      </c>
      <c r="AA23" s="634"/>
      <c r="AB23" s="634"/>
      <c r="AC23" s="634"/>
      <c r="AD23" s="635">
        <v>2003</v>
      </c>
      <c r="AE23" s="635"/>
      <c r="AF23" s="635"/>
      <c r="AG23" s="635"/>
      <c r="AH23" s="635"/>
      <c r="AI23" s="635"/>
      <c r="AJ23" s="635"/>
      <c r="AK23" s="635"/>
      <c r="AL23" s="604">
        <v>0.1</v>
      </c>
      <c r="AM23" s="636"/>
      <c r="AN23" s="636"/>
      <c r="AO23" s="637"/>
      <c r="AP23" s="675" t="s">
        <v>222</v>
      </c>
      <c r="AQ23" s="682"/>
      <c r="AR23" s="682"/>
      <c r="AS23" s="682"/>
      <c r="AT23" s="682"/>
      <c r="AU23" s="682"/>
      <c r="AV23" s="682"/>
      <c r="AW23" s="682"/>
      <c r="AX23" s="682"/>
      <c r="AY23" s="682"/>
      <c r="AZ23" s="682"/>
      <c r="BA23" s="682"/>
      <c r="BB23" s="682"/>
      <c r="BC23" s="682"/>
      <c r="BD23" s="682"/>
      <c r="BE23" s="682"/>
      <c r="BF23" s="677"/>
      <c r="BG23" s="581" t="s">
        <v>177</v>
      </c>
      <c r="BH23" s="582"/>
      <c r="BI23" s="582"/>
      <c r="BJ23" s="582"/>
      <c r="BK23" s="582"/>
      <c r="BL23" s="582"/>
      <c r="BM23" s="582"/>
      <c r="BN23" s="583"/>
      <c r="BO23" s="634" t="s">
        <v>185</v>
      </c>
      <c r="BP23" s="634"/>
      <c r="BQ23" s="634"/>
      <c r="BR23" s="634"/>
      <c r="BS23" s="587" t="s">
        <v>177</v>
      </c>
      <c r="BT23" s="582"/>
      <c r="BU23" s="582"/>
      <c r="BV23" s="582"/>
      <c r="BW23" s="582"/>
      <c r="BX23" s="582"/>
      <c r="BY23" s="582"/>
      <c r="BZ23" s="582"/>
      <c r="CA23" s="582"/>
      <c r="CB23" s="613"/>
      <c r="CD23" s="686" t="s">
        <v>158</v>
      </c>
      <c r="CE23" s="687"/>
      <c r="CF23" s="687"/>
      <c r="CG23" s="687"/>
      <c r="CH23" s="687"/>
      <c r="CI23" s="687"/>
      <c r="CJ23" s="687"/>
      <c r="CK23" s="687"/>
      <c r="CL23" s="687"/>
      <c r="CM23" s="687"/>
      <c r="CN23" s="687"/>
      <c r="CO23" s="687"/>
      <c r="CP23" s="687"/>
      <c r="CQ23" s="688"/>
      <c r="CR23" s="686" t="s">
        <v>223</v>
      </c>
      <c r="CS23" s="687"/>
      <c r="CT23" s="687"/>
      <c r="CU23" s="687"/>
      <c r="CV23" s="687"/>
      <c r="CW23" s="687"/>
      <c r="CX23" s="687"/>
      <c r="CY23" s="688"/>
      <c r="CZ23" s="686" t="s">
        <v>224</v>
      </c>
      <c r="DA23" s="687"/>
      <c r="DB23" s="687"/>
      <c r="DC23" s="688"/>
      <c r="DD23" s="686" t="s">
        <v>225</v>
      </c>
      <c r="DE23" s="687"/>
      <c r="DF23" s="687"/>
      <c r="DG23" s="687"/>
      <c r="DH23" s="687"/>
      <c r="DI23" s="687"/>
      <c r="DJ23" s="687"/>
      <c r="DK23" s="688"/>
      <c r="DL23" s="689" t="s">
        <v>226</v>
      </c>
      <c r="DM23" s="690"/>
      <c r="DN23" s="690"/>
      <c r="DO23" s="690"/>
      <c r="DP23" s="690"/>
      <c r="DQ23" s="690"/>
      <c r="DR23" s="690"/>
      <c r="DS23" s="690"/>
      <c r="DT23" s="690"/>
      <c r="DU23" s="690"/>
      <c r="DV23" s="691"/>
      <c r="DW23" s="686" t="s">
        <v>227</v>
      </c>
      <c r="DX23" s="687"/>
      <c r="DY23" s="687"/>
      <c r="DZ23" s="687"/>
      <c r="EA23" s="687"/>
      <c r="EB23" s="687"/>
      <c r="EC23" s="688"/>
    </row>
    <row r="24" spans="2:133" ht="11.25" customHeight="1">
      <c r="B24" s="578" t="s">
        <v>228</v>
      </c>
      <c r="C24" s="579"/>
      <c r="D24" s="579"/>
      <c r="E24" s="579"/>
      <c r="F24" s="579"/>
      <c r="G24" s="579"/>
      <c r="H24" s="579"/>
      <c r="I24" s="579"/>
      <c r="J24" s="579"/>
      <c r="K24" s="579"/>
      <c r="L24" s="579"/>
      <c r="M24" s="579"/>
      <c r="N24" s="579"/>
      <c r="O24" s="579"/>
      <c r="P24" s="579"/>
      <c r="Q24" s="580"/>
      <c r="R24" s="581">
        <v>8775</v>
      </c>
      <c r="S24" s="582"/>
      <c r="T24" s="582"/>
      <c r="U24" s="582"/>
      <c r="V24" s="582"/>
      <c r="W24" s="582"/>
      <c r="X24" s="582"/>
      <c r="Y24" s="583"/>
      <c r="Z24" s="634">
        <v>0.3</v>
      </c>
      <c r="AA24" s="634"/>
      <c r="AB24" s="634"/>
      <c r="AC24" s="634"/>
      <c r="AD24" s="635" t="s">
        <v>75</v>
      </c>
      <c r="AE24" s="635"/>
      <c r="AF24" s="635"/>
      <c r="AG24" s="635"/>
      <c r="AH24" s="635"/>
      <c r="AI24" s="635"/>
      <c r="AJ24" s="635"/>
      <c r="AK24" s="635"/>
      <c r="AL24" s="604" t="s">
        <v>177</v>
      </c>
      <c r="AM24" s="636"/>
      <c r="AN24" s="636"/>
      <c r="AO24" s="637"/>
      <c r="AP24" s="675" t="s">
        <v>229</v>
      </c>
      <c r="AQ24" s="682"/>
      <c r="AR24" s="682"/>
      <c r="AS24" s="682"/>
      <c r="AT24" s="682"/>
      <c r="AU24" s="682"/>
      <c r="AV24" s="682"/>
      <c r="AW24" s="682"/>
      <c r="AX24" s="682"/>
      <c r="AY24" s="682"/>
      <c r="AZ24" s="682"/>
      <c r="BA24" s="682"/>
      <c r="BB24" s="682"/>
      <c r="BC24" s="682"/>
      <c r="BD24" s="682"/>
      <c r="BE24" s="682"/>
      <c r="BF24" s="677"/>
      <c r="BG24" s="581" t="s">
        <v>75</v>
      </c>
      <c r="BH24" s="582"/>
      <c r="BI24" s="582"/>
      <c r="BJ24" s="582"/>
      <c r="BK24" s="582"/>
      <c r="BL24" s="582"/>
      <c r="BM24" s="582"/>
      <c r="BN24" s="583"/>
      <c r="BO24" s="634" t="s">
        <v>185</v>
      </c>
      <c r="BP24" s="634"/>
      <c r="BQ24" s="634"/>
      <c r="BR24" s="634"/>
      <c r="BS24" s="587" t="s">
        <v>75</v>
      </c>
      <c r="BT24" s="582"/>
      <c r="BU24" s="582"/>
      <c r="BV24" s="582"/>
      <c r="BW24" s="582"/>
      <c r="BX24" s="582"/>
      <c r="BY24" s="582"/>
      <c r="BZ24" s="582"/>
      <c r="CA24" s="582"/>
      <c r="CB24" s="613"/>
      <c r="CD24" s="638" t="s">
        <v>230</v>
      </c>
      <c r="CE24" s="639"/>
      <c r="CF24" s="639"/>
      <c r="CG24" s="639"/>
      <c r="CH24" s="639"/>
      <c r="CI24" s="639"/>
      <c r="CJ24" s="639"/>
      <c r="CK24" s="639"/>
      <c r="CL24" s="639"/>
      <c r="CM24" s="639"/>
      <c r="CN24" s="639"/>
      <c r="CO24" s="639"/>
      <c r="CP24" s="639"/>
      <c r="CQ24" s="640"/>
      <c r="CR24" s="631">
        <v>1460542</v>
      </c>
      <c r="CS24" s="632"/>
      <c r="CT24" s="632"/>
      <c r="CU24" s="632"/>
      <c r="CV24" s="632"/>
      <c r="CW24" s="632"/>
      <c r="CX24" s="632"/>
      <c r="CY24" s="679"/>
      <c r="CZ24" s="683">
        <v>46.7</v>
      </c>
      <c r="DA24" s="684"/>
      <c r="DB24" s="684"/>
      <c r="DC24" s="685"/>
      <c r="DD24" s="678">
        <v>1217256</v>
      </c>
      <c r="DE24" s="632"/>
      <c r="DF24" s="632"/>
      <c r="DG24" s="632"/>
      <c r="DH24" s="632"/>
      <c r="DI24" s="632"/>
      <c r="DJ24" s="632"/>
      <c r="DK24" s="679"/>
      <c r="DL24" s="678">
        <v>1195412</v>
      </c>
      <c r="DM24" s="632"/>
      <c r="DN24" s="632"/>
      <c r="DO24" s="632"/>
      <c r="DP24" s="632"/>
      <c r="DQ24" s="632"/>
      <c r="DR24" s="632"/>
      <c r="DS24" s="632"/>
      <c r="DT24" s="632"/>
      <c r="DU24" s="632"/>
      <c r="DV24" s="679"/>
      <c r="DW24" s="680">
        <v>55.6</v>
      </c>
      <c r="DX24" s="649"/>
      <c r="DY24" s="649"/>
      <c r="DZ24" s="649"/>
      <c r="EA24" s="649"/>
      <c r="EB24" s="649"/>
      <c r="EC24" s="681"/>
    </row>
    <row r="25" spans="2:133" ht="11.25" customHeight="1">
      <c r="B25" s="578" t="s">
        <v>231</v>
      </c>
      <c r="C25" s="579"/>
      <c r="D25" s="579"/>
      <c r="E25" s="579"/>
      <c r="F25" s="579"/>
      <c r="G25" s="579"/>
      <c r="H25" s="579"/>
      <c r="I25" s="579"/>
      <c r="J25" s="579"/>
      <c r="K25" s="579"/>
      <c r="L25" s="579"/>
      <c r="M25" s="579"/>
      <c r="N25" s="579"/>
      <c r="O25" s="579"/>
      <c r="P25" s="579"/>
      <c r="Q25" s="580"/>
      <c r="R25" s="581">
        <v>226999</v>
      </c>
      <c r="S25" s="582"/>
      <c r="T25" s="582"/>
      <c r="U25" s="582"/>
      <c r="V25" s="582"/>
      <c r="W25" s="582"/>
      <c r="X25" s="582"/>
      <c r="Y25" s="583"/>
      <c r="Z25" s="634">
        <v>7.2</v>
      </c>
      <c r="AA25" s="634"/>
      <c r="AB25" s="634"/>
      <c r="AC25" s="634"/>
      <c r="AD25" s="635" t="s">
        <v>177</v>
      </c>
      <c r="AE25" s="635"/>
      <c r="AF25" s="635"/>
      <c r="AG25" s="635"/>
      <c r="AH25" s="635"/>
      <c r="AI25" s="635"/>
      <c r="AJ25" s="635"/>
      <c r="AK25" s="635"/>
      <c r="AL25" s="604" t="s">
        <v>177</v>
      </c>
      <c r="AM25" s="636"/>
      <c r="AN25" s="636"/>
      <c r="AO25" s="637"/>
      <c r="AP25" s="675" t="s">
        <v>232</v>
      </c>
      <c r="AQ25" s="682"/>
      <c r="AR25" s="682"/>
      <c r="AS25" s="682"/>
      <c r="AT25" s="682"/>
      <c r="AU25" s="682"/>
      <c r="AV25" s="682"/>
      <c r="AW25" s="682"/>
      <c r="AX25" s="682"/>
      <c r="AY25" s="682"/>
      <c r="AZ25" s="682"/>
      <c r="BA25" s="682"/>
      <c r="BB25" s="682"/>
      <c r="BC25" s="682"/>
      <c r="BD25" s="682"/>
      <c r="BE25" s="682"/>
      <c r="BF25" s="677"/>
      <c r="BG25" s="581" t="s">
        <v>177</v>
      </c>
      <c r="BH25" s="582"/>
      <c r="BI25" s="582"/>
      <c r="BJ25" s="582"/>
      <c r="BK25" s="582"/>
      <c r="BL25" s="582"/>
      <c r="BM25" s="582"/>
      <c r="BN25" s="583"/>
      <c r="BO25" s="634" t="s">
        <v>177</v>
      </c>
      <c r="BP25" s="634"/>
      <c r="BQ25" s="634"/>
      <c r="BR25" s="634"/>
      <c r="BS25" s="587" t="s">
        <v>177</v>
      </c>
      <c r="BT25" s="582"/>
      <c r="BU25" s="582"/>
      <c r="BV25" s="582"/>
      <c r="BW25" s="582"/>
      <c r="BX25" s="582"/>
      <c r="BY25" s="582"/>
      <c r="BZ25" s="582"/>
      <c r="CA25" s="582"/>
      <c r="CB25" s="613"/>
      <c r="CD25" s="614" t="s">
        <v>233</v>
      </c>
      <c r="CE25" s="611"/>
      <c r="CF25" s="611"/>
      <c r="CG25" s="611"/>
      <c r="CH25" s="611"/>
      <c r="CI25" s="611"/>
      <c r="CJ25" s="611"/>
      <c r="CK25" s="611"/>
      <c r="CL25" s="611"/>
      <c r="CM25" s="611"/>
      <c r="CN25" s="611"/>
      <c r="CO25" s="611"/>
      <c r="CP25" s="611"/>
      <c r="CQ25" s="612"/>
      <c r="CR25" s="581">
        <v>670397</v>
      </c>
      <c r="CS25" s="600"/>
      <c r="CT25" s="600"/>
      <c r="CU25" s="600"/>
      <c r="CV25" s="600"/>
      <c r="CW25" s="600"/>
      <c r="CX25" s="600"/>
      <c r="CY25" s="601"/>
      <c r="CZ25" s="584">
        <v>21.4</v>
      </c>
      <c r="DA25" s="602"/>
      <c r="DB25" s="602"/>
      <c r="DC25" s="603"/>
      <c r="DD25" s="587">
        <v>617444</v>
      </c>
      <c r="DE25" s="600"/>
      <c r="DF25" s="600"/>
      <c r="DG25" s="600"/>
      <c r="DH25" s="600"/>
      <c r="DI25" s="600"/>
      <c r="DJ25" s="600"/>
      <c r="DK25" s="601"/>
      <c r="DL25" s="587">
        <v>595720</v>
      </c>
      <c r="DM25" s="600"/>
      <c r="DN25" s="600"/>
      <c r="DO25" s="600"/>
      <c r="DP25" s="600"/>
      <c r="DQ25" s="600"/>
      <c r="DR25" s="600"/>
      <c r="DS25" s="600"/>
      <c r="DT25" s="600"/>
      <c r="DU25" s="600"/>
      <c r="DV25" s="601"/>
      <c r="DW25" s="604">
        <v>27.7</v>
      </c>
      <c r="DX25" s="605"/>
      <c r="DY25" s="605"/>
      <c r="DZ25" s="605"/>
      <c r="EA25" s="605"/>
      <c r="EB25" s="605"/>
      <c r="EC25" s="606"/>
    </row>
    <row r="26" spans="2:133" ht="11.25" customHeight="1">
      <c r="B26" s="672" t="s">
        <v>234</v>
      </c>
      <c r="C26" s="673"/>
      <c r="D26" s="673"/>
      <c r="E26" s="673"/>
      <c r="F26" s="673"/>
      <c r="G26" s="673"/>
      <c r="H26" s="673"/>
      <c r="I26" s="673"/>
      <c r="J26" s="673"/>
      <c r="K26" s="673"/>
      <c r="L26" s="673"/>
      <c r="M26" s="673"/>
      <c r="N26" s="673"/>
      <c r="O26" s="673"/>
      <c r="P26" s="673"/>
      <c r="Q26" s="674"/>
      <c r="R26" s="581" t="s">
        <v>177</v>
      </c>
      <c r="S26" s="582"/>
      <c r="T26" s="582"/>
      <c r="U26" s="582"/>
      <c r="V26" s="582"/>
      <c r="W26" s="582"/>
      <c r="X26" s="582"/>
      <c r="Y26" s="583"/>
      <c r="Z26" s="634" t="s">
        <v>75</v>
      </c>
      <c r="AA26" s="634"/>
      <c r="AB26" s="634"/>
      <c r="AC26" s="634"/>
      <c r="AD26" s="635" t="s">
        <v>177</v>
      </c>
      <c r="AE26" s="635"/>
      <c r="AF26" s="635"/>
      <c r="AG26" s="635"/>
      <c r="AH26" s="635"/>
      <c r="AI26" s="635"/>
      <c r="AJ26" s="635"/>
      <c r="AK26" s="635"/>
      <c r="AL26" s="604" t="s">
        <v>75</v>
      </c>
      <c r="AM26" s="636"/>
      <c r="AN26" s="636"/>
      <c r="AO26" s="637"/>
      <c r="AP26" s="675" t="s">
        <v>235</v>
      </c>
      <c r="AQ26" s="676"/>
      <c r="AR26" s="676"/>
      <c r="AS26" s="676"/>
      <c r="AT26" s="676"/>
      <c r="AU26" s="676"/>
      <c r="AV26" s="676"/>
      <c r="AW26" s="676"/>
      <c r="AX26" s="676"/>
      <c r="AY26" s="676"/>
      <c r="AZ26" s="676"/>
      <c r="BA26" s="676"/>
      <c r="BB26" s="676"/>
      <c r="BC26" s="676"/>
      <c r="BD26" s="676"/>
      <c r="BE26" s="676"/>
      <c r="BF26" s="677"/>
      <c r="BG26" s="581" t="s">
        <v>75</v>
      </c>
      <c r="BH26" s="582"/>
      <c r="BI26" s="582"/>
      <c r="BJ26" s="582"/>
      <c r="BK26" s="582"/>
      <c r="BL26" s="582"/>
      <c r="BM26" s="582"/>
      <c r="BN26" s="583"/>
      <c r="BO26" s="634" t="s">
        <v>75</v>
      </c>
      <c r="BP26" s="634"/>
      <c r="BQ26" s="634"/>
      <c r="BR26" s="634"/>
      <c r="BS26" s="587" t="s">
        <v>177</v>
      </c>
      <c r="BT26" s="582"/>
      <c r="BU26" s="582"/>
      <c r="BV26" s="582"/>
      <c r="BW26" s="582"/>
      <c r="BX26" s="582"/>
      <c r="BY26" s="582"/>
      <c r="BZ26" s="582"/>
      <c r="CA26" s="582"/>
      <c r="CB26" s="613"/>
      <c r="CD26" s="614" t="s">
        <v>236</v>
      </c>
      <c r="CE26" s="611"/>
      <c r="CF26" s="611"/>
      <c r="CG26" s="611"/>
      <c r="CH26" s="611"/>
      <c r="CI26" s="611"/>
      <c r="CJ26" s="611"/>
      <c r="CK26" s="611"/>
      <c r="CL26" s="611"/>
      <c r="CM26" s="611"/>
      <c r="CN26" s="611"/>
      <c r="CO26" s="611"/>
      <c r="CP26" s="611"/>
      <c r="CQ26" s="612"/>
      <c r="CR26" s="581">
        <v>434258</v>
      </c>
      <c r="CS26" s="582"/>
      <c r="CT26" s="582"/>
      <c r="CU26" s="582"/>
      <c r="CV26" s="582"/>
      <c r="CW26" s="582"/>
      <c r="CX26" s="582"/>
      <c r="CY26" s="583"/>
      <c r="CZ26" s="584">
        <v>13.9</v>
      </c>
      <c r="DA26" s="602"/>
      <c r="DB26" s="602"/>
      <c r="DC26" s="603"/>
      <c r="DD26" s="587">
        <v>387669</v>
      </c>
      <c r="DE26" s="582"/>
      <c r="DF26" s="582"/>
      <c r="DG26" s="582"/>
      <c r="DH26" s="582"/>
      <c r="DI26" s="582"/>
      <c r="DJ26" s="582"/>
      <c r="DK26" s="583"/>
      <c r="DL26" s="587" t="s">
        <v>170</v>
      </c>
      <c r="DM26" s="582"/>
      <c r="DN26" s="582"/>
      <c r="DO26" s="582"/>
      <c r="DP26" s="582"/>
      <c r="DQ26" s="582"/>
      <c r="DR26" s="582"/>
      <c r="DS26" s="582"/>
      <c r="DT26" s="582"/>
      <c r="DU26" s="582"/>
      <c r="DV26" s="583"/>
      <c r="DW26" s="604" t="s">
        <v>170</v>
      </c>
      <c r="DX26" s="605"/>
      <c r="DY26" s="605"/>
      <c r="DZ26" s="605"/>
      <c r="EA26" s="605"/>
      <c r="EB26" s="605"/>
      <c r="EC26" s="606"/>
    </row>
    <row r="27" spans="2:133" ht="11.25" customHeight="1">
      <c r="B27" s="578" t="s">
        <v>237</v>
      </c>
      <c r="C27" s="579"/>
      <c r="D27" s="579"/>
      <c r="E27" s="579"/>
      <c r="F27" s="579"/>
      <c r="G27" s="579"/>
      <c r="H27" s="579"/>
      <c r="I27" s="579"/>
      <c r="J27" s="579"/>
      <c r="K27" s="579"/>
      <c r="L27" s="579"/>
      <c r="M27" s="579"/>
      <c r="N27" s="579"/>
      <c r="O27" s="579"/>
      <c r="P27" s="579"/>
      <c r="Q27" s="580"/>
      <c r="R27" s="581">
        <v>158455</v>
      </c>
      <c r="S27" s="582"/>
      <c r="T27" s="582"/>
      <c r="U27" s="582"/>
      <c r="V27" s="582"/>
      <c r="W27" s="582"/>
      <c r="X27" s="582"/>
      <c r="Y27" s="583"/>
      <c r="Z27" s="634">
        <v>5</v>
      </c>
      <c r="AA27" s="634"/>
      <c r="AB27" s="634"/>
      <c r="AC27" s="634"/>
      <c r="AD27" s="635" t="s">
        <v>177</v>
      </c>
      <c r="AE27" s="635"/>
      <c r="AF27" s="635"/>
      <c r="AG27" s="635"/>
      <c r="AH27" s="635"/>
      <c r="AI27" s="635"/>
      <c r="AJ27" s="635"/>
      <c r="AK27" s="635"/>
      <c r="AL27" s="604" t="s">
        <v>177</v>
      </c>
      <c r="AM27" s="636"/>
      <c r="AN27" s="636"/>
      <c r="AO27" s="637"/>
      <c r="AP27" s="578" t="s">
        <v>238</v>
      </c>
      <c r="AQ27" s="579"/>
      <c r="AR27" s="579"/>
      <c r="AS27" s="579"/>
      <c r="AT27" s="579"/>
      <c r="AU27" s="579"/>
      <c r="AV27" s="579"/>
      <c r="AW27" s="579"/>
      <c r="AX27" s="579"/>
      <c r="AY27" s="579"/>
      <c r="AZ27" s="579"/>
      <c r="BA27" s="579"/>
      <c r="BB27" s="579"/>
      <c r="BC27" s="579"/>
      <c r="BD27" s="579"/>
      <c r="BE27" s="579"/>
      <c r="BF27" s="580"/>
      <c r="BG27" s="581">
        <v>415739</v>
      </c>
      <c r="BH27" s="582"/>
      <c r="BI27" s="582"/>
      <c r="BJ27" s="582"/>
      <c r="BK27" s="582"/>
      <c r="BL27" s="582"/>
      <c r="BM27" s="582"/>
      <c r="BN27" s="583"/>
      <c r="BO27" s="634">
        <v>100</v>
      </c>
      <c r="BP27" s="634"/>
      <c r="BQ27" s="634"/>
      <c r="BR27" s="634"/>
      <c r="BS27" s="587" t="s">
        <v>177</v>
      </c>
      <c r="BT27" s="582"/>
      <c r="BU27" s="582"/>
      <c r="BV27" s="582"/>
      <c r="BW27" s="582"/>
      <c r="BX27" s="582"/>
      <c r="BY27" s="582"/>
      <c r="BZ27" s="582"/>
      <c r="CA27" s="582"/>
      <c r="CB27" s="613"/>
      <c r="CD27" s="614" t="s">
        <v>239</v>
      </c>
      <c r="CE27" s="611"/>
      <c r="CF27" s="611"/>
      <c r="CG27" s="611"/>
      <c r="CH27" s="611"/>
      <c r="CI27" s="611"/>
      <c r="CJ27" s="611"/>
      <c r="CK27" s="611"/>
      <c r="CL27" s="611"/>
      <c r="CM27" s="611"/>
      <c r="CN27" s="611"/>
      <c r="CO27" s="611"/>
      <c r="CP27" s="611"/>
      <c r="CQ27" s="612"/>
      <c r="CR27" s="581">
        <v>245746</v>
      </c>
      <c r="CS27" s="600"/>
      <c r="CT27" s="600"/>
      <c r="CU27" s="600"/>
      <c r="CV27" s="600"/>
      <c r="CW27" s="600"/>
      <c r="CX27" s="600"/>
      <c r="CY27" s="601"/>
      <c r="CZ27" s="584">
        <v>7.9</v>
      </c>
      <c r="DA27" s="602"/>
      <c r="DB27" s="602"/>
      <c r="DC27" s="603"/>
      <c r="DD27" s="587">
        <v>70738</v>
      </c>
      <c r="DE27" s="600"/>
      <c r="DF27" s="600"/>
      <c r="DG27" s="600"/>
      <c r="DH27" s="600"/>
      <c r="DI27" s="600"/>
      <c r="DJ27" s="600"/>
      <c r="DK27" s="601"/>
      <c r="DL27" s="587">
        <v>70618</v>
      </c>
      <c r="DM27" s="600"/>
      <c r="DN27" s="600"/>
      <c r="DO27" s="600"/>
      <c r="DP27" s="600"/>
      <c r="DQ27" s="600"/>
      <c r="DR27" s="600"/>
      <c r="DS27" s="600"/>
      <c r="DT27" s="600"/>
      <c r="DU27" s="600"/>
      <c r="DV27" s="601"/>
      <c r="DW27" s="604">
        <v>3.3</v>
      </c>
      <c r="DX27" s="605"/>
      <c r="DY27" s="605"/>
      <c r="DZ27" s="605"/>
      <c r="EA27" s="605"/>
      <c r="EB27" s="605"/>
      <c r="EC27" s="606"/>
    </row>
    <row r="28" spans="2:133" ht="11.25" customHeight="1">
      <c r="B28" s="578" t="s">
        <v>240</v>
      </c>
      <c r="C28" s="579"/>
      <c r="D28" s="579"/>
      <c r="E28" s="579"/>
      <c r="F28" s="579"/>
      <c r="G28" s="579"/>
      <c r="H28" s="579"/>
      <c r="I28" s="579"/>
      <c r="J28" s="579"/>
      <c r="K28" s="579"/>
      <c r="L28" s="579"/>
      <c r="M28" s="579"/>
      <c r="N28" s="579"/>
      <c r="O28" s="579"/>
      <c r="P28" s="579"/>
      <c r="Q28" s="580"/>
      <c r="R28" s="581">
        <v>10057</v>
      </c>
      <c r="S28" s="582"/>
      <c r="T28" s="582"/>
      <c r="U28" s="582"/>
      <c r="V28" s="582"/>
      <c r="W28" s="582"/>
      <c r="X28" s="582"/>
      <c r="Y28" s="583"/>
      <c r="Z28" s="634">
        <v>0.3</v>
      </c>
      <c r="AA28" s="634"/>
      <c r="AB28" s="634"/>
      <c r="AC28" s="634"/>
      <c r="AD28" s="635">
        <v>2868</v>
      </c>
      <c r="AE28" s="635"/>
      <c r="AF28" s="635"/>
      <c r="AG28" s="635"/>
      <c r="AH28" s="635"/>
      <c r="AI28" s="635"/>
      <c r="AJ28" s="635"/>
      <c r="AK28" s="635"/>
      <c r="AL28" s="604">
        <v>0.1</v>
      </c>
      <c r="AM28" s="636"/>
      <c r="AN28" s="636"/>
      <c r="AO28" s="637"/>
      <c r="AP28" s="562"/>
      <c r="AQ28" s="563"/>
      <c r="AR28" s="563"/>
      <c r="AS28" s="563"/>
      <c r="AT28" s="563"/>
      <c r="AU28" s="563"/>
      <c r="AV28" s="563"/>
      <c r="AW28" s="563"/>
      <c r="AX28" s="563"/>
      <c r="AY28" s="563"/>
      <c r="AZ28" s="563"/>
      <c r="BA28" s="563"/>
      <c r="BB28" s="563"/>
      <c r="BC28" s="563"/>
      <c r="BD28" s="563"/>
      <c r="BE28" s="563"/>
      <c r="BF28" s="564"/>
      <c r="BG28" s="581"/>
      <c r="BH28" s="582"/>
      <c r="BI28" s="582"/>
      <c r="BJ28" s="582"/>
      <c r="BK28" s="582"/>
      <c r="BL28" s="582"/>
      <c r="BM28" s="582"/>
      <c r="BN28" s="583"/>
      <c r="BO28" s="634"/>
      <c r="BP28" s="634"/>
      <c r="BQ28" s="634"/>
      <c r="BR28" s="634"/>
      <c r="BS28" s="635"/>
      <c r="BT28" s="635"/>
      <c r="BU28" s="635"/>
      <c r="BV28" s="635"/>
      <c r="BW28" s="635"/>
      <c r="BX28" s="635"/>
      <c r="BY28" s="635"/>
      <c r="BZ28" s="635"/>
      <c r="CA28" s="635"/>
      <c r="CB28" s="671"/>
      <c r="CD28" s="614" t="s">
        <v>241</v>
      </c>
      <c r="CE28" s="611"/>
      <c r="CF28" s="611"/>
      <c r="CG28" s="611"/>
      <c r="CH28" s="611"/>
      <c r="CI28" s="611"/>
      <c r="CJ28" s="611"/>
      <c r="CK28" s="611"/>
      <c r="CL28" s="611"/>
      <c r="CM28" s="611"/>
      <c r="CN28" s="611"/>
      <c r="CO28" s="611"/>
      <c r="CP28" s="611"/>
      <c r="CQ28" s="612"/>
      <c r="CR28" s="581">
        <v>544399</v>
      </c>
      <c r="CS28" s="582"/>
      <c r="CT28" s="582"/>
      <c r="CU28" s="582"/>
      <c r="CV28" s="582"/>
      <c r="CW28" s="582"/>
      <c r="CX28" s="582"/>
      <c r="CY28" s="583"/>
      <c r="CZ28" s="584">
        <v>17.399999999999999</v>
      </c>
      <c r="DA28" s="602"/>
      <c r="DB28" s="602"/>
      <c r="DC28" s="603"/>
      <c r="DD28" s="587">
        <v>529074</v>
      </c>
      <c r="DE28" s="582"/>
      <c r="DF28" s="582"/>
      <c r="DG28" s="582"/>
      <c r="DH28" s="582"/>
      <c r="DI28" s="582"/>
      <c r="DJ28" s="582"/>
      <c r="DK28" s="583"/>
      <c r="DL28" s="587">
        <v>529074</v>
      </c>
      <c r="DM28" s="582"/>
      <c r="DN28" s="582"/>
      <c r="DO28" s="582"/>
      <c r="DP28" s="582"/>
      <c r="DQ28" s="582"/>
      <c r="DR28" s="582"/>
      <c r="DS28" s="582"/>
      <c r="DT28" s="582"/>
      <c r="DU28" s="582"/>
      <c r="DV28" s="583"/>
      <c r="DW28" s="604">
        <v>24.6</v>
      </c>
      <c r="DX28" s="605"/>
      <c r="DY28" s="605"/>
      <c r="DZ28" s="605"/>
      <c r="EA28" s="605"/>
      <c r="EB28" s="605"/>
      <c r="EC28" s="606"/>
    </row>
    <row r="29" spans="2:133" ht="11.25" customHeight="1">
      <c r="B29" s="578" t="s">
        <v>242</v>
      </c>
      <c r="C29" s="579"/>
      <c r="D29" s="579"/>
      <c r="E29" s="579"/>
      <c r="F29" s="579"/>
      <c r="G29" s="579"/>
      <c r="H29" s="579"/>
      <c r="I29" s="579"/>
      <c r="J29" s="579"/>
      <c r="K29" s="579"/>
      <c r="L29" s="579"/>
      <c r="M29" s="579"/>
      <c r="N29" s="579"/>
      <c r="O29" s="579"/>
      <c r="P29" s="579"/>
      <c r="Q29" s="580"/>
      <c r="R29" s="581">
        <v>574</v>
      </c>
      <c r="S29" s="582"/>
      <c r="T29" s="582"/>
      <c r="U29" s="582"/>
      <c r="V29" s="582"/>
      <c r="W29" s="582"/>
      <c r="X29" s="582"/>
      <c r="Y29" s="583"/>
      <c r="Z29" s="634">
        <v>0</v>
      </c>
      <c r="AA29" s="634"/>
      <c r="AB29" s="634"/>
      <c r="AC29" s="634"/>
      <c r="AD29" s="635" t="s">
        <v>177</v>
      </c>
      <c r="AE29" s="635"/>
      <c r="AF29" s="635"/>
      <c r="AG29" s="635"/>
      <c r="AH29" s="635"/>
      <c r="AI29" s="635"/>
      <c r="AJ29" s="635"/>
      <c r="AK29" s="635"/>
      <c r="AL29" s="604" t="s">
        <v>177</v>
      </c>
      <c r="AM29" s="636"/>
      <c r="AN29" s="636"/>
      <c r="AO29" s="637"/>
      <c r="AP29" s="641" t="s">
        <v>158</v>
      </c>
      <c r="AQ29" s="642"/>
      <c r="AR29" s="642"/>
      <c r="AS29" s="642"/>
      <c r="AT29" s="642"/>
      <c r="AU29" s="642"/>
      <c r="AV29" s="642"/>
      <c r="AW29" s="642"/>
      <c r="AX29" s="642"/>
      <c r="AY29" s="642"/>
      <c r="AZ29" s="642"/>
      <c r="BA29" s="642"/>
      <c r="BB29" s="642"/>
      <c r="BC29" s="642"/>
      <c r="BD29" s="642"/>
      <c r="BE29" s="642"/>
      <c r="BF29" s="643"/>
      <c r="BG29" s="641" t="s">
        <v>243</v>
      </c>
      <c r="BH29" s="669"/>
      <c r="BI29" s="669"/>
      <c r="BJ29" s="669"/>
      <c r="BK29" s="669"/>
      <c r="BL29" s="669"/>
      <c r="BM29" s="669"/>
      <c r="BN29" s="669"/>
      <c r="BO29" s="669"/>
      <c r="BP29" s="669"/>
      <c r="BQ29" s="670"/>
      <c r="BR29" s="641" t="s">
        <v>244</v>
      </c>
      <c r="BS29" s="669"/>
      <c r="BT29" s="669"/>
      <c r="BU29" s="669"/>
      <c r="BV29" s="669"/>
      <c r="BW29" s="669"/>
      <c r="BX29" s="669"/>
      <c r="BY29" s="669"/>
      <c r="BZ29" s="669"/>
      <c r="CA29" s="669"/>
      <c r="CB29" s="670"/>
      <c r="CD29" s="651" t="s">
        <v>245</v>
      </c>
      <c r="CE29" s="652"/>
      <c r="CF29" s="614" t="s">
        <v>246</v>
      </c>
      <c r="CG29" s="611"/>
      <c r="CH29" s="611"/>
      <c r="CI29" s="611"/>
      <c r="CJ29" s="611"/>
      <c r="CK29" s="611"/>
      <c r="CL29" s="611"/>
      <c r="CM29" s="611"/>
      <c r="CN29" s="611"/>
      <c r="CO29" s="611"/>
      <c r="CP29" s="611"/>
      <c r="CQ29" s="612"/>
      <c r="CR29" s="581">
        <v>544177</v>
      </c>
      <c r="CS29" s="600"/>
      <c r="CT29" s="600"/>
      <c r="CU29" s="600"/>
      <c r="CV29" s="600"/>
      <c r="CW29" s="600"/>
      <c r="CX29" s="600"/>
      <c r="CY29" s="601"/>
      <c r="CZ29" s="584">
        <v>17.399999999999999</v>
      </c>
      <c r="DA29" s="602"/>
      <c r="DB29" s="602"/>
      <c r="DC29" s="603"/>
      <c r="DD29" s="587">
        <v>528852</v>
      </c>
      <c r="DE29" s="600"/>
      <c r="DF29" s="600"/>
      <c r="DG29" s="600"/>
      <c r="DH29" s="600"/>
      <c r="DI29" s="600"/>
      <c r="DJ29" s="600"/>
      <c r="DK29" s="601"/>
      <c r="DL29" s="587">
        <v>528852</v>
      </c>
      <c r="DM29" s="600"/>
      <c r="DN29" s="600"/>
      <c r="DO29" s="600"/>
      <c r="DP29" s="600"/>
      <c r="DQ29" s="600"/>
      <c r="DR29" s="600"/>
      <c r="DS29" s="600"/>
      <c r="DT29" s="600"/>
      <c r="DU29" s="600"/>
      <c r="DV29" s="601"/>
      <c r="DW29" s="604">
        <v>24.6</v>
      </c>
      <c r="DX29" s="605"/>
      <c r="DY29" s="605"/>
      <c r="DZ29" s="605"/>
      <c r="EA29" s="605"/>
      <c r="EB29" s="605"/>
      <c r="EC29" s="606"/>
    </row>
    <row r="30" spans="2:133" ht="11.25" customHeight="1">
      <c r="B30" s="578" t="s">
        <v>247</v>
      </c>
      <c r="C30" s="579"/>
      <c r="D30" s="579"/>
      <c r="E30" s="579"/>
      <c r="F30" s="579"/>
      <c r="G30" s="579"/>
      <c r="H30" s="579"/>
      <c r="I30" s="579"/>
      <c r="J30" s="579"/>
      <c r="K30" s="579"/>
      <c r="L30" s="579"/>
      <c r="M30" s="579"/>
      <c r="N30" s="579"/>
      <c r="O30" s="579"/>
      <c r="P30" s="579"/>
      <c r="Q30" s="580"/>
      <c r="R30" s="581">
        <v>24675</v>
      </c>
      <c r="S30" s="582"/>
      <c r="T30" s="582"/>
      <c r="U30" s="582"/>
      <c r="V30" s="582"/>
      <c r="W30" s="582"/>
      <c r="X30" s="582"/>
      <c r="Y30" s="583"/>
      <c r="Z30" s="634">
        <v>0.8</v>
      </c>
      <c r="AA30" s="634"/>
      <c r="AB30" s="634"/>
      <c r="AC30" s="634"/>
      <c r="AD30" s="635" t="s">
        <v>177</v>
      </c>
      <c r="AE30" s="635"/>
      <c r="AF30" s="635"/>
      <c r="AG30" s="635"/>
      <c r="AH30" s="635"/>
      <c r="AI30" s="635"/>
      <c r="AJ30" s="635"/>
      <c r="AK30" s="635"/>
      <c r="AL30" s="604" t="s">
        <v>75</v>
      </c>
      <c r="AM30" s="636"/>
      <c r="AN30" s="636"/>
      <c r="AO30" s="637"/>
      <c r="AP30" s="657" t="s">
        <v>248</v>
      </c>
      <c r="AQ30" s="658"/>
      <c r="AR30" s="658"/>
      <c r="AS30" s="658"/>
      <c r="AT30" s="663" t="s">
        <v>249</v>
      </c>
      <c r="AU30" s="89"/>
      <c r="AV30" s="89"/>
      <c r="AW30" s="89"/>
      <c r="AX30" s="666" t="s">
        <v>124</v>
      </c>
      <c r="AY30" s="667"/>
      <c r="AZ30" s="667"/>
      <c r="BA30" s="667"/>
      <c r="BB30" s="667"/>
      <c r="BC30" s="667"/>
      <c r="BD30" s="667"/>
      <c r="BE30" s="667"/>
      <c r="BF30" s="668"/>
      <c r="BG30" s="647">
        <v>99.3</v>
      </c>
      <c r="BH30" s="648"/>
      <c r="BI30" s="648"/>
      <c r="BJ30" s="648"/>
      <c r="BK30" s="648"/>
      <c r="BL30" s="648"/>
      <c r="BM30" s="649">
        <v>97.8</v>
      </c>
      <c r="BN30" s="648"/>
      <c r="BO30" s="648"/>
      <c r="BP30" s="648"/>
      <c r="BQ30" s="650"/>
      <c r="BR30" s="647">
        <v>99.3</v>
      </c>
      <c r="BS30" s="648"/>
      <c r="BT30" s="648"/>
      <c r="BU30" s="648"/>
      <c r="BV30" s="648"/>
      <c r="BW30" s="648"/>
      <c r="BX30" s="649">
        <v>97.9</v>
      </c>
      <c r="BY30" s="648"/>
      <c r="BZ30" s="648"/>
      <c r="CA30" s="648"/>
      <c r="CB30" s="650"/>
      <c r="CD30" s="653"/>
      <c r="CE30" s="654"/>
      <c r="CF30" s="614" t="s">
        <v>250</v>
      </c>
      <c r="CG30" s="611"/>
      <c r="CH30" s="611"/>
      <c r="CI30" s="611"/>
      <c r="CJ30" s="611"/>
      <c r="CK30" s="611"/>
      <c r="CL30" s="611"/>
      <c r="CM30" s="611"/>
      <c r="CN30" s="611"/>
      <c r="CO30" s="611"/>
      <c r="CP30" s="611"/>
      <c r="CQ30" s="612"/>
      <c r="CR30" s="581">
        <v>504386</v>
      </c>
      <c r="CS30" s="582"/>
      <c r="CT30" s="582"/>
      <c r="CU30" s="582"/>
      <c r="CV30" s="582"/>
      <c r="CW30" s="582"/>
      <c r="CX30" s="582"/>
      <c r="CY30" s="583"/>
      <c r="CZ30" s="584">
        <v>16.100000000000001</v>
      </c>
      <c r="DA30" s="602"/>
      <c r="DB30" s="602"/>
      <c r="DC30" s="603"/>
      <c r="DD30" s="587">
        <v>489061</v>
      </c>
      <c r="DE30" s="582"/>
      <c r="DF30" s="582"/>
      <c r="DG30" s="582"/>
      <c r="DH30" s="582"/>
      <c r="DI30" s="582"/>
      <c r="DJ30" s="582"/>
      <c r="DK30" s="583"/>
      <c r="DL30" s="587">
        <v>489061</v>
      </c>
      <c r="DM30" s="582"/>
      <c r="DN30" s="582"/>
      <c r="DO30" s="582"/>
      <c r="DP30" s="582"/>
      <c r="DQ30" s="582"/>
      <c r="DR30" s="582"/>
      <c r="DS30" s="582"/>
      <c r="DT30" s="582"/>
      <c r="DU30" s="582"/>
      <c r="DV30" s="583"/>
      <c r="DW30" s="604">
        <v>22.8</v>
      </c>
      <c r="DX30" s="605"/>
      <c r="DY30" s="605"/>
      <c r="DZ30" s="605"/>
      <c r="EA30" s="605"/>
      <c r="EB30" s="605"/>
      <c r="EC30" s="606"/>
    </row>
    <row r="31" spans="2:133" ht="11.25" customHeight="1">
      <c r="B31" s="578" t="s">
        <v>251</v>
      </c>
      <c r="C31" s="579"/>
      <c r="D31" s="579"/>
      <c r="E31" s="579"/>
      <c r="F31" s="579"/>
      <c r="G31" s="579"/>
      <c r="H31" s="579"/>
      <c r="I31" s="579"/>
      <c r="J31" s="579"/>
      <c r="K31" s="579"/>
      <c r="L31" s="579"/>
      <c r="M31" s="579"/>
      <c r="N31" s="579"/>
      <c r="O31" s="579"/>
      <c r="P31" s="579"/>
      <c r="Q31" s="580"/>
      <c r="R31" s="581">
        <v>54548</v>
      </c>
      <c r="S31" s="582"/>
      <c r="T31" s="582"/>
      <c r="U31" s="582"/>
      <c r="V31" s="582"/>
      <c r="W31" s="582"/>
      <c r="X31" s="582"/>
      <c r="Y31" s="583"/>
      <c r="Z31" s="634">
        <v>1.7</v>
      </c>
      <c r="AA31" s="634"/>
      <c r="AB31" s="634"/>
      <c r="AC31" s="634"/>
      <c r="AD31" s="635" t="s">
        <v>177</v>
      </c>
      <c r="AE31" s="635"/>
      <c r="AF31" s="635"/>
      <c r="AG31" s="635"/>
      <c r="AH31" s="635"/>
      <c r="AI31" s="635"/>
      <c r="AJ31" s="635"/>
      <c r="AK31" s="635"/>
      <c r="AL31" s="604" t="s">
        <v>185</v>
      </c>
      <c r="AM31" s="636"/>
      <c r="AN31" s="636"/>
      <c r="AO31" s="637"/>
      <c r="AP31" s="659"/>
      <c r="AQ31" s="660"/>
      <c r="AR31" s="660"/>
      <c r="AS31" s="660"/>
      <c r="AT31" s="664"/>
      <c r="AU31" s="88" t="s">
        <v>252</v>
      </c>
      <c r="AV31" s="88"/>
      <c r="AW31" s="88"/>
      <c r="AX31" s="578" t="s">
        <v>253</v>
      </c>
      <c r="AY31" s="579"/>
      <c r="AZ31" s="579"/>
      <c r="BA31" s="579"/>
      <c r="BB31" s="579"/>
      <c r="BC31" s="579"/>
      <c r="BD31" s="579"/>
      <c r="BE31" s="579"/>
      <c r="BF31" s="580"/>
      <c r="BG31" s="645">
        <v>99.7</v>
      </c>
      <c r="BH31" s="600"/>
      <c r="BI31" s="600"/>
      <c r="BJ31" s="600"/>
      <c r="BK31" s="600"/>
      <c r="BL31" s="600"/>
      <c r="BM31" s="636">
        <v>98.6</v>
      </c>
      <c r="BN31" s="646"/>
      <c r="BO31" s="646"/>
      <c r="BP31" s="646"/>
      <c r="BQ31" s="610"/>
      <c r="BR31" s="645">
        <v>99.5</v>
      </c>
      <c r="BS31" s="600"/>
      <c r="BT31" s="600"/>
      <c r="BU31" s="600"/>
      <c r="BV31" s="600"/>
      <c r="BW31" s="600"/>
      <c r="BX31" s="636">
        <v>98.3</v>
      </c>
      <c r="BY31" s="646"/>
      <c r="BZ31" s="646"/>
      <c r="CA31" s="646"/>
      <c r="CB31" s="610"/>
      <c r="CD31" s="653"/>
      <c r="CE31" s="654"/>
      <c r="CF31" s="614" t="s">
        <v>254</v>
      </c>
      <c r="CG31" s="611"/>
      <c r="CH31" s="611"/>
      <c r="CI31" s="611"/>
      <c r="CJ31" s="611"/>
      <c r="CK31" s="611"/>
      <c r="CL31" s="611"/>
      <c r="CM31" s="611"/>
      <c r="CN31" s="611"/>
      <c r="CO31" s="611"/>
      <c r="CP31" s="611"/>
      <c r="CQ31" s="612"/>
      <c r="CR31" s="581">
        <v>39791</v>
      </c>
      <c r="CS31" s="600"/>
      <c r="CT31" s="600"/>
      <c r="CU31" s="600"/>
      <c r="CV31" s="600"/>
      <c r="CW31" s="600"/>
      <c r="CX31" s="600"/>
      <c r="CY31" s="601"/>
      <c r="CZ31" s="584">
        <v>1.3</v>
      </c>
      <c r="DA31" s="602"/>
      <c r="DB31" s="602"/>
      <c r="DC31" s="603"/>
      <c r="DD31" s="587">
        <v>39791</v>
      </c>
      <c r="DE31" s="600"/>
      <c r="DF31" s="600"/>
      <c r="DG31" s="600"/>
      <c r="DH31" s="600"/>
      <c r="DI31" s="600"/>
      <c r="DJ31" s="600"/>
      <c r="DK31" s="601"/>
      <c r="DL31" s="587">
        <v>39791</v>
      </c>
      <c r="DM31" s="600"/>
      <c r="DN31" s="600"/>
      <c r="DO31" s="600"/>
      <c r="DP31" s="600"/>
      <c r="DQ31" s="600"/>
      <c r="DR31" s="600"/>
      <c r="DS31" s="600"/>
      <c r="DT31" s="600"/>
      <c r="DU31" s="600"/>
      <c r="DV31" s="601"/>
      <c r="DW31" s="604">
        <v>1.9</v>
      </c>
      <c r="DX31" s="605"/>
      <c r="DY31" s="605"/>
      <c r="DZ31" s="605"/>
      <c r="EA31" s="605"/>
      <c r="EB31" s="605"/>
      <c r="EC31" s="606"/>
    </row>
    <row r="32" spans="2:133" ht="11.25" customHeight="1">
      <c r="B32" s="578" t="s">
        <v>255</v>
      </c>
      <c r="C32" s="579"/>
      <c r="D32" s="579"/>
      <c r="E32" s="579"/>
      <c r="F32" s="579"/>
      <c r="G32" s="579"/>
      <c r="H32" s="579"/>
      <c r="I32" s="579"/>
      <c r="J32" s="579"/>
      <c r="K32" s="579"/>
      <c r="L32" s="579"/>
      <c r="M32" s="579"/>
      <c r="N32" s="579"/>
      <c r="O32" s="579"/>
      <c r="P32" s="579"/>
      <c r="Q32" s="580"/>
      <c r="R32" s="581">
        <v>62634</v>
      </c>
      <c r="S32" s="582"/>
      <c r="T32" s="582"/>
      <c r="U32" s="582"/>
      <c r="V32" s="582"/>
      <c r="W32" s="582"/>
      <c r="X32" s="582"/>
      <c r="Y32" s="583"/>
      <c r="Z32" s="634">
        <v>2</v>
      </c>
      <c r="AA32" s="634"/>
      <c r="AB32" s="634"/>
      <c r="AC32" s="634"/>
      <c r="AD32" s="635">
        <v>564</v>
      </c>
      <c r="AE32" s="635"/>
      <c r="AF32" s="635"/>
      <c r="AG32" s="635"/>
      <c r="AH32" s="635"/>
      <c r="AI32" s="635"/>
      <c r="AJ32" s="635"/>
      <c r="AK32" s="635"/>
      <c r="AL32" s="604">
        <v>0</v>
      </c>
      <c r="AM32" s="636"/>
      <c r="AN32" s="636"/>
      <c r="AO32" s="637"/>
      <c r="AP32" s="661"/>
      <c r="AQ32" s="662"/>
      <c r="AR32" s="662"/>
      <c r="AS32" s="662"/>
      <c r="AT32" s="665"/>
      <c r="AU32" s="90"/>
      <c r="AV32" s="90"/>
      <c r="AW32" s="90"/>
      <c r="AX32" s="562" t="s">
        <v>256</v>
      </c>
      <c r="AY32" s="563"/>
      <c r="AZ32" s="563"/>
      <c r="BA32" s="563"/>
      <c r="BB32" s="563"/>
      <c r="BC32" s="563"/>
      <c r="BD32" s="563"/>
      <c r="BE32" s="563"/>
      <c r="BF32" s="564"/>
      <c r="BG32" s="644">
        <v>99</v>
      </c>
      <c r="BH32" s="566"/>
      <c r="BI32" s="566"/>
      <c r="BJ32" s="566"/>
      <c r="BK32" s="566"/>
      <c r="BL32" s="566"/>
      <c r="BM32" s="629">
        <v>97.1</v>
      </c>
      <c r="BN32" s="566"/>
      <c r="BO32" s="566"/>
      <c r="BP32" s="566"/>
      <c r="BQ32" s="623"/>
      <c r="BR32" s="644">
        <v>99.1</v>
      </c>
      <c r="BS32" s="566"/>
      <c r="BT32" s="566"/>
      <c r="BU32" s="566"/>
      <c r="BV32" s="566"/>
      <c r="BW32" s="566"/>
      <c r="BX32" s="629">
        <v>97.5</v>
      </c>
      <c r="BY32" s="566"/>
      <c r="BZ32" s="566"/>
      <c r="CA32" s="566"/>
      <c r="CB32" s="623"/>
      <c r="CD32" s="655"/>
      <c r="CE32" s="656"/>
      <c r="CF32" s="614" t="s">
        <v>257</v>
      </c>
      <c r="CG32" s="611"/>
      <c r="CH32" s="611"/>
      <c r="CI32" s="611"/>
      <c r="CJ32" s="611"/>
      <c r="CK32" s="611"/>
      <c r="CL32" s="611"/>
      <c r="CM32" s="611"/>
      <c r="CN32" s="611"/>
      <c r="CO32" s="611"/>
      <c r="CP32" s="611"/>
      <c r="CQ32" s="612"/>
      <c r="CR32" s="581">
        <v>222</v>
      </c>
      <c r="CS32" s="582"/>
      <c r="CT32" s="582"/>
      <c r="CU32" s="582"/>
      <c r="CV32" s="582"/>
      <c r="CW32" s="582"/>
      <c r="CX32" s="582"/>
      <c r="CY32" s="583"/>
      <c r="CZ32" s="584">
        <v>0</v>
      </c>
      <c r="DA32" s="602"/>
      <c r="DB32" s="602"/>
      <c r="DC32" s="603"/>
      <c r="DD32" s="587">
        <v>222</v>
      </c>
      <c r="DE32" s="582"/>
      <c r="DF32" s="582"/>
      <c r="DG32" s="582"/>
      <c r="DH32" s="582"/>
      <c r="DI32" s="582"/>
      <c r="DJ32" s="582"/>
      <c r="DK32" s="583"/>
      <c r="DL32" s="587">
        <v>222</v>
      </c>
      <c r="DM32" s="582"/>
      <c r="DN32" s="582"/>
      <c r="DO32" s="582"/>
      <c r="DP32" s="582"/>
      <c r="DQ32" s="582"/>
      <c r="DR32" s="582"/>
      <c r="DS32" s="582"/>
      <c r="DT32" s="582"/>
      <c r="DU32" s="582"/>
      <c r="DV32" s="583"/>
      <c r="DW32" s="604">
        <v>0</v>
      </c>
      <c r="DX32" s="605"/>
      <c r="DY32" s="605"/>
      <c r="DZ32" s="605"/>
      <c r="EA32" s="605"/>
      <c r="EB32" s="605"/>
      <c r="EC32" s="606"/>
    </row>
    <row r="33" spans="2:133" ht="11.25" customHeight="1">
      <c r="B33" s="578" t="s">
        <v>258</v>
      </c>
      <c r="C33" s="579"/>
      <c r="D33" s="579"/>
      <c r="E33" s="579"/>
      <c r="F33" s="579"/>
      <c r="G33" s="579"/>
      <c r="H33" s="579"/>
      <c r="I33" s="579"/>
      <c r="J33" s="579"/>
      <c r="K33" s="579"/>
      <c r="L33" s="579"/>
      <c r="M33" s="579"/>
      <c r="N33" s="579"/>
      <c r="O33" s="579"/>
      <c r="P33" s="579"/>
      <c r="Q33" s="580"/>
      <c r="R33" s="581">
        <v>240454</v>
      </c>
      <c r="S33" s="582"/>
      <c r="T33" s="582"/>
      <c r="U33" s="582"/>
      <c r="V33" s="582"/>
      <c r="W33" s="582"/>
      <c r="X33" s="582"/>
      <c r="Y33" s="583"/>
      <c r="Z33" s="634">
        <v>7.6</v>
      </c>
      <c r="AA33" s="634"/>
      <c r="AB33" s="634"/>
      <c r="AC33" s="634"/>
      <c r="AD33" s="635" t="s">
        <v>75</v>
      </c>
      <c r="AE33" s="635"/>
      <c r="AF33" s="635"/>
      <c r="AG33" s="635"/>
      <c r="AH33" s="635"/>
      <c r="AI33" s="635"/>
      <c r="AJ33" s="635"/>
      <c r="AK33" s="635"/>
      <c r="AL33" s="604" t="s">
        <v>177</v>
      </c>
      <c r="AM33" s="636"/>
      <c r="AN33" s="636"/>
      <c r="AO33" s="637"/>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14" t="s">
        <v>259</v>
      </c>
      <c r="CE33" s="611"/>
      <c r="CF33" s="611"/>
      <c r="CG33" s="611"/>
      <c r="CH33" s="611"/>
      <c r="CI33" s="611"/>
      <c r="CJ33" s="611"/>
      <c r="CK33" s="611"/>
      <c r="CL33" s="611"/>
      <c r="CM33" s="611"/>
      <c r="CN33" s="611"/>
      <c r="CO33" s="611"/>
      <c r="CP33" s="611"/>
      <c r="CQ33" s="612"/>
      <c r="CR33" s="581">
        <v>1407517</v>
      </c>
      <c r="CS33" s="600"/>
      <c r="CT33" s="600"/>
      <c r="CU33" s="600"/>
      <c r="CV33" s="600"/>
      <c r="CW33" s="600"/>
      <c r="CX33" s="600"/>
      <c r="CY33" s="601"/>
      <c r="CZ33" s="584">
        <v>45</v>
      </c>
      <c r="DA33" s="602"/>
      <c r="DB33" s="602"/>
      <c r="DC33" s="603"/>
      <c r="DD33" s="587">
        <v>1060744</v>
      </c>
      <c r="DE33" s="600"/>
      <c r="DF33" s="600"/>
      <c r="DG33" s="600"/>
      <c r="DH33" s="600"/>
      <c r="DI33" s="600"/>
      <c r="DJ33" s="600"/>
      <c r="DK33" s="601"/>
      <c r="DL33" s="587">
        <v>882334</v>
      </c>
      <c r="DM33" s="600"/>
      <c r="DN33" s="600"/>
      <c r="DO33" s="600"/>
      <c r="DP33" s="600"/>
      <c r="DQ33" s="600"/>
      <c r="DR33" s="600"/>
      <c r="DS33" s="600"/>
      <c r="DT33" s="600"/>
      <c r="DU33" s="600"/>
      <c r="DV33" s="601"/>
      <c r="DW33" s="604">
        <v>41.1</v>
      </c>
      <c r="DX33" s="605"/>
      <c r="DY33" s="605"/>
      <c r="DZ33" s="605"/>
      <c r="EA33" s="605"/>
      <c r="EB33" s="605"/>
      <c r="EC33" s="606"/>
    </row>
    <row r="34" spans="2:133" ht="11.25" customHeight="1">
      <c r="B34" s="578" t="s">
        <v>260</v>
      </c>
      <c r="C34" s="579"/>
      <c r="D34" s="579"/>
      <c r="E34" s="579"/>
      <c r="F34" s="579"/>
      <c r="G34" s="579"/>
      <c r="H34" s="579"/>
      <c r="I34" s="579"/>
      <c r="J34" s="579"/>
      <c r="K34" s="579"/>
      <c r="L34" s="579"/>
      <c r="M34" s="579"/>
      <c r="N34" s="579"/>
      <c r="O34" s="579"/>
      <c r="P34" s="579"/>
      <c r="Q34" s="580"/>
      <c r="R34" s="581" t="s">
        <v>185</v>
      </c>
      <c r="S34" s="582"/>
      <c r="T34" s="582"/>
      <c r="U34" s="582"/>
      <c r="V34" s="582"/>
      <c r="W34" s="582"/>
      <c r="X34" s="582"/>
      <c r="Y34" s="583"/>
      <c r="Z34" s="634" t="s">
        <v>177</v>
      </c>
      <c r="AA34" s="634"/>
      <c r="AB34" s="634"/>
      <c r="AC34" s="634"/>
      <c r="AD34" s="635" t="s">
        <v>177</v>
      </c>
      <c r="AE34" s="635"/>
      <c r="AF34" s="635"/>
      <c r="AG34" s="635"/>
      <c r="AH34" s="635"/>
      <c r="AI34" s="635"/>
      <c r="AJ34" s="635"/>
      <c r="AK34" s="635"/>
      <c r="AL34" s="604" t="s">
        <v>75</v>
      </c>
      <c r="AM34" s="636"/>
      <c r="AN34" s="636"/>
      <c r="AO34" s="637"/>
      <c r="AP34" s="93"/>
      <c r="AQ34" s="641" t="s">
        <v>261</v>
      </c>
      <c r="AR34" s="642"/>
      <c r="AS34" s="642"/>
      <c r="AT34" s="642"/>
      <c r="AU34" s="642"/>
      <c r="AV34" s="642"/>
      <c r="AW34" s="642"/>
      <c r="AX34" s="642"/>
      <c r="AY34" s="642"/>
      <c r="AZ34" s="642"/>
      <c r="BA34" s="642"/>
      <c r="BB34" s="642"/>
      <c r="BC34" s="642"/>
      <c r="BD34" s="642"/>
      <c r="BE34" s="642"/>
      <c r="BF34" s="643"/>
      <c r="BG34" s="641" t="s">
        <v>262</v>
      </c>
      <c r="BH34" s="642"/>
      <c r="BI34" s="642"/>
      <c r="BJ34" s="642"/>
      <c r="BK34" s="642"/>
      <c r="BL34" s="642"/>
      <c r="BM34" s="642"/>
      <c r="BN34" s="642"/>
      <c r="BO34" s="642"/>
      <c r="BP34" s="642"/>
      <c r="BQ34" s="642"/>
      <c r="BR34" s="642"/>
      <c r="BS34" s="642"/>
      <c r="BT34" s="642"/>
      <c r="BU34" s="642"/>
      <c r="BV34" s="642"/>
      <c r="BW34" s="642"/>
      <c r="BX34" s="642"/>
      <c r="BY34" s="642"/>
      <c r="BZ34" s="642"/>
      <c r="CA34" s="642"/>
      <c r="CB34" s="643"/>
      <c r="CD34" s="614" t="s">
        <v>263</v>
      </c>
      <c r="CE34" s="611"/>
      <c r="CF34" s="611"/>
      <c r="CG34" s="611"/>
      <c r="CH34" s="611"/>
      <c r="CI34" s="611"/>
      <c r="CJ34" s="611"/>
      <c r="CK34" s="611"/>
      <c r="CL34" s="611"/>
      <c r="CM34" s="611"/>
      <c r="CN34" s="611"/>
      <c r="CO34" s="611"/>
      <c r="CP34" s="611"/>
      <c r="CQ34" s="612"/>
      <c r="CR34" s="581">
        <v>554553</v>
      </c>
      <c r="CS34" s="582"/>
      <c r="CT34" s="582"/>
      <c r="CU34" s="582"/>
      <c r="CV34" s="582"/>
      <c r="CW34" s="582"/>
      <c r="CX34" s="582"/>
      <c r="CY34" s="583"/>
      <c r="CZ34" s="584">
        <v>17.7</v>
      </c>
      <c r="DA34" s="602"/>
      <c r="DB34" s="602"/>
      <c r="DC34" s="603"/>
      <c r="DD34" s="587">
        <v>379490</v>
      </c>
      <c r="DE34" s="582"/>
      <c r="DF34" s="582"/>
      <c r="DG34" s="582"/>
      <c r="DH34" s="582"/>
      <c r="DI34" s="582"/>
      <c r="DJ34" s="582"/>
      <c r="DK34" s="583"/>
      <c r="DL34" s="587">
        <v>338389</v>
      </c>
      <c r="DM34" s="582"/>
      <c r="DN34" s="582"/>
      <c r="DO34" s="582"/>
      <c r="DP34" s="582"/>
      <c r="DQ34" s="582"/>
      <c r="DR34" s="582"/>
      <c r="DS34" s="582"/>
      <c r="DT34" s="582"/>
      <c r="DU34" s="582"/>
      <c r="DV34" s="583"/>
      <c r="DW34" s="604">
        <v>15.8</v>
      </c>
      <c r="DX34" s="605"/>
      <c r="DY34" s="605"/>
      <c r="DZ34" s="605"/>
      <c r="EA34" s="605"/>
      <c r="EB34" s="605"/>
      <c r="EC34" s="606"/>
    </row>
    <row r="35" spans="2:133" ht="11.25" customHeight="1">
      <c r="B35" s="578" t="s">
        <v>264</v>
      </c>
      <c r="C35" s="579"/>
      <c r="D35" s="579"/>
      <c r="E35" s="579"/>
      <c r="F35" s="579"/>
      <c r="G35" s="579"/>
      <c r="H35" s="579"/>
      <c r="I35" s="579"/>
      <c r="J35" s="579"/>
      <c r="K35" s="579"/>
      <c r="L35" s="579"/>
      <c r="M35" s="579"/>
      <c r="N35" s="579"/>
      <c r="O35" s="579"/>
      <c r="P35" s="579"/>
      <c r="Q35" s="580"/>
      <c r="R35" s="581">
        <v>86554</v>
      </c>
      <c r="S35" s="582"/>
      <c r="T35" s="582"/>
      <c r="U35" s="582"/>
      <c r="V35" s="582"/>
      <c r="W35" s="582"/>
      <c r="X35" s="582"/>
      <c r="Y35" s="583"/>
      <c r="Z35" s="634">
        <v>2.7</v>
      </c>
      <c r="AA35" s="634"/>
      <c r="AB35" s="634"/>
      <c r="AC35" s="634"/>
      <c r="AD35" s="635" t="s">
        <v>75</v>
      </c>
      <c r="AE35" s="635"/>
      <c r="AF35" s="635"/>
      <c r="AG35" s="635"/>
      <c r="AH35" s="635"/>
      <c r="AI35" s="635"/>
      <c r="AJ35" s="635"/>
      <c r="AK35" s="635"/>
      <c r="AL35" s="604" t="s">
        <v>75</v>
      </c>
      <c r="AM35" s="636"/>
      <c r="AN35" s="636"/>
      <c r="AO35" s="637"/>
      <c r="AP35" s="93"/>
      <c r="AQ35" s="638" t="s">
        <v>265</v>
      </c>
      <c r="AR35" s="639"/>
      <c r="AS35" s="639"/>
      <c r="AT35" s="639"/>
      <c r="AU35" s="639"/>
      <c r="AV35" s="639"/>
      <c r="AW35" s="639"/>
      <c r="AX35" s="639"/>
      <c r="AY35" s="640"/>
      <c r="AZ35" s="631">
        <v>450597</v>
      </c>
      <c r="BA35" s="632"/>
      <c r="BB35" s="632"/>
      <c r="BC35" s="632"/>
      <c r="BD35" s="632"/>
      <c r="BE35" s="632"/>
      <c r="BF35" s="633"/>
      <c r="BG35" s="638" t="s">
        <v>266</v>
      </c>
      <c r="BH35" s="639"/>
      <c r="BI35" s="639"/>
      <c r="BJ35" s="639"/>
      <c r="BK35" s="639"/>
      <c r="BL35" s="639"/>
      <c r="BM35" s="639"/>
      <c r="BN35" s="639"/>
      <c r="BO35" s="639"/>
      <c r="BP35" s="639"/>
      <c r="BQ35" s="639"/>
      <c r="BR35" s="639"/>
      <c r="BS35" s="639"/>
      <c r="BT35" s="639"/>
      <c r="BU35" s="640"/>
      <c r="BV35" s="631">
        <v>107054</v>
      </c>
      <c r="BW35" s="632"/>
      <c r="BX35" s="632"/>
      <c r="BY35" s="632"/>
      <c r="BZ35" s="632"/>
      <c r="CA35" s="632"/>
      <c r="CB35" s="633"/>
      <c r="CD35" s="614" t="s">
        <v>267</v>
      </c>
      <c r="CE35" s="611"/>
      <c r="CF35" s="611"/>
      <c r="CG35" s="611"/>
      <c r="CH35" s="611"/>
      <c r="CI35" s="611"/>
      <c r="CJ35" s="611"/>
      <c r="CK35" s="611"/>
      <c r="CL35" s="611"/>
      <c r="CM35" s="611"/>
      <c r="CN35" s="611"/>
      <c r="CO35" s="611"/>
      <c r="CP35" s="611"/>
      <c r="CQ35" s="612"/>
      <c r="CR35" s="581">
        <v>6606</v>
      </c>
      <c r="CS35" s="600"/>
      <c r="CT35" s="600"/>
      <c r="CU35" s="600"/>
      <c r="CV35" s="600"/>
      <c r="CW35" s="600"/>
      <c r="CX35" s="600"/>
      <c r="CY35" s="601"/>
      <c r="CZ35" s="584">
        <v>0.2</v>
      </c>
      <c r="DA35" s="602"/>
      <c r="DB35" s="602"/>
      <c r="DC35" s="603"/>
      <c r="DD35" s="587">
        <v>5601</v>
      </c>
      <c r="DE35" s="600"/>
      <c r="DF35" s="600"/>
      <c r="DG35" s="600"/>
      <c r="DH35" s="600"/>
      <c r="DI35" s="600"/>
      <c r="DJ35" s="600"/>
      <c r="DK35" s="601"/>
      <c r="DL35" s="587">
        <v>5601</v>
      </c>
      <c r="DM35" s="600"/>
      <c r="DN35" s="600"/>
      <c r="DO35" s="600"/>
      <c r="DP35" s="600"/>
      <c r="DQ35" s="600"/>
      <c r="DR35" s="600"/>
      <c r="DS35" s="600"/>
      <c r="DT35" s="600"/>
      <c r="DU35" s="600"/>
      <c r="DV35" s="601"/>
      <c r="DW35" s="604">
        <v>0.3</v>
      </c>
      <c r="DX35" s="605"/>
      <c r="DY35" s="605"/>
      <c r="DZ35" s="605"/>
      <c r="EA35" s="605"/>
      <c r="EB35" s="605"/>
      <c r="EC35" s="606"/>
    </row>
    <row r="36" spans="2:133" ht="11.25" customHeight="1">
      <c r="B36" s="562" t="s">
        <v>268</v>
      </c>
      <c r="C36" s="563"/>
      <c r="D36" s="563"/>
      <c r="E36" s="563"/>
      <c r="F36" s="563"/>
      <c r="G36" s="563"/>
      <c r="H36" s="563"/>
      <c r="I36" s="563"/>
      <c r="J36" s="563"/>
      <c r="K36" s="563"/>
      <c r="L36" s="563"/>
      <c r="M36" s="563"/>
      <c r="N36" s="563"/>
      <c r="O36" s="563"/>
      <c r="P36" s="563"/>
      <c r="Q36" s="564"/>
      <c r="R36" s="565">
        <v>3165009</v>
      </c>
      <c r="S36" s="622"/>
      <c r="T36" s="622"/>
      <c r="U36" s="622"/>
      <c r="V36" s="622"/>
      <c r="W36" s="622"/>
      <c r="X36" s="622"/>
      <c r="Y36" s="625"/>
      <c r="Z36" s="626">
        <v>100</v>
      </c>
      <c r="AA36" s="626"/>
      <c r="AB36" s="626"/>
      <c r="AC36" s="626"/>
      <c r="AD36" s="627">
        <v>2061597</v>
      </c>
      <c r="AE36" s="627"/>
      <c r="AF36" s="627"/>
      <c r="AG36" s="627"/>
      <c r="AH36" s="627"/>
      <c r="AI36" s="627"/>
      <c r="AJ36" s="627"/>
      <c r="AK36" s="627"/>
      <c r="AL36" s="628">
        <v>100</v>
      </c>
      <c r="AM36" s="629"/>
      <c r="AN36" s="629"/>
      <c r="AO36" s="630"/>
      <c r="AQ36" s="607" t="s">
        <v>269</v>
      </c>
      <c r="AR36" s="608"/>
      <c r="AS36" s="608"/>
      <c r="AT36" s="608"/>
      <c r="AU36" s="608"/>
      <c r="AV36" s="608"/>
      <c r="AW36" s="608"/>
      <c r="AX36" s="608"/>
      <c r="AY36" s="609"/>
      <c r="AZ36" s="581">
        <v>108825</v>
      </c>
      <c r="BA36" s="582"/>
      <c r="BB36" s="582"/>
      <c r="BC36" s="582"/>
      <c r="BD36" s="600"/>
      <c r="BE36" s="600"/>
      <c r="BF36" s="610"/>
      <c r="BG36" s="614" t="s">
        <v>270</v>
      </c>
      <c r="BH36" s="611"/>
      <c r="BI36" s="611"/>
      <c r="BJ36" s="611"/>
      <c r="BK36" s="611"/>
      <c r="BL36" s="611"/>
      <c r="BM36" s="611"/>
      <c r="BN36" s="611"/>
      <c r="BO36" s="611"/>
      <c r="BP36" s="611"/>
      <c r="BQ36" s="611"/>
      <c r="BR36" s="611"/>
      <c r="BS36" s="611"/>
      <c r="BT36" s="611"/>
      <c r="BU36" s="612"/>
      <c r="BV36" s="581">
        <v>89789</v>
      </c>
      <c r="BW36" s="582"/>
      <c r="BX36" s="582"/>
      <c r="BY36" s="582"/>
      <c r="BZ36" s="582"/>
      <c r="CA36" s="582"/>
      <c r="CB36" s="613"/>
      <c r="CD36" s="614" t="s">
        <v>271</v>
      </c>
      <c r="CE36" s="611"/>
      <c r="CF36" s="611"/>
      <c r="CG36" s="611"/>
      <c r="CH36" s="611"/>
      <c r="CI36" s="611"/>
      <c r="CJ36" s="611"/>
      <c r="CK36" s="611"/>
      <c r="CL36" s="611"/>
      <c r="CM36" s="611"/>
      <c r="CN36" s="611"/>
      <c r="CO36" s="611"/>
      <c r="CP36" s="611"/>
      <c r="CQ36" s="612"/>
      <c r="CR36" s="581">
        <v>394566</v>
      </c>
      <c r="CS36" s="582"/>
      <c r="CT36" s="582"/>
      <c r="CU36" s="582"/>
      <c r="CV36" s="582"/>
      <c r="CW36" s="582"/>
      <c r="CX36" s="582"/>
      <c r="CY36" s="583"/>
      <c r="CZ36" s="584">
        <v>12.6</v>
      </c>
      <c r="DA36" s="602"/>
      <c r="DB36" s="602"/>
      <c r="DC36" s="603"/>
      <c r="DD36" s="587">
        <v>264713</v>
      </c>
      <c r="DE36" s="582"/>
      <c r="DF36" s="582"/>
      <c r="DG36" s="582"/>
      <c r="DH36" s="582"/>
      <c r="DI36" s="582"/>
      <c r="DJ36" s="582"/>
      <c r="DK36" s="583"/>
      <c r="DL36" s="587">
        <v>207739</v>
      </c>
      <c r="DM36" s="582"/>
      <c r="DN36" s="582"/>
      <c r="DO36" s="582"/>
      <c r="DP36" s="582"/>
      <c r="DQ36" s="582"/>
      <c r="DR36" s="582"/>
      <c r="DS36" s="582"/>
      <c r="DT36" s="582"/>
      <c r="DU36" s="582"/>
      <c r="DV36" s="583"/>
      <c r="DW36" s="604">
        <v>9.6999999999999993</v>
      </c>
      <c r="DX36" s="605"/>
      <c r="DY36" s="605"/>
      <c r="DZ36" s="605"/>
      <c r="EA36" s="605"/>
      <c r="EB36" s="605"/>
      <c r="EC36" s="606"/>
    </row>
    <row r="37" spans="2:133" ht="11.25" customHeight="1">
      <c r="AQ37" s="607" t="s">
        <v>272</v>
      </c>
      <c r="AR37" s="608"/>
      <c r="AS37" s="608"/>
      <c r="AT37" s="608"/>
      <c r="AU37" s="608"/>
      <c r="AV37" s="608"/>
      <c r="AW37" s="608"/>
      <c r="AX37" s="608"/>
      <c r="AY37" s="609"/>
      <c r="AZ37" s="581">
        <v>49623</v>
      </c>
      <c r="BA37" s="582"/>
      <c r="BB37" s="582"/>
      <c r="BC37" s="582"/>
      <c r="BD37" s="600"/>
      <c r="BE37" s="600"/>
      <c r="BF37" s="610"/>
      <c r="BG37" s="614" t="s">
        <v>273</v>
      </c>
      <c r="BH37" s="611"/>
      <c r="BI37" s="611"/>
      <c r="BJ37" s="611"/>
      <c r="BK37" s="611"/>
      <c r="BL37" s="611"/>
      <c r="BM37" s="611"/>
      <c r="BN37" s="611"/>
      <c r="BO37" s="611"/>
      <c r="BP37" s="611"/>
      <c r="BQ37" s="611"/>
      <c r="BR37" s="611"/>
      <c r="BS37" s="611"/>
      <c r="BT37" s="611"/>
      <c r="BU37" s="612"/>
      <c r="BV37" s="581">
        <v>826</v>
      </c>
      <c r="BW37" s="582"/>
      <c r="BX37" s="582"/>
      <c r="BY37" s="582"/>
      <c r="BZ37" s="582"/>
      <c r="CA37" s="582"/>
      <c r="CB37" s="613"/>
      <c r="CD37" s="614" t="s">
        <v>274</v>
      </c>
      <c r="CE37" s="611"/>
      <c r="CF37" s="611"/>
      <c r="CG37" s="611"/>
      <c r="CH37" s="611"/>
      <c r="CI37" s="611"/>
      <c r="CJ37" s="611"/>
      <c r="CK37" s="611"/>
      <c r="CL37" s="611"/>
      <c r="CM37" s="611"/>
      <c r="CN37" s="611"/>
      <c r="CO37" s="611"/>
      <c r="CP37" s="611"/>
      <c r="CQ37" s="612"/>
      <c r="CR37" s="581">
        <v>178360</v>
      </c>
      <c r="CS37" s="600"/>
      <c r="CT37" s="600"/>
      <c r="CU37" s="600"/>
      <c r="CV37" s="600"/>
      <c r="CW37" s="600"/>
      <c r="CX37" s="600"/>
      <c r="CY37" s="601"/>
      <c r="CZ37" s="584">
        <v>5.7</v>
      </c>
      <c r="DA37" s="602"/>
      <c r="DB37" s="602"/>
      <c r="DC37" s="603"/>
      <c r="DD37" s="587">
        <v>168760</v>
      </c>
      <c r="DE37" s="600"/>
      <c r="DF37" s="600"/>
      <c r="DG37" s="600"/>
      <c r="DH37" s="600"/>
      <c r="DI37" s="600"/>
      <c r="DJ37" s="600"/>
      <c r="DK37" s="601"/>
      <c r="DL37" s="587">
        <v>166183</v>
      </c>
      <c r="DM37" s="600"/>
      <c r="DN37" s="600"/>
      <c r="DO37" s="600"/>
      <c r="DP37" s="600"/>
      <c r="DQ37" s="600"/>
      <c r="DR37" s="600"/>
      <c r="DS37" s="600"/>
      <c r="DT37" s="600"/>
      <c r="DU37" s="600"/>
      <c r="DV37" s="601"/>
      <c r="DW37" s="604">
        <v>7.7</v>
      </c>
      <c r="DX37" s="605"/>
      <c r="DY37" s="605"/>
      <c r="DZ37" s="605"/>
      <c r="EA37" s="605"/>
      <c r="EB37" s="605"/>
      <c r="EC37" s="606"/>
    </row>
    <row r="38" spans="2:133" ht="11.25" customHeight="1">
      <c r="AQ38" s="607" t="s">
        <v>275</v>
      </c>
      <c r="AR38" s="608"/>
      <c r="AS38" s="608"/>
      <c r="AT38" s="608"/>
      <c r="AU38" s="608"/>
      <c r="AV38" s="608"/>
      <c r="AW38" s="608"/>
      <c r="AX38" s="608"/>
      <c r="AY38" s="609"/>
      <c r="AZ38" s="581" t="s">
        <v>177</v>
      </c>
      <c r="BA38" s="582"/>
      <c r="BB38" s="582"/>
      <c r="BC38" s="582"/>
      <c r="BD38" s="600"/>
      <c r="BE38" s="600"/>
      <c r="BF38" s="610"/>
      <c r="BG38" s="614" t="s">
        <v>276</v>
      </c>
      <c r="BH38" s="611"/>
      <c r="BI38" s="611"/>
      <c r="BJ38" s="611"/>
      <c r="BK38" s="611"/>
      <c r="BL38" s="611"/>
      <c r="BM38" s="611"/>
      <c r="BN38" s="611"/>
      <c r="BO38" s="611"/>
      <c r="BP38" s="611"/>
      <c r="BQ38" s="611"/>
      <c r="BR38" s="611"/>
      <c r="BS38" s="611"/>
      <c r="BT38" s="611"/>
      <c r="BU38" s="612"/>
      <c r="BV38" s="581">
        <v>1392</v>
      </c>
      <c r="BW38" s="582"/>
      <c r="BX38" s="582"/>
      <c r="BY38" s="582"/>
      <c r="BZ38" s="582"/>
      <c r="CA38" s="582"/>
      <c r="CB38" s="613"/>
      <c r="CD38" s="614" t="s">
        <v>277</v>
      </c>
      <c r="CE38" s="611"/>
      <c r="CF38" s="611"/>
      <c r="CG38" s="611"/>
      <c r="CH38" s="611"/>
      <c r="CI38" s="611"/>
      <c r="CJ38" s="611"/>
      <c r="CK38" s="611"/>
      <c r="CL38" s="611"/>
      <c r="CM38" s="611"/>
      <c r="CN38" s="611"/>
      <c r="CO38" s="611"/>
      <c r="CP38" s="611"/>
      <c r="CQ38" s="612"/>
      <c r="CR38" s="581">
        <v>450597</v>
      </c>
      <c r="CS38" s="582"/>
      <c r="CT38" s="582"/>
      <c r="CU38" s="582"/>
      <c r="CV38" s="582"/>
      <c r="CW38" s="582"/>
      <c r="CX38" s="582"/>
      <c r="CY38" s="583"/>
      <c r="CZ38" s="584">
        <v>14.4</v>
      </c>
      <c r="DA38" s="602"/>
      <c r="DB38" s="602"/>
      <c r="DC38" s="603"/>
      <c r="DD38" s="587">
        <v>410937</v>
      </c>
      <c r="DE38" s="582"/>
      <c r="DF38" s="582"/>
      <c r="DG38" s="582"/>
      <c r="DH38" s="582"/>
      <c r="DI38" s="582"/>
      <c r="DJ38" s="582"/>
      <c r="DK38" s="583"/>
      <c r="DL38" s="587">
        <v>330605</v>
      </c>
      <c r="DM38" s="582"/>
      <c r="DN38" s="582"/>
      <c r="DO38" s="582"/>
      <c r="DP38" s="582"/>
      <c r="DQ38" s="582"/>
      <c r="DR38" s="582"/>
      <c r="DS38" s="582"/>
      <c r="DT38" s="582"/>
      <c r="DU38" s="582"/>
      <c r="DV38" s="583"/>
      <c r="DW38" s="604">
        <v>15.4</v>
      </c>
      <c r="DX38" s="605"/>
      <c r="DY38" s="605"/>
      <c r="DZ38" s="605"/>
      <c r="EA38" s="605"/>
      <c r="EB38" s="605"/>
      <c r="EC38" s="606"/>
    </row>
    <row r="39" spans="2:133" ht="11.25" customHeight="1">
      <c r="AQ39" s="607" t="s">
        <v>278</v>
      </c>
      <c r="AR39" s="608"/>
      <c r="AS39" s="608"/>
      <c r="AT39" s="608"/>
      <c r="AU39" s="608"/>
      <c r="AV39" s="608"/>
      <c r="AW39" s="608"/>
      <c r="AX39" s="608"/>
      <c r="AY39" s="609"/>
      <c r="AZ39" s="581" t="s">
        <v>177</v>
      </c>
      <c r="BA39" s="582"/>
      <c r="BB39" s="582"/>
      <c r="BC39" s="582"/>
      <c r="BD39" s="600"/>
      <c r="BE39" s="600"/>
      <c r="BF39" s="610"/>
      <c r="BG39" s="615" t="s">
        <v>279</v>
      </c>
      <c r="BH39" s="616"/>
      <c r="BI39" s="616"/>
      <c r="BJ39" s="616"/>
      <c r="BK39" s="616"/>
      <c r="BL39" s="94"/>
      <c r="BM39" s="611" t="s">
        <v>280</v>
      </c>
      <c r="BN39" s="611"/>
      <c r="BO39" s="611"/>
      <c r="BP39" s="611"/>
      <c r="BQ39" s="611"/>
      <c r="BR39" s="611"/>
      <c r="BS39" s="611"/>
      <c r="BT39" s="611"/>
      <c r="BU39" s="612"/>
      <c r="BV39" s="581">
        <v>90</v>
      </c>
      <c r="BW39" s="582"/>
      <c r="BX39" s="582"/>
      <c r="BY39" s="582"/>
      <c r="BZ39" s="582"/>
      <c r="CA39" s="582"/>
      <c r="CB39" s="613"/>
      <c r="CD39" s="614" t="s">
        <v>281</v>
      </c>
      <c r="CE39" s="611"/>
      <c r="CF39" s="611"/>
      <c r="CG39" s="611"/>
      <c r="CH39" s="611"/>
      <c r="CI39" s="611"/>
      <c r="CJ39" s="611"/>
      <c r="CK39" s="611"/>
      <c r="CL39" s="611"/>
      <c r="CM39" s="611"/>
      <c r="CN39" s="611"/>
      <c r="CO39" s="611"/>
      <c r="CP39" s="611"/>
      <c r="CQ39" s="612"/>
      <c r="CR39" s="581">
        <v>1195</v>
      </c>
      <c r="CS39" s="600"/>
      <c r="CT39" s="600"/>
      <c r="CU39" s="600"/>
      <c r="CV39" s="600"/>
      <c r="CW39" s="600"/>
      <c r="CX39" s="600"/>
      <c r="CY39" s="601"/>
      <c r="CZ39" s="584">
        <v>0</v>
      </c>
      <c r="DA39" s="602"/>
      <c r="DB39" s="602"/>
      <c r="DC39" s="603"/>
      <c r="DD39" s="587">
        <v>3</v>
      </c>
      <c r="DE39" s="600"/>
      <c r="DF39" s="600"/>
      <c r="DG39" s="600"/>
      <c r="DH39" s="600"/>
      <c r="DI39" s="600"/>
      <c r="DJ39" s="600"/>
      <c r="DK39" s="601"/>
      <c r="DL39" s="587" t="s">
        <v>177</v>
      </c>
      <c r="DM39" s="600"/>
      <c r="DN39" s="600"/>
      <c r="DO39" s="600"/>
      <c r="DP39" s="600"/>
      <c r="DQ39" s="600"/>
      <c r="DR39" s="600"/>
      <c r="DS39" s="600"/>
      <c r="DT39" s="600"/>
      <c r="DU39" s="600"/>
      <c r="DV39" s="601"/>
      <c r="DW39" s="604" t="s">
        <v>75</v>
      </c>
      <c r="DX39" s="605"/>
      <c r="DY39" s="605"/>
      <c r="DZ39" s="605"/>
      <c r="EA39" s="605"/>
      <c r="EB39" s="605"/>
      <c r="EC39" s="606"/>
    </row>
    <row r="40" spans="2:133" ht="11.25" customHeight="1">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07" t="s">
        <v>282</v>
      </c>
      <c r="AR40" s="608"/>
      <c r="AS40" s="608"/>
      <c r="AT40" s="608"/>
      <c r="AU40" s="608"/>
      <c r="AV40" s="608"/>
      <c r="AW40" s="608"/>
      <c r="AX40" s="608"/>
      <c r="AY40" s="609"/>
      <c r="AZ40" s="581">
        <v>73647</v>
      </c>
      <c r="BA40" s="582"/>
      <c r="BB40" s="582"/>
      <c r="BC40" s="582"/>
      <c r="BD40" s="600"/>
      <c r="BE40" s="600"/>
      <c r="BF40" s="610"/>
      <c r="BG40" s="615"/>
      <c r="BH40" s="616"/>
      <c r="BI40" s="616"/>
      <c r="BJ40" s="616"/>
      <c r="BK40" s="616"/>
      <c r="BL40" s="94"/>
      <c r="BM40" s="611" t="s">
        <v>283</v>
      </c>
      <c r="BN40" s="611"/>
      <c r="BO40" s="611"/>
      <c r="BP40" s="611"/>
      <c r="BQ40" s="611"/>
      <c r="BR40" s="611"/>
      <c r="BS40" s="611"/>
      <c r="BT40" s="611"/>
      <c r="BU40" s="612"/>
      <c r="BV40" s="581">
        <v>109</v>
      </c>
      <c r="BW40" s="582"/>
      <c r="BX40" s="582"/>
      <c r="BY40" s="582"/>
      <c r="BZ40" s="582"/>
      <c r="CA40" s="582"/>
      <c r="CB40" s="613"/>
      <c r="CD40" s="614" t="s">
        <v>284</v>
      </c>
      <c r="CE40" s="611"/>
      <c r="CF40" s="611"/>
      <c r="CG40" s="611"/>
      <c r="CH40" s="611"/>
      <c r="CI40" s="611"/>
      <c r="CJ40" s="611"/>
      <c r="CK40" s="611"/>
      <c r="CL40" s="611"/>
      <c r="CM40" s="611"/>
      <c r="CN40" s="611"/>
      <c r="CO40" s="611"/>
      <c r="CP40" s="611"/>
      <c r="CQ40" s="612"/>
      <c r="CR40" s="581" t="s">
        <v>75</v>
      </c>
      <c r="CS40" s="582"/>
      <c r="CT40" s="582"/>
      <c r="CU40" s="582"/>
      <c r="CV40" s="582"/>
      <c r="CW40" s="582"/>
      <c r="CX40" s="582"/>
      <c r="CY40" s="583"/>
      <c r="CZ40" s="584" t="s">
        <v>177</v>
      </c>
      <c r="DA40" s="602"/>
      <c r="DB40" s="602"/>
      <c r="DC40" s="603"/>
      <c r="DD40" s="587" t="s">
        <v>75</v>
      </c>
      <c r="DE40" s="582"/>
      <c r="DF40" s="582"/>
      <c r="DG40" s="582"/>
      <c r="DH40" s="582"/>
      <c r="DI40" s="582"/>
      <c r="DJ40" s="582"/>
      <c r="DK40" s="583"/>
      <c r="DL40" s="587" t="s">
        <v>177</v>
      </c>
      <c r="DM40" s="582"/>
      <c r="DN40" s="582"/>
      <c r="DO40" s="582"/>
      <c r="DP40" s="582"/>
      <c r="DQ40" s="582"/>
      <c r="DR40" s="582"/>
      <c r="DS40" s="582"/>
      <c r="DT40" s="582"/>
      <c r="DU40" s="582"/>
      <c r="DV40" s="583"/>
      <c r="DW40" s="604" t="s">
        <v>177</v>
      </c>
      <c r="DX40" s="605"/>
      <c r="DY40" s="605"/>
      <c r="DZ40" s="605"/>
      <c r="EA40" s="605"/>
      <c r="EB40" s="605"/>
      <c r="EC40" s="606"/>
    </row>
    <row r="41" spans="2:133" ht="11.25" customHeight="1">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19" t="s">
        <v>285</v>
      </c>
      <c r="AR41" s="620"/>
      <c r="AS41" s="620"/>
      <c r="AT41" s="620"/>
      <c r="AU41" s="620"/>
      <c r="AV41" s="620"/>
      <c r="AW41" s="620"/>
      <c r="AX41" s="620"/>
      <c r="AY41" s="621"/>
      <c r="AZ41" s="565">
        <v>218502</v>
      </c>
      <c r="BA41" s="622"/>
      <c r="BB41" s="622"/>
      <c r="BC41" s="622"/>
      <c r="BD41" s="566"/>
      <c r="BE41" s="566"/>
      <c r="BF41" s="623"/>
      <c r="BG41" s="617"/>
      <c r="BH41" s="618"/>
      <c r="BI41" s="618"/>
      <c r="BJ41" s="618"/>
      <c r="BK41" s="618"/>
      <c r="BL41" s="96"/>
      <c r="BM41" s="620" t="s">
        <v>286</v>
      </c>
      <c r="BN41" s="620"/>
      <c r="BO41" s="620"/>
      <c r="BP41" s="620"/>
      <c r="BQ41" s="620"/>
      <c r="BR41" s="620"/>
      <c r="BS41" s="620"/>
      <c r="BT41" s="620"/>
      <c r="BU41" s="621"/>
      <c r="BV41" s="565">
        <v>364</v>
      </c>
      <c r="BW41" s="622"/>
      <c r="BX41" s="622"/>
      <c r="BY41" s="622"/>
      <c r="BZ41" s="622"/>
      <c r="CA41" s="622"/>
      <c r="CB41" s="624"/>
      <c r="CD41" s="614" t="s">
        <v>287</v>
      </c>
      <c r="CE41" s="611"/>
      <c r="CF41" s="611"/>
      <c r="CG41" s="611"/>
      <c r="CH41" s="611"/>
      <c r="CI41" s="611"/>
      <c r="CJ41" s="611"/>
      <c r="CK41" s="611"/>
      <c r="CL41" s="611"/>
      <c r="CM41" s="611"/>
      <c r="CN41" s="611"/>
      <c r="CO41" s="611"/>
      <c r="CP41" s="611"/>
      <c r="CQ41" s="612"/>
      <c r="CR41" s="581" t="s">
        <v>170</v>
      </c>
      <c r="CS41" s="600"/>
      <c r="CT41" s="600"/>
      <c r="CU41" s="600"/>
      <c r="CV41" s="600"/>
      <c r="CW41" s="600"/>
      <c r="CX41" s="600"/>
      <c r="CY41" s="601"/>
      <c r="CZ41" s="584" t="s">
        <v>164</v>
      </c>
      <c r="DA41" s="602"/>
      <c r="DB41" s="602"/>
      <c r="DC41" s="603"/>
      <c r="DD41" s="587" t="s">
        <v>170</v>
      </c>
      <c r="DE41" s="600"/>
      <c r="DF41" s="600"/>
      <c r="DG41" s="600"/>
      <c r="DH41" s="600"/>
      <c r="DI41" s="600"/>
      <c r="DJ41" s="600"/>
      <c r="DK41" s="601"/>
      <c r="DL41" s="588"/>
      <c r="DM41" s="589"/>
      <c r="DN41" s="589"/>
      <c r="DO41" s="589"/>
      <c r="DP41" s="589"/>
      <c r="DQ41" s="589"/>
      <c r="DR41" s="589"/>
      <c r="DS41" s="589"/>
      <c r="DT41" s="589"/>
      <c r="DU41" s="589"/>
      <c r="DV41" s="590"/>
      <c r="DW41" s="591"/>
      <c r="DX41" s="592"/>
      <c r="DY41" s="592"/>
      <c r="DZ41" s="592"/>
      <c r="EA41" s="592"/>
      <c r="EB41" s="592"/>
      <c r="EC41" s="593"/>
    </row>
    <row r="42" spans="2:133" ht="11.25" customHeight="1">
      <c r="B42" s="88" t="s">
        <v>288</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78" t="s">
        <v>289</v>
      </c>
      <c r="CE42" s="579"/>
      <c r="CF42" s="579"/>
      <c r="CG42" s="579"/>
      <c r="CH42" s="579"/>
      <c r="CI42" s="579"/>
      <c r="CJ42" s="579"/>
      <c r="CK42" s="579"/>
      <c r="CL42" s="579"/>
      <c r="CM42" s="579"/>
      <c r="CN42" s="579"/>
      <c r="CO42" s="579"/>
      <c r="CP42" s="579"/>
      <c r="CQ42" s="580"/>
      <c r="CR42" s="581">
        <v>259047</v>
      </c>
      <c r="CS42" s="582"/>
      <c r="CT42" s="582"/>
      <c r="CU42" s="582"/>
      <c r="CV42" s="582"/>
      <c r="CW42" s="582"/>
      <c r="CX42" s="582"/>
      <c r="CY42" s="583"/>
      <c r="CZ42" s="584">
        <v>8.3000000000000007</v>
      </c>
      <c r="DA42" s="585"/>
      <c r="DB42" s="585"/>
      <c r="DC42" s="586"/>
      <c r="DD42" s="587">
        <v>80663</v>
      </c>
      <c r="DE42" s="582"/>
      <c r="DF42" s="582"/>
      <c r="DG42" s="582"/>
      <c r="DH42" s="582"/>
      <c r="DI42" s="582"/>
      <c r="DJ42" s="582"/>
      <c r="DK42" s="583"/>
      <c r="DL42" s="588"/>
      <c r="DM42" s="589"/>
      <c r="DN42" s="589"/>
      <c r="DO42" s="589"/>
      <c r="DP42" s="589"/>
      <c r="DQ42" s="589"/>
      <c r="DR42" s="589"/>
      <c r="DS42" s="589"/>
      <c r="DT42" s="589"/>
      <c r="DU42" s="589"/>
      <c r="DV42" s="590"/>
      <c r="DW42" s="591"/>
      <c r="DX42" s="592"/>
      <c r="DY42" s="592"/>
      <c r="DZ42" s="592"/>
      <c r="EA42" s="592"/>
      <c r="EB42" s="592"/>
      <c r="EC42" s="593"/>
    </row>
    <row r="43" spans="2:133" ht="11.25" customHeight="1">
      <c r="B43" s="98" t="s">
        <v>290</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78" t="s">
        <v>291</v>
      </c>
      <c r="CE43" s="579"/>
      <c r="CF43" s="579"/>
      <c r="CG43" s="579"/>
      <c r="CH43" s="579"/>
      <c r="CI43" s="579"/>
      <c r="CJ43" s="579"/>
      <c r="CK43" s="579"/>
      <c r="CL43" s="579"/>
      <c r="CM43" s="579"/>
      <c r="CN43" s="579"/>
      <c r="CO43" s="579"/>
      <c r="CP43" s="579"/>
      <c r="CQ43" s="580"/>
      <c r="CR43" s="581">
        <v>31984</v>
      </c>
      <c r="CS43" s="600"/>
      <c r="CT43" s="600"/>
      <c r="CU43" s="600"/>
      <c r="CV43" s="600"/>
      <c r="CW43" s="600"/>
      <c r="CX43" s="600"/>
      <c r="CY43" s="601"/>
      <c r="CZ43" s="584">
        <v>1</v>
      </c>
      <c r="DA43" s="602"/>
      <c r="DB43" s="602"/>
      <c r="DC43" s="603"/>
      <c r="DD43" s="587">
        <v>31984</v>
      </c>
      <c r="DE43" s="600"/>
      <c r="DF43" s="600"/>
      <c r="DG43" s="600"/>
      <c r="DH43" s="600"/>
      <c r="DI43" s="600"/>
      <c r="DJ43" s="600"/>
      <c r="DK43" s="601"/>
      <c r="DL43" s="588"/>
      <c r="DM43" s="589"/>
      <c r="DN43" s="589"/>
      <c r="DO43" s="589"/>
      <c r="DP43" s="589"/>
      <c r="DQ43" s="589"/>
      <c r="DR43" s="589"/>
      <c r="DS43" s="589"/>
      <c r="DT43" s="589"/>
      <c r="DU43" s="589"/>
      <c r="DV43" s="590"/>
      <c r="DW43" s="591"/>
      <c r="DX43" s="592"/>
      <c r="DY43" s="592"/>
      <c r="DZ43" s="592"/>
      <c r="EA43" s="592"/>
      <c r="EB43" s="592"/>
      <c r="EC43" s="593"/>
    </row>
    <row r="44" spans="2:133" ht="11.25" customHeight="1">
      <c r="B44" s="99" t="s">
        <v>292</v>
      </c>
      <c r="CD44" s="594" t="s">
        <v>245</v>
      </c>
      <c r="CE44" s="595"/>
      <c r="CF44" s="578" t="s">
        <v>293</v>
      </c>
      <c r="CG44" s="579"/>
      <c r="CH44" s="579"/>
      <c r="CI44" s="579"/>
      <c r="CJ44" s="579"/>
      <c r="CK44" s="579"/>
      <c r="CL44" s="579"/>
      <c r="CM44" s="579"/>
      <c r="CN44" s="579"/>
      <c r="CO44" s="579"/>
      <c r="CP44" s="579"/>
      <c r="CQ44" s="580"/>
      <c r="CR44" s="581">
        <v>245351</v>
      </c>
      <c r="CS44" s="582"/>
      <c r="CT44" s="582"/>
      <c r="CU44" s="582"/>
      <c r="CV44" s="582"/>
      <c r="CW44" s="582"/>
      <c r="CX44" s="582"/>
      <c r="CY44" s="583"/>
      <c r="CZ44" s="584">
        <v>7.8</v>
      </c>
      <c r="DA44" s="585"/>
      <c r="DB44" s="585"/>
      <c r="DC44" s="586"/>
      <c r="DD44" s="587">
        <v>66967</v>
      </c>
      <c r="DE44" s="582"/>
      <c r="DF44" s="582"/>
      <c r="DG44" s="582"/>
      <c r="DH44" s="582"/>
      <c r="DI44" s="582"/>
      <c r="DJ44" s="582"/>
      <c r="DK44" s="583"/>
      <c r="DL44" s="588"/>
      <c r="DM44" s="589"/>
      <c r="DN44" s="589"/>
      <c r="DO44" s="589"/>
      <c r="DP44" s="589"/>
      <c r="DQ44" s="589"/>
      <c r="DR44" s="589"/>
      <c r="DS44" s="589"/>
      <c r="DT44" s="589"/>
      <c r="DU44" s="589"/>
      <c r="DV44" s="590"/>
      <c r="DW44" s="591"/>
      <c r="DX44" s="592"/>
      <c r="DY44" s="592"/>
      <c r="DZ44" s="592"/>
      <c r="EA44" s="592"/>
      <c r="EB44" s="592"/>
      <c r="EC44" s="593"/>
    </row>
    <row r="45" spans="2:133" ht="11.25" customHeight="1">
      <c r="CD45" s="596"/>
      <c r="CE45" s="597"/>
      <c r="CF45" s="578" t="s">
        <v>294</v>
      </c>
      <c r="CG45" s="579"/>
      <c r="CH45" s="579"/>
      <c r="CI45" s="579"/>
      <c r="CJ45" s="579"/>
      <c r="CK45" s="579"/>
      <c r="CL45" s="579"/>
      <c r="CM45" s="579"/>
      <c r="CN45" s="579"/>
      <c r="CO45" s="579"/>
      <c r="CP45" s="579"/>
      <c r="CQ45" s="580"/>
      <c r="CR45" s="581">
        <v>101024</v>
      </c>
      <c r="CS45" s="600"/>
      <c r="CT45" s="600"/>
      <c r="CU45" s="600"/>
      <c r="CV45" s="600"/>
      <c r="CW45" s="600"/>
      <c r="CX45" s="600"/>
      <c r="CY45" s="601"/>
      <c r="CZ45" s="584">
        <v>3.2</v>
      </c>
      <c r="DA45" s="602"/>
      <c r="DB45" s="602"/>
      <c r="DC45" s="603"/>
      <c r="DD45" s="587">
        <v>16068</v>
      </c>
      <c r="DE45" s="600"/>
      <c r="DF45" s="600"/>
      <c r="DG45" s="600"/>
      <c r="DH45" s="600"/>
      <c r="DI45" s="600"/>
      <c r="DJ45" s="600"/>
      <c r="DK45" s="601"/>
      <c r="DL45" s="588"/>
      <c r="DM45" s="589"/>
      <c r="DN45" s="589"/>
      <c r="DO45" s="589"/>
      <c r="DP45" s="589"/>
      <c r="DQ45" s="589"/>
      <c r="DR45" s="589"/>
      <c r="DS45" s="589"/>
      <c r="DT45" s="589"/>
      <c r="DU45" s="589"/>
      <c r="DV45" s="590"/>
      <c r="DW45" s="591"/>
      <c r="DX45" s="592"/>
      <c r="DY45" s="592"/>
      <c r="DZ45" s="592"/>
      <c r="EA45" s="592"/>
      <c r="EB45" s="592"/>
      <c r="EC45" s="593"/>
    </row>
    <row r="46" spans="2:133" ht="11.25" customHeight="1">
      <c r="CD46" s="596"/>
      <c r="CE46" s="597"/>
      <c r="CF46" s="578" t="s">
        <v>295</v>
      </c>
      <c r="CG46" s="579"/>
      <c r="CH46" s="579"/>
      <c r="CI46" s="579"/>
      <c r="CJ46" s="579"/>
      <c r="CK46" s="579"/>
      <c r="CL46" s="579"/>
      <c r="CM46" s="579"/>
      <c r="CN46" s="579"/>
      <c r="CO46" s="579"/>
      <c r="CP46" s="579"/>
      <c r="CQ46" s="580"/>
      <c r="CR46" s="581">
        <v>109112</v>
      </c>
      <c r="CS46" s="582"/>
      <c r="CT46" s="582"/>
      <c r="CU46" s="582"/>
      <c r="CV46" s="582"/>
      <c r="CW46" s="582"/>
      <c r="CX46" s="582"/>
      <c r="CY46" s="583"/>
      <c r="CZ46" s="584">
        <v>3.5</v>
      </c>
      <c r="DA46" s="585"/>
      <c r="DB46" s="585"/>
      <c r="DC46" s="586"/>
      <c r="DD46" s="587">
        <v>50884</v>
      </c>
      <c r="DE46" s="582"/>
      <c r="DF46" s="582"/>
      <c r="DG46" s="582"/>
      <c r="DH46" s="582"/>
      <c r="DI46" s="582"/>
      <c r="DJ46" s="582"/>
      <c r="DK46" s="583"/>
      <c r="DL46" s="588"/>
      <c r="DM46" s="589"/>
      <c r="DN46" s="589"/>
      <c r="DO46" s="589"/>
      <c r="DP46" s="589"/>
      <c r="DQ46" s="589"/>
      <c r="DR46" s="589"/>
      <c r="DS46" s="589"/>
      <c r="DT46" s="589"/>
      <c r="DU46" s="589"/>
      <c r="DV46" s="590"/>
      <c r="DW46" s="591"/>
      <c r="DX46" s="592"/>
      <c r="DY46" s="592"/>
      <c r="DZ46" s="592"/>
      <c r="EA46" s="592"/>
      <c r="EB46" s="592"/>
      <c r="EC46" s="593"/>
    </row>
    <row r="47" spans="2:133" ht="11.25" customHeight="1">
      <c r="CD47" s="596"/>
      <c r="CE47" s="597"/>
      <c r="CF47" s="578" t="s">
        <v>296</v>
      </c>
      <c r="CG47" s="579"/>
      <c r="CH47" s="579"/>
      <c r="CI47" s="579"/>
      <c r="CJ47" s="579"/>
      <c r="CK47" s="579"/>
      <c r="CL47" s="579"/>
      <c r="CM47" s="579"/>
      <c r="CN47" s="579"/>
      <c r="CO47" s="579"/>
      <c r="CP47" s="579"/>
      <c r="CQ47" s="580"/>
      <c r="CR47" s="581">
        <v>13696</v>
      </c>
      <c r="CS47" s="600"/>
      <c r="CT47" s="600"/>
      <c r="CU47" s="600"/>
      <c r="CV47" s="600"/>
      <c r="CW47" s="600"/>
      <c r="CX47" s="600"/>
      <c r="CY47" s="601"/>
      <c r="CZ47" s="584">
        <v>0.4</v>
      </c>
      <c r="DA47" s="602"/>
      <c r="DB47" s="602"/>
      <c r="DC47" s="603"/>
      <c r="DD47" s="587">
        <v>13696</v>
      </c>
      <c r="DE47" s="600"/>
      <c r="DF47" s="600"/>
      <c r="DG47" s="600"/>
      <c r="DH47" s="600"/>
      <c r="DI47" s="600"/>
      <c r="DJ47" s="600"/>
      <c r="DK47" s="601"/>
      <c r="DL47" s="588"/>
      <c r="DM47" s="589"/>
      <c r="DN47" s="589"/>
      <c r="DO47" s="589"/>
      <c r="DP47" s="589"/>
      <c r="DQ47" s="589"/>
      <c r="DR47" s="589"/>
      <c r="DS47" s="589"/>
      <c r="DT47" s="589"/>
      <c r="DU47" s="589"/>
      <c r="DV47" s="590"/>
      <c r="DW47" s="591"/>
      <c r="DX47" s="592"/>
      <c r="DY47" s="592"/>
      <c r="DZ47" s="592"/>
      <c r="EA47" s="592"/>
      <c r="EB47" s="592"/>
      <c r="EC47" s="593"/>
    </row>
    <row r="48" spans="2:133">
      <c r="CD48" s="598"/>
      <c r="CE48" s="599"/>
      <c r="CF48" s="578" t="s">
        <v>297</v>
      </c>
      <c r="CG48" s="579"/>
      <c r="CH48" s="579"/>
      <c r="CI48" s="579"/>
      <c r="CJ48" s="579"/>
      <c r="CK48" s="579"/>
      <c r="CL48" s="579"/>
      <c r="CM48" s="579"/>
      <c r="CN48" s="579"/>
      <c r="CO48" s="579"/>
      <c r="CP48" s="579"/>
      <c r="CQ48" s="580"/>
      <c r="CR48" s="581" t="s">
        <v>75</v>
      </c>
      <c r="CS48" s="582"/>
      <c r="CT48" s="582"/>
      <c r="CU48" s="582"/>
      <c r="CV48" s="582"/>
      <c r="CW48" s="582"/>
      <c r="CX48" s="582"/>
      <c r="CY48" s="583"/>
      <c r="CZ48" s="584" t="s">
        <v>177</v>
      </c>
      <c r="DA48" s="585"/>
      <c r="DB48" s="585"/>
      <c r="DC48" s="586"/>
      <c r="DD48" s="587" t="s">
        <v>75</v>
      </c>
      <c r="DE48" s="582"/>
      <c r="DF48" s="582"/>
      <c r="DG48" s="582"/>
      <c r="DH48" s="582"/>
      <c r="DI48" s="582"/>
      <c r="DJ48" s="582"/>
      <c r="DK48" s="583"/>
      <c r="DL48" s="588"/>
      <c r="DM48" s="589"/>
      <c r="DN48" s="589"/>
      <c r="DO48" s="589"/>
      <c r="DP48" s="589"/>
      <c r="DQ48" s="589"/>
      <c r="DR48" s="589"/>
      <c r="DS48" s="589"/>
      <c r="DT48" s="589"/>
      <c r="DU48" s="589"/>
      <c r="DV48" s="590"/>
      <c r="DW48" s="591"/>
      <c r="DX48" s="592"/>
      <c r="DY48" s="592"/>
      <c r="DZ48" s="592"/>
      <c r="EA48" s="592"/>
      <c r="EB48" s="592"/>
      <c r="EC48" s="593"/>
    </row>
    <row r="49" spans="82:133" ht="11.25" customHeight="1">
      <c r="CD49" s="562" t="s">
        <v>298</v>
      </c>
      <c r="CE49" s="563"/>
      <c r="CF49" s="563"/>
      <c r="CG49" s="563"/>
      <c r="CH49" s="563"/>
      <c r="CI49" s="563"/>
      <c r="CJ49" s="563"/>
      <c r="CK49" s="563"/>
      <c r="CL49" s="563"/>
      <c r="CM49" s="563"/>
      <c r="CN49" s="563"/>
      <c r="CO49" s="563"/>
      <c r="CP49" s="563"/>
      <c r="CQ49" s="564"/>
      <c r="CR49" s="565">
        <v>3127106</v>
      </c>
      <c r="CS49" s="566"/>
      <c r="CT49" s="566"/>
      <c r="CU49" s="566"/>
      <c r="CV49" s="566"/>
      <c r="CW49" s="566"/>
      <c r="CX49" s="566"/>
      <c r="CY49" s="567"/>
      <c r="CZ49" s="568">
        <v>100</v>
      </c>
      <c r="DA49" s="569"/>
      <c r="DB49" s="569"/>
      <c r="DC49" s="570"/>
      <c r="DD49" s="571">
        <v>2358663</v>
      </c>
      <c r="DE49" s="566"/>
      <c r="DF49" s="566"/>
      <c r="DG49" s="566"/>
      <c r="DH49" s="566"/>
      <c r="DI49" s="566"/>
      <c r="DJ49" s="566"/>
      <c r="DK49" s="567"/>
      <c r="DL49" s="572"/>
      <c r="DM49" s="573"/>
      <c r="DN49" s="573"/>
      <c r="DO49" s="573"/>
      <c r="DP49" s="573"/>
      <c r="DQ49" s="573"/>
      <c r="DR49" s="573"/>
      <c r="DS49" s="573"/>
      <c r="DT49" s="573"/>
      <c r="DU49" s="573"/>
      <c r="DV49" s="574"/>
      <c r="DW49" s="575"/>
      <c r="DX49" s="576"/>
      <c r="DY49" s="576"/>
      <c r="DZ49" s="576"/>
      <c r="EA49" s="576"/>
      <c r="EB49" s="576"/>
      <c r="EC49" s="577"/>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22" sqref="B22:V30"/>
    </sheetView>
  </sheetViews>
  <sheetFormatPr defaultColWidth="0" defaultRowHeight="13.5" zeroHeight="1"/>
  <cols>
    <col min="1" max="130" width="2.75" style="147" customWidth="1"/>
    <col min="131" max="131" width="1.625" style="147" customWidth="1"/>
    <col min="132" max="16384" width="9" style="147" hidden="1"/>
  </cols>
  <sheetData>
    <row r="1" spans="1:131" s="105" customFormat="1" ht="11.25" customHeight="1" thickBot="1">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c r="A2" s="106" t="s">
        <v>299</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88" t="s">
        <v>300</v>
      </c>
      <c r="DK2" s="1089"/>
      <c r="DL2" s="1089"/>
      <c r="DM2" s="1089"/>
      <c r="DN2" s="1089"/>
      <c r="DO2" s="1090"/>
      <c r="DP2" s="107"/>
      <c r="DQ2" s="1088" t="s">
        <v>301</v>
      </c>
      <c r="DR2" s="1089"/>
      <c r="DS2" s="1089"/>
      <c r="DT2" s="1089"/>
      <c r="DU2" s="1089"/>
      <c r="DV2" s="1089"/>
      <c r="DW2" s="1089"/>
      <c r="DX2" s="1089"/>
      <c r="DY2" s="1089"/>
      <c r="DZ2" s="1090"/>
      <c r="EA2" s="108"/>
    </row>
    <row r="3" spans="1:131" s="105" customFormat="1" ht="11.25" customHeight="1">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c r="A4" s="1051" t="s">
        <v>302</v>
      </c>
      <c r="B4" s="1051"/>
      <c r="C4" s="1051"/>
      <c r="D4" s="1051"/>
      <c r="E4" s="1051"/>
      <c r="F4" s="1051"/>
      <c r="G4" s="1051"/>
      <c r="H4" s="1051"/>
      <c r="I4" s="1051"/>
      <c r="J4" s="1051"/>
      <c r="K4" s="1051"/>
      <c r="L4" s="1051"/>
      <c r="M4" s="1051"/>
      <c r="N4" s="1051"/>
      <c r="O4" s="1051"/>
      <c r="P4" s="1051"/>
      <c r="Q4" s="1051"/>
      <c r="R4" s="1051"/>
      <c r="S4" s="1051"/>
      <c r="T4" s="1051"/>
      <c r="U4" s="1051"/>
      <c r="V4" s="1051"/>
      <c r="W4" s="1051"/>
      <c r="X4" s="1051"/>
      <c r="Y4" s="1051"/>
      <c r="Z4" s="1051"/>
      <c r="AA4" s="1051"/>
      <c r="AB4" s="1051"/>
      <c r="AC4" s="1051"/>
      <c r="AD4" s="1051"/>
      <c r="AE4" s="1051"/>
      <c r="AF4" s="1051"/>
      <c r="AG4" s="1051"/>
      <c r="AH4" s="1051"/>
      <c r="AI4" s="1051"/>
      <c r="AJ4" s="1051"/>
      <c r="AK4" s="1051"/>
      <c r="AL4" s="1051"/>
      <c r="AM4" s="1051"/>
      <c r="AN4" s="1051"/>
      <c r="AO4" s="1051"/>
      <c r="AP4" s="1051"/>
      <c r="AQ4" s="1051"/>
      <c r="AR4" s="1051"/>
      <c r="AS4" s="1051"/>
      <c r="AT4" s="1051"/>
      <c r="AU4" s="1051"/>
      <c r="AV4" s="1051"/>
      <c r="AW4" s="1051"/>
      <c r="AX4" s="1051"/>
      <c r="AY4" s="1051"/>
      <c r="AZ4" s="110"/>
      <c r="BA4" s="110"/>
      <c r="BB4" s="110"/>
      <c r="BC4" s="110"/>
      <c r="BD4" s="110"/>
      <c r="BE4" s="111"/>
      <c r="BF4" s="111"/>
      <c r="BG4" s="111"/>
      <c r="BH4" s="111"/>
      <c r="BI4" s="111"/>
      <c r="BJ4" s="111"/>
      <c r="BK4" s="111"/>
      <c r="BL4" s="111"/>
      <c r="BM4" s="111"/>
      <c r="BN4" s="111"/>
      <c r="BO4" s="111"/>
      <c r="BP4" s="111"/>
      <c r="BQ4" s="110" t="s">
        <v>303</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c r="A5" s="992" t="s">
        <v>304</v>
      </c>
      <c r="B5" s="993"/>
      <c r="C5" s="993"/>
      <c r="D5" s="993"/>
      <c r="E5" s="993"/>
      <c r="F5" s="993"/>
      <c r="G5" s="993"/>
      <c r="H5" s="993"/>
      <c r="I5" s="993"/>
      <c r="J5" s="993"/>
      <c r="K5" s="993"/>
      <c r="L5" s="993"/>
      <c r="M5" s="993"/>
      <c r="N5" s="993"/>
      <c r="O5" s="993"/>
      <c r="P5" s="994"/>
      <c r="Q5" s="998" t="s">
        <v>305</v>
      </c>
      <c r="R5" s="999"/>
      <c r="S5" s="999"/>
      <c r="T5" s="999"/>
      <c r="U5" s="1000"/>
      <c r="V5" s="998" t="s">
        <v>306</v>
      </c>
      <c r="W5" s="999"/>
      <c r="X5" s="999"/>
      <c r="Y5" s="999"/>
      <c r="Z5" s="1000"/>
      <c r="AA5" s="998" t="s">
        <v>307</v>
      </c>
      <c r="AB5" s="999"/>
      <c r="AC5" s="999"/>
      <c r="AD5" s="999"/>
      <c r="AE5" s="999"/>
      <c r="AF5" s="1091" t="s">
        <v>308</v>
      </c>
      <c r="AG5" s="999"/>
      <c r="AH5" s="999"/>
      <c r="AI5" s="999"/>
      <c r="AJ5" s="1014"/>
      <c r="AK5" s="999" t="s">
        <v>309</v>
      </c>
      <c r="AL5" s="999"/>
      <c r="AM5" s="999"/>
      <c r="AN5" s="999"/>
      <c r="AO5" s="1000"/>
      <c r="AP5" s="998" t="s">
        <v>310</v>
      </c>
      <c r="AQ5" s="999"/>
      <c r="AR5" s="999"/>
      <c r="AS5" s="999"/>
      <c r="AT5" s="1000"/>
      <c r="AU5" s="998" t="s">
        <v>311</v>
      </c>
      <c r="AV5" s="999"/>
      <c r="AW5" s="999"/>
      <c r="AX5" s="999"/>
      <c r="AY5" s="1014"/>
      <c r="AZ5" s="114"/>
      <c r="BA5" s="114"/>
      <c r="BB5" s="114"/>
      <c r="BC5" s="114"/>
      <c r="BD5" s="114"/>
      <c r="BE5" s="115"/>
      <c r="BF5" s="115"/>
      <c r="BG5" s="115"/>
      <c r="BH5" s="115"/>
      <c r="BI5" s="115"/>
      <c r="BJ5" s="115"/>
      <c r="BK5" s="115"/>
      <c r="BL5" s="115"/>
      <c r="BM5" s="115"/>
      <c r="BN5" s="115"/>
      <c r="BO5" s="115"/>
      <c r="BP5" s="115"/>
      <c r="BQ5" s="992" t="s">
        <v>312</v>
      </c>
      <c r="BR5" s="993"/>
      <c r="BS5" s="993"/>
      <c r="BT5" s="993"/>
      <c r="BU5" s="993"/>
      <c r="BV5" s="993"/>
      <c r="BW5" s="993"/>
      <c r="BX5" s="993"/>
      <c r="BY5" s="993"/>
      <c r="BZ5" s="993"/>
      <c r="CA5" s="993"/>
      <c r="CB5" s="993"/>
      <c r="CC5" s="993"/>
      <c r="CD5" s="993"/>
      <c r="CE5" s="993"/>
      <c r="CF5" s="993"/>
      <c r="CG5" s="994"/>
      <c r="CH5" s="998" t="s">
        <v>313</v>
      </c>
      <c r="CI5" s="999"/>
      <c r="CJ5" s="999"/>
      <c r="CK5" s="999"/>
      <c r="CL5" s="1000"/>
      <c r="CM5" s="998" t="s">
        <v>314</v>
      </c>
      <c r="CN5" s="999"/>
      <c r="CO5" s="999"/>
      <c r="CP5" s="999"/>
      <c r="CQ5" s="1000"/>
      <c r="CR5" s="998" t="s">
        <v>315</v>
      </c>
      <c r="CS5" s="999"/>
      <c r="CT5" s="999"/>
      <c r="CU5" s="999"/>
      <c r="CV5" s="1000"/>
      <c r="CW5" s="998" t="s">
        <v>316</v>
      </c>
      <c r="CX5" s="999"/>
      <c r="CY5" s="999"/>
      <c r="CZ5" s="999"/>
      <c r="DA5" s="1000"/>
      <c r="DB5" s="998" t="s">
        <v>317</v>
      </c>
      <c r="DC5" s="999"/>
      <c r="DD5" s="999"/>
      <c r="DE5" s="999"/>
      <c r="DF5" s="1000"/>
      <c r="DG5" s="1078" t="s">
        <v>318</v>
      </c>
      <c r="DH5" s="1079"/>
      <c r="DI5" s="1079"/>
      <c r="DJ5" s="1079"/>
      <c r="DK5" s="1080"/>
      <c r="DL5" s="1078" t="s">
        <v>319</v>
      </c>
      <c r="DM5" s="1079"/>
      <c r="DN5" s="1079"/>
      <c r="DO5" s="1079"/>
      <c r="DP5" s="1080"/>
      <c r="DQ5" s="998" t="s">
        <v>320</v>
      </c>
      <c r="DR5" s="999"/>
      <c r="DS5" s="999"/>
      <c r="DT5" s="999"/>
      <c r="DU5" s="1000"/>
      <c r="DV5" s="998" t="s">
        <v>311</v>
      </c>
      <c r="DW5" s="999"/>
      <c r="DX5" s="999"/>
      <c r="DY5" s="999"/>
      <c r="DZ5" s="1014"/>
      <c r="EA5" s="112"/>
    </row>
    <row r="6" spans="1:131" s="113" customFormat="1" ht="26.25" customHeight="1" thickBot="1">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092"/>
      <c r="AG6" s="1002"/>
      <c r="AH6" s="1002"/>
      <c r="AI6" s="1002"/>
      <c r="AJ6" s="1015"/>
      <c r="AK6" s="1002"/>
      <c r="AL6" s="1002"/>
      <c r="AM6" s="1002"/>
      <c r="AN6" s="1002"/>
      <c r="AO6" s="1003"/>
      <c r="AP6" s="1001"/>
      <c r="AQ6" s="1002"/>
      <c r="AR6" s="1002"/>
      <c r="AS6" s="1002"/>
      <c r="AT6" s="1003"/>
      <c r="AU6" s="1001"/>
      <c r="AV6" s="1002"/>
      <c r="AW6" s="1002"/>
      <c r="AX6" s="1002"/>
      <c r="AY6" s="1015"/>
      <c r="AZ6" s="110"/>
      <c r="BA6" s="110"/>
      <c r="BB6" s="110"/>
      <c r="BC6" s="110"/>
      <c r="BD6" s="110"/>
      <c r="BE6" s="111"/>
      <c r="BF6" s="111"/>
      <c r="BG6" s="111"/>
      <c r="BH6" s="111"/>
      <c r="BI6" s="111"/>
      <c r="BJ6" s="111"/>
      <c r="BK6" s="111"/>
      <c r="BL6" s="111"/>
      <c r="BM6" s="111"/>
      <c r="BN6" s="111"/>
      <c r="BO6" s="111"/>
      <c r="BP6" s="111"/>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81"/>
      <c r="DH6" s="1082"/>
      <c r="DI6" s="1082"/>
      <c r="DJ6" s="1082"/>
      <c r="DK6" s="1083"/>
      <c r="DL6" s="1081"/>
      <c r="DM6" s="1082"/>
      <c r="DN6" s="1082"/>
      <c r="DO6" s="1082"/>
      <c r="DP6" s="1083"/>
      <c r="DQ6" s="1001"/>
      <c r="DR6" s="1002"/>
      <c r="DS6" s="1002"/>
      <c r="DT6" s="1002"/>
      <c r="DU6" s="1003"/>
      <c r="DV6" s="1001"/>
      <c r="DW6" s="1002"/>
      <c r="DX6" s="1002"/>
      <c r="DY6" s="1002"/>
      <c r="DZ6" s="1015"/>
      <c r="EA6" s="112"/>
    </row>
    <row r="7" spans="1:131" s="113" customFormat="1" ht="26.25" customHeight="1" thickTop="1">
      <c r="A7" s="116">
        <v>1</v>
      </c>
      <c r="B7" s="982" t="s">
        <v>321</v>
      </c>
      <c r="C7" s="983"/>
      <c r="D7" s="983"/>
      <c r="E7" s="983"/>
      <c r="F7" s="983"/>
      <c r="G7" s="983"/>
      <c r="H7" s="983"/>
      <c r="I7" s="983"/>
      <c r="J7" s="983"/>
      <c r="K7" s="983"/>
      <c r="L7" s="983"/>
      <c r="M7" s="983"/>
      <c r="N7" s="983"/>
      <c r="O7" s="983"/>
      <c r="P7" s="984"/>
      <c r="Q7" s="985">
        <v>3165</v>
      </c>
      <c r="R7" s="979"/>
      <c r="S7" s="979"/>
      <c r="T7" s="979"/>
      <c r="U7" s="979"/>
      <c r="V7" s="979">
        <v>3127</v>
      </c>
      <c r="W7" s="979"/>
      <c r="X7" s="979"/>
      <c r="Y7" s="979"/>
      <c r="Z7" s="979"/>
      <c r="AA7" s="979">
        <v>38</v>
      </c>
      <c r="AB7" s="979"/>
      <c r="AC7" s="979"/>
      <c r="AD7" s="979"/>
      <c r="AE7" s="1084"/>
      <c r="AF7" s="1085">
        <v>36</v>
      </c>
      <c r="AG7" s="1086"/>
      <c r="AH7" s="1086"/>
      <c r="AI7" s="1086"/>
      <c r="AJ7" s="1087"/>
      <c r="AK7" s="1077">
        <v>8</v>
      </c>
      <c r="AL7" s="979"/>
      <c r="AM7" s="979"/>
      <c r="AN7" s="979"/>
      <c r="AO7" s="979"/>
      <c r="AP7" s="979">
        <v>4569</v>
      </c>
      <c r="AQ7" s="979"/>
      <c r="AR7" s="979"/>
      <c r="AS7" s="979"/>
      <c r="AT7" s="979"/>
      <c r="AU7" s="980"/>
      <c r="AV7" s="980"/>
      <c r="AW7" s="980"/>
      <c r="AX7" s="980"/>
      <c r="AY7" s="981"/>
      <c r="AZ7" s="110"/>
      <c r="BA7" s="110"/>
      <c r="BB7" s="110"/>
      <c r="BC7" s="110"/>
      <c r="BD7" s="110"/>
      <c r="BE7" s="111"/>
      <c r="BF7" s="111"/>
      <c r="BG7" s="111"/>
      <c r="BH7" s="111"/>
      <c r="BI7" s="111"/>
      <c r="BJ7" s="111"/>
      <c r="BK7" s="111"/>
      <c r="BL7" s="111"/>
      <c r="BM7" s="111"/>
      <c r="BN7" s="111"/>
      <c r="BO7" s="111"/>
      <c r="BP7" s="111"/>
      <c r="BQ7" s="117">
        <v>1</v>
      </c>
      <c r="BR7" s="118"/>
      <c r="BS7" s="982" t="s">
        <v>322</v>
      </c>
      <c r="BT7" s="983"/>
      <c r="BU7" s="983"/>
      <c r="BV7" s="983"/>
      <c r="BW7" s="983"/>
      <c r="BX7" s="983"/>
      <c r="BY7" s="983"/>
      <c r="BZ7" s="983"/>
      <c r="CA7" s="983"/>
      <c r="CB7" s="983"/>
      <c r="CC7" s="983"/>
      <c r="CD7" s="983"/>
      <c r="CE7" s="983"/>
      <c r="CF7" s="983"/>
      <c r="CG7" s="984"/>
      <c r="CH7" s="1074">
        <v>8</v>
      </c>
      <c r="CI7" s="1075"/>
      <c r="CJ7" s="1075"/>
      <c r="CK7" s="1075"/>
      <c r="CL7" s="1076"/>
      <c r="CM7" s="1074">
        <v>75</v>
      </c>
      <c r="CN7" s="1075"/>
      <c r="CO7" s="1075"/>
      <c r="CP7" s="1075"/>
      <c r="CQ7" s="1076"/>
      <c r="CR7" s="1074">
        <v>100</v>
      </c>
      <c r="CS7" s="1075"/>
      <c r="CT7" s="1075"/>
      <c r="CU7" s="1075"/>
      <c r="CV7" s="1076"/>
      <c r="CW7" s="1074">
        <v>20</v>
      </c>
      <c r="CX7" s="1075"/>
      <c r="CY7" s="1075"/>
      <c r="CZ7" s="1075"/>
      <c r="DA7" s="1076"/>
      <c r="DB7" s="1074" t="s">
        <v>323</v>
      </c>
      <c r="DC7" s="1075"/>
      <c r="DD7" s="1075"/>
      <c r="DE7" s="1075"/>
      <c r="DF7" s="1076"/>
      <c r="DG7" s="1074" t="s">
        <v>323</v>
      </c>
      <c r="DH7" s="1075"/>
      <c r="DI7" s="1075"/>
      <c r="DJ7" s="1075"/>
      <c r="DK7" s="1076"/>
      <c r="DL7" s="1074" t="s">
        <v>323</v>
      </c>
      <c r="DM7" s="1075"/>
      <c r="DN7" s="1075"/>
      <c r="DO7" s="1075"/>
      <c r="DP7" s="1076"/>
      <c r="DQ7" s="1074" t="s">
        <v>323</v>
      </c>
      <c r="DR7" s="1075"/>
      <c r="DS7" s="1075"/>
      <c r="DT7" s="1075"/>
      <c r="DU7" s="1076"/>
      <c r="DV7" s="982"/>
      <c r="DW7" s="983"/>
      <c r="DX7" s="983"/>
      <c r="DY7" s="983"/>
      <c r="DZ7" s="1093"/>
      <c r="EA7" s="112"/>
    </row>
    <row r="8" spans="1:131" s="113" customFormat="1" ht="26.25" customHeight="1">
      <c r="A8" s="119">
        <v>2</v>
      </c>
      <c r="B8" s="968"/>
      <c r="C8" s="969"/>
      <c r="D8" s="969"/>
      <c r="E8" s="969"/>
      <c r="F8" s="969"/>
      <c r="G8" s="969"/>
      <c r="H8" s="969"/>
      <c r="I8" s="969"/>
      <c r="J8" s="969"/>
      <c r="K8" s="969"/>
      <c r="L8" s="969"/>
      <c r="M8" s="969"/>
      <c r="N8" s="969"/>
      <c r="O8" s="969"/>
      <c r="P8" s="970"/>
      <c r="Q8" s="978"/>
      <c r="R8" s="977"/>
      <c r="S8" s="977"/>
      <c r="T8" s="977"/>
      <c r="U8" s="977"/>
      <c r="V8" s="977"/>
      <c r="W8" s="977"/>
      <c r="X8" s="977"/>
      <c r="Y8" s="977"/>
      <c r="Z8" s="977"/>
      <c r="AA8" s="977"/>
      <c r="AB8" s="977"/>
      <c r="AC8" s="977"/>
      <c r="AD8" s="977"/>
      <c r="AE8" s="1037"/>
      <c r="AF8" s="1031"/>
      <c r="AG8" s="1032"/>
      <c r="AH8" s="1032"/>
      <c r="AI8" s="1032"/>
      <c r="AJ8" s="1033"/>
      <c r="AK8" s="1072"/>
      <c r="AL8" s="1073"/>
      <c r="AM8" s="1073"/>
      <c r="AN8" s="1073"/>
      <c r="AO8" s="1073"/>
      <c r="AP8" s="1073"/>
      <c r="AQ8" s="1073"/>
      <c r="AR8" s="1073"/>
      <c r="AS8" s="1073"/>
      <c r="AT8" s="1073"/>
      <c r="AU8" s="975"/>
      <c r="AV8" s="975"/>
      <c r="AW8" s="975"/>
      <c r="AX8" s="975"/>
      <c r="AY8" s="976"/>
      <c r="AZ8" s="110"/>
      <c r="BA8" s="110"/>
      <c r="BB8" s="110"/>
      <c r="BC8" s="110"/>
      <c r="BD8" s="110"/>
      <c r="BE8" s="111"/>
      <c r="BF8" s="111"/>
      <c r="BG8" s="111"/>
      <c r="BH8" s="111"/>
      <c r="BI8" s="111"/>
      <c r="BJ8" s="111"/>
      <c r="BK8" s="111"/>
      <c r="BL8" s="111"/>
      <c r="BM8" s="111"/>
      <c r="BN8" s="111"/>
      <c r="BO8" s="111"/>
      <c r="BP8" s="111"/>
      <c r="BQ8" s="120">
        <v>2</v>
      </c>
      <c r="BR8" s="121"/>
      <c r="BS8" s="1011"/>
      <c r="BT8" s="1012"/>
      <c r="BU8" s="1012"/>
      <c r="BV8" s="1012"/>
      <c r="BW8" s="1012"/>
      <c r="BX8" s="1012"/>
      <c r="BY8" s="1012"/>
      <c r="BZ8" s="1012"/>
      <c r="CA8" s="1012"/>
      <c r="CB8" s="1012"/>
      <c r="CC8" s="1012"/>
      <c r="CD8" s="1012"/>
      <c r="CE8" s="1012"/>
      <c r="CF8" s="1012"/>
      <c r="CG8" s="1013"/>
      <c r="CH8" s="986"/>
      <c r="CI8" s="987"/>
      <c r="CJ8" s="987"/>
      <c r="CK8" s="987"/>
      <c r="CL8" s="988"/>
      <c r="CM8" s="986"/>
      <c r="CN8" s="987"/>
      <c r="CO8" s="987"/>
      <c r="CP8" s="987"/>
      <c r="CQ8" s="988"/>
      <c r="CR8" s="986"/>
      <c r="CS8" s="987"/>
      <c r="CT8" s="987"/>
      <c r="CU8" s="987"/>
      <c r="CV8" s="988"/>
      <c r="CW8" s="986"/>
      <c r="CX8" s="987"/>
      <c r="CY8" s="987"/>
      <c r="CZ8" s="987"/>
      <c r="DA8" s="988"/>
      <c r="DB8" s="986"/>
      <c r="DC8" s="987"/>
      <c r="DD8" s="987"/>
      <c r="DE8" s="987"/>
      <c r="DF8" s="988"/>
      <c r="DG8" s="986"/>
      <c r="DH8" s="987"/>
      <c r="DI8" s="987"/>
      <c r="DJ8" s="987"/>
      <c r="DK8" s="988"/>
      <c r="DL8" s="986"/>
      <c r="DM8" s="987"/>
      <c r="DN8" s="987"/>
      <c r="DO8" s="987"/>
      <c r="DP8" s="988"/>
      <c r="DQ8" s="986"/>
      <c r="DR8" s="987"/>
      <c r="DS8" s="987"/>
      <c r="DT8" s="987"/>
      <c r="DU8" s="988"/>
      <c r="DV8" s="989"/>
      <c r="DW8" s="990"/>
      <c r="DX8" s="990"/>
      <c r="DY8" s="990"/>
      <c r="DZ8" s="991"/>
      <c r="EA8" s="112"/>
    </row>
    <row r="9" spans="1:131" s="113" customFormat="1" ht="26.25" customHeight="1">
      <c r="A9" s="119">
        <v>3</v>
      </c>
      <c r="B9" s="968"/>
      <c r="C9" s="969"/>
      <c r="D9" s="969"/>
      <c r="E9" s="969"/>
      <c r="F9" s="969"/>
      <c r="G9" s="969"/>
      <c r="H9" s="969"/>
      <c r="I9" s="969"/>
      <c r="J9" s="969"/>
      <c r="K9" s="969"/>
      <c r="L9" s="969"/>
      <c r="M9" s="969"/>
      <c r="N9" s="969"/>
      <c r="O9" s="969"/>
      <c r="P9" s="970"/>
      <c r="Q9" s="978"/>
      <c r="R9" s="977"/>
      <c r="S9" s="977"/>
      <c r="T9" s="977"/>
      <c r="U9" s="977"/>
      <c r="V9" s="977"/>
      <c r="W9" s="977"/>
      <c r="X9" s="977"/>
      <c r="Y9" s="977"/>
      <c r="Z9" s="977"/>
      <c r="AA9" s="977"/>
      <c r="AB9" s="977"/>
      <c r="AC9" s="977"/>
      <c r="AD9" s="977"/>
      <c r="AE9" s="1037"/>
      <c r="AF9" s="1031"/>
      <c r="AG9" s="1032"/>
      <c r="AH9" s="1032"/>
      <c r="AI9" s="1032"/>
      <c r="AJ9" s="1033"/>
      <c r="AK9" s="1072"/>
      <c r="AL9" s="1073"/>
      <c r="AM9" s="1073"/>
      <c r="AN9" s="1073"/>
      <c r="AO9" s="1073"/>
      <c r="AP9" s="1073"/>
      <c r="AQ9" s="1073"/>
      <c r="AR9" s="1073"/>
      <c r="AS9" s="1073"/>
      <c r="AT9" s="1073"/>
      <c r="AU9" s="975"/>
      <c r="AV9" s="975"/>
      <c r="AW9" s="975"/>
      <c r="AX9" s="975"/>
      <c r="AY9" s="976"/>
      <c r="AZ9" s="110"/>
      <c r="BA9" s="110"/>
      <c r="BB9" s="110"/>
      <c r="BC9" s="110"/>
      <c r="BD9" s="110"/>
      <c r="BE9" s="111"/>
      <c r="BF9" s="111"/>
      <c r="BG9" s="111"/>
      <c r="BH9" s="111"/>
      <c r="BI9" s="111"/>
      <c r="BJ9" s="111"/>
      <c r="BK9" s="111"/>
      <c r="BL9" s="111"/>
      <c r="BM9" s="111"/>
      <c r="BN9" s="111"/>
      <c r="BO9" s="111"/>
      <c r="BP9" s="111"/>
      <c r="BQ9" s="120">
        <v>3</v>
      </c>
      <c r="BR9" s="121"/>
      <c r="BS9" s="1011"/>
      <c r="BT9" s="1012"/>
      <c r="BU9" s="1012"/>
      <c r="BV9" s="1012"/>
      <c r="BW9" s="1012"/>
      <c r="BX9" s="1012"/>
      <c r="BY9" s="1012"/>
      <c r="BZ9" s="1012"/>
      <c r="CA9" s="1012"/>
      <c r="CB9" s="1012"/>
      <c r="CC9" s="1012"/>
      <c r="CD9" s="1012"/>
      <c r="CE9" s="1012"/>
      <c r="CF9" s="1012"/>
      <c r="CG9" s="1013"/>
      <c r="CH9" s="986"/>
      <c r="CI9" s="987"/>
      <c r="CJ9" s="987"/>
      <c r="CK9" s="987"/>
      <c r="CL9" s="988"/>
      <c r="CM9" s="986"/>
      <c r="CN9" s="987"/>
      <c r="CO9" s="987"/>
      <c r="CP9" s="987"/>
      <c r="CQ9" s="988"/>
      <c r="CR9" s="986"/>
      <c r="CS9" s="987"/>
      <c r="CT9" s="987"/>
      <c r="CU9" s="987"/>
      <c r="CV9" s="988"/>
      <c r="CW9" s="986"/>
      <c r="CX9" s="987"/>
      <c r="CY9" s="987"/>
      <c r="CZ9" s="987"/>
      <c r="DA9" s="988"/>
      <c r="DB9" s="986"/>
      <c r="DC9" s="987"/>
      <c r="DD9" s="987"/>
      <c r="DE9" s="987"/>
      <c r="DF9" s="988"/>
      <c r="DG9" s="986"/>
      <c r="DH9" s="987"/>
      <c r="DI9" s="987"/>
      <c r="DJ9" s="987"/>
      <c r="DK9" s="988"/>
      <c r="DL9" s="986"/>
      <c r="DM9" s="987"/>
      <c r="DN9" s="987"/>
      <c r="DO9" s="987"/>
      <c r="DP9" s="988"/>
      <c r="DQ9" s="986"/>
      <c r="DR9" s="987"/>
      <c r="DS9" s="987"/>
      <c r="DT9" s="987"/>
      <c r="DU9" s="988"/>
      <c r="DV9" s="989"/>
      <c r="DW9" s="990"/>
      <c r="DX9" s="990"/>
      <c r="DY9" s="990"/>
      <c r="DZ9" s="991"/>
      <c r="EA9" s="112"/>
    </row>
    <row r="10" spans="1:131" s="113" customFormat="1" ht="26.25" customHeight="1">
      <c r="A10" s="119">
        <v>4</v>
      </c>
      <c r="B10" s="968"/>
      <c r="C10" s="969"/>
      <c r="D10" s="969"/>
      <c r="E10" s="969"/>
      <c r="F10" s="969"/>
      <c r="G10" s="969"/>
      <c r="H10" s="969"/>
      <c r="I10" s="969"/>
      <c r="J10" s="969"/>
      <c r="K10" s="969"/>
      <c r="L10" s="969"/>
      <c r="M10" s="969"/>
      <c r="N10" s="969"/>
      <c r="O10" s="969"/>
      <c r="P10" s="970"/>
      <c r="Q10" s="978"/>
      <c r="R10" s="977"/>
      <c r="S10" s="977"/>
      <c r="T10" s="977"/>
      <c r="U10" s="977"/>
      <c r="V10" s="977"/>
      <c r="W10" s="977"/>
      <c r="X10" s="977"/>
      <c r="Y10" s="977"/>
      <c r="Z10" s="977"/>
      <c r="AA10" s="977"/>
      <c r="AB10" s="977"/>
      <c r="AC10" s="977"/>
      <c r="AD10" s="977"/>
      <c r="AE10" s="1037"/>
      <c r="AF10" s="1031"/>
      <c r="AG10" s="1032"/>
      <c r="AH10" s="1032"/>
      <c r="AI10" s="1032"/>
      <c r="AJ10" s="1033"/>
      <c r="AK10" s="1072"/>
      <c r="AL10" s="1073"/>
      <c r="AM10" s="1073"/>
      <c r="AN10" s="1073"/>
      <c r="AO10" s="1073"/>
      <c r="AP10" s="1073"/>
      <c r="AQ10" s="1073"/>
      <c r="AR10" s="1073"/>
      <c r="AS10" s="1073"/>
      <c r="AT10" s="1073"/>
      <c r="AU10" s="975"/>
      <c r="AV10" s="975"/>
      <c r="AW10" s="975"/>
      <c r="AX10" s="975"/>
      <c r="AY10" s="976"/>
      <c r="AZ10" s="110"/>
      <c r="BA10" s="110"/>
      <c r="BB10" s="110"/>
      <c r="BC10" s="110"/>
      <c r="BD10" s="110"/>
      <c r="BE10" s="111"/>
      <c r="BF10" s="111"/>
      <c r="BG10" s="111"/>
      <c r="BH10" s="111"/>
      <c r="BI10" s="111"/>
      <c r="BJ10" s="111"/>
      <c r="BK10" s="111"/>
      <c r="BL10" s="111"/>
      <c r="BM10" s="111"/>
      <c r="BN10" s="111"/>
      <c r="BO10" s="111"/>
      <c r="BP10" s="111"/>
      <c r="BQ10" s="120">
        <v>4</v>
      </c>
      <c r="BR10" s="121"/>
      <c r="BS10" s="1011"/>
      <c r="BT10" s="1012"/>
      <c r="BU10" s="1012"/>
      <c r="BV10" s="1012"/>
      <c r="BW10" s="1012"/>
      <c r="BX10" s="1012"/>
      <c r="BY10" s="1012"/>
      <c r="BZ10" s="1012"/>
      <c r="CA10" s="1012"/>
      <c r="CB10" s="1012"/>
      <c r="CC10" s="1012"/>
      <c r="CD10" s="1012"/>
      <c r="CE10" s="1012"/>
      <c r="CF10" s="1012"/>
      <c r="CG10" s="1013"/>
      <c r="CH10" s="986"/>
      <c r="CI10" s="987"/>
      <c r="CJ10" s="987"/>
      <c r="CK10" s="987"/>
      <c r="CL10" s="988"/>
      <c r="CM10" s="986"/>
      <c r="CN10" s="987"/>
      <c r="CO10" s="987"/>
      <c r="CP10" s="987"/>
      <c r="CQ10" s="988"/>
      <c r="CR10" s="986"/>
      <c r="CS10" s="987"/>
      <c r="CT10" s="987"/>
      <c r="CU10" s="987"/>
      <c r="CV10" s="988"/>
      <c r="CW10" s="986"/>
      <c r="CX10" s="987"/>
      <c r="CY10" s="987"/>
      <c r="CZ10" s="987"/>
      <c r="DA10" s="988"/>
      <c r="DB10" s="986"/>
      <c r="DC10" s="987"/>
      <c r="DD10" s="987"/>
      <c r="DE10" s="987"/>
      <c r="DF10" s="988"/>
      <c r="DG10" s="986"/>
      <c r="DH10" s="987"/>
      <c r="DI10" s="987"/>
      <c r="DJ10" s="987"/>
      <c r="DK10" s="988"/>
      <c r="DL10" s="986"/>
      <c r="DM10" s="987"/>
      <c r="DN10" s="987"/>
      <c r="DO10" s="987"/>
      <c r="DP10" s="988"/>
      <c r="DQ10" s="986"/>
      <c r="DR10" s="987"/>
      <c r="DS10" s="987"/>
      <c r="DT10" s="987"/>
      <c r="DU10" s="988"/>
      <c r="DV10" s="989"/>
      <c r="DW10" s="990"/>
      <c r="DX10" s="990"/>
      <c r="DY10" s="990"/>
      <c r="DZ10" s="991"/>
      <c r="EA10" s="112"/>
    </row>
    <row r="11" spans="1:131" s="113" customFormat="1" ht="26.25" customHeight="1">
      <c r="A11" s="119">
        <v>5</v>
      </c>
      <c r="B11" s="968"/>
      <c r="C11" s="969"/>
      <c r="D11" s="969"/>
      <c r="E11" s="969"/>
      <c r="F11" s="969"/>
      <c r="G11" s="969"/>
      <c r="H11" s="969"/>
      <c r="I11" s="969"/>
      <c r="J11" s="969"/>
      <c r="K11" s="969"/>
      <c r="L11" s="969"/>
      <c r="M11" s="969"/>
      <c r="N11" s="969"/>
      <c r="O11" s="969"/>
      <c r="P11" s="970"/>
      <c r="Q11" s="978"/>
      <c r="R11" s="977"/>
      <c r="S11" s="977"/>
      <c r="T11" s="977"/>
      <c r="U11" s="977"/>
      <c r="V11" s="977"/>
      <c r="W11" s="977"/>
      <c r="X11" s="977"/>
      <c r="Y11" s="977"/>
      <c r="Z11" s="977"/>
      <c r="AA11" s="977"/>
      <c r="AB11" s="977"/>
      <c r="AC11" s="977"/>
      <c r="AD11" s="977"/>
      <c r="AE11" s="1037"/>
      <c r="AF11" s="1031"/>
      <c r="AG11" s="1032"/>
      <c r="AH11" s="1032"/>
      <c r="AI11" s="1032"/>
      <c r="AJ11" s="1033"/>
      <c r="AK11" s="1072"/>
      <c r="AL11" s="1073"/>
      <c r="AM11" s="1073"/>
      <c r="AN11" s="1073"/>
      <c r="AO11" s="1073"/>
      <c r="AP11" s="1073"/>
      <c r="AQ11" s="1073"/>
      <c r="AR11" s="1073"/>
      <c r="AS11" s="1073"/>
      <c r="AT11" s="1073"/>
      <c r="AU11" s="975"/>
      <c r="AV11" s="975"/>
      <c r="AW11" s="975"/>
      <c r="AX11" s="975"/>
      <c r="AY11" s="976"/>
      <c r="AZ11" s="110"/>
      <c r="BA11" s="110"/>
      <c r="BB11" s="110"/>
      <c r="BC11" s="110"/>
      <c r="BD11" s="110"/>
      <c r="BE11" s="111"/>
      <c r="BF11" s="111"/>
      <c r="BG11" s="111"/>
      <c r="BH11" s="111"/>
      <c r="BI11" s="111"/>
      <c r="BJ11" s="111"/>
      <c r="BK11" s="111"/>
      <c r="BL11" s="111"/>
      <c r="BM11" s="111"/>
      <c r="BN11" s="111"/>
      <c r="BO11" s="111"/>
      <c r="BP11" s="111"/>
      <c r="BQ11" s="120">
        <v>5</v>
      </c>
      <c r="BR11" s="121"/>
      <c r="BS11" s="1011"/>
      <c r="BT11" s="1012"/>
      <c r="BU11" s="1012"/>
      <c r="BV11" s="1012"/>
      <c r="BW11" s="1012"/>
      <c r="BX11" s="1012"/>
      <c r="BY11" s="1012"/>
      <c r="BZ11" s="1012"/>
      <c r="CA11" s="1012"/>
      <c r="CB11" s="1012"/>
      <c r="CC11" s="1012"/>
      <c r="CD11" s="1012"/>
      <c r="CE11" s="1012"/>
      <c r="CF11" s="1012"/>
      <c r="CG11" s="1013"/>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112"/>
    </row>
    <row r="12" spans="1:131" s="113" customFormat="1" ht="26.25" customHeight="1">
      <c r="A12" s="119">
        <v>6</v>
      </c>
      <c r="B12" s="968"/>
      <c r="C12" s="969"/>
      <c r="D12" s="969"/>
      <c r="E12" s="969"/>
      <c r="F12" s="969"/>
      <c r="G12" s="969"/>
      <c r="H12" s="969"/>
      <c r="I12" s="969"/>
      <c r="J12" s="969"/>
      <c r="K12" s="969"/>
      <c r="L12" s="969"/>
      <c r="M12" s="969"/>
      <c r="N12" s="969"/>
      <c r="O12" s="969"/>
      <c r="P12" s="970"/>
      <c r="Q12" s="978"/>
      <c r="R12" s="977"/>
      <c r="S12" s="977"/>
      <c r="T12" s="977"/>
      <c r="U12" s="977"/>
      <c r="V12" s="977"/>
      <c r="W12" s="977"/>
      <c r="X12" s="977"/>
      <c r="Y12" s="977"/>
      <c r="Z12" s="977"/>
      <c r="AA12" s="977"/>
      <c r="AB12" s="977"/>
      <c r="AC12" s="977"/>
      <c r="AD12" s="977"/>
      <c r="AE12" s="1037"/>
      <c r="AF12" s="1031"/>
      <c r="AG12" s="1032"/>
      <c r="AH12" s="1032"/>
      <c r="AI12" s="1032"/>
      <c r="AJ12" s="1033"/>
      <c r="AK12" s="1072"/>
      <c r="AL12" s="1073"/>
      <c r="AM12" s="1073"/>
      <c r="AN12" s="1073"/>
      <c r="AO12" s="1073"/>
      <c r="AP12" s="1073"/>
      <c r="AQ12" s="1073"/>
      <c r="AR12" s="1073"/>
      <c r="AS12" s="1073"/>
      <c r="AT12" s="1073"/>
      <c r="AU12" s="975"/>
      <c r="AV12" s="975"/>
      <c r="AW12" s="975"/>
      <c r="AX12" s="975"/>
      <c r="AY12" s="976"/>
      <c r="AZ12" s="110"/>
      <c r="BA12" s="110"/>
      <c r="BB12" s="110"/>
      <c r="BC12" s="110"/>
      <c r="BD12" s="110"/>
      <c r="BE12" s="111"/>
      <c r="BF12" s="111"/>
      <c r="BG12" s="111"/>
      <c r="BH12" s="111"/>
      <c r="BI12" s="111"/>
      <c r="BJ12" s="111"/>
      <c r="BK12" s="111"/>
      <c r="BL12" s="111"/>
      <c r="BM12" s="111"/>
      <c r="BN12" s="111"/>
      <c r="BO12" s="111"/>
      <c r="BP12" s="111"/>
      <c r="BQ12" s="120">
        <v>6</v>
      </c>
      <c r="BR12" s="121"/>
      <c r="BS12" s="1011"/>
      <c r="BT12" s="1012"/>
      <c r="BU12" s="1012"/>
      <c r="BV12" s="1012"/>
      <c r="BW12" s="1012"/>
      <c r="BX12" s="1012"/>
      <c r="BY12" s="1012"/>
      <c r="BZ12" s="1012"/>
      <c r="CA12" s="1012"/>
      <c r="CB12" s="1012"/>
      <c r="CC12" s="1012"/>
      <c r="CD12" s="1012"/>
      <c r="CE12" s="1012"/>
      <c r="CF12" s="1012"/>
      <c r="CG12" s="1013"/>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112"/>
    </row>
    <row r="13" spans="1:131" s="113" customFormat="1" ht="26.25" customHeight="1">
      <c r="A13" s="119">
        <v>7</v>
      </c>
      <c r="B13" s="968"/>
      <c r="C13" s="969"/>
      <c r="D13" s="969"/>
      <c r="E13" s="969"/>
      <c r="F13" s="969"/>
      <c r="G13" s="969"/>
      <c r="H13" s="969"/>
      <c r="I13" s="969"/>
      <c r="J13" s="969"/>
      <c r="K13" s="969"/>
      <c r="L13" s="969"/>
      <c r="M13" s="969"/>
      <c r="N13" s="969"/>
      <c r="O13" s="969"/>
      <c r="P13" s="970"/>
      <c r="Q13" s="978"/>
      <c r="R13" s="977"/>
      <c r="S13" s="977"/>
      <c r="T13" s="977"/>
      <c r="U13" s="977"/>
      <c r="V13" s="977"/>
      <c r="W13" s="977"/>
      <c r="X13" s="977"/>
      <c r="Y13" s="977"/>
      <c r="Z13" s="977"/>
      <c r="AA13" s="977"/>
      <c r="AB13" s="977"/>
      <c r="AC13" s="977"/>
      <c r="AD13" s="977"/>
      <c r="AE13" s="1037"/>
      <c r="AF13" s="1031"/>
      <c r="AG13" s="1032"/>
      <c r="AH13" s="1032"/>
      <c r="AI13" s="1032"/>
      <c r="AJ13" s="1033"/>
      <c r="AK13" s="1072"/>
      <c r="AL13" s="1073"/>
      <c r="AM13" s="1073"/>
      <c r="AN13" s="1073"/>
      <c r="AO13" s="1073"/>
      <c r="AP13" s="1073"/>
      <c r="AQ13" s="1073"/>
      <c r="AR13" s="1073"/>
      <c r="AS13" s="1073"/>
      <c r="AT13" s="1073"/>
      <c r="AU13" s="975"/>
      <c r="AV13" s="975"/>
      <c r="AW13" s="975"/>
      <c r="AX13" s="975"/>
      <c r="AY13" s="976"/>
      <c r="AZ13" s="110"/>
      <c r="BA13" s="110"/>
      <c r="BB13" s="110"/>
      <c r="BC13" s="110"/>
      <c r="BD13" s="110"/>
      <c r="BE13" s="111"/>
      <c r="BF13" s="111"/>
      <c r="BG13" s="111"/>
      <c r="BH13" s="111"/>
      <c r="BI13" s="111"/>
      <c r="BJ13" s="111"/>
      <c r="BK13" s="111"/>
      <c r="BL13" s="111"/>
      <c r="BM13" s="111"/>
      <c r="BN13" s="111"/>
      <c r="BO13" s="111"/>
      <c r="BP13" s="111"/>
      <c r="BQ13" s="120">
        <v>7</v>
      </c>
      <c r="BR13" s="121"/>
      <c r="BS13" s="1011"/>
      <c r="BT13" s="1012"/>
      <c r="BU13" s="1012"/>
      <c r="BV13" s="1012"/>
      <c r="BW13" s="1012"/>
      <c r="BX13" s="1012"/>
      <c r="BY13" s="1012"/>
      <c r="BZ13" s="1012"/>
      <c r="CA13" s="1012"/>
      <c r="CB13" s="1012"/>
      <c r="CC13" s="1012"/>
      <c r="CD13" s="1012"/>
      <c r="CE13" s="1012"/>
      <c r="CF13" s="1012"/>
      <c r="CG13" s="1013"/>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112"/>
    </row>
    <row r="14" spans="1:131" s="113" customFormat="1" ht="26.25" customHeight="1">
      <c r="A14" s="119">
        <v>8</v>
      </c>
      <c r="B14" s="968"/>
      <c r="C14" s="969"/>
      <c r="D14" s="969"/>
      <c r="E14" s="969"/>
      <c r="F14" s="969"/>
      <c r="G14" s="969"/>
      <c r="H14" s="969"/>
      <c r="I14" s="969"/>
      <c r="J14" s="969"/>
      <c r="K14" s="969"/>
      <c r="L14" s="969"/>
      <c r="M14" s="969"/>
      <c r="N14" s="969"/>
      <c r="O14" s="969"/>
      <c r="P14" s="970"/>
      <c r="Q14" s="978"/>
      <c r="R14" s="977"/>
      <c r="S14" s="977"/>
      <c r="T14" s="977"/>
      <c r="U14" s="977"/>
      <c r="V14" s="977"/>
      <c r="W14" s="977"/>
      <c r="X14" s="977"/>
      <c r="Y14" s="977"/>
      <c r="Z14" s="977"/>
      <c r="AA14" s="977"/>
      <c r="AB14" s="977"/>
      <c r="AC14" s="977"/>
      <c r="AD14" s="977"/>
      <c r="AE14" s="1037"/>
      <c r="AF14" s="1031"/>
      <c r="AG14" s="1032"/>
      <c r="AH14" s="1032"/>
      <c r="AI14" s="1032"/>
      <c r="AJ14" s="1033"/>
      <c r="AK14" s="1072"/>
      <c r="AL14" s="1073"/>
      <c r="AM14" s="1073"/>
      <c r="AN14" s="1073"/>
      <c r="AO14" s="1073"/>
      <c r="AP14" s="1073"/>
      <c r="AQ14" s="1073"/>
      <c r="AR14" s="1073"/>
      <c r="AS14" s="1073"/>
      <c r="AT14" s="1073"/>
      <c r="AU14" s="975"/>
      <c r="AV14" s="975"/>
      <c r="AW14" s="975"/>
      <c r="AX14" s="975"/>
      <c r="AY14" s="976"/>
      <c r="AZ14" s="110"/>
      <c r="BA14" s="110"/>
      <c r="BB14" s="110"/>
      <c r="BC14" s="110"/>
      <c r="BD14" s="110"/>
      <c r="BE14" s="111"/>
      <c r="BF14" s="111"/>
      <c r="BG14" s="111"/>
      <c r="BH14" s="111"/>
      <c r="BI14" s="111"/>
      <c r="BJ14" s="111"/>
      <c r="BK14" s="111"/>
      <c r="BL14" s="111"/>
      <c r="BM14" s="111"/>
      <c r="BN14" s="111"/>
      <c r="BO14" s="111"/>
      <c r="BP14" s="111"/>
      <c r="BQ14" s="120">
        <v>8</v>
      </c>
      <c r="BR14" s="121"/>
      <c r="BS14" s="1011"/>
      <c r="BT14" s="1012"/>
      <c r="BU14" s="1012"/>
      <c r="BV14" s="1012"/>
      <c r="BW14" s="1012"/>
      <c r="BX14" s="1012"/>
      <c r="BY14" s="1012"/>
      <c r="BZ14" s="1012"/>
      <c r="CA14" s="1012"/>
      <c r="CB14" s="1012"/>
      <c r="CC14" s="1012"/>
      <c r="CD14" s="1012"/>
      <c r="CE14" s="1012"/>
      <c r="CF14" s="1012"/>
      <c r="CG14" s="1013"/>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112"/>
    </row>
    <row r="15" spans="1:131" s="113" customFormat="1" ht="26.25" customHeight="1">
      <c r="A15" s="119">
        <v>9</v>
      </c>
      <c r="B15" s="968"/>
      <c r="C15" s="969"/>
      <c r="D15" s="969"/>
      <c r="E15" s="969"/>
      <c r="F15" s="969"/>
      <c r="G15" s="969"/>
      <c r="H15" s="969"/>
      <c r="I15" s="969"/>
      <c r="J15" s="969"/>
      <c r="K15" s="969"/>
      <c r="L15" s="969"/>
      <c r="M15" s="969"/>
      <c r="N15" s="969"/>
      <c r="O15" s="969"/>
      <c r="P15" s="970"/>
      <c r="Q15" s="978"/>
      <c r="R15" s="977"/>
      <c r="S15" s="977"/>
      <c r="T15" s="977"/>
      <c r="U15" s="977"/>
      <c r="V15" s="977"/>
      <c r="W15" s="977"/>
      <c r="X15" s="977"/>
      <c r="Y15" s="977"/>
      <c r="Z15" s="977"/>
      <c r="AA15" s="977"/>
      <c r="AB15" s="977"/>
      <c r="AC15" s="977"/>
      <c r="AD15" s="977"/>
      <c r="AE15" s="1037"/>
      <c r="AF15" s="1031"/>
      <c r="AG15" s="1032"/>
      <c r="AH15" s="1032"/>
      <c r="AI15" s="1032"/>
      <c r="AJ15" s="1033"/>
      <c r="AK15" s="1072"/>
      <c r="AL15" s="1073"/>
      <c r="AM15" s="1073"/>
      <c r="AN15" s="1073"/>
      <c r="AO15" s="1073"/>
      <c r="AP15" s="1073"/>
      <c r="AQ15" s="1073"/>
      <c r="AR15" s="1073"/>
      <c r="AS15" s="1073"/>
      <c r="AT15" s="1073"/>
      <c r="AU15" s="975"/>
      <c r="AV15" s="975"/>
      <c r="AW15" s="975"/>
      <c r="AX15" s="975"/>
      <c r="AY15" s="976"/>
      <c r="AZ15" s="110"/>
      <c r="BA15" s="110"/>
      <c r="BB15" s="110"/>
      <c r="BC15" s="110"/>
      <c r="BD15" s="110"/>
      <c r="BE15" s="111"/>
      <c r="BF15" s="111"/>
      <c r="BG15" s="111"/>
      <c r="BH15" s="111"/>
      <c r="BI15" s="111"/>
      <c r="BJ15" s="111"/>
      <c r="BK15" s="111"/>
      <c r="BL15" s="111"/>
      <c r="BM15" s="111"/>
      <c r="BN15" s="111"/>
      <c r="BO15" s="111"/>
      <c r="BP15" s="111"/>
      <c r="BQ15" s="120">
        <v>9</v>
      </c>
      <c r="BR15" s="121"/>
      <c r="BS15" s="1011"/>
      <c r="BT15" s="1012"/>
      <c r="BU15" s="1012"/>
      <c r="BV15" s="1012"/>
      <c r="BW15" s="1012"/>
      <c r="BX15" s="1012"/>
      <c r="BY15" s="1012"/>
      <c r="BZ15" s="1012"/>
      <c r="CA15" s="1012"/>
      <c r="CB15" s="1012"/>
      <c r="CC15" s="1012"/>
      <c r="CD15" s="1012"/>
      <c r="CE15" s="1012"/>
      <c r="CF15" s="1012"/>
      <c r="CG15" s="1013"/>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112"/>
    </row>
    <row r="16" spans="1:131" s="113" customFormat="1" ht="26.25" customHeight="1">
      <c r="A16" s="119">
        <v>10</v>
      </c>
      <c r="B16" s="968"/>
      <c r="C16" s="969"/>
      <c r="D16" s="969"/>
      <c r="E16" s="969"/>
      <c r="F16" s="969"/>
      <c r="G16" s="969"/>
      <c r="H16" s="969"/>
      <c r="I16" s="969"/>
      <c r="J16" s="969"/>
      <c r="K16" s="969"/>
      <c r="L16" s="969"/>
      <c r="M16" s="969"/>
      <c r="N16" s="969"/>
      <c r="O16" s="969"/>
      <c r="P16" s="970"/>
      <c r="Q16" s="978"/>
      <c r="R16" s="977"/>
      <c r="S16" s="977"/>
      <c r="T16" s="977"/>
      <c r="U16" s="977"/>
      <c r="V16" s="977"/>
      <c r="W16" s="977"/>
      <c r="X16" s="977"/>
      <c r="Y16" s="977"/>
      <c r="Z16" s="977"/>
      <c r="AA16" s="977"/>
      <c r="AB16" s="977"/>
      <c r="AC16" s="977"/>
      <c r="AD16" s="977"/>
      <c r="AE16" s="1037"/>
      <c r="AF16" s="1031"/>
      <c r="AG16" s="1032"/>
      <c r="AH16" s="1032"/>
      <c r="AI16" s="1032"/>
      <c r="AJ16" s="1033"/>
      <c r="AK16" s="1072"/>
      <c r="AL16" s="1073"/>
      <c r="AM16" s="1073"/>
      <c r="AN16" s="1073"/>
      <c r="AO16" s="1073"/>
      <c r="AP16" s="1073"/>
      <c r="AQ16" s="1073"/>
      <c r="AR16" s="1073"/>
      <c r="AS16" s="1073"/>
      <c r="AT16" s="1073"/>
      <c r="AU16" s="975"/>
      <c r="AV16" s="975"/>
      <c r="AW16" s="975"/>
      <c r="AX16" s="975"/>
      <c r="AY16" s="976"/>
      <c r="AZ16" s="110"/>
      <c r="BA16" s="110"/>
      <c r="BB16" s="110"/>
      <c r="BC16" s="110"/>
      <c r="BD16" s="110"/>
      <c r="BE16" s="111"/>
      <c r="BF16" s="111"/>
      <c r="BG16" s="111"/>
      <c r="BH16" s="111"/>
      <c r="BI16" s="111"/>
      <c r="BJ16" s="111"/>
      <c r="BK16" s="111"/>
      <c r="BL16" s="111"/>
      <c r="BM16" s="111"/>
      <c r="BN16" s="111"/>
      <c r="BO16" s="111"/>
      <c r="BP16" s="111"/>
      <c r="BQ16" s="120">
        <v>10</v>
      </c>
      <c r="BR16" s="121"/>
      <c r="BS16" s="1011"/>
      <c r="BT16" s="1012"/>
      <c r="BU16" s="1012"/>
      <c r="BV16" s="1012"/>
      <c r="BW16" s="1012"/>
      <c r="BX16" s="1012"/>
      <c r="BY16" s="1012"/>
      <c r="BZ16" s="1012"/>
      <c r="CA16" s="1012"/>
      <c r="CB16" s="1012"/>
      <c r="CC16" s="1012"/>
      <c r="CD16" s="1012"/>
      <c r="CE16" s="1012"/>
      <c r="CF16" s="1012"/>
      <c r="CG16" s="1013"/>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112"/>
    </row>
    <row r="17" spans="1:131" s="113" customFormat="1" ht="26.25" customHeight="1">
      <c r="A17" s="119">
        <v>11</v>
      </c>
      <c r="B17" s="968"/>
      <c r="C17" s="969"/>
      <c r="D17" s="969"/>
      <c r="E17" s="969"/>
      <c r="F17" s="969"/>
      <c r="G17" s="969"/>
      <c r="H17" s="969"/>
      <c r="I17" s="969"/>
      <c r="J17" s="969"/>
      <c r="K17" s="969"/>
      <c r="L17" s="969"/>
      <c r="M17" s="969"/>
      <c r="N17" s="969"/>
      <c r="O17" s="969"/>
      <c r="P17" s="970"/>
      <c r="Q17" s="978"/>
      <c r="R17" s="977"/>
      <c r="S17" s="977"/>
      <c r="T17" s="977"/>
      <c r="U17" s="977"/>
      <c r="V17" s="977"/>
      <c r="W17" s="977"/>
      <c r="X17" s="977"/>
      <c r="Y17" s="977"/>
      <c r="Z17" s="977"/>
      <c r="AA17" s="977"/>
      <c r="AB17" s="977"/>
      <c r="AC17" s="977"/>
      <c r="AD17" s="977"/>
      <c r="AE17" s="1037"/>
      <c r="AF17" s="1031"/>
      <c r="AG17" s="1032"/>
      <c r="AH17" s="1032"/>
      <c r="AI17" s="1032"/>
      <c r="AJ17" s="1033"/>
      <c r="AK17" s="1072"/>
      <c r="AL17" s="1073"/>
      <c r="AM17" s="1073"/>
      <c r="AN17" s="1073"/>
      <c r="AO17" s="1073"/>
      <c r="AP17" s="1073"/>
      <c r="AQ17" s="1073"/>
      <c r="AR17" s="1073"/>
      <c r="AS17" s="1073"/>
      <c r="AT17" s="1073"/>
      <c r="AU17" s="975"/>
      <c r="AV17" s="975"/>
      <c r="AW17" s="975"/>
      <c r="AX17" s="975"/>
      <c r="AY17" s="976"/>
      <c r="AZ17" s="110"/>
      <c r="BA17" s="110"/>
      <c r="BB17" s="110"/>
      <c r="BC17" s="110"/>
      <c r="BD17" s="110"/>
      <c r="BE17" s="111"/>
      <c r="BF17" s="111"/>
      <c r="BG17" s="111"/>
      <c r="BH17" s="111"/>
      <c r="BI17" s="111"/>
      <c r="BJ17" s="111"/>
      <c r="BK17" s="111"/>
      <c r="BL17" s="111"/>
      <c r="BM17" s="111"/>
      <c r="BN17" s="111"/>
      <c r="BO17" s="111"/>
      <c r="BP17" s="111"/>
      <c r="BQ17" s="120">
        <v>11</v>
      </c>
      <c r="BR17" s="121"/>
      <c r="BS17" s="1011"/>
      <c r="BT17" s="1012"/>
      <c r="BU17" s="1012"/>
      <c r="BV17" s="1012"/>
      <c r="BW17" s="1012"/>
      <c r="BX17" s="1012"/>
      <c r="BY17" s="1012"/>
      <c r="BZ17" s="1012"/>
      <c r="CA17" s="1012"/>
      <c r="CB17" s="1012"/>
      <c r="CC17" s="1012"/>
      <c r="CD17" s="1012"/>
      <c r="CE17" s="1012"/>
      <c r="CF17" s="1012"/>
      <c r="CG17" s="1013"/>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112"/>
    </row>
    <row r="18" spans="1:131" s="113" customFormat="1" ht="26.25" customHeight="1">
      <c r="A18" s="119">
        <v>12</v>
      </c>
      <c r="B18" s="968"/>
      <c r="C18" s="969"/>
      <c r="D18" s="969"/>
      <c r="E18" s="969"/>
      <c r="F18" s="969"/>
      <c r="G18" s="969"/>
      <c r="H18" s="969"/>
      <c r="I18" s="969"/>
      <c r="J18" s="969"/>
      <c r="K18" s="969"/>
      <c r="L18" s="969"/>
      <c r="M18" s="969"/>
      <c r="N18" s="969"/>
      <c r="O18" s="969"/>
      <c r="P18" s="970"/>
      <c r="Q18" s="978"/>
      <c r="R18" s="977"/>
      <c r="S18" s="977"/>
      <c r="T18" s="977"/>
      <c r="U18" s="977"/>
      <c r="V18" s="977"/>
      <c r="W18" s="977"/>
      <c r="X18" s="977"/>
      <c r="Y18" s="977"/>
      <c r="Z18" s="977"/>
      <c r="AA18" s="977"/>
      <c r="AB18" s="977"/>
      <c r="AC18" s="977"/>
      <c r="AD18" s="977"/>
      <c r="AE18" s="1037"/>
      <c r="AF18" s="1031"/>
      <c r="AG18" s="1032"/>
      <c r="AH18" s="1032"/>
      <c r="AI18" s="1032"/>
      <c r="AJ18" s="1033"/>
      <c r="AK18" s="1072"/>
      <c r="AL18" s="1073"/>
      <c r="AM18" s="1073"/>
      <c r="AN18" s="1073"/>
      <c r="AO18" s="1073"/>
      <c r="AP18" s="1073"/>
      <c r="AQ18" s="1073"/>
      <c r="AR18" s="1073"/>
      <c r="AS18" s="1073"/>
      <c r="AT18" s="1073"/>
      <c r="AU18" s="975"/>
      <c r="AV18" s="975"/>
      <c r="AW18" s="975"/>
      <c r="AX18" s="975"/>
      <c r="AY18" s="976"/>
      <c r="AZ18" s="110"/>
      <c r="BA18" s="110"/>
      <c r="BB18" s="110"/>
      <c r="BC18" s="110"/>
      <c r="BD18" s="110"/>
      <c r="BE18" s="111"/>
      <c r="BF18" s="111"/>
      <c r="BG18" s="111"/>
      <c r="BH18" s="111"/>
      <c r="BI18" s="111"/>
      <c r="BJ18" s="111"/>
      <c r="BK18" s="111"/>
      <c r="BL18" s="111"/>
      <c r="BM18" s="111"/>
      <c r="BN18" s="111"/>
      <c r="BO18" s="111"/>
      <c r="BP18" s="111"/>
      <c r="BQ18" s="120">
        <v>12</v>
      </c>
      <c r="BR18" s="121"/>
      <c r="BS18" s="1011"/>
      <c r="BT18" s="1012"/>
      <c r="BU18" s="1012"/>
      <c r="BV18" s="1012"/>
      <c r="BW18" s="1012"/>
      <c r="BX18" s="1012"/>
      <c r="BY18" s="1012"/>
      <c r="BZ18" s="1012"/>
      <c r="CA18" s="1012"/>
      <c r="CB18" s="1012"/>
      <c r="CC18" s="1012"/>
      <c r="CD18" s="1012"/>
      <c r="CE18" s="1012"/>
      <c r="CF18" s="1012"/>
      <c r="CG18" s="1013"/>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112"/>
    </row>
    <row r="19" spans="1:131" s="113" customFormat="1" ht="26.25" customHeight="1">
      <c r="A19" s="119">
        <v>13</v>
      </c>
      <c r="B19" s="968"/>
      <c r="C19" s="969"/>
      <c r="D19" s="969"/>
      <c r="E19" s="969"/>
      <c r="F19" s="969"/>
      <c r="G19" s="969"/>
      <c r="H19" s="969"/>
      <c r="I19" s="969"/>
      <c r="J19" s="969"/>
      <c r="K19" s="969"/>
      <c r="L19" s="969"/>
      <c r="M19" s="969"/>
      <c r="N19" s="969"/>
      <c r="O19" s="969"/>
      <c r="P19" s="970"/>
      <c r="Q19" s="978"/>
      <c r="R19" s="977"/>
      <c r="S19" s="977"/>
      <c r="T19" s="977"/>
      <c r="U19" s="977"/>
      <c r="V19" s="977"/>
      <c r="W19" s="977"/>
      <c r="X19" s="977"/>
      <c r="Y19" s="977"/>
      <c r="Z19" s="977"/>
      <c r="AA19" s="977"/>
      <c r="AB19" s="977"/>
      <c r="AC19" s="977"/>
      <c r="AD19" s="977"/>
      <c r="AE19" s="1037"/>
      <c r="AF19" s="1031"/>
      <c r="AG19" s="1032"/>
      <c r="AH19" s="1032"/>
      <c r="AI19" s="1032"/>
      <c r="AJ19" s="1033"/>
      <c r="AK19" s="1072"/>
      <c r="AL19" s="1073"/>
      <c r="AM19" s="1073"/>
      <c r="AN19" s="1073"/>
      <c r="AO19" s="1073"/>
      <c r="AP19" s="1073"/>
      <c r="AQ19" s="1073"/>
      <c r="AR19" s="1073"/>
      <c r="AS19" s="1073"/>
      <c r="AT19" s="1073"/>
      <c r="AU19" s="975"/>
      <c r="AV19" s="975"/>
      <c r="AW19" s="975"/>
      <c r="AX19" s="975"/>
      <c r="AY19" s="976"/>
      <c r="AZ19" s="110"/>
      <c r="BA19" s="110"/>
      <c r="BB19" s="110"/>
      <c r="BC19" s="110"/>
      <c r="BD19" s="110"/>
      <c r="BE19" s="111"/>
      <c r="BF19" s="111"/>
      <c r="BG19" s="111"/>
      <c r="BH19" s="111"/>
      <c r="BI19" s="111"/>
      <c r="BJ19" s="111"/>
      <c r="BK19" s="111"/>
      <c r="BL19" s="111"/>
      <c r="BM19" s="111"/>
      <c r="BN19" s="111"/>
      <c r="BO19" s="111"/>
      <c r="BP19" s="111"/>
      <c r="BQ19" s="120">
        <v>13</v>
      </c>
      <c r="BR19" s="121"/>
      <c r="BS19" s="1011"/>
      <c r="BT19" s="1012"/>
      <c r="BU19" s="1012"/>
      <c r="BV19" s="1012"/>
      <c r="BW19" s="1012"/>
      <c r="BX19" s="1012"/>
      <c r="BY19" s="1012"/>
      <c r="BZ19" s="1012"/>
      <c r="CA19" s="1012"/>
      <c r="CB19" s="1012"/>
      <c r="CC19" s="1012"/>
      <c r="CD19" s="1012"/>
      <c r="CE19" s="1012"/>
      <c r="CF19" s="1012"/>
      <c r="CG19" s="1013"/>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112"/>
    </row>
    <row r="20" spans="1:131" s="113" customFormat="1" ht="26.25" customHeight="1">
      <c r="A20" s="119">
        <v>14</v>
      </c>
      <c r="B20" s="968"/>
      <c r="C20" s="969"/>
      <c r="D20" s="969"/>
      <c r="E20" s="969"/>
      <c r="F20" s="969"/>
      <c r="G20" s="969"/>
      <c r="H20" s="969"/>
      <c r="I20" s="969"/>
      <c r="J20" s="969"/>
      <c r="K20" s="969"/>
      <c r="L20" s="969"/>
      <c r="M20" s="969"/>
      <c r="N20" s="969"/>
      <c r="O20" s="969"/>
      <c r="P20" s="970"/>
      <c r="Q20" s="978"/>
      <c r="R20" s="977"/>
      <c r="S20" s="977"/>
      <c r="T20" s="977"/>
      <c r="U20" s="977"/>
      <c r="V20" s="977"/>
      <c r="W20" s="977"/>
      <c r="X20" s="977"/>
      <c r="Y20" s="977"/>
      <c r="Z20" s="977"/>
      <c r="AA20" s="977"/>
      <c r="AB20" s="977"/>
      <c r="AC20" s="977"/>
      <c r="AD20" s="977"/>
      <c r="AE20" s="1037"/>
      <c r="AF20" s="1031"/>
      <c r="AG20" s="1032"/>
      <c r="AH20" s="1032"/>
      <c r="AI20" s="1032"/>
      <c r="AJ20" s="1033"/>
      <c r="AK20" s="1072"/>
      <c r="AL20" s="1073"/>
      <c r="AM20" s="1073"/>
      <c r="AN20" s="1073"/>
      <c r="AO20" s="1073"/>
      <c r="AP20" s="1073"/>
      <c r="AQ20" s="1073"/>
      <c r="AR20" s="1073"/>
      <c r="AS20" s="1073"/>
      <c r="AT20" s="1073"/>
      <c r="AU20" s="975"/>
      <c r="AV20" s="975"/>
      <c r="AW20" s="975"/>
      <c r="AX20" s="975"/>
      <c r="AY20" s="976"/>
      <c r="AZ20" s="110"/>
      <c r="BA20" s="110"/>
      <c r="BB20" s="110"/>
      <c r="BC20" s="110"/>
      <c r="BD20" s="110"/>
      <c r="BE20" s="111"/>
      <c r="BF20" s="111"/>
      <c r="BG20" s="111"/>
      <c r="BH20" s="111"/>
      <c r="BI20" s="111"/>
      <c r="BJ20" s="111"/>
      <c r="BK20" s="111"/>
      <c r="BL20" s="111"/>
      <c r="BM20" s="111"/>
      <c r="BN20" s="111"/>
      <c r="BO20" s="111"/>
      <c r="BP20" s="111"/>
      <c r="BQ20" s="120">
        <v>14</v>
      </c>
      <c r="BR20" s="121"/>
      <c r="BS20" s="1011"/>
      <c r="BT20" s="1012"/>
      <c r="BU20" s="1012"/>
      <c r="BV20" s="1012"/>
      <c r="BW20" s="1012"/>
      <c r="BX20" s="1012"/>
      <c r="BY20" s="1012"/>
      <c r="BZ20" s="1012"/>
      <c r="CA20" s="1012"/>
      <c r="CB20" s="1012"/>
      <c r="CC20" s="1012"/>
      <c r="CD20" s="1012"/>
      <c r="CE20" s="1012"/>
      <c r="CF20" s="1012"/>
      <c r="CG20" s="1013"/>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112"/>
    </row>
    <row r="21" spans="1:131" s="113" customFormat="1" ht="26.25" customHeight="1" thickBot="1">
      <c r="A21" s="119">
        <v>15</v>
      </c>
      <c r="B21" s="968"/>
      <c r="C21" s="969"/>
      <c r="D21" s="969"/>
      <c r="E21" s="969"/>
      <c r="F21" s="969"/>
      <c r="G21" s="969"/>
      <c r="H21" s="969"/>
      <c r="I21" s="969"/>
      <c r="J21" s="969"/>
      <c r="K21" s="969"/>
      <c r="L21" s="969"/>
      <c r="M21" s="969"/>
      <c r="N21" s="969"/>
      <c r="O21" s="969"/>
      <c r="P21" s="970"/>
      <c r="Q21" s="978"/>
      <c r="R21" s="977"/>
      <c r="S21" s="977"/>
      <c r="T21" s="977"/>
      <c r="U21" s="977"/>
      <c r="V21" s="977"/>
      <c r="W21" s="977"/>
      <c r="X21" s="977"/>
      <c r="Y21" s="977"/>
      <c r="Z21" s="977"/>
      <c r="AA21" s="977"/>
      <c r="AB21" s="977"/>
      <c r="AC21" s="977"/>
      <c r="AD21" s="977"/>
      <c r="AE21" s="1037"/>
      <c r="AF21" s="1031"/>
      <c r="AG21" s="1032"/>
      <c r="AH21" s="1032"/>
      <c r="AI21" s="1032"/>
      <c r="AJ21" s="1033"/>
      <c r="AK21" s="1072"/>
      <c r="AL21" s="1073"/>
      <c r="AM21" s="1073"/>
      <c r="AN21" s="1073"/>
      <c r="AO21" s="1073"/>
      <c r="AP21" s="1073"/>
      <c r="AQ21" s="1073"/>
      <c r="AR21" s="1073"/>
      <c r="AS21" s="1073"/>
      <c r="AT21" s="1073"/>
      <c r="AU21" s="975"/>
      <c r="AV21" s="975"/>
      <c r="AW21" s="975"/>
      <c r="AX21" s="975"/>
      <c r="AY21" s="976"/>
      <c r="AZ21" s="110"/>
      <c r="BA21" s="110"/>
      <c r="BB21" s="110"/>
      <c r="BC21" s="110"/>
      <c r="BD21" s="110"/>
      <c r="BE21" s="111"/>
      <c r="BF21" s="111"/>
      <c r="BG21" s="111"/>
      <c r="BH21" s="111"/>
      <c r="BI21" s="111"/>
      <c r="BJ21" s="111"/>
      <c r="BK21" s="111"/>
      <c r="BL21" s="111"/>
      <c r="BM21" s="111"/>
      <c r="BN21" s="111"/>
      <c r="BO21" s="111"/>
      <c r="BP21" s="111"/>
      <c r="BQ21" s="120">
        <v>15</v>
      </c>
      <c r="BR21" s="121"/>
      <c r="BS21" s="1011"/>
      <c r="BT21" s="1012"/>
      <c r="BU21" s="1012"/>
      <c r="BV21" s="1012"/>
      <c r="BW21" s="1012"/>
      <c r="BX21" s="1012"/>
      <c r="BY21" s="1012"/>
      <c r="BZ21" s="1012"/>
      <c r="CA21" s="1012"/>
      <c r="CB21" s="1012"/>
      <c r="CC21" s="1012"/>
      <c r="CD21" s="1012"/>
      <c r="CE21" s="1012"/>
      <c r="CF21" s="1012"/>
      <c r="CG21" s="1013"/>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112"/>
    </row>
    <row r="22" spans="1:131" s="113" customFormat="1" ht="26.25" customHeight="1">
      <c r="A22" s="119">
        <v>16</v>
      </c>
      <c r="B22" s="968"/>
      <c r="C22" s="969"/>
      <c r="D22" s="969"/>
      <c r="E22" s="969"/>
      <c r="F22" s="969"/>
      <c r="G22" s="969"/>
      <c r="H22" s="969"/>
      <c r="I22" s="969"/>
      <c r="J22" s="969"/>
      <c r="K22" s="969"/>
      <c r="L22" s="969"/>
      <c r="M22" s="969"/>
      <c r="N22" s="969"/>
      <c r="O22" s="969"/>
      <c r="P22" s="970"/>
      <c r="Q22" s="1069"/>
      <c r="R22" s="1070"/>
      <c r="S22" s="1070"/>
      <c r="T22" s="1070"/>
      <c r="U22" s="1070"/>
      <c r="V22" s="1070"/>
      <c r="W22" s="1070"/>
      <c r="X22" s="1070"/>
      <c r="Y22" s="1070"/>
      <c r="Z22" s="1070"/>
      <c r="AA22" s="1070"/>
      <c r="AB22" s="1070"/>
      <c r="AC22" s="1070"/>
      <c r="AD22" s="1070"/>
      <c r="AE22" s="1071"/>
      <c r="AF22" s="1031"/>
      <c r="AG22" s="1032"/>
      <c r="AH22" s="1032"/>
      <c r="AI22" s="1032"/>
      <c r="AJ22" s="1033"/>
      <c r="AK22" s="1065"/>
      <c r="AL22" s="1066"/>
      <c r="AM22" s="1066"/>
      <c r="AN22" s="1066"/>
      <c r="AO22" s="1066"/>
      <c r="AP22" s="1066"/>
      <c r="AQ22" s="1066"/>
      <c r="AR22" s="1066"/>
      <c r="AS22" s="1066"/>
      <c r="AT22" s="1066"/>
      <c r="AU22" s="1067"/>
      <c r="AV22" s="1067"/>
      <c r="AW22" s="1067"/>
      <c r="AX22" s="1067"/>
      <c r="AY22" s="1068"/>
      <c r="AZ22" s="1026" t="s">
        <v>324</v>
      </c>
      <c r="BA22" s="1026"/>
      <c r="BB22" s="1026"/>
      <c r="BC22" s="1026"/>
      <c r="BD22" s="1027"/>
      <c r="BE22" s="111"/>
      <c r="BF22" s="111"/>
      <c r="BG22" s="111"/>
      <c r="BH22" s="111"/>
      <c r="BI22" s="111"/>
      <c r="BJ22" s="111"/>
      <c r="BK22" s="111"/>
      <c r="BL22" s="111"/>
      <c r="BM22" s="111"/>
      <c r="BN22" s="111"/>
      <c r="BO22" s="111"/>
      <c r="BP22" s="111"/>
      <c r="BQ22" s="120">
        <v>16</v>
      </c>
      <c r="BR22" s="121"/>
      <c r="BS22" s="1011"/>
      <c r="BT22" s="1012"/>
      <c r="BU22" s="1012"/>
      <c r="BV22" s="1012"/>
      <c r="BW22" s="1012"/>
      <c r="BX22" s="1012"/>
      <c r="BY22" s="1012"/>
      <c r="BZ22" s="1012"/>
      <c r="CA22" s="1012"/>
      <c r="CB22" s="1012"/>
      <c r="CC22" s="1012"/>
      <c r="CD22" s="1012"/>
      <c r="CE22" s="1012"/>
      <c r="CF22" s="1012"/>
      <c r="CG22" s="1013"/>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112"/>
    </row>
    <row r="23" spans="1:131" s="113" customFormat="1" ht="26.25" customHeight="1" thickBot="1">
      <c r="A23" s="122" t="s">
        <v>325</v>
      </c>
      <c r="B23" s="934" t="s">
        <v>326</v>
      </c>
      <c r="C23" s="935"/>
      <c r="D23" s="935"/>
      <c r="E23" s="935"/>
      <c r="F23" s="935"/>
      <c r="G23" s="935"/>
      <c r="H23" s="935"/>
      <c r="I23" s="935"/>
      <c r="J23" s="935"/>
      <c r="K23" s="935"/>
      <c r="L23" s="935"/>
      <c r="M23" s="935"/>
      <c r="N23" s="935"/>
      <c r="O23" s="935"/>
      <c r="P23" s="936"/>
      <c r="Q23" s="1056"/>
      <c r="R23" s="1057"/>
      <c r="S23" s="1057"/>
      <c r="T23" s="1057"/>
      <c r="U23" s="1057"/>
      <c r="V23" s="1057"/>
      <c r="W23" s="1057"/>
      <c r="X23" s="1057"/>
      <c r="Y23" s="1057"/>
      <c r="Z23" s="1057"/>
      <c r="AA23" s="1057"/>
      <c r="AB23" s="1057"/>
      <c r="AC23" s="1057"/>
      <c r="AD23" s="1057"/>
      <c r="AE23" s="1058"/>
      <c r="AF23" s="1059">
        <v>36</v>
      </c>
      <c r="AG23" s="1057"/>
      <c r="AH23" s="1057"/>
      <c r="AI23" s="1057"/>
      <c r="AJ23" s="1060"/>
      <c r="AK23" s="1061"/>
      <c r="AL23" s="1062"/>
      <c r="AM23" s="1062"/>
      <c r="AN23" s="1062"/>
      <c r="AO23" s="1062"/>
      <c r="AP23" s="1057"/>
      <c r="AQ23" s="1057"/>
      <c r="AR23" s="1057"/>
      <c r="AS23" s="1057"/>
      <c r="AT23" s="1057"/>
      <c r="AU23" s="1063"/>
      <c r="AV23" s="1063"/>
      <c r="AW23" s="1063"/>
      <c r="AX23" s="1063"/>
      <c r="AY23" s="1064"/>
      <c r="AZ23" s="1053" t="s">
        <v>66</v>
      </c>
      <c r="BA23" s="1054"/>
      <c r="BB23" s="1054"/>
      <c r="BC23" s="1054"/>
      <c r="BD23" s="1055"/>
      <c r="BE23" s="111"/>
      <c r="BF23" s="111"/>
      <c r="BG23" s="111"/>
      <c r="BH23" s="111"/>
      <c r="BI23" s="111"/>
      <c r="BJ23" s="111"/>
      <c r="BK23" s="111"/>
      <c r="BL23" s="111"/>
      <c r="BM23" s="111"/>
      <c r="BN23" s="111"/>
      <c r="BO23" s="111"/>
      <c r="BP23" s="111"/>
      <c r="BQ23" s="120">
        <v>17</v>
      </c>
      <c r="BR23" s="121"/>
      <c r="BS23" s="1011"/>
      <c r="BT23" s="1012"/>
      <c r="BU23" s="1012"/>
      <c r="BV23" s="1012"/>
      <c r="BW23" s="1012"/>
      <c r="BX23" s="1012"/>
      <c r="BY23" s="1012"/>
      <c r="BZ23" s="1012"/>
      <c r="CA23" s="1012"/>
      <c r="CB23" s="1012"/>
      <c r="CC23" s="1012"/>
      <c r="CD23" s="1012"/>
      <c r="CE23" s="1012"/>
      <c r="CF23" s="1012"/>
      <c r="CG23" s="1013"/>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112"/>
    </row>
    <row r="24" spans="1:131" s="113" customFormat="1" ht="26.25" customHeight="1">
      <c r="A24" s="1052" t="s">
        <v>327</v>
      </c>
      <c r="B24" s="1052"/>
      <c r="C24" s="1052"/>
      <c r="D24" s="1052"/>
      <c r="E24" s="1052"/>
      <c r="F24" s="1052"/>
      <c r="G24" s="1052"/>
      <c r="H24" s="1052"/>
      <c r="I24" s="1052"/>
      <c r="J24" s="1052"/>
      <c r="K24" s="1052"/>
      <c r="L24" s="1052"/>
      <c r="M24" s="1052"/>
      <c r="N24" s="1052"/>
      <c r="O24" s="1052"/>
      <c r="P24" s="1052"/>
      <c r="Q24" s="1052"/>
      <c r="R24" s="1052"/>
      <c r="S24" s="1052"/>
      <c r="T24" s="1052"/>
      <c r="U24" s="1052"/>
      <c r="V24" s="1052"/>
      <c r="W24" s="1052"/>
      <c r="X24" s="1052"/>
      <c r="Y24" s="1052"/>
      <c r="Z24" s="1052"/>
      <c r="AA24" s="1052"/>
      <c r="AB24" s="1052"/>
      <c r="AC24" s="1052"/>
      <c r="AD24" s="1052"/>
      <c r="AE24" s="1052"/>
      <c r="AF24" s="1052"/>
      <c r="AG24" s="1052"/>
      <c r="AH24" s="1052"/>
      <c r="AI24" s="1052"/>
      <c r="AJ24" s="1052"/>
      <c r="AK24" s="1052"/>
      <c r="AL24" s="1052"/>
      <c r="AM24" s="1052"/>
      <c r="AN24" s="1052"/>
      <c r="AO24" s="1052"/>
      <c r="AP24" s="1052"/>
      <c r="AQ24" s="1052"/>
      <c r="AR24" s="1052"/>
      <c r="AS24" s="1052"/>
      <c r="AT24" s="1052"/>
      <c r="AU24" s="1052"/>
      <c r="AV24" s="1052"/>
      <c r="AW24" s="1052"/>
      <c r="AX24" s="1052"/>
      <c r="AY24" s="1052"/>
      <c r="AZ24" s="110"/>
      <c r="BA24" s="110"/>
      <c r="BB24" s="110"/>
      <c r="BC24" s="110"/>
      <c r="BD24" s="110"/>
      <c r="BE24" s="111"/>
      <c r="BF24" s="111"/>
      <c r="BG24" s="111"/>
      <c r="BH24" s="111"/>
      <c r="BI24" s="111"/>
      <c r="BJ24" s="111"/>
      <c r="BK24" s="111"/>
      <c r="BL24" s="111"/>
      <c r="BM24" s="111"/>
      <c r="BN24" s="111"/>
      <c r="BO24" s="111"/>
      <c r="BP24" s="111"/>
      <c r="BQ24" s="120">
        <v>18</v>
      </c>
      <c r="BR24" s="121"/>
      <c r="BS24" s="1011"/>
      <c r="BT24" s="1012"/>
      <c r="BU24" s="1012"/>
      <c r="BV24" s="1012"/>
      <c r="BW24" s="1012"/>
      <c r="BX24" s="1012"/>
      <c r="BY24" s="1012"/>
      <c r="BZ24" s="1012"/>
      <c r="CA24" s="1012"/>
      <c r="CB24" s="1012"/>
      <c r="CC24" s="1012"/>
      <c r="CD24" s="1012"/>
      <c r="CE24" s="1012"/>
      <c r="CF24" s="1012"/>
      <c r="CG24" s="1013"/>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112"/>
    </row>
    <row r="25" spans="1:131" s="105" customFormat="1" ht="26.25" customHeight="1" thickBot="1">
      <c r="A25" s="1051" t="s">
        <v>328</v>
      </c>
      <c r="B25" s="1051"/>
      <c r="C25" s="1051"/>
      <c r="D25" s="1051"/>
      <c r="E25" s="1051"/>
      <c r="F25" s="1051"/>
      <c r="G25" s="1051"/>
      <c r="H25" s="1051"/>
      <c r="I25" s="1051"/>
      <c r="J25" s="1051"/>
      <c r="K25" s="1051"/>
      <c r="L25" s="1051"/>
      <c r="M25" s="1051"/>
      <c r="N25" s="1051"/>
      <c r="O25" s="1051"/>
      <c r="P25" s="1051"/>
      <c r="Q25" s="1051"/>
      <c r="R25" s="1051"/>
      <c r="S25" s="1051"/>
      <c r="T25" s="1051"/>
      <c r="U25" s="1051"/>
      <c r="V25" s="1051"/>
      <c r="W25" s="1051"/>
      <c r="X25" s="1051"/>
      <c r="Y25" s="1051"/>
      <c r="Z25" s="1051"/>
      <c r="AA25" s="1051"/>
      <c r="AB25" s="1051"/>
      <c r="AC25" s="1051"/>
      <c r="AD25" s="1051"/>
      <c r="AE25" s="1051"/>
      <c r="AF25" s="1051"/>
      <c r="AG25" s="1051"/>
      <c r="AH25" s="1051"/>
      <c r="AI25" s="1051"/>
      <c r="AJ25" s="1051"/>
      <c r="AK25" s="1051"/>
      <c r="AL25" s="1051"/>
      <c r="AM25" s="1051"/>
      <c r="AN25" s="1051"/>
      <c r="AO25" s="1051"/>
      <c r="AP25" s="1051"/>
      <c r="AQ25" s="1051"/>
      <c r="AR25" s="1051"/>
      <c r="AS25" s="1051"/>
      <c r="AT25" s="1051"/>
      <c r="AU25" s="1051"/>
      <c r="AV25" s="1051"/>
      <c r="AW25" s="1051"/>
      <c r="AX25" s="1051"/>
      <c r="AY25" s="1051"/>
      <c r="AZ25" s="1051"/>
      <c r="BA25" s="1051"/>
      <c r="BB25" s="1051"/>
      <c r="BC25" s="1051"/>
      <c r="BD25" s="1051"/>
      <c r="BE25" s="1051"/>
      <c r="BF25" s="1051"/>
      <c r="BG25" s="1051"/>
      <c r="BH25" s="1051"/>
      <c r="BI25" s="1051"/>
      <c r="BJ25" s="110"/>
      <c r="BK25" s="110"/>
      <c r="BL25" s="110"/>
      <c r="BM25" s="110"/>
      <c r="BN25" s="110"/>
      <c r="BO25" s="123"/>
      <c r="BP25" s="123"/>
      <c r="BQ25" s="120">
        <v>19</v>
      </c>
      <c r="BR25" s="121"/>
      <c r="BS25" s="1011"/>
      <c r="BT25" s="1012"/>
      <c r="BU25" s="1012"/>
      <c r="BV25" s="1012"/>
      <c r="BW25" s="1012"/>
      <c r="BX25" s="1012"/>
      <c r="BY25" s="1012"/>
      <c r="BZ25" s="1012"/>
      <c r="CA25" s="1012"/>
      <c r="CB25" s="1012"/>
      <c r="CC25" s="1012"/>
      <c r="CD25" s="1012"/>
      <c r="CE25" s="1012"/>
      <c r="CF25" s="1012"/>
      <c r="CG25" s="1013"/>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104"/>
    </row>
    <row r="26" spans="1:131" s="105" customFormat="1" ht="26.25" customHeight="1">
      <c r="A26" s="992" t="s">
        <v>304</v>
      </c>
      <c r="B26" s="993"/>
      <c r="C26" s="993"/>
      <c r="D26" s="993"/>
      <c r="E26" s="993"/>
      <c r="F26" s="993"/>
      <c r="G26" s="993"/>
      <c r="H26" s="993"/>
      <c r="I26" s="993"/>
      <c r="J26" s="993"/>
      <c r="K26" s="993"/>
      <c r="L26" s="993"/>
      <c r="M26" s="993"/>
      <c r="N26" s="993"/>
      <c r="O26" s="993"/>
      <c r="P26" s="994"/>
      <c r="Q26" s="998" t="s">
        <v>329</v>
      </c>
      <c r="R26" s="999"/>
      <c r="S26" s="999"/>
      <c r="T26" s="999"/>
      <c r="U26" s="1000"/>
      <c r="V26" s="998" t="s">
        <v>330</v>
      </c>
      <c r="W26" s="999"/>
      <c r="X26" s="999"/>
      <c r="Y26" s="999"/>
      <c r="Z26" s="1000"/>
      <c r="AA26" s="998" t="s">
        <v>331</v>
      </c>
      <c r="AB26" s="999"/>
      <c r="AC26" s="999"/>
      <c r="AD26" s="999"/>
      <c r="AE26" s="999"/>
      <c r="AF26" s="1047" t="s">
        <v>332</v>
      </c>
      <c r="AG26" s="1005"/>
      <c r="AH26" s="1005"/>
      <c r="AI26" s="1005"/>
      <c r="AJ26" s="1048"/>
      <c r="AK26" s="999" t="s">
        <v>333</v>
      </c>
      <c r="AL26" s="999"/>
      <c r="AM26" s="999"/>
      <c r="AN26" s="999"/>
      <c r="AO26" s="1000"/>
      <c r="AP26" s="998" t="s">
        <v>334</v>
      </c>
      <c r="AQ26" s="999"/>
      <c r="AR26" s="999"/>
      <c r="AS26" s="999"/>
      <c r="AT26" s="1000"/>
      <c r="AU26" s="998" t="s">
        <v>335</v>
      </c>
      <c r="AV26" s="999"/>
      <c r="AW26" s="999"/>
      <c r="AX26" s="999"/>
      <c r="AY26" s="1000"/>
      <c r="AZ26" s="998" t="s">
        <v>336</v>
      </c>
      <c r="BA26" s="999"/>
      <c r="BB26" s="999"/>
      <c r="BC26" s="999"/>
      <c r="BD26" s="1000"/>
      <c r="BE26" s="998" t="s">
        <v>311</v>
      </c>
      <c r="BF26" s="999"/>
      <c r="BG26" s="999"/>
      <c r="BH26" s="999"/>
      <c r="BI26" s="1014"/>
      <c r="BJ26" s="110"/>
      <c r="BK26" s="110"/>
      <c r="BL26" s="110"/>
      <c r="BM26" s="110"/>
      <c r="BN26" s="110"/>
      <c r="BO26" s="123"/>
      <c r="BP26" s="123"/>
      <c r="BQ26" s="120">
        <v>20</v>
      </c>
      <c r="BR26" s="121"/>
      <c r="BS26" s="1011"/>
      <c r="BT26" s="1012"/>
      <c r="BU26" s="1012"/>
      <c r="BV26" s="1012"/>
      <c r="BW26" s="1012"/>
      <c r="BX26" s="1012"/>
      <c r="BY26" s="1012"/>
      <c r="BZ26" s="1012"/>
      <c r="CA26" s="1012"/>
      <c r="CB26" s="1012"/>
      <c r="CC26" s="1012"/>
      <c r="CD26" s="1012"/>
      <c r="CE26" s="1012"/>
      <c r="CF26" s="1012"/>
      <c r="CG26" s="1013"/>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104"/>
    </row>
    <row r="27" spans="1:131" s="105" customFormat="1" ht="26.25" customHeight="1" thickBot="1">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49"/>
      <c r="AG27" s="1008"/>
      <c r="AH27" s="1008"/>
      <c r="AI27" s="1008"/>
      <c r="AJ27" s="1050"/>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110"/>
      <c r="BK27" s="110"/>
      <c r="BL27" s="110"/>
      <c r="BM27" s="110"/>
      <c r="BN27" s="110"/>
      <c r="BO27" s="123"/>
      <c r="BP27" s="123"/>
      <c r="BQ27" s="120">
        <v>21</v>
      </c>
      <c r="BR27" s="121"/>
      <c r="BS27" s="1011"/>
      <c r="BT27" s="1012"/>
      <c r="BU27" s="1012"/>
      <c r="BV27" s="1012"/>
      <c r="BW27" s="1012"/>
      <c r="BX27" s="1012"/>
      <c r="BY27" s="1012"/>
      <c r="BZ27" s="1012"/>
      <c r="CA27" s="1012"/>
      <c r="CB27" s="1012"/>
      <c r="CC27" s="1012"/>
      <c r="CD27" s="1012"/>
      <c r="CE27" s="1012"/>
      <c r="CF27" s="1012"/>
      <c r="CG27" s="1013"/>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104"/>
    </row>
    <row r="28" spans="1:131" s="105" customFormat="1" ht="26.25" customHeight="1" thickTop="1">
      <c r="A28" s="124">
        <v>1</v>
      </c>
      <c r="B28" s="982" t="s">
        <v>337</v>
      </c>
      <c r="C28" s="983"/>
      <c r="D28" s="983"/>
      <c r="E28" s="983"/>
      <c r="F28" s="983"/>
      <c r="G28" s="983"/>
      <c r="H28" s="983"/>
      <c r="I28" s="983"/>
      <c r="J28" s="983"/>
      <c r="K28" s="983"/>
      <c r="L28" s="983"/>
      <c r="M28" s="983"/>
      <c r="N28" s="983"/>
      <c r="O28" s="983"/>
      <c r="P28" s="984"/>
      <c r="Q28" s="1042">
        <v>947</v>
      </c>
      <c r="R28" s="1038"/>
      <c r="S28" s="1038"/>
      <c r="T28" s="1038"/>
      <c r="U28" s="1038"/>
      <c r="V28" s="1038">
        <v>840</v>
      </c>
      <c r="W28" s="1038"/>
      <c r="X28" s="1038"/>
      <c r="Y28" s="1038"/>
      <c r="Z28" s="1038"/>
      <c r="AA28" s="1038">
        <v>107</v>
      </c>
      <c r="AB28" s="1038"/>
      <c r="AC28" s="1038"/>
      <c r="AD28" s="1038"/>
      <c r="AE28" s="1043"/>
      <c r="AF28" s="1044">
        <v>107</v>
      </c>
      <c r="AG28" s="1038"/>
      <c r="AH28" s="1038"/>
      <c r="AI28" s="1038"/>
      <c r="AJ28" s="1045"/>
      <c r="AK28" s="1046">
        <v>74</v>
      </c>
      <c r="AL28" s="1038"/>
      <c r="AM28" s="1038"/>
      <c r="AN28" s="1038"/>
      <c r="AO28" s="1038"/>
      <c r="AP28" s="1038" t="s">
        <v>323</v>
      </c>
      <c r="AQ28" s="1038"/>
      <c r="AR28" s="1038"/>
      <c r="AS28" s="1038"/>
      <c r="AT28" s="1038"/>
      <c r="AU28" s="1038" t="s">
        <v>323</v>
      </c>
      <c r="AV28" s="1038"/>
      <c r="AW28" s="1038"/>
      <c r="AX28" s="1038"/>
      <c r="AY28" s="1038"/>
      <c r="AZ28" s="1039" t="s">
        <v>323</v>
      </c>
      <c r="BA28" s="1039"/>
      <c r="BB28" s="1039"/>
      <c r="BC28" s="1039"/>
      <c r="BD28" s="1039"/>
      <c r="BE28" s="1040"/>
      <c r="BF28" s="1040"/>
      <c r="BG28" s="1040"/>
      <c r="BH28" s="1040"/>
      <c r="BI28" s="1041"/>
      <c r="BJ28" s="110"/>
      <c r="BK28" s="110"/>
      <c r="BL28" s="110"/>
      <c r="BM28" s="110"/>
      <c r="BN28" s="110"/>
      <c r="BO28" s="123"/>
      <c r="BP28" s="123"/>
      <c r="BQ28" s="120">
        <v>22</v>
      </c>
      <c r="BR28" s="121"/>
      <c r="BS28" s="1011"/>
      <c r="BT28" s="1012"/>
      <c r="BU28" s="1012"/>
      <c r="BV28" s="1012"/>
      <c r="BW28" s="1012"/>
      <c r="BX28" s="1012"/>
      <c r="BY28" s="1012"/>
      <c r="BZ28" s="1012"/>
      <c r="CA28" s="1012"/>
      <c r="CB28" s="1012"/>
      <c r="CC28" s="1012"/>
      <c r="CD28" s="1012"/>
      <c r="CE28" s="1012"/>
      <c r="CF28" s="1012"/>
      <c r="CG28" s="1013"/>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104"/>
    </row>
    <row r="29" spans="1:131" s="105" customFormat="1" ht="26.25" customHeight="1">
      <c r="A29" s="124">
        <v>2</v>
      </c>
      <c r="B29" s="968" t="s">
        <v>338</v>
      </c>
      <c r="C29" s="969"/>
      <c r="D29" s="969"/>
      <c r="E29" s="969"/>
      <c r="F29" s="969"/>
      <c r="G29" s="969"/>
      <c r="H29" s="969"/>
      <c r="I29" s="969"/>
      <c r="J29" s="969"/>
      <c r="K29" s="969"/>
      <c r="L29" s="969"/>
      <c r="M29" s="969"/>
      <c r="N29" s="969"/>
      <c r="O29" s="969"/>
      <c r="P29" s="970"/>
      <c r="Q29" s="978">
        <v>173</v>
      </c>
      <c r="R29" s="977"/>
      <c r="S29" s="977"/>
      <c r="T29" s="977"/>
      <c r="U29" s="977"/>
      <c r="V29" s="977">
        <v>173</v>
      </c>
      <c r="W29" s="977"/>
      <c r="X29" s="977"/>
      <c r="Y29" s="977"/>
      <c r="Z29" s="977"/>
      <c r="AA29" s="977" t="s">
        <v>323</v>
      </c>
      <c r="AB29" s="977"/>
      <c r="AC29" s="977"/>
      <c r="AD29" s="977"/>
      <c r="AE29" s="974"/>
      <c r="AF29" s="1031" t="s">
        <v>323</v>
      </c>
      <c r="AG29" s="972"/>
      <c r="AH29" s="972"/>
      <c r="AI29" s="972"/>
      <c r="AJ29" s="1033"/>
      <c r="AK29" s="973">
        <v>109</v>
      </c>
      <c r="AL29" s="977"/>
      <c r="AM29" s="977"/>
      <c r="AN29" s="977"/>
      <c r="AO29" s="977"/>
      <c r="AP29" s="977" t="s">
        <v>323</v>
      </c>
      <c r="AQ29" s="977"/>
      <c r="AR29" s="977"/>
      <c r="AS29" s="977"/>
      <c r="AT29" s="977"/>
      <c r="AU29" s="977" t="s">
        <v>323</v>
      </c>
      <c r="AV29" s="977"/>
      <c r="AW29" s="977"/>
      <c r="AX29" s="977"/>
      <c r="AY29" s="977"/>
      <c r="AZ29" s="1036" t="s">
        <v>323</v>
      </c>
      <c r="BA29" s="1036"/>
      <c r="BB29" s="1036"/>
      <c r="BC29" s="1036"/>
      <c r="BD29" s="1036"/>
      <c r="BE29" s="975"/>
      <c r="BF29" s="975"/>
      <c r="BG29" s="975"/>
      <c r="BH29" s="975"/>
      <c r="BI29" s="976"/>
      <c r="BJ29" s="110"/>
      <c r="BK29" s="110"/>
      <c r="BL29" s="110"/>
      <c r="BM29" s="110"/>
      <c r="BN29" s="110"/>
      <c r="BO29" s="123"/>
      <c r="BP29" s="123"/>
      <c r="BQ29" s="120">
        <v>23</v>
      </c>
      <c r="BR29" s="121"/>
      <c r="BS29" s="1011"/>
      <c r="BT29" s="1012"/>
      <c r="BU29" s="1012"/>
      <c r="BV29" s="1012"/>
      <c r="BW29" s="1012"/>
      <c r="BX29" s="1012"/>
      <c r="BY29" s="1012"/>
      <c r="BZ29" s="1012"/>
      <c r="CA29" s="1012"/>
      <c r="CB29" s="1012"/>
      <c r="CC29" s="1012"/>
      <c r="CD29" s="1012"/>
      <c r="CE29" s="1012"/>
      <c r="CF29" s="1012"/>
      <c r="CG29" s="1013"/>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104"/>
    </row>
    <row r="30" spans="1:131" s="105" customFormat="1" ht="26.25" customHeight="1">
      <c r="A30" s="124">
        <v>3</v>
      </c>
      <c r="B30" s="968" t="s">
        <v>339</v>
      </c>
      <c r="C30" s="969"/>
      <c r="D30" s="969"/>
      <c r="E30" s="969"/>
      <c r="F30" s="969"/>
      <c r="G30" s="969"/>
      <c r="H30" s="969"/>
      <c r="I30" s="969"/>
      <c r="J30" s="969"/>
      <c r="K30" s="969"/>
      <c r="L30" s="969"/>
      <c r="M30" s="969"/>
      <c r="N30" s="969"/>
      <c r="O30" s="969"/>
      <c r="P30" s="970"/>
      <c r="Q30" s="978">
        <v>754</v>
      </c>
      <c r="R30" s="977"/>
      <c r="S30" s="977"/>
      <c r="T30" s="977"/>
      <c r="U30" s="977"/>
      <c r="V30" s="977">
        <v>719</v>
      </c>
      <c r="W30" s="977"/>
      <c r="X30" s="977"/>
      <c r="Y30" s="977"/>
      <c r="Z30" s="977"/>
      <c r="AA30" s="977">
        <v>35</v>
      </c>
      <c r="AB30" s="977"/>
      <c r="AC30" s="977"/>
      <c r="AD30" s="977"/>
      <c r="AE30" s="974"/>
      <c r="AF30" s="1031">
        <v>35</v>
      </c>
      <c r="AG30" s="972"/>
      <c r="AH30" s="972"/>
      <c r="AI30" s="972"/>
      <c r="AJ30" s="1033"/>
      <c r="AK30" s="973">
        <v>109</v>
      </c>
      <c r="AL30" s="977"/>
      <c r="AM30" s="977"/>
      <c r="AN30" s="977"/>
      <c r="AO30" s="977"/>
      <c r="AP30" s="977" t="s">
        <v>323</v>
      </c>
      <c r="AQ30" s="977"/>
      <c r="AR30" s="977"/>
      <c r="AS30" s="977"/>
      <c r="AT30" s="977"/>
      <c r="AU30" s="977" t="s">
        <v>323</v>
      </c>
      <c r="AV30" s="977"/>
      <c r="AW30" s="977"/>
      <c r="AX30" s="977"/>
      <c r="AY30" s="977"/>
      <c r="AZ30" s="1036" t="s">
        <v>323</v>
      </c>
      <c r="BA30" s="1036"/>
      <c r="BB30" s="1036"/>
      <c r="BC30" s="1036"/>
      <c r="BD30" s="1036"/>
      <c r="BE30" s="975"/>
      <c r="BF30" s="975"/>
      <c r="BG30" s="975"/>
      <c r="BH30" s="975"/>
      <c r="BI30" s="976"/>
      <c r="BJ30" s="110"/>
      <c r="BK30" s="110"/>
      <c r="BL30" s="110"/>
      <c r="BM30" s="110"/>
      <c r="BN30" s="110"/>
      <c r="BO30" s="123"/>
      <c r="BP30" s="123"/>
      <c r="BQ30" s="120">
        <v>24</v>
      </c>
      <c r="BR30" s="121"/>
      <c r="BS30" s="1011"/>
      <c r="BT30" s="1012"/>
      <c r="BU30" s="1012"/>
      <c r="BV30" s="1012"/>
      <c r="BW30" s="1012"/>
      <c r="BX30" s="1012"/>
      <c r="BY30" s="1012"/>
      <c r="BZ30" s="1012"/>
      <c r="CA30" s="1012"/>
      <c r="CB30" s="1012"/>
      <c r="CC30" s="1012"/>
      <c r="CD30" s="1012"/>
      <c r="CE30" s="1012"/>
      <c r="CF30" s="1012"/>
      <c r="CG30" s="1013"/>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104"/>
    </row>
    <row r="31" spans="1:131" s="105" customFormat="1" ht="26.25" customHeight="1">
      <c r="A31" s="124">
        <v>4</v>
      </c>
      <c r="B31" s="968" t="s">
        <v>340</v>
      </c>
      <c r="C31" s="969"/>
      <c r="D31" s="969"/>
      <c r="E31" s="969"/>
      <c r="F31" s="969"/>
      <c r="G31" s="969"/>
      <c r="H31" s="969"/>
      <c r="I31" s="969"/>
      <c r="J31" s="969"/>
      <c r="K31" s="969"/>
      <c r="L31" s="969"/>
      <c r="M31" s="969"/>
      <c r="N31" s="969"/>
      <c r="O31" s="969"/>
      <c r="P31" s="970"/>
      <c r="Q31" s="978">
        <v>140</v>
      </c>
      <c r="R31" s="977"/>
      <c r="S31" s="977"/>
      <c r="T31" s="977"/>
      <c r="U31" s="977"/>
      <c r="V31" s="977">
        <v>140</v>
      </c>
      <c r="W31" s="977"/>
      <c r="X31" s="977"/>
      <c r="Y31" s="977"/>
      <c r="Z31" s="977"/>
      <c r="AA31" s="977" t="s">
        <v>323</v>
      </c>
      <c r="AB31" s="977"/>
      <c r="AC31" s="977"/>
      <c r="AD31" s="977"/>
      <c r="AE31" s="974"/>
      <c r="AF31" s="1031" t="s">
        <v>323</v>
      </c>
      <c r="AG31" s="972"/>
      <c r="AH31" s="972"/>
      <c r="AI31" s="972"/>
      <c r="AJ31" s="1033"/>
      <c r="AK31" s="973">
        <v>50</v>
      </c>
      <c r="AL31" s="977"/>
      <c r="AM31" s="977"/>
      <c r="AN31" s="977"/>
      <c r="AO31" s="977"/>
      <c r="AP31" s="977">
        <v>992</v>
      </c>
      <c r="AQ31" s="977"/>
      <c r="AR31" s="977"/>
      <c r="AS31" s="977"/>
      <c r="AT31" s="977"/>
      <c r="AU31" s="977">
        <v>595</v>
      </c>
      <c r="AV31" s="977"/>
      <c r="AW31" s="977"/>
      <c r="AX31" s="977"/>
      <c r="AY31" s="977"/>
      <c r="AZ31" s="1036" t="s">
        <v>323</v>
      </c>
      <c r="BA31" s="1036"/>
      <c r="BB31" s="1036"/>
      <c r="BC31" s="1036"/>
      <c r="BD31" s="1036"/>
      <c r="BE31" s="975" t="s">
        <v>341</v>
      </c>
      <c r="BF31" s="975"/>
      <c r="BG31" s="975"/>
      <c r="BH31" s="975"/>
      <c r="BI31" s="976"/>
      <c r="BJ31" s="110"/>
      <c r="BK31" s="110"/>
      <c r="BL31" s="110"/>
      <c r="BM31" s="110"/>
      <c r="BN31" s="110"/>
      <c r="BO31" s="123"/>
      <c r="BP31" s="123"/>
      <c r="BQ31" s="120">
        <v>25</v>
      </c>
      <c r="BR31" s="121"/>
      <c r="BS31" s="1011"/>
      <c r="BT31" s="1012"/>
      <c r="BU31" s="1012"/>
      <c r="BV31" s="1012"/>
      <c r="BW31" s="1012"/>
      <c r="BX31" s="1012"/>
      <c r="BY31" s="1012"/>
      <c r="BZ31" s="1012"/>
      <c r="CA31" s="1012"/>
      <c r="CB31" s="1012"/>
      <c r="CC31" s="1012"/>
      <c r="CD31" s="1012"/>
      <c r="CE31" s="1012"/>
      <c r="CF31" s="1012"/>
      <c r="CG31" s="1013"/>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104"/>
    </row>
    <row r="32" spans="1:131" s="105" customFormat="1" ht="26.25" customHeight="1">
      <c r="A32" s="124">
        <v>5</v>
      </c>
      <c r="B32" s="968" t="s">
        <v>342</v>
      </c>
      <c r="C32" s="969"/>
      <c r="D32" s="969"/>
      <c r="E32" s="969"/>
      <c r="F32" s="969"/>
      <c r="G32" s="969"/>
      <c r="H32" s="969"/>
      <c r="I32" s="969"/>
      <c r="J32" s="969"/>
      <c r="K32" s="969"/>
      <c r="L32" s="969"/>
      <c r="M32" s="969"/>
      <c r="N32" s="969"/>
      <c r="O32" s="969"/>
      <c r="P32" s="970"/>
      <c r="Q32" s="978">
        <v>212</v>
      </c>
      <c r="R32" s="977"/>
      <c r="S32" s="977"/>
      <c r="T32" s="977"/>
      <c r="U32" s="977"/>
      <c r="V32" s="977">
        <v>208</v>
      </c>
      <c r="W32" s="977"/>
      <c r="X32" s="977"/>
      <c r="Y32" s="977"/>
      <c r="Z32" s="977"/>
      <c r="AA32" s="977">
        <v>4</v>
      </c>
      <c r="AB32" s="977"/>
      <c r="AC32" s="977"/>
      <c r="AD32" s="977"/>
      <c r="AE32" s="974"/>
      <c r="AF32" s="1031">
        <v>1</v>
      </c>
      <c r="AG32" s="972"/>
      <c r="AH32" s="972"/>
      <c r="AI32" s="972"/>
      <c r="AJ32" s="1033"/>
      <c r="AK32" s="973">
        <v>109</v>
      </c>
      <c r="AL32" s="977"/>
      <c r="AM32" s="977"/>
      <c r="AN32" s="977"/>
      <c r="AO32" s="977"/>
      <c r="AP32" s="977">
        <v>1128</v>
      </c>
      <c r="AQ32" s="977"/>
      <c r="AR32" s="977"/>
      <c r="AS32" s="977"/>
      <c r="AT32" s="977"/>
      <c r="AU32" s="977">
        <v>997</v>
      </c>
      <c r="AV32" s="977"/>
      <c r="AW32" s="977"/>
      <c r="AX32" s="977"/>
      <c r="AY32" s="977"/>
      <c r="AZ32" s="1036" t="s">
        <v>323</v>
      </c>
      <c r="BA32" s="1036"/>
      <c r="BB32" s="1036"/>
      <c r="BC32" s="1036"/>
      <c r="BD32" s="1036"/>
      <c r="BE32" s="975" t="s">
        <v>341</v>
      </c>
      <c r="BF32" s="975"/>
      <c r="BG32" s="975"/>
      <c r="BH32" s="975"/>
      <c r="BI32" s="976"/>
      <c r="BJ32" s="110"/>
      <c r="BK32" s="110"/>
      <c r="BL32" s="110"/>
      <c r="BM32" s="110"/>
      <c r="BN32" s="110"/>
      <c r="BO32" s="123"/>
      <c r="BP32" s="123"/>
      <c r="BQ32" s="120">
        <v>26</v>
      </c>
      <c r="BR32" s="121"/>
      <c r="BS32" s="1011"/>
      <c r="BT32" s="1012"/>
      <c r="BU32" s="1012"/>
      <c r="BV32" s="1012"/>
      <c r="BW32" s="1012"/>
      <c r="BX32" s="1012"/>
      <c r="BY32" s="1012"/>
      <c r="BZ32" s="1012"/>
      <c r="CA32" s="1012"/>
      <c r="CB32" s="1012"/>
      <c r="CC32" s="1012"/>
      <c r="CD32" s="1012"/>
      <c r="CE32" s="1012"/>
      <c r="CF32" s="1012"/>
      <c r="CG32" s="1013"/>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104"/>
    </row>
    <row r="33" spans="1:131" s="105" customFormat="1" ht="26.25" customHeight="1">
      <c r="A33" s="124">
        <v>6</v>
      </c>
      <c r="B33" s="968"/>
      <c r="C33" s="969"/>
      <c r="D33" s="969"/>
      <c r="E33" s="969"/>
      <c r="F33" s="969"/>
      <c r="G33" s="969"/>
      <c r="H33" s="969"/>
      <c r="I33" s="969"/>
      <c r="J33" s="969"/>
      <c r="K33" s="969"/>
      <c r="L33" s="969"/>
      <c r="M33" s="969"/>
      <c r="N33" s="969"/>
      <c r="O33" s="969"/>
      <c r="P33" s="970"/>
      <c r="Q33" s="978"/>
      <c r="R33" s="977"/>
      <c r="S33" s="977"/>
      <c r="T33" s="977"/>
      <c r="U33" s="977"/>
      <c r="V33" s="977"/>
      <c r="W33" s="977"/>
      <c r="X33" s="977"/>
      <c r="Y33" s="977"/>
      <c r="Z33" s="977"/>
      <c r="AA33" s="977"/>
      <c r="AB33" s="977"/>
      <c r="AC33" s="977"/>
      <c r="AD33" s="977"/>
      <c r="AE33" s="1037"/>
      <c r="AF33" s="1031"/>
      <c r="AG33" s="1032"/>
      <c r="AH33" s="1032"/>
      <c r="AI33" s="1032"/>
      <c r="AJ33" s="1033"/>
      <c r="AK33" s="973"/>
      <c r="AL33" s="961"/>
      <c r="AM33" s="961"/>
      <c r="AN33" s="961"/>
      <c r="AO33" s="961"/>
      <c r="AP33" s="961"/>
      <c r="AQ33" s="961"/>
      <c r="AR33" s="961"/>
      <c r="AS33" s="961"/>
      <c r="AT33" s="961"/>
      <c r="AU33" s="961"/>
      <c r="AV33" s="961"/>
      <c r="AW33" s="961"/>
      <c r="AX33" s="961"/>
      <c r="AY33" s="961"/>
      <c r="AZ33" s="1036"/>
      <c r="BA33" s="1036"/>
      <c r="BB33" s="1036"/>
      <c r="BC33" s="1036"/>
      <c r="BD33" s="1036"/>
      <c r="BE33" s="1023"/>
      <c r="BF33" s="1023"/>
      <c r="BG33" s="1023"/>
      <c r="BH33" s="1023"/>
      <c r="BI33" s="1024"/>
      <c r="BJ33" s="110"/>
      <c r="BK33" s="110"/>
      <c r="BL33" s="110"/>
      <c r="BM33" s="110"/>
      <c r="BN33" s="110"/>
      <c r="BO33" s="123"/>
      <c r="BP33" s="123"/>
      <c r="BQ33" s="120">
        <v>27</v>
      </c>
      <c r="BR33" s="121"/>
      <c r="BS33" s="1011"/>
      <c r="BT33" s="1012"/>
      <c r="BU33" s="1012"/>
      <c r="BV33" s="1012"/>
      <c r="BW33" s="1012"/>
      <c r="BX33" s="1012"/>
      <c r="BY33" s="1012"/>
      <c r="BZ33" s="1012"/>
      <c r="CA33" s="1012"/>
      <c r="CB33" s="1012"/>
      <c r="CC33" s="1012"/>
      <c r="CD33" s="1012"/>
      <c r="CE33" s="1012"/>
      <c r="CF33" s="1012"/>
      <c r="CG33" s="1013"/>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104"/>
    </row>
    <row r="34" spans="1:131" s="105" customFormat="1" ht="26.25" customHeight="1">
      <c r="A34" s="124">
        <v>7</v>
      </c>
      <c r="B34" s="968"/>
      <c r="C34" s="969"/>
      <c r="D34" s="969"/>
      <c r="E34" s="969"/>
      <c r="F34" s="969"/>
      <c r="G34" s="969"/>
      <c r="H34" s="969"/>
      <c r="I34" s="969"/>
      <c r="J34" s="969"/>
      <c r="K34" s="969"/>
      <c r="L34" s="969"/>
      <c r="M34" s="969"/>
      <c r="N34" s="969"/>
      <c r="O34" s="969"/>
      <c r="P34" s="970"/>
      <c r="Q34" s="978"/>
      <c r="R34" s="977"/>
      <c r="S34" s="977"/>
      <c r="T34" s="977"/>
      <c r="U34" s="977"/>
      <c r="V34" s="977"/>
      <c r="W34" s="977"/>
      <c r="X34" s="977"/>
      <c r="Y34" s="977"/>
      <c r="Z34" s="977"/>
      <c r="AA34" s="977"/>
      <c r="AB34" s="977"/>
      <c r="AC34" s="977"/>
      <c r="AD34" s="977"/>
      <c r="AE34" s="1037"/>
      <c r="AF34" s="1031"/>
      <c r="AG34" s="1032"/>
      <c r="AH34" s="1032"/>
      <c r="AI34" s="1032"/>
      <c r="AJ34" s="1033"/>
      <c r="AK34" s="973"/>
      <c r="AL34" s="961"/>
      <c r="AM34" s="961"/>
      <c r="AN34" s="961"/>
      <c r="AO34" s="961"/>
      <c r="AP34" s="961"/>
      <c r="AQ34" s="961"/>
      <c r="AR34" s="961"/>
      <c r="AS34" s="961"/>
      <c r="AT34" s="961"/>
      <c r="AU34" s="961"/>
      <c r="AV34" s="961"/>
      <c r="AW34" s="961"/>
      <c r="AX34" s="961"/>
      <c r="AY34" s="961"/>
      <c r="AZ34" s="1036"/>
      <c r="BA34" s="1036"/>
      <c r="BB34" s="1036"/>
      <c r="BC34" s="1036"/>
      <c r="BD34" s="1036"/>
      <c r="BE34" s="1023"/>
      <c r="BF34" s="1023"/>
      <c r="BG34" s="1023"/>
      <c r="BH34" s="1023"/>
      <c r="BI34" s="1024"/>
      <c r="BJ34" s="110"/>
      <c r="BK34" s="110"/>
      <c r="BL34" s="110"/>
      <c r="BM34" s="110"/>
      <c r="BN34" s="110"/>
      <c r="BO34" s="123"/>
      <c r="BP34" s="123"/>
      <c r="BQ34" s="120">
        <v>28</v>
      </c>
      <c r="BR34" s="121"/>
      <c r="BS34" s="1011"/>
      <c r="BT34" s="1012"/>
      <c r="BU34" s="1012"/>
      <c r="BV34" s="1012"/>
      <c r="BW34" s="1012"/>
      <c r="BX34" s="1012"/>
      <c r="BY34" s="1012"/>
      <c r="BZ34" s="1012"/>
      <c r="CA34" s="1012"/>
      <c r="CB34" s="1012"/>
      <c r="CC34" s="1012"/>
      <c r="CD34" s="1012"/>
      <c r="CE34" s="1012"/>
      <c r="CF34" s="1012"/>
      <c r="CG34" s="1013"/>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104"/>
    </row>
    <row r="35" spans="1:131" s="105" customFormat="1" ht="26.25" customHeight="1">
      <c r="A35" s="124">
        <v>8</v>
      </c>
      <c r="B35" s="968"/>
      <c r="C35" s="969"/>
      <c r="D35" s="969"/>
      <c r="E35" s="969"/>
      <c r="F35" s="969"/>
      <c r="G35" s="969"/>
      <c r="H35" s="969"/>
      <c r="I35" s="969"/>
      <c r="J35" s="969"/>
      <c r="K35" s="969"/>
      <c r="L35" s="969"/>
      <c r="M35" s="969"/>
      <c r="N35" s="969"/>
      <c r="O35" s="969"/>
      <c r="P35" s="970"/>
      <c r="Q35" s="978"/>
      <c r="R35" s="977"/>
      <c r="S35" s="977"/>
      <c r="T35" s="977"/>
      <c r="U35" s="977"/>
      <c r="V35" s="977"/>
      <c r="W35" s="977"/>
      <c r="X35" s="977"/>
      <c r="Y35" s="977"/>
      <c r="Z35" s="977"/>
      <c r="AA35" s="977"/>
      <c r="AB35" s="977"/>
      <c r="AC35" s="977"/>
      <c r="AD35" s="977"/>
      <c r="AE35" s="1037"/>
      <c r="AF35" s="1031"/>
      <c r="AG35" s="1032"/>
      <c r="AH35" s="1032"/>
      <c r="AI35" s="1032"/>
      <c r="AJ35" s="1033"/>
      <c r="AK35" s="973"/>
      <c r="AL35" s="961"/>
      <c r="AM35" s="961"/>
      <c r="AN35" s="961"/>
      <c r="AO35" s="961"/>
      <c r="AP35" s="961"/>
      <c r="AQ35" s="961"/>
      <c r="AR35" s="961"/>
      <c r="AS35" s="961"/>
      <c r="AT35" s="961"/>
      <c r="AU35" s="961"/>
      <c r="AV35" s="961"/>
      <c r="AW35" s="961"/>
      <c r="AX35" s="961"/>
      <c r="AY35" s="961"/>
      <c r="AZ35" s="1036"/>
      <c r="BA35" s="1036"/>
      <c r="BB35" s="1036"/>
      <c r="BC35" s="1036"/>
      <c r="BD35" s="1036"/>
      <c r="BE35" s="1023"/>
      <c r="BF35" s="1023"/>
      <c r="BG35" s="1023"/>
      <c r="BH35" s="1023"/>
      <c r="BI35" s="1024"/>
      <c r="BJ35" s="110"/>
      <c r="BK35" s="110"/>
      <c r="BL35" s="110"/>
      <c r="BM35" s="110"/>
      <c r="BN35" s="110"/>
      <c r="BO35" s="123"/>
      <c r="BP35" s="123"/>
      <c r="BQ35" s="120">
        <v>29</v>
      </c>
      <c r="BR35" s="121"/>
      <c r="BS35" s="1011"/>
      <c r="BT35" s="1012"/>
      <c r="BU35" s="1012"/>
      <c r="BV35" s="1012"/>
      <c r="BW35" s="1012"/>
      <c r="BX35" s="1012"/>
      <c r="BY35" s="1012"/>
      <c r="BZ35" s="1012"/>
      <c r="CA35" s="1012"/>
      <c r="CB35" s="1012"/>
      <c r="CC35" s="1012"/>
      <c r="CD35" s="1012"/>
      <c r="CE35" s="1012"/>
      <c r="CF35" s="1012"/>
      <c r="CG35" s="1013"/>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104"/>
    </row>
    <row r="36" spans="1:131" s="105" customFormat="1" ht="26.25" customHeight="1">
      <c r="A36" s="124">
        <v>9</v>
      </c>
      <c r="B36" s="968"/>
      <c r="C36" s="969"/>
      <c r="D36" s="969"/>
      <c r="E36" s="969"/>
      <c r="F36" s="969"/>
      <c r="G36" s="969"/>
      <c r="H36" s="969"/>
      <c r="I36" s="969"/>
      <c r="J36" s="969"/>
      <c r="K36" s="969"/>
      <c r="L36" s="969"/>
      <c r="M36" s="969"/>
      <c r="N36" s="969"/>
      <c r="O36" s="969"/>
      <c r="P36" s="970"/>
      <c r="Q36" s="978"/>
      <c r="R36" s="977"/>
      <c r="S36" s="977"/>
      <c r="T36" s="977"/>
      <c r="U36" s="977"/>
      <c r="V36" s="977"/>
      <c r="W36" s="977"/>
      <c r="X36" s="977"/>
      <c r="Y36" s="977"/>
      <c r="Z36" s="977"/>
      <c r="AA36" s="977"/>
      <c r="AB36" s="977"/>
      <c r="AC36" s="977"/>
      <c r="AD36" s="977"/>
      <c r="AE36" s="1037"/>
      <c r="AF36" s="1031"/>
      <c r="AG36" s="1032"/>
      <c r="AH36" s="1032"/>
      <c r="AI36" s="1032"/>
      <c r="AJ36" s="1033"/>
      <c r="AK36" s="973"/>
      <c r="AL36" s="961"/>
      <c r="AM36" s="961"/>
      <c r="AN36" s="961"/>
      <c r="AO36" s="961"/>
      <c r="AP36" s="961"/>
      <c r="AQ36" s="961"/>
      <c r="AR36" s="961"/>
      <c r="AS36" s="961"/>
      <c r="AT36" s="961"/>
      <c r="AU36" s="961"/>
      <c r="AV36" s="961"/>
      <c r="AW36" s="961"/>
      <c r="AX36" s="961"/>
      <c r="AY36" s="961"/>
      <c r="AZ36" s="1036"/>
      <c r="BA36" s="1036"/>
      <c r="BB36" s="1036"/>
      <c r="BC36" s="1036"/>
      <c r="BD36" s="1036"/>
      <c r="BE36" s="1023"/>
      <c r="BF36" s="1023"/>
      <c r="BG36" s="1023"/>
      <c r="BH36" s="1023"/>
      <c r="BI36" s="1024"/>
      <c r="BJ36" s="110"/>
      <c r="BK36" s="110"/>
      <c r="BL36" s="110"/>
      <c r="BM36" s="110"/>
      <c r="BN36" s="110"/>
      <c r="BO36" s="123"/>
      <c r="BP36" s="123"/>
      <c r="BQ36" s="120">
        <v>30</v>
      </c>
      <c r="BR36" s="121"/>
      <c r="BS36" s="1011"/>
      <c r="BT36" s="1012"/>
      <c r="BU36" s="1012"/>
      <c r="BV36" s="1012"/>
      <c r="BW36" s="1012"/>
      <c r="BX36" s="1012"/>
      <c r="BY36" s="1012"/>
      <c r="BZ36" s="1012"/>
      <c r="CA36" s="1012"/>
      <c r="CB36" s="1012"/>
      <c r="CC36" s="1012"/>
      <c r="CD36" s="1012"/>
      <c r="CE36" s="1012"/>
      <c r="CF36" s="1012"/>
      <c r="CG36" s="1013"/>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104"/>
    </row>
    <row r="37" spans="1:131" s="105" customFormat="1" ht="26.25" customHeight="1">
      <c r="A37" s="124">
        <v>10</v>
      </c>
      <c r="B37" s="968"/>
      <c r="C37" s="969"/>
      <c r="D37" s="969"/>
      <c r="E37" s="969"/>
      <c r="F37" s="969"/>
      <c r="G37" s="969"/>
      <c r="H37" s="969"/>
      <c r="I37" s="969"/>
      <c r="J37" s="969"/>
      <c r="K37" s="969"/>
      <c r="L37" s="969"/>
      <c r="M37" s="969"/>
      <c r="N37" s="969"/>
      <c r="O37" s="969"/>
      <c r="P37" s="970"/>
      <c r="Q37" s="978"/>
      <c r="R37" s="977"/>
      <c r="S37" s="977"/>
      <c r="T37" s="977"/>
      <c r="U37" s="977"/>
      <c r="V37" s="977"/>
      <c r="W37" s="977"/>
      <c r="X37" s="977"/>
      <c r="Y37" s="977"/>
      <c r="Z37" s="977"/>
      <c r="AA37" s="977"/>
      <c r="AB37" s="977"/>
      <c r="AC37" s="977"/>
      <c r="AD37" s="977"/>
      <c r="AE37" s="1037"/>
      <c r="AF37" s="1031"/>
      <c r="AG37" s="1032"/>
      <c r="AH37" s="1032"/>
      <c r="AI37" s="1032"/>
      <c r="AJ37" s="1033"/>
      <c r="AK37" s="973"/>
      <c r="AL37" s="961"/>
      <c r="AM37" s="961"/>
      <c r="AN37" s="961"/>
      <c r="AO37" s="961"/>
      <c r="AP37" s="961"/>
      <c r="AQ37" s="961"/>
      <c r="AR37" s="961"/>
      <c r="AS37" s="961"/>
      <c r="AT37" s="961"/>
      <c r="AU37" s="961"/>
      <c r="AV37" s="961"/>
      <c r="AW37" s="961"/>
      <c r="AX37" s="961"/>
      <c r="AY37" s="961"/>
      <c r="AZ37" s="1036"/>
      <c r="BA37" s="1036"/>
      <c r="BB37" s="1036"/>
      <c r="BC37" s="1036"/>
      <c r="BD37" s="1036"/>
      <c r="BE37" s="1023"/>
      <c r="BF37" s="1023"/>
      <c r="BG37" s="1023"/>
      <c r="BH37" s="1023"/>
      <c r="BI37" s="1024"/>
      <c r="BJ37" s="110"/>
      <c r="BK37" s="110"/>
      <c r="BL37" s="110"/>
      <c r="BM37" s="110"/>
      <c r="BN37" s="110"/>
      <c r="BO37" s="123"/>
      <c r="BP37" s="123"/>
      <c r="BQ37" s="120">
        <v>31</v>
      </c>
      <c r="BR37" s="121"/>
      <c r="BS37" s="1011"/>
      <c r="BT37" s="1012"/>
      <c r="BU37" s="1012"/>
      <c r="BV37" s="1012"/>
      <c r="BW37" s="1012"/>
      <c r="BX37" s="1012"/>
      <c r="BY37" s="1012"/>
      <c r="BZ37" s="1012"/>
      <c r="CA37" s="1012"/>
      <c r="CB37" s="1012"/>
      <c r="CC37" s="1012"/>
      <c r="CD37" s="1012"/>
      <c r="CE37" s="1012"/>
      <c r="CF37" s="1012"/>
      <c r="CG37" s="1013"/>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104"/>
    </row>
    <row r="38" spans="1:131" s="105" customFormat="1" ht="26.25" customHeight="1">
      <c r="A38" s="124">
        <v>11</v>
      </c>
      <c r="B38" s="968"/>
      <c r="C38" s="969"/>
      <c r="D38" s="969"/>
      <c r="E38" s="969"/>
      <c r="F38" s="969"/>
      <c r="G38" s="969"/>
      <c r="H38" s="969"/>
      <c r="I38" s="969"/>
      <c r="J38" s="969"/>
      <c r="K38" s="969"/>
      <c r="L38" s="969"/>
      <c r="M38" s="969"/>
      <c r="N38" s="969"/>
      <c r="O38" s="969"/>
      <c r="P38" s="970"/>
      <c r="Q38" s="978"/>
      <c r="R38" s="977"/>
      <c r="S38" s="977"/>
      <c r="T38" s="977"/>
      <c r="U38" s="977"/>
      <c r="V38" s="977"/>
      <c r="W38" s="977"/>
      <c r="X38" s="977"/>
      <c r="Y38" s="977"/>
      <c r="Z38" s="977"/>
      <c r="AA38" s="977"/>
      <c r="AB38" s="977"/>
      <c r="AC38" s="977"/>
      <c r="AD38" s="977"/>
      <c r="AE38" s="1037"/>
      <c r="AF38" s="1031"/>
      <c r="AG38" s="1032"/>
      <c r="AH38" s="1032"/>
      <c r="AI38" s="1032"/>
      <c r="AJ38" s="1033"/>
      <c r="AK38" s="973"/>
      <c r="AL38" s="961"/>
      <c r="AM38" s="961"/>
      <c r="AN38" s="961"/>
      <c r="AO38" s="961"/>
      <c r="AP38" s="961"/>
      <c r="AQ38" s="961"/>
      <c r="AR38" s="961"/>
      <c r="AS38" s="961"/>
      <c r="AT38" s="961"/>
      <c r="AU38" s="961"/>
      <c r="AV38" s="961"/>
      <c r="AW38" s="961"/>
      <c r="AX38" s="961"/>
      <c r="AY38" s="961"/>
      <c r="AZ38" s="1036"/>
      <c r="BA38" s="1036"/>
      <c r="BB38" s="1036"/>
      <c r="BC38" s="1036"/>
      <c r="BD38" s="1036"/>
      <c r="BE38" s="1023"/>
      <c r="BF38" s="1023"/>
      <c r="BG38" s="1023"/>
      <c r="BH38" s="1023"/>
      <c r="BI38" s="1024"/>
      <c r="BJ38" s="110"/>
      <c r="BK38" s="110"/>
      <c r="BL38" s="110"/>
      <c r="BM38" s="110"/>
      <c r="BN38" s="110"/>
      <c r="BO38" s="123"/>
      <c r="BP38" s="123"/>
      <c r="BQ38" s="120">
        <v>32</v>
      </c>
      <c r="BR38" s="121"/>
      <c r="BS38" s="1011"/>
      <c r="BT38" s="1012"/>
      <c r="BU38" s="1012"/>
      <c r="BV38" s="1012"/>
      <c r="BW38" s="1012"/>
      <c r="BX38" s="1012"/>
      <c r="BY38" s="1012"/>
      <c r="BZ38" s="1012"/>
      <c r="CA38" s="1012"/>
      <c r="CB38" s="1012"/>
      <c r="CC38" s="1012"/>
      <c r="CD38" s="1012"/>
      <c r="CE38" s="1012"/>
      <c r="CF38" s="1012"/>
      <c r="CG38" s="1013"/>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104"/>
    </row>
    <row r="39" spans="1:131" s="105" customFormat="1" ht="26.25" customHeight="1">
      <c r="A39" s="124">
        <v>12</v>
      </c>
      <c r="B39" s="968"/>
      <c r="C39" s="969"/>
      <c r="D39" s="969"/>
      <c r="E39" s="969"/>
      <c r="F39" s="969"/>
      <c r="G39" s="969"/>
      <c r="H39" s="969"/>
      <c r="I39" s="969"/>
      <c r="J39" s="969"/>
      <c r="K39" s="969"/>
      <c r="L39" s="969"/>
      <c r="M39" s="969"/>
      <c r="N39" s="969"/>
      <c r="O39" s="969"/>
      <c r="P39" s="970"/>
      <c r="Q39" s="978"/>
      <c r="R39" s="977"/>
      <c r="S39" s="977"/>
      <c r="T39" s="977"/>
      <c r="U39" s="977"/>
      <c r="V39" s="977"/>
      <c r="W39" s="977"/>
      <c r="X39" s="977"/>
      <c r="Y39" s="977"/>
      <c r="Z39" s="977"/>
      <c r="AA39" s="977"/>
      <c r="AB39" s="977"/>
      <c r="AC39" s="977"/>
      <c r="AD39" s="977"/>
      <c r="AE39" s="1037"/>
      <c r="AF39" s="1031"/>
      <c r="AG39" s="1032"/>
      <c r="AH39" s="1032"/>
      <c r="AI39" s="1032"/>
      <c r="AJ39" s="1033"/>
      <c r="AK39" s="973"/>
      <c r="AL39" s="961"/>
      <c r="AM39" s="961"/>
      <c r="AN39" s="961"/>
      <c r="AO39" s="961"/>
      <c r="AP39" s="961"/>
      <c r="AQ39" s="961"/>
      <c r="AR39" s="961"/>
      <c r="AS39" s="961"/>
      <c r="AT39" s="961"/>
      <c r="AU39" s="961"/>
      <c r="AV39" s="961"/>
      <c r="AW39" s="961"/>
      <c r="AX39" s="961"/>
      <c r="AY39" s="961"/>
      <c r="AZ39" s="1036"/>
      <c r="BA39" s="1036"/>
      <c r="BB39" s="1036"/>
      <c r="BC39" s="1036"/>
      <c r="BD39" s="1036"/>
      <c r="BE39" s="1023"/>
      <c r="BF39" s="1023"/>
      <c r="BG39" s="1023"/>
      <c r="BH39" s="1023"/>
      <c r="BI39" s="1024"/>
      <c r="BJ39" s="110"/>
      <c r="BK39" s="110"/>
      <c r="BL39" s="110"/>
      <c r="BM39" s="110"/>
      <c r="BN39" s="110"/>
      <c r="BO39" s="123"/>
      <c r="BP39" s="123"/>
      <c r="BQ39" s="120">
        <v>33</v>
      </c>
      <c r="BR39" s="121"/>
      <c r="BS39" s="1011"/>
      <c r="BT39" s="1012"/>
      <c r="BU39" s="1012"/>
      <c r="BV39" s="1012"/>
      <c r="BW39" s="1012"/>
      <c r="BX39" s="1012"/>
      <c r="BY39" s="1012"/>
      <c r="BZ39" s="1012"/>
      <c r="CA39" s="1012"/>
      <c r="CB39" s="1012"/>
      <c r="CC39" s="1012"/>
      <c r="CD39" s="1012"/>
      <c r="CE39" s="1012"/>
      <c r="CF39" s="1012"/>
      <c r="CG39" s="1013"/>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104"/>
    </row>
    <row r="40" spans="1:131" s="105" customFormat="1" ht="26.25" customHeight="1">
      <c r="A40" s="119">
        <v>13</v>
      </c>
      <c r="B40" s="968"/>
      <c r="C40" s="969"/>
      <c r="D40" s="969"/>
      <c r="E40" s="969"/>
      <c r="F40" s="969"/>
      <c r="G40" s="969"/>
      <c r="H40" s="969"/>
      <c r="I40" s="969"/>
      <c r="J40" s="969"/>
      <c r="K40" s="969"/>
      <c r="L40" s="969"/>
      <c r="M40" s="969"/>
      <c r="N40" s="969"/>
      <c r="O40" s="969"/>
      <c r="P40" s="970"/>
      <c r="Q40" s="978"/>
      <c r="R40" s="977"/>
      <c r="S40" s="977"/>
      <c r="T40" s="977"/>
      <c r="U40" s="977"/>
      <c r="V40" s="977"/>
      <c r="W40" s="977"/>
      <c r="X40" s="977"/>
      <c r="Y40" s="977"/>
      <c r="Z40" s="977"/>
      <c r="AA40" s="977"/>
      <c r="AB40" s="977"/>
      <c r="AC40" s="977"/>
      <c r="AD40" s="977"/>
      <c r="AE40" s="1037"/>
      <c r="AF40" s="1031"/>
      <c r="AG40" s="1032"/>
      <c r="AH40" s="1032"/>
      <c r="AI40" s="1032"/>
      <c r="AJ40" s="1033"/>
      <c r="AK40" s="973"/>
      <c r="AL40" s="961"/>
      <c r="AM40" s="961"/>
      <c r="AN40" s="961"/>
      <c r="AO40" s="961"/>
      <c r="AP40" s="961"/>
      <c r="AQ40" s="961"/>
      <c r="AR40" s="961"/>
      <c r="AS40" s="961"/>
      <c r="AT40" s="961"/>
      <c r="AU40" s="961"/>
      <c r="AV40" s="961"/>
      <c r="AW40" s="961"/>
      <c r="AX40" s="961"/>
      <c r="AY40" s="961"/>
      <c r="AZ40" s="1036"/>
      <c r="BA40" s="1036"/>
      <c r="BB40" s="1036"/>
      <c r="BC40" s="1036"/>
      <c r="BD40" s="1036"/>
      <c r="BE40" s="1023"/>
      <c r="BF40" s="1023"/>
      <c r="BG40" s="1023"/>
      <c r="BH40" s="1023"/>
      <c r="BI40" s="1024"/>
      <c r="BJ40" s="110"/>
      <c r="BK40" s="110"/>
      <c r="BL40" s="110"/>
      <c r="BM40" s="110"/>
      <c r="BN40" s="110"/>
      <c r="BO40" s="123"/>
      <c r="BP40" s="123"/>
      <c r="BQ40" s="120">
        <v>34</v>
      </c>
      <c r="BR40" s="121"/>
      <c r="BS40" s="1011"/>
      <c r="BT40" s="1012"/>
      <c r="BU40" s="1012"/>
      <c r="BV40" s="1012"/>
      <c r="BW40" s="1012"/>
      <c r="BX40" s="1012"/>
      <c r="BY40" s="1012"/>
      <c r="BZ40" s="1012"/>
      <c r="CA40" s="1012"/>
      <c r="CB40" s="1012"/>
      <c r="CC40" s="1012"/>
      <c r="CD40" s="1012"/>
      <c r="CE40" s="1012"/>
      <c r="CF40" s="1012"/>
      <c r="CG40" s="1013"/>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104"/>
    </row>
    <row r="41" spans="1:131" s="105" customFormat="1" ht="26.25" customHeight="1">
      <c r="A41" s="119">
        <v>14</v>
      </c>
      <c r="B41" s="968"/>
      <c r="C41" s="969"/>
      <c r="D41" s="969"/>
      <c r="E41" s="969"/>
      <c r="F41" s="969"/>
      <c r="G41" s="969"/>
      <c r="H41" s="969"/>
      <c r="I41" s="969"/>
      <c r="J41" s="969"/>
      <c r="K41" s="969"/>
      <c r="L41" s="969"/>
      <c r="M41" s="969"/>
      <c r="N41" s="969"/>
      <c r="O41" s="969"/>
      <c r="P41" s="970"/>
      <c r="Q41" s="978"/>
      <c r="R41" s="977"/>
      <c r="S41" s="977"/>
      <c r="T41" s="977"/>
      <c r="U41" s="977"/>
      <c r="V41" s="977"/>
      <c r="W41" s="977"/>
      <c r="X41" s="977"/>
      <c r="Y41" s="977"/>
      <c r="Z41" s="977"/>
      <c r="AA41" s="977"/>
      <c r="AB41" s="977"/>
      <c r="AC41" s="977"/>
      <c r="AD41" s="977"/>
      <c r="AE41" s="1037"/>
      <c r="AF41" s="1031"/>
      <c r="AG41" s="1032"/>
      <c r="AH41" s="1032"/>
      <c r="AI41" s="1032"/>
      <c r="AJ41" s="1033"/>
      <c r="AK41" s="973"/>
      <c r="AL41" s="961"/>
      <c r="AM41" s="961"/>
      <c r="AN41" s="961"/>
      <c r="AO41" s="961"/>
      <c r="AP41" s="961"/>
      <c r="AQ41" s="961"/>
      <c r="AR41" s="961"/>
      <c r="AS41" s="961"/>
      <c r="AT41" s="961"/>
      <c r="AU41" s="961"/>
      <c r="AV41" s="961"/>
      <c r="AW41" s="961"/>
      <c r="AX41" s="961"/>
      <c r="AY41" s="961"/>
      <c r="AZ41" s="1036"/>
      <c r="BA41" s="1036"/>
      <c r="BB41" s="1036"/>
      <c r="BC41" s="1036"/>
      <c r="BD41" s="1036"/>
      <c r="BE41" s="1023"/>
      <c r="BF41" s="1023"/>
      <c r="BG41" s="1023"/>
      <c r="BH41" s="1023"/>
      <c r="BI41" s="1024"/>
      <c r="BJ41" s="110"/>
      <c r="BK41" s="110"/>
      <c r="BL41" s="110"/>
      <c r="BM41" s="110"/>
      <c r="BN41" s="110"/>
      <c r="BO41" s="123"/>
      <c r="BP41" s="123"/>
      <c r="BQ41" s="120">
        <v>35</v>
      </c>
      <c r="BR41" s="121"/>
      <c r="BS41" s="1011"/>
      <c r="BT41" s="1012"/>
      <c r="BU41" s="1012"/>
      <c r="BV41" s="1012"/>
      <c r="BW41" s="1012"/>
      <c r="BX41" s="1012"/>
      <c r="BY41" s="1012"/>
      <c r="BZ41" s="1012"/>
      <c r="CA41" s="1012"/>
      <c r="CB41" s="1012"/>
      <c r="CC41" s="1012"/>
      <c r="CD41" s="1012"/>
      <c r="CE41" s="1012"/>
      <c r="CF41" s="1012"/>
      <c r="CG41" s="1013"/>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104"/>
    </row>
    <row r="42" spans="1:131" s="105" customFormat="1" ht="26.25" customHeight="1">
      <c r="A42" s="119">
        <v>15</v>
      </c>
      <c r="B42" s="968"/>
      <c r="C42" s="969"/>
      <c r="D42" s="969"/>
      <c r="E42" s="969"/>
      <c r="F42" s="969"/>
      <c r="G42" s="969"/>
      <c r="H42" s="969"/>
      <c r="I42" s="969"/>
      <c r="J42" s="969"/>
      <c r="K42" s="969"/>
      <c r="L42" s="969"/>
      <c r="M42" s="969"/>
      <c r="N42" s="969"/>
      <c r="O42" s="969"/>
      <c r="P42" s="970"/>
      <c r="Q42" s="978"/>
      <c r="R42" s="977"/>
      <c r="S42" s="977"/>
      <c r="T42" s="977"/>
      <c r="U42" s="977"/>
      <c r="V42" s="977"/>
      <c r="W42" s="977"/>
      <c r="X42" s="977"/>
      <c r="Y42" s="977"/>
      <c r="Z42" s="977"/>
      <c r="AA42" s="977"/>
      <c r="AB42" s="977"/>
      <c r="AC42" s="977"/>
      <c r="AD42" s="977"/>
      <c r="AE42" s="1037"/>
      <c r="AF42" s="1031"/>
      <c r="AG42" s="1032"/>
      <c r="AH42" s="1032"/>
      <c r="AI42" s="1032"/>
      <c r="AJ42" s="1033"/>
      <c r="AK42" s="973"/>
      <c r="AL42" s="961"/>
      <c r="AM42" s="961"/>
      <c r="AN42" s="961"/>
      <c r="AO42" s="961"/>
      <c r="AP42" s="961"/>
      <c r="AQ42" s="961"/>
      <c r="AR42" s="961"/>
      <c r="AS42" s="961"/>
      <c r="AT42" s="961"/>
      <c r="AU42" s="961"/>
      <c r="AV42" s="961"/>
      <c r="AW42" s="961"/>
      <c r="AX42" s="961"/>
      <c r="AY42" s="961"/>
      <c r="AZ42" s="1036"/>
      <c r="BA42" s="1036"/>
      <c r="BB42" s="1036"/>
      <c r="BC42" s="1036"/>
      <c r="BD42" s="1036"/>
      <c r="BE42" s="1023"/>
      <c r="BF42" s="1023"/>
      <c r="BG42" s="1023"/>
      <c r="BH42" s="1023"/>
      <c r="BI42" s="1024"/>
      <c r="BJ42" s="110"/>
      <c r="BK42" s="110"/>
      <c r="BL42" s="110"/>
      <c r="BM42" s="110"/>
      <c r="BN42" s="110"/>
      <c r="BO42" s="123"/>
      <c r="BP42" s="123"/>
      <c r="BQ42" s="120">
        <v>36</v>
      </c>
      <c r="BR42" s="121"/>
      <c r="BS42" s="1011"/>
      <c r="BT42" s="1012"/>
      <c r="BU42" s="1012"/>
      <c r="BV42" s="1012"/>
      <c r="BW42" s="1012"/>
      <c r="BX42" s="1012"/>
      <c r="BY42" s="1012"/>
      <c r="BZ42" s="1012"/>
      <c r="CA42" s="1012"/>
      <c r="CB42" s="1012"/>
      <c r="CC42" s="1012"/>
      <c r="CD42" s="1012"/>
      <c r="CE42" s="1012"/>
      <c r="CF42" s="1012"/>
      <c r="CG42" s="1013"/>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104"/>
    </row>
    <row r="43" spans="1:131" s="105" customFormat="1" ht="26.25" customHeight="1">
      <c r="A43" s="119">
        <v>16</v>
      </c>
      <c r="B43" s="968"/>
      <c r="C43" s="969"/>
      <c r="D43" s="969"/>
      <c r="E43" s="969"/>
      <c r="F43" s="969"/>
      <c r="G43" s="969"/>
      <c r="H43" s="969"/>
      <c r="I43" s="969"/>
      <c r="J43" s="969"/>
      <c r="K43" s="969"/>
      <c r="L43" s="969"/>
      <c r="M43" s="969"/>
      <c r="N43" s="969"/>
      <c r="O43" s="969"/>
      <c r="P43" s="970"/>
      <c r="Q43" s="978"/>
      <c r="R43" s="977"/>
      <c r="S43" s="977"/>
      <c r="T43" s="977"/>
      <c r="U43" s="977"/>
      <c r="V43" s="977"/>
      <c r="W43" s="977"/>
      <c r="X43" s="977"/>
      <c r="Y43" s="977"/>
      <c r="Z43" s="977"/>
      <c r="AA43" s="977"/>
      <c r="AB43" s="977"/>
      <c r="AC43" s="977"/>
      <c r="AD43" s="977"/>
      <c r="AE43" s="1037"/>
      <c r="AF43" s="1031"/>
      <c r="AG43" s="1032"/>
      <c r="AH43" s="1032"/>
      <c r="AI43" s="1032"/>
      <c r="AJ43" s="1033"/>
      <c r="AK43" s="973"/>
      <c r="AL43" s="961"/>
      <c r="AM43" s="961"/>
      <c r="AN43" s="961"/>
      <c r="AO43" s="961"/>
      <c r="AP43" s="961"/>
      <c r="AQ43" s="961"/>
      <c r="AR43" s="961"/>
      <c r="AS43" s="961"/>
      <c r="AT43" s="961"/>
      <c r="AU43" s="961"/>
      <c r="AV43" s="961"/>
      <c r="AW43" s="961"/>
      <c r="AX43" s="961"/>
      <c r="AY43" s="961"/>
      <c r="AZ43" s="1036"/>
      <c r="BA43" s="1036"/>
      <c r="BB43" s="1036"/>
      <c r="BC43" s="1036"/>
      <c r="BD43" s="1036"/>
      <c r="BE43" s="1023"/>
      <c r="BF43" s="1023"/>
      <c r="BG43" s="1023"/>
      <c r="BH43" s="1023"/>
      <c r="BI43" s="1024"/>
      <c r="BJ43" s="110"/>
      <c r="BK43" s="110"/>
      <c r="BL43" s="110"/>
      <c r="BM43" s="110"/>
      <c r="BN43" s="110"/>
      <c r="BO43" s="123"/>
      <c r="BP43" s="123"/>
      <c r="BQ43" s="120">
        <v>37</v>
      </c>
      <c r="BR43" s="121"/>
      <c r="BS43" s="1011"/>
      <c r="BT43" s="1012"/>
      <c r="BU43" s="1012"/>
      <c r="BV43" s="1012"/>
      <c r="BW43" s="1012"/>
      <c r="BX43" s="1012"/>
      <c r="BY43" s="1012"/>
      <c r="BZ43" s="1012"/>
      <c r="CA43" s="1012"/>
      <c r="CB43" s="1012"/>
      <c r="CC43" s="1012"/>
      <c r="CD43" s="1012"/>
      <c r="CE43" s="1012"/>
      <c r="CF43" s="1012"/>
      <c r="CG43" s="1013"/>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104"/>
    </row>
    <row r="44" spans="1:131" s="105" customFormat="1" ht="26.25" customHeight="1">
      <c r="A44" s="119">
        <v>17</v>
      </c>
      <c r="B44" s="968"/>
      <c r="C44" s="969"/>
      <c r="D44" s="969"/>
      <c r="E44" s="969"/>
      <c r="F44" s="969"/>
      <c r="G44" s="969"/>
      <c r="H44" s="969"/>
      <c r="I44" s="969"/>
      <c r="J44" s="969"/>
      <c r="K44" s="969"/>
      <c r="L44" s="969"/>
      <c r="M44" s="969"/>
      <c r="N44" s="969"/>
      <c r="O44" s="969"/>
      <c r="P44" s="970"/>
      <c r="Q44" s="978"/>
      <c r="R44" s="977"/>
      <c r="S44" s="977"/>
      <c r="T44" s="977"/>
      <c r="U44" s="977"/>
      <c r="V44" s="977"/>
      <c r="W44" s="977"/>
      <c r="X44" s="977"/>
      <c r="Y44" s="977"/>
      <c r="Z44" s="977"/>
      <c r="AA44" s="977"/>
      <c r="AB44" s="977"/>
      <c r="AC44" s="977"/>
      <c r="AD44" s="977"/>
      <c r="AE44" s="1037"/>
      <c r="AF44" s="1031"/>
      <c r="AG44" s="1032"/>
      <c r="AH44" s="1032"/>
      <c r="AI44" s="1032"/>
      <c r="AJ44" s="1033"/>
      <c r="AK44" s="973"/>
      <c r="AL44" s="961"/>
      <c r="AM44" s="961"/>
      <c r="AN44" s="961"/>
      <c r="AO44" s="961"/>
      <c r="AP44" s="961"/>
      <c r="AQ44" s="961"/>
      <c r="AR44" s="961"/>
      <c r="AS44" s="961"/>
      <c r="AT44" s="961"/>
      <c r="AU44" s="961"/>
      <c r="AV44" s="961"/>
      <c r="AW44" s="961"/>
      <c r="AX44" s="961"/>
      <c r="AY44" s="961"/>
      <c r="AZ44" s="1036"/>
      <c r="BA44" s="1036"/>
      <c r="BB44" s="1036"/>
      <c r="BC44" s="1036"/>
      <c r="BD44" s="1036"/>
      <c r="BE44" s="1023"/>
      <c r="BF44" s="1023"/>
      <c r="BG44" s="1023"/>
      <c r="BH44" s="1023"/>
      <c r="BI44" s="1024"/>
      <c r="BJ44" s="110"/>
      <c r="BK44" s="110"/>
      <c r="BL44" s="110"/>
      <c r="BM44" s="110"/>
      <c r="BN44" s="110"/>
      <c r="BO44" s="123"/>
      <c r="BP44" s="123"/>
      <c r="BQ44" s="120">
        <v>38</v>
      </c>
      <c r="BR44" s="121"/>
      <c r="BS44" s="1011"/>
      <c r="BT44" s="1012"/>
      <c r="BU44" s="1012"/>
      <c r="BV44" s="1012"/>
      <c r="BW44" s="1012"/>
      <c r="BX44" s="1012"/>
      <c r="BY44" s="1012"/>
      <c r="BZ44" s="1012"/>
      <c r="CA44" s="1012"/>
      <c r="CB44" s="1012"/>
      <c r="CC44" s="1012"/>
      <c r="CD44" s="1012"/>
      <c r="CE44" s="1012"/>
      <c r="CF44" s="1012"/>
      <c r="CG44" s="1013"/>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104"/>
    </row>
    <row r="45" spans="1:131" s="105" customFormat="1" ht="26.25" customHeight="1">
      <c r="A45" s="119">
        <v>18</v>
      </c>
      <c r="B45" s="968"/>
      <c r="C45" s="969"/>
      <c r="D45" s="969"/>
      <c r="E45" s="969"/>
      <c r="F45" s="969"/>
      <c r="G45" s="969"/>
      <c r="H45" s="969"/>
      <c r="I45" s="969"/>
      <c r="J45" s="969"/>
      <c r="K45" s="969"/>
      <c r="L45" s="969"/>
      <c r="M45" s="969"/>
      <c r="N45" s="969"/>
      <c r="O45" s="969"/>
      <c r="P45" s="970"/>
      <c r="Q45" s="978"/>
      <c r="R45" s="977"/>
      <c r="S45" s="977"/>
      <c r="T45" s="977"/>
      <c r="U45" s="977"/>
      <c r="V45" s="977"/>
      <c r="W45" s="977"/>
      <c r="X45" s="977"/>
      <c r="Y45" s="977"/>
      <c r="Z45" s="977"/>
      <c r="AA45" s="977"/>
      <c r="AB45" s="977"/>
      <c r="AC45" s="977"/>
      <c r="AD45" s="977"/>
      <c r="AE45" s="1037"/>
      <c r="AF45" s="1031"/>
      <c r="AG45" s="1032"/>
      <c r="AH45" s="1032"/>
      <c r="AI45" s="1032"/>
      <c r="AJ45" s="1033"/>
      <c r="AK45" s="973"/>
      <c r="AL45" s="961"/>
      <c r="AM45" s="961"/>
      <c r="AN45" s="961"/>
      <c r="AO45" s="961"/>
      <c r="AP45" s="961"/>
      <c r="AQ45" s="961"/>
      <c r="AR45" s="961"/>
      <c r="AS45" s="961"/>
      <c r="AT45" s="961"/>
      <c r="AU45" s="961"/>
      <c r="AV45" s="961"/>
      <c r="AW45" s="961"/>
      <c r="AX45" s="961"/>
      <c r="AY45" s="961"/>
      <c r="AZ45" s="1036"/>
      <c r="BA45" s="1036"/>
      <c r="BB45" s="1036"/>
      <c r="BC45" s="1036"/>
      <c r="BD45" s="1036"/>
      <c r="BE45" s="1023"/>
      <c r="BF45" s="1023"/>
      <c r="BG45" s="1023"/>
      <c r="BH45" s="1023"/>
      <c r="BI45" s="1024"/>
      <c r="BJ45" s="110"/>
      <c r="BK45" s="110"/>
      <c r="BL45" s="110"/>
      <c r="BM45" s="110"/>
      <c r="BN45" s="110"/>
      <c r="BO45" s="123"/>
      <c r="BP45" s="123"/>
      <c r="BQ45" s="120">
        <v>39</v>
      </c>
      <c r="BR45" s="121"/>
      <c r="BS45" s="1011"/>
      <c r="BT45" s="1012"/>
      <c r="BU45" s="1012"/>
      <c r="BV45" s="1012"/>
      <c r="BW45" s="1012"/>
      <c r="BX45" s="1012"/>
      <c r="BY45" s="1012"/>
      <c r="BZ45" s="1012"/>
      <c r="CA45" s="1012"/>
      <c r="CB45" s="1012"/>
      <c r="CC45" s="1012"/>
      <c r="CD45" s="1012"/>
      <c r="CE45" s="1012"/>
      <c r="CF45" s="1012"/>
      <c r="CG45" s="1013"/>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104"/>
    </row>
    <row r="46" spans="1:131" s="105" customFormat="1" ht="26.25" customHeight="1">
      <c r="A46" s="119">
        <v>19</v>
      </c>
      <c r="B46" s="968"/>
      <c r="C46" s="969"/>
      <c r="D46" s="969"/>
      <c r="E46" s="969"/>
      <c r="F46" s="969"/>
      <c r="G46" s="969"/>
      <c r="H46" s="969"/>
      <c r="I46" s="969"/>
      <c r="J46" s="969"/>
      <c r="K46" s="969"/>
      <c r="L46" s="969"/>
      <c r="M46" s="969"/>
      <c r="N46" s="969"/>
      <c r="O46" s="969"/>
      <c r="P46" s="970"/>
      <c r="Q46" s="978"/>
      <c r="R46" s="977"/>
      <c r="S46" s="977"/>
      <c r="T46" s="977"/>
      <c r="U46" s="977"/>
      <c r="V46" s="977"/>
      <c r="W46" s="977"/>
      <c r="X46" s="977"/>
      <c r="Y46" s="977"/>
      <c r="Z46" s="977"/>
      <c r="AA46" s="977"/>
      <c r="AB46" s="977"/>
      <c r="AC46" s="977"/>
      <c r="AD46" s="977"/>
      <c r="AE46" s="1037"/>
      <c r="AF46" s="1031"/>
      <c r="AG46" s="1032"/>
      <c r="AH46" s="1032"/>
      <c r="AI46" s="1032"/>
      <c r="AJ46" s="1033"/>
      <c r="AK46" s="973"/>
      <c r="AL46" s="961"/>
      <c r="AM46" s="961"/>
      <c r="AN46" s="961"/>
      <c r="AO46" s="961"/>
      <c r="AP46" s="961"/>
      <c r="AQ46" s="961"/>
      <c r="AR46" s="961"/>
      <c r="AS46" s="961"/>
      <c r="AT46" s="961"/>
      <c r="AU46" s="961"/>
      <c r="AV46" s="961"/>
      <c r="AW46" s="961"/>
      <c r="AX46" s="961"/>
      <c r="AY46" s="961"/>
      <c r="AZ46" s="1036"/>
      <c r="BA46" s="1036"/>
      <c r="BB46" s="1036"/>
      <c r="BC46" s="1036"/>
      <c r="BD46" s="1036"/>
      <c r="BE46" s="1023"/>
      <c r="BF46" s="1023"/>
      <c r="BG46" s="1023"/>
      <c r="BH46" s="1023"/>
      <c r="BI46" s="1024"/>
      <c r="BJ46" s="110"/>
      <c r="BK46" s="110"/>
      <c r="BL46" s="110"/>
      <c r="BM46" s="110"/>
      <c r="BN46" s="110"/>
      <c r="BO46" s="123"/>
      <c r="BP46" s="123"/>
      <c r="BQ46" s="120">
        <v>40</v>
      </c>
      <c r="BR46" s="121"/>
      <c r="BS46" s="1011"/>
      <c r="BT46" s="1012"/>
      <c r="BU46" s="1012"/>
      <c r="BV46" s="1012"/>
      <c r="BW46" s="1012"/>
      <c r="BX46" s="1012"/>
      <c r="BY46" s="1012"/>
      <c r="BZ46" s="1012"/>
      <c r="CA46" s="1012"/>
      <c r="CB46" s="1012"/>
      <c r="CC46" s="1012"/>
      <c r="CD46" s="1012"/>
      <c r="CE46" s="1012"/>
      <c r="CF46" s="1012"/>
      <c r="CG46" s="1013"/>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104"/>
    </row>
    <row r="47" spans="1:131" s="105" customFormat="1" ht="26.25" customHeight="1">
      <c r="A47" s="119">
        <v>20</v>
      </c>
      <c r="B47" s="968"/>
      <c r="C47" s="969"/>
      <c r="D47" s="969"/>
      <c r="E47" s="969"/>
      <c r="F47" s="969"/>
      <c r="G47" s="969"/>
      <c r="H47" s="969"/>
      <c r="I47" s="969"/>
      <c r="J47" s="969"/>
      <c r="K47" s="969"/>
      <c r="L47" s="969"/>
      <c r="M47" s="969"/>
      <c r="N47" s="969"/>
      <c r="O47" s="969"/>
      <c r="P47" s="970"/>
      <c r="Q47" s="978"/>
      <c r="R47" s="977"/>
      <c r="S47" s="977"/>
      <c r="T47" s="977"/>
      <c r="U47" s="977"/>
      <c r="V47" s="977"/>
      <c r="W47" s="977"/>
      <c r="X47" s="977"/>
      <c r="Y47" s="977"/>
      <c r="Z47" s="977"/>
      <c r="AA47" s="977"/>
      <c r="AB47" s="977"/>
      <c r="AC47" s="977"/>
      <c r="AD47" s="977"/>
      <c r="AE47" s="1037"/>
      <c r="AF47" s="1031"/>
      <c r="AG47" s="1032"/>
      <c r="AH47" s="1032"/>
      <c r="AI47" s="1032"/>
      <c r="AJ47" s="1033"/>
      <c r="AK47" s="973"/>
      <c r="AL47" s="961"/>
      <c r="AM47" s="961"/>
      <c r="AN47" s="961"/>
      <c r="AO47" s="961"/>
      <c r="AP47" s="961"/>
      <c r="AQ47" s="961"/>
      <c r="AR47" s="961"/>
      <c r="AS47" s="961"/>
      <c r="AT47" s="961"/>
      <c r="AU47" s="961"/>
      <c r="AV47" s="961"/>
      <c r="AW47" s="961"/>
      <c r="AX47" s="961"/>
      <c r="AY47" s="961"/>
      <c r="AZ47" s="1036"/>
      <c r="BA47" s="1036"/>
      <c r="BB47" s="1036"/>
      <c r="BC47" s="1036"/>
      <c r="BD47" s="1036"/>
      <c r="BE47" s="1023"/>
      <c r="BF47" s="1023"/>
      <c r="BG47" s="1023"/>
      <c r="BH47" s="1023"/>
      <c r="BI47" s="1024"/>
      <c r="BJ47" s="110"/>
      <c r="BK47" s="110"/>
      <c r="BL47" s="110"/>
      <c r="BM47" s="110"/>
      <c r="BN47" s="110"/>
      <c r="BO47" s="123"/>
      <c r="BP47" s="123"/>
      <c r="BQ47" s="120">
        <v>41</v>
      </c>
      <c r="BR47" s="121"/>
      <c r="BS47" s="1011"/>
      <c r="BT47" s="1012"/>
      <c r="BU47" s="1012"/>
      <c r="BV47" s="1012"/>
      <c r="BW47" s="1012"/>
      <c r="BX47" s="1012"/>
      <c r="BY47" s="1012"/>
      <c r="BZ47" s="1012"/>
      <c r="CA47" s="1012"/>
      <c r="CB47" s="1012"/>
      <c r="CC47" s="1012"/>
      <c r="CD47" s="1012"/>
      <c r="CE47" s="1012"/>
      <c r="CF47" s="1012"/>
      <c r="CG47" s="1013"/>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104"/>
    </row>
    <row r="48" spans="1:131" s="105" customFormat="1" ht="26.25" customHeight="1">
      <c r="A48" s="119">
        <v>21</v>
      </c>
      <c r="B48" s="968"/>
      <c r="C48" s="969"/>
      <c r="D48" s="969"/>
      <c r="E48" s="969"/>
      <c r="F48" s="969"/>
      <c r="G48" s="969"/>
      <c r="H48" s="969"/>
      <c r="I48" s="969"/>
      <c r="J48" s="969"/>
      <c r="K48" s="969"/>
      <c r="L48" s="969"/>
      <c r="M48" s="969"/>
      <c r="N48" s="969"/>
      <c r="O48" s="969"/>
      <c r="P48" s="970"/>
      <c r="Q48" s="978"/>
      <c r="R48" s="977"/>
      <c r="S48" s="977"/>
      <c r="T48" s="977"/>
      <c r="U48" s="977"/>
      <c r="V48" s="977"/>
      <c r="W48" s="977"/>
      <c r="X48" s="977"/>
      <c r="Y48" s="977"/>
      <c r="Z48" s="977"/>
      <c r="AA48" s="977"/>
      <c r="AB48" s="977"/>
      <c r="AC48" s="977"/>
      <c r="AD48" s="977"/>
      <c r="AE48" s="1037"/>
      <c r="AF48" s="1031"/>
      <c r="AG48" s="1032"/>
      <c r="AH48" s="1032"/>
      <c r="AI48" s="1032"/>
      <c r="AJ48" s="1033"/>
      <c r="AK48" s="973"/>
      <c r="AL48" s="961"/>
      <c r="AM48" s="961"/>
      <c r="AN48" s="961"/>
      <c r="AO48" s="961"/>
      <c r="AP48" s="961"/>
      <c r="AQ48" s="961"/>
      <c r="AR48" s="961"/>
      <c r="AS48" s="961"/>
      <c r="AT48" s="961"/>
      <c r="AU48" s="961"/>
      <c r="AV48" s="961"/>
      <c r="AW48" s="961"/>
      <c r="AX48" s="961"/>
      <c r="AY48" s="961"/>
      <c r="AZ48" s="1036"/>
      <c r="BA48" s="1036"/>
      <c r="BB48" s="1036"/>
      <c r="BC48" s="1036"/>
      <c r="BD48" s="1036"/>
      <c r="BE48" s="1023"/>
      <c r="BF48" s="1023"/>
      <c r="BG48" s="1023"/>
      <c r="BH48" s="1023"/>
      <c r="BI48" s="1024"/>
      <c r="BJ48" s="110"/>
      <c r="BK48" s="110"/>
      <c r="BL48" s="110"/>
      <c r="BM48" s="110"/>
      <c r="BN48" s="110"/>
      <c r="BO48" s="123"/>
      <c r="BP48" s="123"/>
      <c r="BQ48" s="120">
        <v>42</v>
      </c>
      <c r="BR48" s="121"/>
      <c r="BS48" s="1011"/>
      <c r="BT48" s="1012"/>
      <c r="BU48" s="1012"/>
      <c r="BV48" s="1012"/>
      <c r="BW48" s="1012"/>
      <c r="BX48" s="1012"/>
      <c r="BY48" s="1012"/>
      <c r="BZ48" s="1012"/>
      <c r="CA48" s="1012"/>
      <c r="CB48" s="1012"/>
      <c r="CC48" s="1012"/>
      <c r="CD48" s="1012"/>
      <c r="CE48" s="1012"/>
      <c r="CF48" s="1012"/>
      <c r="CG48" s="1013"/>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104"/>
    </row>
    <row r="49" spans="1:131" s="105" customFormat="1" ht="26.25" customHeight="1">
      <c r="A49" s="119">
        <v>22</v>
      </c>
      <c r="B49" s="968"/>
      <c r="C49" s="969"/>
      <c r="D49" s="969"/>
      <c r="E49" s="969"/>
      <c r="F49" s="969"/>
      <c r="G49" s="969"/>
      <c r="H49" s="969"/>
      <c r="I49" s="969"/>
      <c r="J49" s="969"/>
      <c r="K49" s="969"/>
      <c r="L49" s="969"/>
      <c r="M49" s="969"/>
      <c r="N49" s="969"/>
      <c r="O49" s="969"/>
      <c r="P49" s="970"/>
      <c r="Q49" s="978"/>
      <c r="R49" s="977"/>
      <c r="S49" s="977"/>
      <c r="T49" s="977"/>
      <c r="U49" s="977"/>
      <c r="V49" s="977"/>
      <c r="W49" s="977"/>
      <c r="X49" s="977"/>
      <c r="Y49" s="977"/>
      <c r="Z49" s="977"/>
      <c r="AA49" s="977"/>
      <c r="AB49" s="977"/>
      <c r="AC49" s="977"/>
      <c r="AD49" s="977"/>
      <c r="AE49" s="1037"/>
      <c r="AF49" s="1031"/>
      <c r="AG49" s="1032"/>
      <c r="AH49" s="1032"/>
      <c r="AI49" s="1032"/>
      <c r="AJ49" s="1033"/>
      <c r="AK49" s="973"/>
      <c r="AL49" s="961"/>
      <c r="AM49" s="961"/>
      <c r="AN49" s="961"/>
      <c r="AO49" s="961"/>
      <c r="AP49" s="961"/>
      <c r="AQ49" s="961"/>
      <c r="AR49" s="961"/>
      <c r="AS49" s="961"/>
      <c r="AT49" s="961"/>
      <c r="AU49" s="961"/>
      <c r="AV49" s="961"/>
      <c r="AW49" s="961"/>
      <c r="AX49" s="961"/>
      <c r="AY49" s="961"/>
      <c r="AZ49" s="1036"/>
      <c r="BA49" s="1036"/>
      <c r="BB49" s="1036"/>
      <c r="BC49" s="1036"/>
      <c r="BD49" s="1036"/>
      <c r="BE49" s="1023"/>
      <c r="BF49" s="1023"/>
      <c r="BG49" s="1023"/>
      <c r="BH49" s="1023"/>
      <c r="BI49" s="1024"/>
      <c r="BJ49" s="110"/>
      <c r="BK49" s="110"/>
      <c r="BL49" s="110"/>
      <c r="BM49" s="110"/>
      <c r="BN49" s="110"/>
      <c r="BO49" s="123"/>
      <c r="BP49" s="123"/>
      <c r="BQ49" s="120">
        <v>43</v>
      </c>
      <c r="BR49" s="121"/>
      <c r="BS49" s="1011"/>
      <c r="BT49" s="1012"/>
      <c r="BU49" s="1012"/>
      <c r="BV49" s="1012"/>
      <c r="BW49" s="1012"/>
      <c r="BX49" s="1012"/>
      <c r="BY49" s="1012"/>
      <c r="BZ49" s="1012"/>
      <c r="CA49" s="1012"/>
      <c r="CB49" s="1012"/>
      <c r="CC49" s="1012"/>
      <c r="CD49" s="1012"/>
      <c r="CE49" s="1012"/>
      <c r="CF49" s="1012"/>
      <c r="CG49" s="1013"/>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104"/>
    </row>
    <row r="50" spans="1:131" s="105" customFormat="1" ht="26.25" customHeight="1">
      <c r="A50" s="119">
        <v>23</v>
      </c>
      <c r="B50" s="968"/>
      <c r="C50" s="969"/>
      <c r="D50" s="969"/>
      <c r="E50" s="969"/>
      <c r="F50" s="969"/>
      <c r="G50" s="969"/>
      <c r="H50" s="969"/>
      <c r="I50" s="969"/>
      <c r="J50" s="969"/>
      <c r="K50" s="969"/>
      <c r="L50" s="969"/>
      <c r="M50" s="969"/>
      <c r="N50" s="969"/>
      <c r="O50" s="969"/>
      <c r="P50" s="970"/>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3"/>
      <c r="BF50" s="1023"/>
      <c r="BG50" s="1023"/>
      <c r="BH50" s="1023"/>
      <c r="BI50" s="1024"/>
      <c r="BJ50" s="110"/>
      <c r="BK50" s="110"/>
      <c r="BL50" s="110"/>
      <c r="BM50" s="110"/>
      <c r="BN50" s="110"/>
      <c r="BO50" s="123"/>
      <c r="BP50" s="123"/>
      <c r="BQ50" s="120">
        <v>44</v>
      </c>
      <c r="BR50" s="121"/>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104"/>
    </row>
    <row r="51" spans="1:131" s="105" customFormat="1" ht="26.25" customHeight="1">
      <c r="A51" s="119">
        <v>24</v>
      </c>
      <c r="B51" s="968"/>
      <c r="C51" s="969"/>
      <c r="D51" s="969"/>
      <c r="E51" s="969"/>
      <c r="F51" s="969"/>
      <c r="G51" s="969"/>
      <c r="H51" s="969"/>
      <c r="I51" s="969"/>
      <c r="J51" s="969"/>
      <c r="K51" s="969"/>
      <c r="L51" s="969"/>
      <c r="M51" s="969"/>
      <c r="N51" s="969"/>
      <c r="O51" s="969"/>
      <c r="P51" s="970"/>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3"/>
      <c r="BF51" s="1023"/>
      <c r="BG51" s="1023"/>
      <c r="BH51" s="1023"/>
      <c r="BI51" s="1024"/>
      <c r="BJ51" s="110"/>
      <c r="BK51" s="110"/>
      <c r="BL51" s="110"/>
      <c r="BM51" s="110"/>
      <c r="BN51" s="110"/>
      <c r="BO51" s="123"/>
      <c r="BP51" s="123"/>
      <c r="BQ51" s="120">
        <v>45</v>
      </c>
      <c r="BR51" s="121"/>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104"/>
    </row>
    <row r="52" spans="1:131" s="105" customFormat="1" ht="26.25" customHeight="1">
      <c r="A52" s="119">
        <v>25</v>
      </c>
      <c r="B52" s="968"/>
      <c r="C52" s="969"/>
      <c r="D52" s="969"/>
      <c r="E52" s="969"/>
      <c r="F52" s="969"/>
      <c r="G52" s="969"/>
      <c r="H52" s="969"/>
      <c r="I52" s="969"/>
      <c r="J52" s="969"/>
      <c r="K52" s="969"/>
      <c r="L52" s="969"/>
      <c r="M52" s="969"/>
      <c r="N52" s="969"/>
      <c r="O52" s="969"/>
      <c r="P52" s="970"/>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3"/>
      <c r="BF52" s="1023"/>
      <c r="BG52" s="1023"/>
      <c r="BH52" s="1023"/>
      <c r="BI52" s="1024"/>
      <c r="BJ52" s="110"/>
      <c r="BK52" s="110"/>
      <c r="BL52" s="110"/>
      <c r="BM52" s="110"/>
      <c r="BN52" s="110"/>
      <c r="BO52" s="123"/>
      <c r="BP52" s="123"/>
      <c r="BQ52" s="120">
        <v>46</v>
      </c>
      <c r="BR52" s="121"/>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104"/>
    </row>
    <row r="53" spans="1:131" s="105" customFormat="1" ht="26.25" customHeight="1">
      <c r="A53" s="119">
        <v>26</v>
      </c>
      <c r="B53" s="968"/>
      <c r="C53" s="969"/>
      <c r="D53" s="969"/>
      <c r="E53" s="969"/>
      <c r="F53" s="969"/>
      <c r="G53" s="969"/>
      <c r="H53" s="969"/>
      <c r="I53" s="969"/>
      <c r="J53" s="969"/>
      <c r="K53" s="969"/>
      <c r="L53" s="969"/>
      <c r="M53" s="969"/>
      <c r="N53" s="969"/>
      <c r="O53" s="969"/>
      <c r="P53" s="970"/>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3"/>
      <c r="BF53" s="1023"/>
      <c r="BG53" s="1023"/>
      <c r="BH53" s="1023"/>
      <c r="BI53" s="1024"/>
      <c r="BJ53" s="110"/>
      <c r="BK53" s="110"/>
      <c r="BL53" s="110"/>
      <c r="BM53" s="110"/>
      <c r="BN53" s="110"/>
      <c r="BO53" s="123"/>
      <c r="BP53" s="123"/>
      <c r="BQ53" s="120">
        <v>47</v>
      </c>
      <c r="BR53" s="121"/>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104"/>
    </row>
    <row r="54" spans="1:131" s="105" customFormat="1" ht="26.25" customHeight="1">
      <c r="A54" s="119">
        <v>27</v>
      </c>
      <c r="B54" s="968"/>
      <c r="C54" s="969"/>
      <c r="D54" s="969"/>
      <c r="E54" s="969"/>
      <c r="F54" s="969"/>
      <c r="G54" s="969"/>
      <c r="H54" s="969"/>
      <c r="I54" s="969"/>
      <c r="J54" s="969"/>
      <c r="K54" s="969"/>
      <c r="L54" s="969"/>
      <c r="M54" s="969"/>
      <c r="N54" s="969"/>
      <c r="O54" s="969"/>
      <c r="P54" s="970"/>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3"/>
      <c r="BF54" s="1023"/>
      <c r="BG54" s="1023"/>
      <c r="BH54" s="1023"/>
      <c r="BI54" s="1024"/>
      <c r="BJ54" s="110"/>
      <c r="BK54" s="110"/>
      <c r="BL54" s="110"/>
      <c r="BM54" s="110"/>
      <c r="BN54" s="110"/>
      <c r="BO54" s="123"/>
      <c r="BP54" s="123"/>
      <c r="BQ54" s="120">
        <v>48</v>
      </c>
      <c r="BR54" s="121"/>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104"/>
    </row>
    <row r="55" spans="1:131" s="105" customFormat="1" ht="26.25" customHeight="1">
      <c r="A55" s="119">
        <v>28</v>
      </c>
      <c r="B55" s="968"/>
      <c r="C55" s="969"/>
      <c r="D55" s="969"/>
      <c r="E55" s="969"/>
      <c r="F55" s="969"/>
      <c r="G55" s="969"/>
      <c r="H55" s="969"/>
      <c r="I55" s="969"/>
      <c r="J55" s="969"/>
      <c r="K55" s="969"/>
      <c r="L55" s="969"/>
      <c r="M55" s="969"/>
      <c r="N55" s="969"/>
      <c r="O55" s="969"/>
      <c r="P55" s="970"/>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3"/>
      <c r="BF55" s="1023"/>
      <c r="BG55" s="1023"/>
      <c r="BH55" s="1023"/>
      <c r="BI55" s="1024"/>
      <c r="BJ55" s="110"/>
      <c r="BK55" s="110"/>
      <c r="BL55" s="110"/>
      <c r="BM55" s="110"/>
      <c r="BN55" s="110"/>
      <c r="BO55" s="123"/>
      <c r="BP55" s="123"/>
      <c r="BQ55" s="120">
        <v>49</v>
      </c>
      <c r="BR55" s="121"/>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104"/>
    </row>
    <row r="56" spans="1:131" s="105" customFormat="1" ht="26.25" customHeight="1">
      <c r="A56" s="119">
        <v>29</v>
      </c>
      <c r="B56" s="968"/>
      <c r="C56" s="969"/>
      <c r="D56" s="969"/>
      <c r="E56" s="969"/>
      <c r="F56" s="969"/>
      <c r="G56" s="969"/>
      <c r="H56" s="969"/>
      <c r="I56" s="969"/>
      <c r="J56" s="969"/>
      <c r="K56" s="969"/>
      <c r="L56" s="969"/>
      <c r="M56" s="969"/>
      <c r="N56" s="969"/>
      <c r="O56" s="969"/>
      <c r="P56" s="970"/>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3"/>
      <c r="BF56" s="1023"/>
      <c r="BG56" s="1023"/>
      <c r="BH56" s="1023"/>
      <c r="BI56" s="1024"/>
      <c r="BJ56" s="110"/>
      <c r="BK56" s="110"/>
      <c r="BL56" s="110"/>
      <c r="BM56" s="110"/>
      <c r="BN56" s="110"/>
      <c r="BO56" s="123"/>
      <c r="BP56" s="123"/>
      <c r="BQ56" s="120">
        <v>50</v>
      </c>
      <c r="BR56" s="121"/>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104"/>
    </row>
    <row r="57" spans="1:131" s="105" customFormat="1" ht="26.25" customHeight="1">
      <c r="A57" s="119">
        <v>30</v>
      </c>
      <c r="B57" s="968"/>
      <c r="C57" s="969"/>
      <c r="D57" s="969"/>
      <c r="E57" s="969"/>
      <c r="F57" s="969"/>
      <c r="G57" s="969"/>
      <c r="H57" s="969"/>
      <c r="I57" s="969"/>
      <c r="J57" s="969"/>
      <c r="K57" s="969"/>
      <c r="L57" s="969"/>
      <c r="M57" s="969"/>
      <c r="N57" s="969"/>
      <c r="O57" s="969"/>
      <c r="P57" s="970"/>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3"/>
      <c r="BF57" s="1023"/>
      <c r="BG57" s="1023"/>
      <c r="BH57" s="1023"/>
      <c r="BI57" s="1024"/>
      <c r="BJ57" s="110"/>
      <c r="BK57" s="110"/>
      <c r="BL57" s="110"/>
      <c r="BM57" s="110"/>
      <c r="BN57" s="110"/>
      <c r="BO57" s="123"/>
      <c r="BP57" s="123"/>
      <c r="BQ57" s="120">
        <v>51</v>
      </c>
      <c r="BR57" s="121"/>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104"/>
    </row>
    <row r="58" spans="1:131" s="105" customFormat="1" ht="26.25" customHeight="1">
      <c r="A58" s="119">
        <v>31</v>
      </c>
      <c r="B58" s="968"/>
      <c r="C58" s="969"/>
      <c r="D58" s="969"/>
      <c r="E58" s="969"/>
      <c r="F58" s="969"/>
      <c r="G58" s="969"/>
      <c r="H58" s="969"/>
      <c r="I58" s="969"/>
      <c r="J58" s="969"/>
      <c r="K58" s="969"/>
      <c r="L58" s="969"/>
      <c r="M58" s="969"/>
      <c r="N58" s="969"/>
      <c r="O58" s="969"/>
      <c r="P58" s="970"/>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3"/>
      <c r="BF58" s="1023"/>
      <c r="BG58" s="1023"/>
      <c r="BH58" s="1023"/>
      <c r="BI58" s="1024"/>
      <c r="BJ58" s="110"/>
      <c r="BK58" s="110"/>
      <c r="BL58" s="110"/>
      <c r="BM58" s="110"/>
      <c r="BN58" s="110"/>
      <c r="BO58" s="123"/>
      <c r="BP58" s="123"/>
      <c r="BQ58" s="120">
        <v>52</v>
      </c>
      <c r="BR58" s="121"/>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104"/>
    </row>
    <row r="59" spans="1:131" s="105" customFormat="1" ht="26.25" customHeight="1">
      <c r="A59" s="119">
        <v>32</v>
      </c>
      <c r="B59" s="968"/>
      <c r="C59" s="969"/>
      <c r="D59" s="969"/>
      <c r="E59" s="969"/>
      <c r="F59" s="969"/>
      <c r="G59" s="969"/>
      <c r="H59" s="969"/>
      <c r="I59" s="969"/>
      <c r="J59" s="969"/>
      <c r="K59" s="969"/>
      <c r="L59" s="969"/>
      <c r="M59" s="969"/>
      <c r="N59" s="969"/>
      <c r="O59" s="969"/>
      <c r="P59" s="970"/>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3"/>
      <c r="BF59" s="1023"/>
      <c r="BG59" s="1023"/>
      <c r="BH59" s="1023"/>
      <c r="BI59" s="1024"/>
      <c r="BJ59" s="110"/>
      <c r="BK59" s="110"/>
      <c r="BL59" s="110"/>
      <c r="BM59" s="110"/>
      <c r="BN59" s="110"/>
      <c r="BO59" s="123"/>
      <c r="BP59" s="123"/>
      <c r="BQ59" s="120">
        <v>53</v>
      </c>
      <c r="BR59" s="121"/>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104"/>
    </row>
    <row r="60" spans="1:131" s="105" customFormat="1" ht="26.25" customHeight="1">
      <c r="A60" s="119">
        <v>33</v>
      </c>
      <c r="B60" s="968"/>
      <c r="C60" s="969"/>
      <c r="D60" s="969"/>
      <c r="E60" s="969"/>
      <c r="F60" s="969"/>
      <c r="G60" s="969"/>
      <c r="H60" s="969"/>
      <c r="I60" s="969"/>
      <c r="J60" s="969"/>
      <c r="K60" s="969"/>
      <c r="L60" s="969"/>
      <c r="M60" s="969"/>
      <c r="N60" s="969"/>
      <c r="O60" s="969"/>
      <c r="P60" s="970"/>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3"/>
      <c r="BF60" s="1023"/>
      <c r="BG60" s="1023"/>
      <c r="BH60" s="1023"/>
      <c r="BI60" s="1024"/>
      <c r="BJ60" s="110"/>
      <c r="BK60" s="110"/>
      <c r="BL60" s="110"/>
      <c r="BM60" s="110"/>
      <c r="BN60" s="110"/>
      <c r="BO60" s="123"/>
      <c r="BP60" s="123"/>
      <c r="BQ60" s="120">
        <v>54</v>
      </c>
      <c r="BR60" s="121"/>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104"/>
    </row>
    <row r="61" spans="1:131" s="105" customFormat="1" ht="26.25" customHeight="1" thickBot="1">
      <c r="A61" s="119">
        <v>34</v>
      </c>
      <c r="B61" s="968"/>
      <c r="C61" s="969"/>
      <c r="D61" s="969"/>
      <c r="E61" s="969"/>
      <c r="F61" s="969"/>
      <c r="G61" s="969"/>
      <c r="H61" s="969"/>
      <c r="I61" s="969"/>
      <c r="J61" s="969"/>
      <c r="K61" s="969"/>
      <c r="L61" s="969"/>
      <c r="M61" s="969"/>
      <c r="N61" s="969"/>
      <c r="O61" s="969"/>
      <c r="P61" s="970"/>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3"/>
      <c r="BF61" s="1023"/>
      <c r="BG61" s="1023"/>
      <c r="BH61" s="1023"/>
      <c r="BI61" s="1024"/>
      <c r="BJ61" s="110"/>
      <c r="BK61" s="110"/>
      <c r="BL61" s="110"/>
      <c r="BM61" s="110"/>
      <c r="BN61" s="110"/>
      <c r="BO61" s="123"/>
      <c r="BP61" s="123"/>
      <c r="BQ61" s="120">
        <v>55</v>
      </c>
      <c r="BR61" s="121"/>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104"/>
    </row>
    <row r="62" spans="1:131" s="105" customFormat="1" ht="26.25" customHeight="1">
      <c r="A62" s="119">
        <v>35</v>
      </c>
      <c r="B62" s="968"/>
      <c r="C62" s="969"/>
      <c r="D62" s="969"/>
      <c r="E62" s="969"/>
      <c r="F62" s="969"/>
      <c r="G62" s="969"/>
      <c r="H62" s="969"/>
      <c r="I62" s="969"/>
      <c r="J62" s="969"/>
      <c r="K62" s="969"/>
      <c r="L62" s="969"/>
      <c r="M62" s="969"/>
      <c r="N62" s="969"/>
      <c r="O62" s="969"/>
      <c r="P62" s="970"/>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3"/>
      <c r="BF62" s="1023"/>
      <c r="BG62" s="1023"/>
      <c r="BH62" s="1023"/>
      <c r="BI62" s="1024"/>
      <c r="BJ62" s="1025" t="s">
        <v>343</v>
      </c>
      <c r="BK62" s="1026"/>
      <c r="BL62" s="1026"/>
      <c r="BM62" s="1026"/>
      <c r="BN62" s="1027"/>
      <c r="BO62" s="123"/>
      <c r="BP62" s="123"/>
      <c r="BQ62" s="120">
        <v>56</v>
      </c>
      <c r="BR62" s="121"/>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104"/>
    </row>
    <row r="63" spans="1:131" s="105" customFormat="1" ht="26.25" customHeight="1" thickBot="1">
      <c r="A63" s="122" t="s">
        <v>325</v>
      </c>
      <c r="B63" s="934" t="s">
        <v>344</v>
      </c>
      <c r="C63" s="935"/>
      <c r="D63" s="935"/>
      <c r="E63" s="935"/>
      <c r="F63" s="935"/>
      <c r="G63" s="935"/>
      <c r="H63" s="935"/>
      <c r="I63" s="935"/>
      <c r="J63" s="935"/>
      <c r="K63" s="935"/>
      <c r="L63" s="935"/>
      <c r="M63" s="935"/>
      <c r="N63" s="935"/>
      <c r="O63" s="935"/>
      <c r="P63" s="936"/>
      <c r="Q63" s="952"/>
      <c r="R63" s="953"/>
      <c r="S63" s="953"/>
      <c r="T63" s="953"/>
      <c r="U63" s="953"/>
      <c r="V63" s="953"/>
      <c r="W63" s="953"/>
      <c r="X63" s="953"/>
      <c r="Y63" s="953"/>
      <c r="Z63" s="953"/>
      <c r="AA63" s="953"/>
      <c r="AB63" s="953"/>
      <c r="AC63" s="953"/>
      <c r="AD63" s="953"/>
      <c r="AE63" s="1019"/>
      <c r="AF63" s="1020">
        <v>143</v>
      </c>
      <c r="AG63" s="949"/>
      <c r="AH63" s="949"/>
      <c r="AI63" s="949"/>
      <c r="AJ63" s="1021"/>
      <c r="AK63" s="1022"/>
      <c r="AL63" s="953"/>
      <c r="AM63" s="953"/>
      <c r="AN63" s="953"/>
      <c r="AO63" s="953"/>
      <c r="AP63" s="949"/>
      <c r="AQ63" s="949"/>
      <c r="AR63" s="949"/>
      <c r="AS63" s="949"/>
      <c r="AT63" s="949"/>
      <c r="AU63" s="949"/>
      <c r="AV63" s="949"/>
      <c r="AW63" s="949"/>
      <c r="AX63" s="949"/>
      <c r="AY63" s="949"/>
      <c r="AZ63" s="1016"/>
      <c r="BA63" s="1016"/>
      <c r="BB63" s="1016"/>
      <c r="BC63" s="1016"/>
      <c r="BD63" s="1016"/>
      <c r="BE63" s="950"/>
      <c r="BF63" s="950"/>
      <c r="BG63" s="950"/>
      <c r="BH63" s="950"/>
      <c r="BI63" s="951"/>
      <c r="BJ63" s="1017" t="s">
        <v>66</v>
      </c>
      <c r="BK63" s="941"/>
      <c r="BL63" s="941"/>
      <c r="BM63" s="941"/>
      <c r="BN63" s="1018"/>
      <c r="BO63" s="123"/>
      <c r="BP63" s="123"/>
      <c r="BQ63" s="120">
        <v>57</v>
      </c>
      <c r="BR63" s="121"/>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104"/>
    </row>
    <row r="64" spans="1:131" s="105" customFormat="1" ht="26.2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104"/>
    </row>
    <row r="65" spans="1:131" s="105" customFormat="1" ht="26.25" customHeight="1" thickBot="1">
      <c r="A65" s="110" t="s">
        <v>345</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104"/>
    </row>
    <row r="66" spans="1:131" s="105" customFormat="1" ht="26.25" customHeight="1">
      <c r="A66" s="992" t="s">
        <v>346</v>
      </c>
      <c r="B66" s="993"/>
      <c r="C66" s="993"/>
      <c r="D66" s="993"/>
      <c r="E66" s="993"/>
      <c r="F66" s="993"/>
      <c r="G66" s="993"/>
      <c r="H66" s="993"/>
      <c r="I66" s="993"/>
      <c r="J66" s="993"/>
      <c r="K66" s="993"/>
      <c r="L66" s="993"/>
      <c r="M66" s="993"/>
      <c r="N66" s="993"/>
      <c r="O66" s="993"/>
      <c r="P66" s="994"/>
      <c r="Q66" s="998" t="s">
        <v>329</v>
      </c>
      <c r="R66" s="999"/>
      <c r="S66" s="999"/>
      <c r="T66" s="999"/>
      <c r="U66" s="1000"/>
      <c r="V66" s="998" t="s">
        <v>330</v>
      </c>
      <c r="W66" s="999"/>
      <c r="X66" s="999"/>
      <c r="Y66" s="999"/>
      <c r="Z66" s="1000"/>
      <c r="AA66" s="998" t="s">
        <v>347</v>
      </c>
      <c r="AB66" s="999"/>
      <c r="AC66" s="999"/>
      <c r="AD66" s="999"/>
      <c r="AE66" s="1000"/>
      <c r="AF66" s="1004" t="s">
        <v>348</v>
      </c>
      <c r="AG66" s="1005"/>
      <c r="AH66" s="1005"/>
      <c r="AI66" s="1005"/>
      <c r="AJ66" s="1006"/>
      <c r="AK66" s="998" t="s">
        <v>349</v>
      </c>
      <c r="AL66" s="993"/>
      <c r="AM66" s="993"/>
      <c r="AN66" s="993"/>
      <c r="AO66" s="994"/>
      <c r="AP66" s="998" t="s">
        <v>334</v>
      </c>
      <c r="AQ66" s="999"/>
      <c r="AR66" s="999"/>
      <c r="AS66" s="999"/>
      <c r="AT66" s="1000"/>
      <c r="AU66" s="998" t="s">
        <v>350</v>
      </c>
      <c r="AV66" s="999"/>
      <c r="AW66" s="999"/>
      <c r="AX66" s="999"/>
      <c r="AY66" s="1000"/>
      <c r="AZ66" s="998" t="s">
        <v>311</v>
      </c>
      <c r="BA66" s="999"/>
      <c r="BB66" s="999"/>
      <c r="BC66" s="999"/>
      <c r="BD66" s="1014"/>
      <c r="BE66" s="123"/>
      <c r="BF66" s="123"/>
      <c r="BG66" s="123"/>
      <c r="BH66" s="123"/>
      <c r="BI66" s="123"/>
      <c r="BJ66" s="123"/>
      <c r="BK66" s="123"/>
      <c r="BL66" s="123"/>
      <c r="BM66" s="123"/>
      <c r="BN66" s="123"/>
      <c r="BO66" s="123"/>
      <c r="BP66" s="123"/>
      <c r="BQ66" s="120">
        <v>60</v>
      </c>
      <c r="BR66" s="125"/>
      <c r="BS66" s="943"/>
      <c r="BT66" s="944"/>
      <c r="BU66" s="944"/>
      <c r="BV66" s="944"/>
      <c r="BW66" s="944"/>
      <c r="BX66" s="944"/>
      <c r="BY66" s="944"/>
      <c r="BZ66" s="944"/>
      <c r="CA66" s="944"/>
      <c r="CB66" s="944"/>
      <c r="CC66" s="944"/>
      <c r="CD66" s="944"/>
      <c r="CE66" s="944"/>
      <c r="CF66" s="944"/>
      <c r="CG66" s="945"/>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31"/>
      <c r="DW66" s="932"/>
      <c r="DX66" s="932"/>
      <c r="DY66" s="932"/>
      <c r="DZ66" s="933"/>
      <c r="EA66" s="104"/>
    </row>
    <row r="67" spans="1:131" s="105" customFormat="1" ht="26.25" customHeight="1" thickBot="1">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123"/>
      <c r="BF67" s="123"/>
      <c r="BG67" s="123"/>
      <c r="BH67" s="123"/>
      <c r="BI67" s="123"/>
      <c r="BJ67" s="123"/>
      <c r="BK67" s="123"/>
      <c r="BL67" s="123"/>
      <c r="BM67" s="123"/>
      <c r="BN67" s="123"/>
      <c r="BO67" s="123"/>
      <c r="BP67" s="123"/>
      <c r="BQ67" s="120">
        <v>61</v>
      </c>
      <c r="BR67" s="125"/>
      <c r="BS67" s="943"/>
      <c r="BT67" s="944"/>
      <c r="BU67" s="944"/>
      <c r="BV67" s="944"/>
      <c r="BW67" s="944"/>
      <c r="BX67" s="944"/>
      <c r="BY67" s="944"/>
      <c r="BZ67" s="944"/>
      <c r="CA67" s="944"/>
      <c r="CB67" s="944"/>
      <c r="CC67" s="944"/>
      <c r="CD67" s="944"/>
      <c r="CE67" s="944"/>
      <c r="CF67" s="944"/>
      <c r="CG67" s="945"/>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31"/>
      <c r="DW67" s="932"/>
      <c r="DX67" s="932"/>
      <c r="DY67" s="932"/>
      <c r="DZ67" s="933"/>
      <c r="EA67" s="104"/>
    </row>
    <row r="68" spans="1:131" s="105" customFormat="1" ht="26.25" customHeight="1" thickTop="1">
      <c r="A68" s="116">
        <v>1</v>
      </c>
      <c r="B68" s="982" t="s">
        <v>351</v>
      </c>
      <c r="C68" s="983"/>
      <c r="D68" s="983"/>
      <c r="E68" s="983"/>
      <c r="F68" s="983"/>
      <c r="G68" s="983"/>
      <c r="H68" s="983"/>
      <c r="I68" s="983"/>
      <c r="J68" s="983"/>
      <c r="K68" s="983"/>
      <c r="L68" s="983"/>
      <c r="M68" s="983"/>
      <c r="N68" s="983"/>
      <c r="O68" s="983"/>
      <c r="P68" s="984"/>
      <c r="Q68" s="985">
        <v>9229</v>
      </c>
      <c r="R68" s="979"/>
      <c r="S68" s="979"/>
      <c r="T68" s="979"/>
      <c r="U68" s="979"/>
      <c r="V68" s="979">
        <v>7683</v>
      </c>
      <c r="W68" s="979"/>
      <c r="X68" s="979"/>
      <c r="Y68" s="979"/>
      <c r="Z68" s="979"/>
      <c r="AA68" s="979">
        <v>1546</v>
      </c>
      <c r="AB68" s="979"/>
      <c r="AC68" s="979"/>
      <c r="AD68" s="979"/>
      <c r="AE68" s="979"/>
      <c r="AF68" s="979">
        <v>1546</v>
      </c>
      <c r="AG68" s="979"/>
      <c r="AH68" s="979"/>
      <c r="AI68" s="979"/>
      <c r="AJ68" s="979"/>
      <c r="AK68" s="979" t="s">
        <v>323</v>
      </c>
      <c r="AL68" s="979"/>
      <c r="AM68" s="979"/>
      <c r="AN68" s="979"/>
      <c r="AO68" s="979"/>
      <c r="AP68" s="979" t="s">
        <v>323</v>
      </c>
      <c r="AQ68" s="979"/>
      <c r="AR68" s="979"/>
      <c r="AS68" s="979"/>
      <c r="AT68" s="979"/>
      <c r="AU68" s="979" t="s">
        <v>323</v>
      </c>
      <c r="AV68" s="979"/>
      <c r="AW68" s="979"/>
      <c r="AX68" s="979"/>
      <c r="AY68" s="979"/>
      <c r="AZ68" s="980"/>
      <c r="BA68" s="980"/>
      <c r="BB68" s="980"/>
      <c r="BC68" s="980"/>
      <c r="BD68" s="981"/>
      <c r="BE68" s="123"/>
      <c r="BF68" s="123"/>
      <c r="BG68" s="123"/>
      <c r="BH68" s="123"/>
      <c r="BI68" s="123"/>
      <c r="BJ68" s="123"/>
      <c r="BK68" s="123"/>
      <c r="BL68" s="123"/>
      <c r="BM68" s="123"/>
      <c r="BN68" s="123"/>
      <c r="BO68" s="123"/>
      <c r="BP68" s="123"/>
      <c r="BQ68" s="120">
        <v>62</v>
      </c>
      <c r="BR68" s="125"/>
      <c r="BS68" s="943"/>
      <c r="BT68" s="944"/>
      <c r="BU68" s="944"/>
      <c r="BV68" s="944"/>
      <c r="BW68" s="944"/>
      <c r="BX68" s="944"/>
      <c r="BY68" s="944"/>
      <c r="BZ68" s="944"/>
      <c r="CA68" s="944"/>
      <c r="CB68" s="944"/>
      <c r="CC68" s="944"/>
      <c r="CD68" s="944"/>
      <c r="CE68" s="944"/>
      <c r="CF68" s="944"/>
      <c r="CG68" s="945"/>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31"/>
      <c r="DW68" s="932"/>
      <c r="DX68" s="932"/>
      <c r="DY68" s="932"/>
      <c r="DZ68" s="933"/>
      <c r="EA68" s="104"/>
    </row>
    <row r="69" spans="1:131" s="105" customFormat="1" ht="26.25" customHeight="1">
      <c r="A69" s="119">
        <v>2</v>
      </c>
      <c r="B69" s="968" t="s">
        <v>352</v>
      </c>
      <c r="C69" s="969"/>
      <c r="D69" s="969"/>
      <c r="E69" s="969"/>
      <c r="F69" s="969"/>
      <c r="G69" s="969"/>
      <c r="H69" s="969"/>
      <c r="I69" s="969"/>
      <c r="J69" s="969"/>
      <c r="K69" s="969"/>
      <c r="L69" s="969"/>
      <c r="M69" s="969"/>
      <c r="N69" s="969"/>
      <c r="O69" s="969"/>
      <c r="P69" s="970"/>
      <c r="Q69" s="978">
        <v>142</v>
      </c>
      <c r="R69" s="977"/>
      <c r="S69" s="977"/>
      <c r="T69" s="977"/>
      <c r="U69" s="977"/>
      <c r="V69" s="977">
        <v>131</v>
      </c>
      <c r="W69" s="977"/>
      <c r="X69" s="977"/>
      <c r="Y69" s="977"/>
      <c r="Z69" s="977"/>
      <c r="AA69" s="977">
        <v>11</v>
      </c>
      <c r="AB69" s="977"/>
      <c r="AC69" s="977"/>
      <c r="AD69" s="977"/>
      <c r="AE69" s="977"/>
      <c r="AF69" s="977">
        <v>11</v>
      </c>
      <c r="AG69" s="977"/>
      <c r="AH69" s="977"/>
      <c r="AI69" s="977"/>
      <c r="AJ69" s="977"/>
      <c r="AK69" s="977" t="s">
        <v>323</v>
      </c>
      <c r="AL69" s="977"/>
      <c r="AM69" s="977"/>
      <c r="AN69" s="977"/>
      <c r="AO69" s="977"/>
      <c r="AP69" s="977" t="s">
        <v>323</v>
      </c>
      <c r="AQ69" s="977"/>
      <c r="AR69" s="977"/>
      <c r="AS69" s="977"/>
      <c r="AT69" s="977"/>
      <c r="AU69" s="977" t="s">
        <v>323</v>
      </c>
      <c r="AV69" s="977"/>
      <c r="AW69" s="977"/>
      <c r="AX69" s="977"/>
      <c r="AY69" s="977"/>
      <c r="AZ69" s="975"/>
      <c r="BA69" s="975"/>
      <c r="BB69" s="975"/>
      <c r="BC69" s="975"/>
      <c r="BD69" s="976"/>
      <c r="BE69" s="123"/>
      <c r="BF69" s="123"/>
      <c r="BG69" s="123"/>
      <c r="BH69" s="123"/>
      <c r="BI69" s="123"/>
      <c r="BJ69" s="123"/>
      <c r="BK69" s="123"/>
      <c r="BL69" s="123"/>
      <c r="BM69" s="123"/>
      <c r="BN69" s="123"/>
      <c r="BO69" s="123"/>
      <c r="BP69" s="123"/>
      <c r="BQ69" s="120">
        <v>63</v>
      </c>
      <c r="BR69" s="125"/>
      <c r="BS69" s="943"/>
      <c r="BT69" s="944"/>
      <c r="BU69" s="944"/>
      <c r="BV69" s="944"/>
      <c r="BW69" s="944"/>
      <c r="BX69" s="944"/>
      <c r="BY69" s="944"/>
      <c r="BZ69" s="944"/>
      <c r="CA69" s="944"/>
      <c r="CB69" s="944"/>
      <c r="CC69" s="944"/>
      <c r="CD69" s="944"/>
      <c r="CE69" s="944"/>
      <c r="CF69" s="944"/>
      <c r="CG69" s="945"/>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31"/>
      <c r="DW69" s="932"/>
      <c r="DX69" s="932"/>
      <c r="DY69" s="932"/>
      <c r="DZ69" s="933"/>
      <c r="EA69" s="104"/>
    </row>
    <row r="70" spans="1:131" s="105" customFormat="1" ht="26.25" customHeight="1">
      <c r="A70" s="119">
        <v>3</v>
      </c>
      <c r="B70" s="968" t="s">
        <v>353</v>
      </c>
      <c r="C70" s="969"/>
      <c r="D70" s="969"/>
      <c r="E70" s="969"/>
      <c r="F70" s="969"/>
      <c r="G70" s="969"/>
      <c r="H70" s="969"/>
      <c r="I70" s="969"/>
      <c r="J70" s="969"/>
      <c r="K70" s="969"/>
      <c r="L70" s="969"/>
      <c r="M70" s="969"/>
      <c r="N70" s="969"/>
      <c r="O70" s="969"/>
      <c r="P70" s="970"/>
      <c r="Q70" s="978">
        <v>1433</v>
      </c>
      <c r="R70" s="977"/>
      <c r="S70" s="977"/>
      <c r="T70" s="977"/>
      <c r="U70" s="977"/>
      <c r="V70" s="977">
        <v>1305</v>
      </c>
      <c r="W70" s="977"/>
      <c r="X70" s="977"/>
      <c r="Y70" s="977"/>
      <c r="Z70" s="977"/>
      <c r="AA70" s="977">
        <v>128</v>
      </c>
      <c r="AB70" s="977"/>
      <c r="AC70" s="977"/>
      <c r="AD70" s="977"/>
      <c r="AE70" s="977"/>
      <c r="AF70" s="977">
        <v>128</v>
      </c>
      <c r="AG70" s="977"/>
      <c r="AH70" s="977"/>
      <c r="AI70" s="977"/>
      <c r="AJ70" s="977"/>
      <c r="AK70" s="977">
        <v>57</v>
      </c>
      <c r="AL70" s="977"/>
      <c r="AM70" s="977"/>
      <c r="AN70" s="977"/>
      <c r="AO70" s="977"/>
      <c r="AP70" s="977">
        <v>2258</v>
      </c>
      <c r="AQ70" s="977"/>
      <c r="AR70" s="977"/>
      <c r="AS70" s="977"/>
      <c r="AT70" s="977"/>
      <c r="AU70" s="977" t="s">
        <v>323</v>
      </c>
      <c r="AV70" s="977"/>
      <c r="AW70" s="977"/>
      <c r="AX70" s="977"/>
      <c r="AY70" s="977"/>
      <c r="AZ70" s="975"/>
      <c r="BA70" s="975"/>
      <c r="BB70" s="975"/>
      <c r="BC70" s="975"/>
      <c r="BD70" s="976"/>
      <c r="BE70" s="123"/>
      <c r="BF70" s="123"/>
      <c r="BG70" s="123"/>
      <c r="BH70" s="123"/>
      <c r="BI70" s="123"/>
      <c r="BJ70" s="123"/>
      <c r="BK70" s="123"/>
      <c r="BL70" s="123"/>
      <c r="BM70" s="123"/>
      <c r="BN70" s="123"/>
      <c r="BO70" s="123"/>
      <c r="BP70" s="123"/>
      <c r="BQ70" s="120">
        <v>64</v>
      </c>
      <c r="BR70" s="125"/>
      <c r="BS70" s="943"/>
      <c r="BT70" s="944"/>
      <c r="BU70" s="944"/>
      <c r="BV70" s="944"/>
      <c r="BW70" s="944"/>
      <c r="BX70" s="944"/>
      <c r="BY70" s="944"/>
      <c r="BZ70" s="944"/>
      <c r="CA70" s="944"/>
      <c r="CB70" s="944"/>
      <c r="CC70" s="944"/>
      <c r="CD70" s="944"/>
      <c r="CE70" s="944"/>
      <c r="CF70" s="944"/>
      <c r="CG70" s="945"/>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31"/>
      <c r="DW70" s="932"/>
      <c r="DX70" s="932"/>
      <c r="DY70" s="932"/>
      <c r="DZ70" s="933"/>
      <c r="EA70" s="104"/>
    </row>
    <row r="71" spans="1:131" s="105" customFormat="1" ht="26.25" customHeight="1">
      <c r="A71" s="119">
        <v>4</v>
      </c>
      <c r="B71" s="968" t="s">
        <v>354</v>
      </c>
      <c r="C71" s="969"/>
      <c r="D71" s="969"/>
      <c r="E71" s="969"/>
      <c r="F71" s="969"/>
      <c r="G71" s="969"/>
      <c r="H71" s="969"/>
      <c r="I71" s="969"/>
      <c r="J71" s="969"/>
      <c r="K71" s="969"/>
      <c r="L71" s="969"/>
      <c r="M71" s="969"/>
      <c r="N71" s="969"/>
      <c r="O71" s="969"/>
      <c r="P71" s="970"/>
      <c r="Q71" s="978">
        <v>228</v>
      </c>
      <c r="R71" s="977"/>
      <c r="S71" s="977"/>
      <c r="T71" s="977"/>
      <c r="U71" s="977"/>
      <c r="V71" s="977">
        <v>206</v>
      </c>
      <c r="W71" s="977"/>
      <c r="X71" s="977"/>
      <c r="Y71" s="977"/>
      <c r="Z71" s="977"/>
      <c r="AA71" s="977">
        <v>22</v>
      </c>
      <c r="AB71" s="977"/>
      <c r="AC71" s="977"/>
      <c r="AD71" s="977"/>
      <c r="AE71" s="977"/>
      <c r="AF71" s="977">
        <v>15</v>
      </c>
      <c r="AG71" s="977"/>
      <c r="AH71" s="977"/>
      <c r="AI71" s="977"/>
      <c r="AJ71" s="977"/>
      <c r="AK71" s="977">
        <v>8</v>
      </c>
      <c r="AL71" s="977"/>
      <c r="AM71" s="977"/>
      <c r="AN71" s="977"/>
      <c r="AO71" s="977"/>
      <c r="AP71" s="977" t="s">
        <v>323</v>
      </c>
      <c r="AQ71" s="977"/>
      <c r="AR71" s="977"/>
      <c r="AS71" s="977"/>
      <c r="AT71" s="977"/>
      <c r="AU71" s="977" t="s">
        <v>323</v>
      </c>
      <c r="AV71" s="977"/>
      <c r="AW71" s="977"/>
      <c r="AX71" s="977"/>
      <c r="AY71" s="977"/>
      <c r="AZ71" s="975"/>
      <c r="BA71" s="975"/>
      <c r="BB71" s="975"/>
      <c r="BC71" s="975"/>
      <c r="BD71" s="976"/>
      <c r="BE71" s="123"/>
      <c r="BF71" s="123"/>
      <c r="BG71" s="123"/>
      <c r="BH71" s="123"/>
      <c r="BI71" s="123"/>
      <c r="BJ71" s="123"/>
      <c r="BK71" s="123"/>
      <c r="BL71" s="123"/>
      <c r="BM71" s="123"/>
      <c r="BN71" s="123"/>
      <c r="BO71" s="123"/>
      <c r="BP71" s="123"/>
      <c r="BQ71" s="120">
        <v>65</v>
      </c>
      <c r="BR71" s="125"/>
      <c r="BS71" s="943"/>
      <c r="BT71" s="944"/>
      <c r="BU71" s="944"/>
      <c r="BV71" s="944"/>
      <c r="BW71" s="944"/>
      <c r="BX71" s="944"/>
      <c r="BY71" s="944"/>
      <c r="BZ71" s="944"/>
      <c r="CA71" s="944"/>
      <c r="CB71" s="944"/>
      <c r="CC71" s="944"/>
      <c r="CD71" s="944"/>
      <c r="CE71" s="944"/>
      <c r="CF71" s="944"/>
      <c r="CG71" s="945"/>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31"/>
      <c r="DW71" s="932"/>
      <c r="DX71" s="932"/>
      <c r="DY71" s="932"/>
      <c r="DZ71" s="933"/>
      <c r="EA71" s="104"/>
    </row>
    <row r="72" spans="1:131" s="105" customFormat="1" ht="26.25" customHeight="1">
      <c r="A72" s="119">
        <v>5</v>
      </c>
      <c r="B72" s="968" t="s">
        <v>355</v>
      </c>
      <c r="C72" s="969"/>
      <c r="D72" s="969"/>
      <c r="E72" s="969"/>
      <c r="F72" s="969"/>
      <c r="G72" s="969"/>
      <c r="H72" s="969"/>
      <c r="I72" s="969"/>
      <c r="J72" s="969"/>
      <c r="K72" s="969"/>
      <c r="L72" s="969"/>
      <c r="M72" s="969"/>
      <c r="N72" s="969"/>
      <c r="O72" s="969"/>
      <c r="P72" s="970"/>
      <c r="Q72" s="978">
        <v>60</v>
      </c>
      <c r="R72" s="977"/>
      <c r="S72" s="977"/>
      <c r="T72" s="977"/>
      <c r="U72" s="977"/>
      <c r="V72" s="977">
        <v>58</v>
      </c>
      <c r="W72" s="977"/>
      <c r="X72" s="977"/>
      <c r="Y72" s="977"/>
      <c r="Z72" s="977"/>
      <c r="AA72" s="977">
        <v>2</v>
      </c>
      <c r="AB72" s="977"/>
      <c r="AC72" s="977"/>
      <c r="AD72" s="977"/>
      <c r="AE72" s="977"/>
      <c r="AF72" s="977">
        <v>2</v>
      </c>
      <c r="AG72" s="977"/>
      <c r="AH72" s="977"/>
      <c r="AI72" s="977"/>
      <c r="AJ72" s="977"/>
      <c r="AK72" s="977">
        <v>4</v>
      </c>
      <c r="AL72" s="977"/>
      <c r="AM72" s="977"/>
      <c r="AN72" s="977"/>
      <c r="AO72" s="977"/>
      <c r="AP72" s="977" t="s">
        <v>323</v>
      </c>
      <c r="AQ72" s="977"/>
      <c r="AR72" s="977"/>
      <c r="AS72" s="977"/>
      <c r="AT72" s="977"/>
      <c r="AU72" s="977" t="s">
        <v>323</v>
      </c>
      <c r="AV72" s="977"/>
      <c r="AW72" s="977"/>
      <c r="AX72" s="977"/>
      <c r="AY72" s="977"/>
      <c r="AZ72" s="975"/>
      <c r="BA72" s="975"/>
      <c r="BB72" s="975"/>
      <c r="BC72" s="975"/>
      <c r="BD72" s="976"/>
      <c r="BE72" s="123"/>
      <c r="BF72" s="123"/>
      <c r="BG72" s="123"/>
      <c r="BH72" s="123"/>
      <c r="BI72" s="123"/>
      <c r="BJ72" s="123"/>
      <c r="BK72" s="123"/>
      <c r="BL72" s="123"/>
      <c r="BM72" s="123"/>
      <c r="BN72" s="123"/>
      <c r="BO72" s="123"/>
      <c r="BP72" s="123"/>
      <c r="BQ72" s="120">
        <v>66</v>
      </c>
      <c r="BR72" s="125"/>
      <c r="BS72" s="943"/>
      <c r="BT72" s="944"/>
      <c r="BU72" s="944"/>
      <c r="BV72" s="944"/>
      <c r="BW72" s="944"/>
      <c r="BX72" s="944"/>
      <c r="BY72" s="944"/>
      <c r="BZ72" s="944"/>
      <c r="CA72" s="944"/>
      <c r="CB72" s="944"/>
      <c r="CC72" s="944"/>
      <c r="CD72" s="944"/>
      <c r="CE72" s="944"/>
      <c r="CF72" s="944"/>
      <c r="CG72" s="945"/>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31"/>
      <c r="DW72" s="932"/>
      <c r="DX72" s="932"/>
      <c r="DY72" s="932"/>
      <c r="DZ72" s="933"/>
      <c r="EA72" s="104"/>
    </row>
    <row r="73" spans="1:131" s="105" customFormat="1" ht="26.25" customHeight="1">
      <c r="A73" s="119">
        <v>6</v>
      </c>
      <c r="B73" s="968" t="s">
        <v>356</v>
      </c>
      <c r="C73" s="969"/>
      <c r="D73" s="969"/>
      <c r="E73" s="969"/>
      <c r="F73" s="969"/>
      <c r="G73" s="969"/>
      <c r="H73" s="969"/>
      <c r="I73" s="969"/>
      <c r="J73" s="969"/>
      <c r="K73" s="969"/>
      <c r="L73" s="969"/>
      <c r="M73" s="969"/>
      <c r="N73" s="969"/>
      <c r="O73" s="969"/>
      <c r="P73" s="970"/>
      <c r="Q73" s="978">
        <v>247</v>
      </c>
      <c r="R73" s="977"/>
      <c r="S73" s="977"/>
      <c r="T73" s="977"/>
      <c r="U73" s="977"/>
      <c r="V73" s="977">
        <v>233</v>
      </c>
      <c r="W73" s="977"/>
      <c r="X73" s="977"/>
      <c r="Y73" s="977"/>
      <c r="Z73" s="977"/>
      <c r="AA73" s="977">
        <v>14</v>
      </c>
      <c r="AB73" s="977"/>
      <c r="AC73" s="977"/>
      <c r="AD73" s="977"/>
      <c r="AE73" s="977"/>
      <c r="AF73" s="977">
        <v>14</v>
      </c>
      <c r="AG73" s="977"/>
      <c r="AH73" s="977"/>
      <c r="AI73" s="977"/>
      <c r="AJ73" s="977"/>
      <c r="AK73" s="977" t="s">
        <v>323</v>
      </c>
      <c r="AL73" s="977"/>
      <c r="AM73" s="977"/>
      <c r="AN73" s="977"/>
      <c r="AO73" s="977"/>
      <c r="AP73" s="977">
        <v>25</v>
      </c>
      <c r="AQ73" s="977"/>
      <c r="AR73" s="977"/>
      <c r="AS73" s="977"/>
      <c r="AT73" s="977"/>
      <c r="AU73" s="977" t="s">
        <v>323</v>
      </c>
      <c r="AV73" s="977"/>
      <c r="AW73" s="977"/>
      <c r="AX73" s="977"/>
      <c r="AY73" s="977"/>
      <c r="AZ73" s="975"/>
      <c r="BA73" s="975"/>
      <c r="BB73" s="975"/>
      <c r="BC73" s="975"/>
      <c r="BD73" s="976"/>
      <c r="BE73" s="123"/>
      <c r="BF73" s="123"/>
      <c r="BG73" s="123"/>
      <c r="BH73" s="123"/>
      <c r="BI73" s="123"/>
      <c r="BJ73" s="123"/>
      <c r="BK73" s="123"/>
      <c r="BL73" s="123"/>
      <c r="BM73" s="123"/>
      <c r="BN73" s="123"/>
      <c r="BO73" s="123"/>
      <c r="BP73" s="123"/>
      <c r="BQ73" s="120">
        <v>67</v>
      </c>
      <c r="BR73" s="125"/>
      <c r="BS73" s="943"/>
      <c r="BT73" s="944"/>
      <c r="BU73" s="944"/>
      <c r="BV73" s="944"/>
      <c r="BW73" s="944"/>
      <c r="BX73" s="944"/>
      <c r="BY73" s="944"/>
      <c r="BZ73" s="944"/>
      <c r="CA73" s="944"/>
      <c r="CB73" s="944"/>
      <c r="CC73" s="944"/>
      <c r="CD73" s="944"/>
      <c r="CE73" s="944"/>
      <c r="CF73" s="944"/>
      <c r="CG73" s="945"/>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31"/>
      <c r="DW73" s="932"/>
      <c r="DX73" s="932"/>
      <c r="DY73" s="932"/>
      <c r="DZ73" s="933"/>
      <c r="EA73" s="104"/>
    </row>
    <row r="74" spans="1:131" s="105" customFormat="1" ht="26.25" customHeight="1">
      <c r="A74" s="119">
        <v>7</v>
      </c>
      <c r="B74" s="968" t="s">
        <v>357</v>
      </c>
      <c r="C74" s="969"/>
      <c r="D74" s="969"/>
      <c r="E74" s="969"/>
      <c r="F74" s="969"/>
      <c r="G74" s="969"/>
      <c r="H74" s="969"/>
      <c r="I74" s="969"/>
      <c r="J74" s="969"/>
      <c r="K74" s="969"/>
      <c r="L74" s="969"/>
      <c r="M74" s="969"/>
      <c r="N74" s="969"/>
      <c r="O74" s="969"/>
      <c r="P74" s="970"/>
      <c r="Q74" s="978">
        <v>630</v>
      </c>
      <c r="R74" s="977"/>
      <c r="S74" s="977"/>
      <c r="T74" s="977"/>
      <c r="U74" s="977"/>
      <c r="V74" s="977">
        <v>616</v>
      </c>
      <c r="W74" s="977"/>
      <c r="X74" s="977"/>
      <c r="Y74" s="977"/>
      <c r="Z74" s="977"/>
      <c r="AA74" s="977">
        <v>14</v>
      </c>
      <c r="AB74" s="977"/>
      <c r="AC74" s="977"/>
      <c r="AD74" s="977"/>
      <c r="AE74" s="977"/>
      <c r="AF74" s="977">
        <v>14</v>
      </c>
      <c r="AG74" s="977"/>
      <c r="AH74" s="977"/>
      <c r="AI74" s="977"/>
      <c r="AJ74" s="977"/>
      <c r="AK74" s="977">
        <v>10</v>
      </c>
      <c r="AL74" s="977"/>
      <c r="AM74" s="977"/>
      <c r="AN74" s="977"/>
      <c r="AO74" s="977"/>
      <c r="AP74" s="977">
        <v>466</v>
      </c>
      <c r="AQ74" s="977"/>
      <c r="AR74" s="977"/>
      <c r="AS74" s="977"/>
      <c r="AT74" s="977"/>
      <c r="AU74" s="977" t="s">
        <v>323</v>
      </c>
      <c r="AV74" s="977"/>
      <c r="AW74" s="977"/>
      <c r="AX74" s="977"/>
      <c r="AY74" s="977"/>
      <c r="AZ74" s="975"/>
      <c r="BA74" s="975"/>
      <c r="BB74" s="975"/>
      <c r="BC74" s="975"/>
      <c r="BD74" s="976"/>
      <c r="BE74" s="123"/>
      <c r="BF74" s="123"/>
      <c r="BG74" s="123"/>
      <c r="BH74" s="123"/>
      <c r="BI74" s="123"/>
      <c r="BJ74" s="123"/>
      <c r="BK74" s="123"/>
      <c r="BL74" s="123"/>
      <c r="BM74" s="123"/>
      <c r="BN74" s="123"/>
      <c r="BO74" s="123"/>
      <c r="BP74" s="123"/>
      <c r="BQ74" s="120">
        <v>68</v>
      </c>
      <c r="BR74" s="125"/>
      <c r="BS74" s="943"/>
      <c r="BT74" s="944"/>
      <c r="BU74" s="944"/>
      <c r="BV74" s="944"/>
      <c r="BW74" s="944"/>
      <c r="BX74" s="944"/>
      <c r="BY74" s="944"/>
      <c r="BZ74" s="944"/>
      <c r="CA74" s="944"/>
      <c r="CB74" s="944"/>
      <c r="CC74" s="944"/>
      <c r="CD74" s="944"/>
      <c r="CE74" s="944"/>
      <c r="CF74" s="944"/>
      <c r="CG74" s="945"/>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31"/>
      <c r="DW74" s="932"/>
      <c r="DX74" s="932"/>
      <c r="DY74" s="932"/>
      <c r="DZ74" s="933"/>
      <c r="EA74" s="104"/>
    </row>
    <row r="75" spans="1:131" s="105" customFormat="1" ht="26.25" customHeight="1">
      <c r="A75" s="119">
        <v>8</v>
      </c>
      <c r="B75" s="968" t="s">
        <v>358</v>
      </c>
      <c r="C75" s="969"/>
      <c r="D75" s="969"/>
      <c r="E75" s="969"/>
      <c r="F75" s="969"/>
      <c r="G75" s="969"/>
      <c r="H75" s="969"/>
      <c r="I75" s="969"/>
      <c r="J75" s="969"/>
      <c r="K75" s="969"/>
      <c r="L75" s="969"/>
      <c r="M75" s="969"/>
      <c r="N75" s="969"/>
      <c r="O75" s="969"/>
      <c r="P75" s="970"/>
      <c r="Q75" s="971">
        <v>121</v>
      </c>
      <c r="R75" s="972"/>
      <c r="S75" s="972"/>
      <c r="T75" s="972"/>
      <c r="U75" s="973"/>
      <c r="V75" s="974">
        <v>94</v>
      </c>
      <c r="W75" s="972"/>
      <c r="X75" s="972"/>
      <c r="Y75" s="972"/>
      <c r="Z75" s="973"/>
      <c r="AA75" s="974">
        <v>27</v>
      </c>
      <c r="AB75" s="972"/>
      <c r="AC75" s="972"/>
      <c r="AD75" s="972"/>
      <c r="AE75" s="973"/>
      <c r="AF75" s="974">
        <v>25</v>
      </c>
      <c r="AG75" s="972"/>
      <c r="AH75" s="972"/>
      <c r="AI75" s="972"/>
      <c r="AJ75" s="973"/>
      <c r="AK75" s="974" t="s">
        <v>323</v>
      </c>
      <c r="AL75" s="972"/>
      <c r="AM75" s="972"/>
      <c r="AN75" s="972"/>
      <c r="AO75" s="973"/>
      <c r="AP75" s="974" t="s">
        <v>323</v>
      </c>
      <c r="AQ75" s="972"/>
      <c r="AR75" s="972"/>
      <c r="AS75" s="972"/>
      <c r="AT75" s="973"/>
      <c r="AU75" s="974" t="s">
        <v>323</v>
      </c>
      <c r="AV75" s="972"/>
      <c r="AW75" s="972"/>
      <c r="AX75" s="972"/>
      <c r="AY75" s="973"/>
      <c r="AZ75" s="975"/>
      <c r="BA75" s="975"/>
      <c r="BB75" s="975"/>
      <c r="BC75" s="975"/>
      <c r="BD75" s="976"/>
      <c r="BE75" s="123"/>
      <c r="BF75" s="123"/>
      <c r="BG75" s="123"/>
      <c r="BH75" s="123"/>
      <c r="BI75" s="123"/>
      <c r="BJ75" s="123"/>
      <c r="BK75" s="123"/>
      <c r="BL75" s="123"/>
      <c r="BM75" s="123"/>
      <c r="BN75" s="123"/>
      <c r="BO75" s="123"/>
      <c r="BP75" s="123"/>
      <c r="BQ75" s="120">
        <v>69</v>
      </c>
      <c r="BR75" s="125"/>
      <c r="BS75" s="943"/>
      <c r="BT75" s="944"/>
      <c r="BU75" s="944"/>
      <c r="BV75" s="944"/>
      <c r="BW75" s="944"/>
      <c r="BX75" s="944"/>
      <c r="BY75" s="944"/>
      <c r="BZ75" s="944"/>
      <c r="CA75" s="944"/>
      <c r="CB75" s="944"/>
      <c r="CC75" s="944"/>
      <c r="CD75" s="944"/>
      <c r="CE75" s="944"/>
      <c r="CF75" s="944"/>
      <c r="CG75" s="945"/>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31"/>
      <c r="DW75" s="932"/>
      <c r="DX75" s="932"/>
      <c r="DY75" s="932"/>
      <c r="DZ75" s="933"/>
      <c r="EA75" s="104"/>
    </row>
    <row r="76" spans="1:131" s="105" customFormat="1" ht="26.25" customHeight="1">
      <c r="A76" s="119">
        <v>9</v>
      </c>
      <c r="B76" s="968" t="s">
        <v>359</v>
      </c>
      <c r="C76" s="969"/>
      <c r="D76" s="969"/>
      <c r="E76" s="969"/>
      <c r="F76" s="969"/>
      <c r="G76" s="969"/>
      <c r="H76" s="969"/>
      <c r="I76" s="969"/>
      <c r="J76" s="969"/>
      <c r="K76" s="969"/>
      <c r="L76" s="969"/>
      <c r="M76" s="969"/>
      <c r="N76" s="969"/>
      <c r="O76" s="969"/>
      <c r="P76" s="970"/>
      <c r="Q76" s="971">
        <v>141609</v>
      </c>
      <c r="R76" s="972"/>
      <c r="S76" s="972"/>
      <c r="T76" s="972"/>
      <c r="U76" s="973"/>
      <c r="V76" s="974">
        <v>138382</v>
      </c>
      <c r="W76" s="972"/>
      <c r="X76" s="972"/>
      <c r="Y76" s="972"/>
      <c r="Z76" s="973"/>
      <c r="AA76" s="974">
        <v>3227</v>
      </c>
      <c r="AB76" s="972"/>
      <c r="AC76" s="972"/>
      <c r="AD76" s="972"/>
      <c r="AE76" s="973"/>
      <c r="AF76" s="974">
        <v>3227</v>
      </c>
      <c r="AG76" s="972"/>
      <c r="AH76" s="972"/>
      <c r="AI76" s="972"/>
      <c r="AJ76" s="973"/>
      <c r="AK76" s="974">
        <v>121</v>
      </c>
      <c r="AL76" s="972"/>
      <c r="AM76" s="972"/>
      <c r="AN76" s="972"/>
      <c r="AO76" s="973"/>
      <c r="AP76" s="974" t="s">
        <v>323</v>
      </c>
      <c r="AQ76" s="972"/>
      <c r="AR76" s="972"/>
      <c r="AS76" s="972"/>
      <c r="AT76" s="973"/>
      <c r="AU76" s="974" t="s">
        <v>323</v>
      </c>
      <c r="AV76" s="972"/>
      <c r="AW76" s="972"/>
      <c r="AX76" s="972"/>
      <c r="AY76" s="973"/>
      <c r="AZ76" s="975"/>
      <c r="BA76" s="975"/>
      <c r="BB76" s="975"/>
      <c r="BC76" s="975"/>
      <c r="BD76" s="976"/>
      <c r="BE76" s="123"/>
      <c r="BF76" s="123"/>
      <c r="BG76" s="123"/>
      <c r="BH76" s="123"/>
      <c r="BI76" s="123"/>
      <c r="BJ76" s="123"/>
      <c r="BK76" s="123"/>
      <c r="BL76" s="123"/>
      <c r="BM76" s="123"/>
      <c r="BN76" s="123"/>
      <c r="BO76" s="123"/>
      <c r="BP76" s="123"/>
      <c r="BQ76" s="120">
        <v>70</v>
      </c>
      <c r="BR76" s="125"/>
      <c r="BS76" s="943"/>
      <c r="BT76" s="944"/>
      <c r="BU76" s="944"/>
      <c r="BV76" s="944"/>
      <c r="BW76" s="944"/>
      <c r="BX76" s="944"/>
      <c r="BY76" s="944"/>
      <c r="BZ76" s="944"/>
      <c r="CA76" s="944"/>
      <c r="CB76" s="944"/>
      <c r="CC76" s="944"/>
      <c r="CD76" s="944"/>
      <c r="CE76" s="944"/>
      <c r="CF76" s="944"/>
      <c r="CG76" s="945"/>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31"/>
      <c r="DW76" s="932"/>
      <c r="DX76" s="932"/>
      <c r="DY76" s="932"/>
      <c r="DZ76" s="933"/>
      <c r="EA76" s="104"/>
    </row>
    <row r="77" spans="1:131" s="105" customFormat="1" ht="26.25" customHeight="1">
      <c r="A77" s="119">
        <v>10</v>
      </c>
      <c r="B77" s="968" t="s">
        <v>360</v>
      </c>
      <c r="C77" s="969"/>
      <c r="D77" s="969"/>
      <c r="E77" s="969"/>
      <c r="F77" s="969"/>
      <c r="G77" s="969"/>
      <c r="H77" s="969"/>
      <c r="I77" s="969"/>
      <c r="J77" s="969"/>
      <c r="K77" s="969"/>
      <c r="L77" s="969"/>
      <c r="M77" s="969"/>
      <c r="N77" s="969"/>
      <c r="O77" s="969"/>
      <c r="P77" s="970"/>
      <c r="Q77" s="971">
        <v>318</v>
      </c>
      <c r="R77" s="972"/>
      <c r="S77" s="972"/>
      <c r="T77" s="972"/>
      <c r="U77" s="973"/>
      <c r="V77" s="974">
        <v>310</v>
      </c>
      <c r="W77" s="972"/>
      <c r="X77" s="972"/>
      <c r="Y77" s="972"/>
      <c r="Z77" s="973"/>
      <c r="AA77" s="974">
        <v>40</v>
      </c>
      <c r="AB77" s="972"/>
      <c r="AC77" s="972"/>
      <c r="AD77" s="972"/>
      <c r="AE77" s="973"/>
      <c r="AF77" s="974">
        <v>40</v>
      </c>
      <c r="AG77" s="972"/>
      <c r="AH77" s="972"/>
      <c r="AI77" s="972"/>
      <c r="AJ77" s="973"/>
      <c r="AK77" s="974" t="s">
        <v>323</v>
      </c>
      <c r="AL77" s="972"/>
      <c r="AM77" s="972"/>
      <c r="AN77" s="972"/>
      <c r="AO77" s="973"/>
      <c r="AP77" s="974" t="s">
        <v>323</v>
      </c>
      <c r="AQ77" s="972"/>
      <c r="AR77" s="972"/>
      <c r="AS77" s="972"/>
      <c r="AT77" s="973"/>
      <c r="AU77" s="974" t="s">
        <v>323</v>
      </c>
      <c r="AV77" s="972"/>
      <c r="AW77" s="972"/>
      <c r="AX77" s="972"/>
      <c r="AY77" s="973"/>
      <c r="AZ77" s="975"/>
      <c r="BA77" s="975"/>
      <c r="BB77" s="975"/>
      <c r="BC77" s="975"/>
      <c r="BD77" s="976"/>
      <c r="BE77" s="123"/>
      <c r="BF77" s="123"/>
      <c r="BG77" s="123"/>
      <c r="BH77" s="123"/>
      <c r="BI77" s="123"/>
      <c r="BJ77" s="123"/>
      <c r="BK77" s="123"/>
      <c r="BL77" s="123"/>
      <c r="BM77" s="123"/>
      <c r="BN77" s="123"/>
      <c r="BO77" s="123"/>
      <c r="BP77" s="123"/>
      <c r="BQ77" s="120">
        <v>71</v>
      </c>
      <c r="BR77" s="125"/>
      <c r="BS77" s="943"/>
      <c r="BT77" s="944"/>
      <c r="BU77" s="944"/>
      <c r="BV77" s="944"/>
      <c r="BW77" s="944"/>
      <c r="BX77" s="944"/>
      <c r="BY77" s="944"/>
      <c r="BZ77" s="944"/>
      <c r="CA77" s="944"/>
      <c r="CB77" s="944"/>
      <c r="CC77" s="944"/>
      <c r="CD77" s="944"/>
      <c r="CE77" s="944"/>
      <c r="CF77" s="944"/>
      <c r="CG77" s="945"/>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31"/>
      <c r="DW77" s="932"/>
      <c r="DX77" s="932"/>
      <c r="DY77" s="932"/>
      <c r="DZ77" s="933"/>
      <c r="EA77" s="104"/>
    </row>
    <row r="78" spans="1:131" s="105" customFormat="1" ht="26.25" customHeight="1">
      <c r="A78" s="119">
        <v>11</v>
      </c>
      <c r="B78" s="964"/>
      <c r="C78" s="965"/>
      <c r="D78" s="965"/>
      <c r="E78" s="965"/>
      <c r="F78" s="965"/>
      <c r="G78" s="965"/>
      <c r="H78" s="965"/>
      <c r="I78" s="965"/>
      <c r="J78" s="965"/>
      <c r="K78" s="965"/>
      <c r="L78" s="965"/>
      <c r="M78" s="965"/>
      <c r="N78" s="965"/>
      <c r="O78" s="965"/>
      <c r="P78" s="966"/>
      <c r="Q78" s="967"/>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2"/>
      <c r="BA78" s="962"/>
      <c r="BB78" s="962"/>
      <c r="BC78" s="962"/>
      <c r="BD78" s="963"/>
      <c r="BE78" s="123"/>
      <c r="BF78" s="123"/>
      <c r="BG78" s="123"/>
      <c r="BH78" s="123"/>
      <c r="BI78" s="123"/>
      <c r="BJ78" s="126"/>
      <c r="BK78" s="126"/>
      <c r="BL78" s="126"/>
      <c r="BM78" s="126"/>
      <c r="BN78" s="126"/>
      <c r="BO78" s="123"/>
      <c r="BP78" s="123"/>
      <c r="BQ78" s="120">
        <v>72</v>
      </c>
      <c r="BR78" s="125"/>
      <c r="BS78" s="943"/>
      <c r="BT78" s="944"/>
      <c r="BU78" s="944"/>
      <c r="BV78" s="944"/>
      <c r="BW78" s="944"/>
      <c r="BX78" s="944"/>
      <c r="BY78" s="944"/>
      <c r="BZ78" s="944"/>
      <c r="CA78" s="944"/>
      <c r="CB78" s="944"/>
      <c r="CC78" s="944"/>
      <c r="CD78" s="944"/>
      <c r="CE78" s="944"/>
      <c r="CF78" s="944"/>
      <c r="CG78" s="945"/>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31"/>
      <c r="DW78" s="932"/>
      <c r="DX78" s="932"/>
      <c r="DY78" s="932"/>
      <c r="DZ78" s="933"/>
      <c r="EA78" s="104"/>
    </row>
    <row r="79" spans="1:131" s="105" customFormat="1" ht="26.25" customHeight="1">
      <c r="A79" s="119">
        <v>12</v>
      </c>
      <c r="B79" s="964"/>
      <c r="C79" s="965"/>
      <c r="D79" s="965"/>
      <c r="E79" s="965"/>
      <c r="F79" s="965"/>
      <c r="G79" s="965"/>
      <c r="H79" s="965"/>
      <c r="I79" s="965"/>
      <c r="J79" s="965"/>
      <c r="K79" s="965"/>
      <c r="L79" s="965"/>
      <c r="M79" s="965"/>
      <c r="N79" s="965"/>
      <c r="O79" s="965"/>
      <c r="P79" s="966"/>
      <c r="Q79" s="967"/>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123"/>
      <c r="BF79" s="123"/>
      <c r="BG79" s="123"/>
      <c r="BH79" s="123"/>
      <c r="BI79" s="123"/>
      <c r="BJ79" s="126"/>
      <c r="BK79" s="126"/>
      <c r="BL79" s="126"/>
      <c r="BM79" s="126"/>
      <c r="BN79" s="126"/>
      <c r="BO79" s="123"/>
      <c r="BP79" s="123"/>
      <c r="BQ79" s="120">
        <v>73</v>
      </c>
      <c r="BR79" s="125"/>
      <c r="BS79" s="943"/>
      <c r="BT79" s="944"/>
      <c r="BU79" s="944"/>
      <c r="BV79" s="944"/>
      <c r="BW79" s="944"/>
      <c r="BX79" s="944"/>
      <c r="BY79" s="944"/>
      <c r="BZ79" s="944"/>
      <c r="CA79" s="944"/>
      <c r="CB79" s="944"/>
      <c r="CC79" s="944"/>
      <c r="CD79" s="944"/>
      <c r="CE79" s="944"/>
      <c r="CF79" s="944"/>
      <c r="CG79" s="945"/>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31"/>
      <c r="DW79" s="932"/>
      <c r="DX79" s="932"/>
      <c r="DY79" s="932"/>
      <c r="DZ79" s="933"/>
      <c r="EA79" s="104"/>
    </row>
    <row r="80" spans="1:131" s="105" customFormat="1" ht="26.25" customHeight="1">
      <c r="A80" s="119">
        <v>13</v>
      </c>
      <c r="B80" s="964"/>
      <c r="C80" s="965"/>
      <c r="D80" s="965"/>
      <c r="E80" s="965"/>
      <c r="F80" s="965"/>
      <c r="G80" s="965"/>
      <c r="H80" s="965"/>
      <c r="I80" s="965"/>
      <c r="J80" s="965"/>
      <c r="K80" s="965"/>
      <c r="L80" s="965"/>
      <c r="M80" s="965"/>
      <c r="N80" s="965"/>
      <c r="O80" s="965"/>
      <c r="P80" s="966"/>
      <c r="Q80" s="967"/>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123"/>
      <c r="BF80" s="123"/>
      <c r="BG80" s="123"/>
      <c r="BH80" s="123"/>
      <c r="BI80" s="123"/>
      <c r="BJ80" s="123"/>
      <c r="BK80" s="123"/>
      <c r="BL80" s="123"/>
      <c r="BM80" s="123"/>
      <c r="BN80" s="123"/>
      <c r="BO80" s="123"/>
      <c r="BP80" s="123"/>
      <c r="BQ80" s="120">
        <v>74</v>
      </c>
      <c r="BR80" s="125"/>
      <c r="BS80" s="943"/>
      <c r="BT80" s="944"/>
      <c r="BU80" s="944"/>
      <c r="BV80" s="944"/>
      <c r="BW80" s="944"/>
      <c r="BX80" s="944"/>
      <c r="BY80" s="944"/>
      <c r="BZ80" s="944"/>
      <c r="CA80" s="944"/>
      <c r="CB80" s="944"/>
      <c r="CC80" s="944"/>
      <c r="CD80" s="944"/>
      <c r="CE80" s="944"/>
      <c r="CF80" s="944"/>
      <c r="CG80" s="945"/>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31"/>
      <c r="DW80" s="932"/>
      <c r="DX80" s="932"/>
      <c r="DY80" s="932"/>
      <c r="DZ80" s="933"/>
      <c r="EA80" s="104"/>
    </row>
    <row r="81" spans="1:131" s="105" customFormat="1" ht="26.25" customHeight="1">
      <c r="A81" s="119">
        <v>14</v>
      </c>
      <c r="B81" s="964"/>
      <c r="C81" s="965"/>
      <c r="D81" s="965"/>
      <c r="E81" s="965"/>
      <c r="F81" s="965"/>
      <c r="G81" s="965"/>
      <c r="H81" s="965"/>
      <c r="I81" s="965"/>
      <c r="J81" s="965"/>
      <c r="K81" s="965"/>
      <c r="L81" s="965"/>
      <c r="M81" s="965"/>
      <c r="N81" s="965"/>
      <c r="O81" s="965"/>
      <c r="P81" s="966"/>
      <c r="Q81" s="967"/>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123"/>
      <c r="BF81" s="123"/>
      <c r="BG81" s="123"/>
      <c r="BH81" s="123"/>
      <c r="BI81" s="123"/>
      <c r="BJ81" s="123"/>
      <c r="BK81" s="123"/>
      <c r="BL81" s="123"/>
      <c r="BM81" s="123"/>
      <c r="BN81" s="123"/>
      <c r="BO81" s="123"/>
      <c r="BP81" s="123"/>
      <c r="BQ81" s="120">
        <v>75</v>
      </c>
      <c r="BR81" s="125"/>
      <c r="BS81" s="943"/>
      <c r="BT81" s="944"/>
      <c r="BU81" s="944"/>
      <c r="BV81" s="944"/>
      <c r="BW81" s="944"/>
      <c r="BX81" s="944"/>
      <c r="BY81" s="944"/>
      <c r="BZ81" s="944"/>
      <c r="CA81" s="944"/>
      <c r="CB81" s="944"/>
      <c r="CC81" s="944"/>
      <c r="CD81" s="944"/>
      <c r="CE81" s="944"/>
      <c r="CF81" s="944"/>
      <c r="CG81" s="945"/>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31"/>
      <c r="DW81" s="932"/>
      <c r="DX81" s="932"/>
      <c r="DY81" s="932"/>
      <c r="DZ81" s="933"/>
      <c r="EA81" s="104"/>
    </row>
    <row r="82" spans="1:131" s="105" customFormat="1" ht="26.25" customHeight="1">
      <c r="A82" s="119">
        <v>15</v>
      </c>
      <c r="B82" s="964"/>
      <c r="C82" s="965"/>
      <c r="D82" s="965"/>
      <c r="E82" s="965"/>
      <c r="F82" s="965"/>
      <c r="G82" s="965"/>
      <c r="H82" s="965"/>
      <c r="I82" s="965"/>
      <c r="J82" s="965"/>
      <c r="K82" s="965"/>
      <c r="L82" s="965"/>
      <c r="M82" s="965"/>
      <c r="N82" s="965"/>
      <c r="O82" s="965"/>
      <c r="P82" s="966"/>
      <c r="Q82" s="967"/>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123"/>
      <c r="BF82" s="123"/>
      <c r="BG82" s="123"/>
      <c r="BH82" s="123"/>
      <c r="BI82" s="123"/>
      <c r="BJ82" s="123"/>
      <c r="BK82" s="123"/>
      <c r="BL82" s="123"/>
      <c r="BM82" s="123"/>
      <c r="BN82" s="123"/>
      <c r="BO82" s="123"/>
      <c r="BP82" s="123"/>
      <c r="BQ82" s="120">
        <v>76</v>
      </c>
      <c r="BR82" s="125"/>
      <c r="BS82" s="943"/>
      <c r="BT82" s="944"/>
      <c r="BU82" s="944"/>
      <c r="BV82" s="944"/>
      <c r="BW82" s="944"/>
      <c r="BX82" s="944"/>
      <c r="BY82" s="944"/>
      <c r="BZ82" s="944"/>
      <c r="CA82" s="944"/>
      <c r="CB82" s="944"/>
      <c r="CC82" s="944"/>
      <c r="CD82" s="944"/>
      <c r="CE82" s="944"/>
      <c r="CF82" s="944"/>
      <c r="CG82" s="945"/>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31"/>
      <c r="DW82" s="932"/>
      <c r="DX82" s="932"/>
      <c r="DY82" s="932"/>
      <c r="DZ82" s="933"/>
      <c r="EA82" s="104"/>
    </row>
    <row r="83" spans="1:131" s="105" customFormat="1" ht="26.25" customHeight="1">
      <c r="A83" s="119">
        <v>16</v>
      </c>
      <c r="B83" s="964"/>
      <c r="C83" s="965"/>
      <c r="D83" s="965"/>
      <c r="E83" s="965"/>
      <c r="F83" s="965"/>
      <c r="G83" s="965"/>
      <c r="H83" s="965"/>
      <c r="I83" s="965"/>
      <c r="J83" s="965"/>
      <c r="K83" s="965"/>
      <c r="L83" s="965"/>
      <c r="M83" s="965"/>
      <c r="N83" s="965"/>
      <c r="O83" s="965"/>
      <c r="P83" s="966"/>
      <c r="Q83" s="967"/>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123"/>
      <c r="BF83" s="123"/>
      <c r="BG83" s="123"/>
      <c r="BH83" s="123"/>
      <c r="BI83" s="123"/>
      <c r="BJ83" s="123"/>
      <c r="BK83" s="123"/>
      <c r="BL83" s="123"/>
      <c r="BM83" s="123"/>
      <c r="BN83" s="123"/>
      <c r="BO83" s="123"/>
      <c r="BP83" s="123"/>
      <c r="BQ83" s="120">
        <v>77</v>
      </c>
      <c r="BR83" s="125"/>
      <c r="BS83" s="943"/>
      <c r="BT83" s="944"/>
      <c r="BU83" s="944"/>
      <c r="BV83" s="944"/>
      <c r="BW83" s="944"/>
      <c r="BX83" s="944"/>
      <c r="BY83" s="944"/>
      <c r="BZ83" s="944"/>
      <c r="CA83" s="944"/>
      <c r="CB83" s="944"/>
      <c r="CC83" s="944"/>
      <c r="CD83" s="944"/>
      <c r="CE83" s="944"/>
      <c r="CF83" s="944"/>
      <c r="CG83" s="945"/>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31"/>
      <c r="DW83" s="932"/>
      <c r="DX83" s="932"/>
      <c r="DY83" s="932"/>
      <c r="DZ83" s="933"/>
      <c r="EA83" s="104"/>
    </row>
    <row r="84" spans="1:131" s="105" customFormat="1" ht="26.25" customHeight="1">
      <c r="A84" s="119">
        <v>17</v>
      </c>
      <c r="B84" s="964"/>
      <c r="C84" s="965"/>
      <c r="D84" s="965"/>
      <c r="E84" s="965"/>
      <c r="F84" s="965"/>
      <c r="G84" s="965"/>
      <c r="H84" s="965"/>
      <c r="I84" s="965"/>
      <c r="J84" s="965"/>
      <c r="K84" s="965"/>
      <c r="L84" s="965"/>
      <c r="M84" s="965"/>
      <c r="N84" s="965"/>
      <c r="O84" s="965"/>
      <c r="P84" s="966"/>
      <c r="Q84" s="967"/>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123"/>
      <c r="BF84" s="123"/>
      <c r="BG84" s="123"/>
      <c r="BH84" s="123"/>
      <c r="BI84" s="123"/>
      <c r="BJ84" s="123"/>
      <c r="BK84" s="123"/>
      <c r="BL84" s="123"/>
      <c r="BM84" s="123"/>
      <c r="BN84" s="123"/>
      <c r="BO84" s="123"/>
      <c r="BP84" s="123"/>
      <c r="BQ84" s="120">
        <v>78</v>
      </c>
      <c r="BR84" s="125"/>
      <c r="BS84" s="943"/>
      <c r="BT84" s="944"/>
      <c r="BU84" s="944"/>
      <c r="BV84" s="944"/>
      <c r="BW84" s="944"/>
      <c r="BX84" s="944"/>
      <c r="BY84" s="944"/>
      <c r="BZ84" s="944"/>
      <c r="CA84" s="944"/>
      <c r="CB84" s="944"/>
      <c r="CC84" s="944"/>
      <c r="CD84" s="944"/>
      <c r="CE84" s="944"/>
      <c r="CF84" s="944"/>
      <c r="CG84" s="945"/>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31"/>
      <c r="DW84" s="932"/>
      <c r="DX84" s="932"/>
      <c r="DY84" s="932"/>
      <c r="DZ84" s="933"/>
      <c r="EA84" s="104"/>
    </row>
    <row r="85" spans="1:131" s="105" customFormat="1" ht="26.25" customHeight="1">
      <c r="A85" s="119">
        <v>18</v>
      </c>
      <c r="B85" s="964"/>
      <c r="C85" s="965"/>
      <c r="D85" s="965"/>
      <c r="E85" s="965"/>
      <c r="F85" s="965"/>
      <c r="G85" s="965"/>
      <c r="H85" s="965"/>
      <c r="I85" s="965"/>
      <c r="J85" s="965"/>
      <c r="K85" s="965"/>
      <c r="L85" s="965"/>
      <c r="M85" s="965"/>
      <c r="N85" s="965"/>
      <c r="O85" s="965"/>
      <c r="P85" s="966"/>
      <c r="Q85" s="967"/>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123"/>
      <c r="BF85" s="123"/>
      <c r="BG85" s="123"/>
      <c r="BH85" s="123"/>
      <c r="BI85" s="123"/>
      <c r="BJ85" s="123"/>
      <c r="BK85" s="123"/>
      <c r="BL85" s="123"/>
      <c r="BM85" s="123"/>
      <c r="BN85" s="123"/>
      <c r="BO85" s="123"/>
      <c r="BP85" s="123"/>
      <c r="BQ85" s="120">
        <v>79</v>
      </c>
      <c r="BR85" s="125"/>
      <c r="BS85" s="943"/>
      <c r="BT85" s="944"/>
      <c r="BU85" s="944"/>
      <c r="BV85" s="944"/>
      <c r="BW85" s="944"/>
      <c r="BX85" s="944"/>
      <c r="BY85" s="944"/>
      <c r="BZ85" s="944"/>
      <c r="CA85" s="944"/>
      <c r="CB85" s="944"/>
      <c r="CC85" s="944"/>
      <c r="CD85" s="944"/>
      <c r="CE85" s="944"/>
      <c r="CF85" s="944"/>
      <c r="CG85" s="945"/>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31"/>
      <c r="DW85" s="932"/>
      <c r="DX85" s="932"/>
      <c r="DY85" s="932"/>
      <c r="DZ85" s="933"/>
      <c r="EA85" s="104"/>
    </row>
    <row r="86" spans="1:131" s="105" customFormat="1" ht="26.25" customHeight="1">
      <c r="A86" s="119">
        <v>19</v>
      </c>
      <c r="B86" s="964"/>
      <c r="C86" s="965"/>
      <c r="D86" s="965"/>
      <c r="E86" s="965"/>
      <c r="F86" s="965"/>
      <c r="G86" s="965"/>
      <c r="H86" s="965"/>
      <c r="I86" s="965"/>
      <c r="J86" s="965"/>
      <c r="K86" s="965"/>
      <c r="L86" s="965"/>
      <c r="M86" s="965"/>
      <c r="N86" s="965"/>
      <c r="O86" s="965"/>
      <c r="P86" s="966"/>
      <c r="Q86" s="967"/>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123"/>
      <c r="BF86" s="123"/>
      <c r="BG86" s="123"/>
      <c r="BH86" s="123"/>
      <c r="BI86" s="123"/>
      <c r="BJ86" s="123"/>
      <c r="BK86" s="123"/>
      <c r="BL86" s="123"/>
      <c r="BM86" s="123"/>
      <c r="BN86" s="123"/>
      <c r="BO86" s="123"/>
      <c r="BP86" s="123"/>
      <c r="BQ86" s="120">
        <v>80</v>
      </c>
      <c r="BR86" s="125"/>
      <c r="BS86" s="943"/>
      <c r="BT86" s="944"/>
      <c r="BU86" s="944"/>
      <c r="BV86" s="944"/>
      <c r="BW86" s="944"/>
      <c r="BX86" s="944"/>
      <c r="BY86" s="944"/>
      <c r="BZ86" s="944"/>
      <c r="CA86" s="944"/>
      <c r="CB86" s="944"/>
      <c r="CC86" s="944"/>
      <c r="CD86" s="944"/>
      <c r="CE86" s="944"/>
      <c r="CF86" s="944"/>
      <c r="CG86" s="945"/>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31"/>
      <c r="DW86" s="932"/>
      <c r="DX86" s="932"/>
      <c r="DY86" s="932"/>
      <c r="DZ86" s="933"/>
      <c r="EA86" s="104"/>
    </row>
    <row r="87" spans="1:131" s="105" customFormat="1" ht="26.25" customHeight="1">
      <c r="A87" s="127">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123"/>
      <c r="BF87" s="123"/>
      <c r="BG87" s="123"/>
      <c r="BH87" s="123"/>
      <c r="BI87" s="123"/>
      <c r="BJ87" s="123"/>
      <c r="BK87" s="123"/>
      <c r="BL87" s="123"/>
      <c r="BM87" s="123"/>
      <c r="BN87" s="123"/>
      <c r="BO87" s="123"/>
      <c r="BP87" s="123"/>
      <c r="BQ87" s="120">
        <v>81</v>
      </c>
      <c r="BR87" s="125"/>
      <c r="BS87" s="943"/>
      <c r="BT87" s="944"/>
      <c r="BU87" s="944"/>
      <c r="BV87" s="944"/>
      <c r="BW87" s="944"/>
      <c r="BX87" s="944"/>
      <c r="BY87" s="944"/>
      <c r="BZ87" s="944"/>
      <c r="CA87" s="944"/>
      <c r="CB87" s="944"/>
      <c r="CC87" s="944"/>
      <c r="CD87" s="944"/>
      <c r="CE87" s="944"/>
      <c r="CF87" s="944"/>
      <c r="CG87" s="945"/>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31"/>
      <c r="DW87" s="932"/>
      <c r="DX87" s="932"/>
      <c r="DY87" s="932"/>
      <c r="DZ87" s="933"/>
      <c r="EA87" s="104"/>
    </row>
    <row r="88" spans="1:131" s="105" customFormat="1" ht="26.25" customHeight="1" thickBot="1">
      <c r="A88" s="122" t="s">
        <v>325</v>
      </c>
      <c r="B88" s="934" t="s">
        <v>361</v>
      </c>
      <c r="C88" s="935"/>
      <c r="D88" s="935"/>
      <c r="E88" s="935"/>
      <c r="F88" s="935"/>
      <c r="G88" s="935"/>
      <c r="H88" s="935"/>
      <c r="I88" s="935"/>
      <c r="J88" s="935"/>
      <c r="K88" s="935"/>
      <c r="L88" s="935"/>
      <c r="M88" s="935"/>
      <c r="N88" s="935"/>
      <c r="O88" s="935"/>
      <c r="P88" s="936"/>
      <c r="Q88" s="952"/>
      <c r="R88" s="953"/>
      <c r="S88" s="953"/>
      <c r="T88" s="953"/>
      <c r="U88" s="953"/>
      <c r="V88" s="953"/>
      <c r="W88" s="953"/>
      <c r="X88" s="953"/>
      <c r="Y88" s="953"/>
      <c r="Z88" s="953"/>
      <c r="AA88" s="953"/>
      <c r="AB88" s="953"/>
      <c r="AC88" s="953"/>
      <c r="AD88" s="953"/>
      <c r="AE88" s="953"/>
      <c r="AF88" s="949"/>
      <c r="AG88" s="949"/>
      <c r="AH88" s="949"/>
      <c r="AI88" s="949"/>
      <c r="AJ88" s="949"/>
      <c r="AK88" s="953"/>
      <c r="AL88" s="953"/>
      <c r="AM88" s="953"/>
      <c r="AN88" s="953"/>
      <c r="AO88" s="953"/>
      <c r="AP88" s="949"/>
      <c r="AQ88" s="949"/>
      <c r="AR88" s="949"/>
      <c r="AS88" s="949"/>
      <c r="AT88" s="949"/>
      <c r="AU88" s="949"/>
      <c r="AV88" s="949"/>
      <c r="AW88" s="949"/>
      <c r="AX88" s="949"/>
      <c r="AY88" s="949"/>
      <c r="AZ88" s="950"/>
      <c r="BA88" s="950"/>
      <c r="BB88" s="950"/>
      <c r="BC88" s="950"/>
      <c r="BD88" s="951"/>
      <c r="BE88" s="123"/>
      <c r="BF88" s="123"/>
      <c r="BG88" s="123"/>
      <c r="BH88" s="123"/>
      <c r="BI88" s="123"/>
      <c r="BJ88" s="123"/>
      <c r="BK88" s="123"/>
      <c r="BL88" s="123"/>
      <c r="BM88" s="123"/>
      <c r="BN88" s="123"/>
      <c r="BO88" s="123"/>
      <c r="BP88" s="123"/>
      <c r="BQ88" s="120">
        <v>82</v>
      </c>
      <c r="BR88" s="125"/>
      <c r="BS88" s="943"/>
      <c r="BT88" s="944"/>
      <c r="BU88" s="944"/>
      <c r="BV88" s="944"/>
      <c r="BW88" s="944"/>
      <c r="BX88" s="944"/>
      <c r="BY88" s="944"/>
      <c r="BZ88" s="944"/>
      <c r="CA88" s="944"/>
      <c r="CB88" s="944"/>
      <c r="CC88" s="944"/>
      <c r="CD88" s="944"/>
      <c r="CE88" s="944"/>
      <c r="CF88" s="944"/>
      <c r="CG88" s="945"/>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31"/>
      <c r="DW88" s="932"/>
      <c r="DX88" s="932"/>
      <c r="DY88" s="932"/>
      <c r="DZ88" s="933"/>
      <c r="EA88" s="104"/>
    </row>
    <row r="89" spans="1:131" s="105" customFormat="1" ht="26.25" hidden="1" customHeight="1">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943"/>
      <c r="BT89" s="944"/>
      <c r="BU89" s="944"/>
      <c r="BV89" s="944"/>
      <c r="BW89" s="944"/>
      <c r="BX89" s="944"/>
      <c r="BY89" s="944"/>
      <c r="BZ89" s="944"/>
      <c r="CA89" s="944"/>
      <c r="CB89" s="944"/>
      <c r="CC89" s="944"/>
      <c r="CD89" s="944"/>
      <c r="CE89" s="944"/>
      <c r="CF89" s="944"/>
      <c r="CG89" s="945"/>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31"/>
      <c r="DW89" s="932"/>
      <c r="DX89" s="932"/>
      <c r="DY89" s="932"/>
      <c r="DZ89" s="933"/>
      <c r="EA89" s="104"/>
    </row>
    <row r="90" spans="1:131" s="105" customFormat="1" ht="26.25" hidden="1" customHeight="1">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943"/>
      <c r="BT90" s="944"/>
      <c r="BU90" s="944"/>
      <c r="BV90" s="944"/>
      <c r="BW90" s="944"/>
      <c r="BX90" s="944"/>
      <c r="BY90" s="944"/>
      <c r="BZ90" s="944"/>
      <c r="CA90" s="944"/>
      <c r="CB90" s="944"/>
      <c r="CC90" s="944"/>
      <c r="CD90" s="944"/>
      <c r="CE90" s="944"/>
      <c r="CF90" s="944"/>
      <c r="CG90" s="945"/>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31"/>
      <c r="DW90" s="932"/>
      <c r="DX90" s="932"/>
      <c r="DY90" s="932"/>
      <c r="DZ90" s="933"/>
      <c r="EA90" s="104"/>
    </row>
    <row r="91" spans="1:131" s="105" customFormat="1" ht="26.25" hidden="1" customHeight="1">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943"/>
      <c r="BT91" s="944"/>
      <c r="BU91" s="944"/>
      <c r="BV91" s="944"/>
      <c r="BW91" s="944"/>
      <c r="BX91" s="944"/>
      <c r="BY91" s="944"/>
      <c r="BZ91" s="944"/>
      <c r="CA91" s="944"/>
      <c r="CB91" s="944"/>
      <c r="CC91" s="944"/>
      <c r="CD91" s="944"/>
      <c r="CE91" s="944"/>
      <c r="CF91" s="944"/>
      <c r="CG91" s="945"/>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31"/>
      <c r="DW91" s="932"/>
      <c r="DX91" s="932"/>
      <c r="DY91" s="932"/>
      <c r="DZ91" s="933"/>
      <c r="EA91" s="104"/>
    </row>
    <row r="92" spans="1:131" s="105" customFormat="1" ht="26.25" hidden="1" customHeight="1">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943"/>
      <c r="BT92" s="944"/>
      <c r="BU92" s="944"/>
      <c r="BV92" s="944"/>
      <c r="BW92" s="944"/>
      <c r="BX92" s="944"/>
      <c r="BY92" s="944"/>
      <c r="BZ92" s="944"/>
      <c r="CA92" s="944"/>
      <c r="CB92" s="944"/>
      <c r="CC92" s="944"/>
      <c r="CD92" s="944"/>
      <c r="CE92" s="944"/>
      <c r="CF92" s="944"/>
      <c r="CG92" s="945"/>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31"/>
      <c r="DW92" s="932"/>
      <c r="DX92" s="932"/>
      <c r="DY92" s="932"/>
      <c r="DZ92" s="933"/>
      <c r="EA92" s="104"/>
    </row>
    <row r="93" spans="1:131" s="105" customFormat="1" ht="26.25" hidden="1" customHeight="1">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943"/>
      <c r="BT93" s="944"/>
      <c r="BU93" s="944"/>
      <c r="BV93" s="944"/>
      <c r="BW93" s="944"/>
      <c r="BX93" s="944"/>
      <c r="BY93" s="944"/>
      <c r="BZ93" s="944"/>
      <c r="CA93" s="944"/>
      <c r="CB93" s="944"/>
      <c r="CC93" s="944"/>
      <c r="CD93" s="944"/>
      <c r="CE93" s="944"/>
      <c r="CF93" s="944"/>
      <c r="CG93" s="945"/>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31"/>
      <c r="DW93" s="932"/>
      <c r="DX93" s="932"/>
      <c r="DY93" s="932"/>
      <c r="DZ93" s="933"/>
      <c r="EA93" s="104"/>
    </row>
    <row r="94" spans="1:131" s="105" customFormat="1" ht="26.25" hidden="1" customHeight="1">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943"/>
      <c r="BT94" s="944"/>
      <c r="BU94" s="944"/>
      <c r="BV94" s="944"/>
      <c r="BW94" s="944"/>
      <c r="BX94" s="944"/>
      <c r="BY94" s="944"/>
      <c r="BZ94" s="944"/>
      <c r="CA94" s="944"/>
      <c r="CB94" s="944"/>
      <c r="CC94" s="944"/>
      <c r="CD94" s="944"/>
      <c r="CE94" s="944"/>
      <c r="CF94" s="944"/>
      <c r="CG94" s="945"/>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31"/>
      <c r="DW94" s="932"/>
      <c r="DX94" s="932"/>
      <c r="DY94" s="932"/>
      <c r="DZ94" s="933"/>
      <c r="EA94" s="104"/>
    </row>
    <row r="95" spans="1:131" s="105" customFormat="1" ht="26.25" hidden="1" customHeight="1">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943"/>
      <c r="BT95" s="944"/>
      <c r="BU95" s="944"/>
      <c r="BV95" s="944"/>
      <c r="BW95" s="944"/>
      <c r="BX95" s="944"/>
      <c r="BY95" s="944"/>
      <c r="BZ95" s="944"/>
      <c r="CA95" s="944"/>
      <c r="CB95" s="944"/>
      <c r="CC95" s="944"/>
      <c r="CD95" s="944"/>
      <c r="CE95" s="944"/>
      <c r="CF95" s="944"/>
      <c r="CG95" s="945"/>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31"/>
      <c r="DW95" s="932"/>
      <c r="DX95" s="932"/>
      <c r="DY95" s="932"/>
      <c r="DZ95" s="933"/>
      <c r="EA95" s="104"/>
    </row>
    <row r="96" spans="1:131" s="105" customFormat="1" ht="26.25" hidden="1" customHeight="1">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943"/>
      <c r="BT96" s="944"/>
      <c r="BU96" s="944"/>
      <c r="BV96" s="944"/>
      <c r="BW96" s="944"/>
      <c r="BX96" s="944"/>
      <c r="BY96" s="944"/>
      <c r="BZ96" s="944"/>
      <c r="CA96" s="944"/>
      <c r="CB96" s="944"/>
      <c r="CC96" s="944"/>
      <c r="CD96" s="944"/>
      <c r="CE96" s="944"/>
      <c r="CF96" s="944"/>
      <c r="CG96" s="945"/>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31"/>
      <c r="DW96" s="932"/>
      <c r="DX96" s="932"/>
      <c r="DY96" s="932"/>
      <c r="DZ96" s="933"/>
      <c r="EA96" s="104"/>
    </row>
    <row r="97" spans="1:131" s="105" customFormat="1" ht="26.25" hidden="1" customHeight="1">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943"/>
      <c r="BT97" s="944"/>
      <c r="BU97" s="944"/>
      <c r="BV97" s="944"/>
      <c r="BW97" s="944"/>
      <c r="BX97" s="944"/>
      <c r="BY97" s="944"/>
      <c r="BZ97" s="944"/>
      <c r="CA97" s="944"/>
      <c r="CB97" s="944"/>
      <c r="CC97" s="944"/>
      <c r="CD97" s="944"/>
      <c r="CE97" s="944"/>
      <c r="CF97" s="944"/>
      <c r="CG97" s="945"/>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31"/>
      <c r="DW97" s="932"/>
      <c r="DX97" s="932"/>
      <c r="DY97" s="932"/>
      <c r="DZ97" s="933"/>
      <c r="EA97" s="104"/>
    </row>
    <row r="98" spans="1:131" s="105" customFormat="1" ht="26.25" hidden="1" customHeight="1">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943"/>
      <c r="BT98" s="944"/>
      <c r="BU98" s="944"/>
      <c r="BV98" s="944"/>
      <c r="BW98" s="944"/>
      <c r="BX98" s="944"/>
      <c r="BY98" s="944"/>
      <c r="BZ98" s="944"/>
      <c r="CA98" s="944"/>
      <c r="CB98" s="944"/>
      <c r="CC98" s="944"/>
      <c r="CD98" s="944"/>
      <c r="CE98" s="944"/>
      <c r="CF98" s="944"/>
      <c r="CG98" s="945"/>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31"/>
      <c r="DW98" s="932"/>
      <c r="DX98" s="932"/>
      <c r="DY98" s="932"/>
      <c r="DZ98" s="933"/>
      <c r="EA98" s="104"/>
    </row>
    <row r="99" spans="1:131" s="105" customFormat="1" ht="26.25" hidden="1" customHeight="1">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943"/>
      <c r="BT99" s="944"/>
      <c r="BU99" s="944"/>
      <c r="BV99" s="944"/>
      <c r="BW99" s="944"/>
      <c r="BX99" s="944"/>
      <c r="BY99" s="944"/>
      <c r="BZ99" s="944"/>
      <c r="CA99" s="944"/>
      <c r="CB99" s="944"/>
      <c r="CC99" s="944"/>
      <c r="CD99" s="944"/>
      <c r="CE99" s="944"/>
      <c r="CF99" s="944"/>
      <c r="CG99" s="945"/>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31"/>
      <c r="DW99" s="932"/>
      <c r="DX99" s="932"/>
      <c r="DY99" s="932"/>
      <c r="DZ99" s="933"/>
      <c r="EA99" s="104"/>
    </row>
    <row r="100" spans="1:131" s="105" customFormat="1" ht="26.25" hidden="1" customHeight="1">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943"/>
      <c r="BT100" s="944"/>
      <c r="BU100" s="944"/>
      <c r="BV100" s="944"/>
      <c r="BW100" s="944"/>
      <c r="BX100" s="944"/>
      <c r="BY100" s="944"/>
      <c r="BZ100" s="944"/>
      <c r="CA100" s="944"/>
      <c r="CB100" s="944"/>
      <c r="CC100" s="944"/>
      <c r="CD100" s="944"/>
      <c r="CE100" s="944"/>
      <c r="CF100" s="944"/>
      <c r="CG100" s="945"/>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31"/>
      <c r="DW100" s="932"/>
      <c r="DX100" s="932"/>
      <c r="DY100" s="932"/>
      <c r="DZ100" s="933"/>
      <c r="EA100" s="104"/>
    </row>
    <row r="101" spans="1:131" s="105" customFormat="1" ht="26.25" hidden="1" customHeight="1">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943"/>
      <c r="BT101" s="944"/>
      <c r="BU101" s="944"/>
      <c r="BV101" s="944"/>
      <c r="BW101" s="944"/>
      <c r="BX101" s="944"/>
      <c r="BY101" s="944"/>
      <c r="BZ101" s="944"/>
      <c r="CA101" s="944"/>
      <c r="CB101" s="944"/>
      <c r="CC101" s="944"/>
      <c r="CD101" s="944"/>
      <c r="CE101" s="944"/>
      <c r="CF101" s="944"/>
      <c r="CG101" s="945"/>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31"/>
      <c r="DW101" s="932"/>
      <c r="DX101" s="932"/>
      <c r="DY101" s="932"/>
      <c r="DZ101" s="933"/>
      <c r="EA101" s="104"/>
    </row>
    <row r="102" spans="1:131" s="105" customFormat="1" ht="26.25" customHeight="1" thickBot="1">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325</v>
      </c>
      <c r="BR102" s="934" t="s">
        <v>362</v>
      </c>
      <c r="BS102" s="935"/>
      <c r="BT102" s="935"/>
      <c r="BU102" s="935"/>
      <c r="BV102" s="935"/>
      <c r="BW102" s="935"/>
      <c r="BX102" s="935"/>
      <c r="BY102" s="935"/>
      <c r="BZ102" s="935"/>
      <c r="CA102" s="935"/>
      <c r="CB102" s="935"/>
      <c r="CC102" s="935"/>
      <c r="CD102" s="935"/>
      <c r="CE102" s="935"/>
      <c r="CF102" s="935"/>
      <c r="CG102" s="936"/>
      <c r="CH102" s="937"/>
      <c r="CI102" s="938"/>
      <c r="CJ102" s="938"/>
      <c r="CK102" s="938"/>
      <c r="CL102" s="939"/>
      <c r="CM102" s="937"/>
      <c r="CN102" s="938"/>
      <c r="CO102" s="938"/>
      <c r="CP102" s="938"/>
      <c r="CQ102" s="939"/>
      <c r="CR102" s="940"/>
      <c r="CS102" s="941"/>
      <c r="CT102" s="941"/>
      <c r="CU102" s="941"/>
      <c r="CV102" s="942"/>
      <c r="CW102" s="940"/>
      <c r="CX102" s="941"/>
      <c r="CY102" s="941"/>
      <c r="CZ102" s="941"/>
      <c r="DA102" s="942"/>
      <c r="DB102" s="940"/>
      <c r="DC102" s="941"/>
      <c r="DD102" s="941"/>
      <c r="DE102" s="941"/>
      <c r="DF102" s="942"/>
      <c r="DG102" s="940"/>
      <c r="DH102" s="941"/>
      <c r="DI102" s="941"/>
      <c r="DJ102" s="941"/>
      <c r="DK102" s="942"/>
      <c r="DL102" s="940"/>
      <c r="DM102" s="941"/>
      <c r="DN102" s="941"/>
      <c r="DO102" s="941"/>
      <c r="DP102" s="942"/>
      <c r="DQ102" s="940"/>
      <c r="DR102" s="941"/>
      <c r="DS102" s="941"/>
      <c r="DT102" s="941"/>
      <c r="DU102" s="942"/>
      <c r="DV102" s="923"/>
      <c r="DW102" s="924"/>
      <c r="DX102" s="924"/>
      <c r="DY102" s="924"/>
      <c r="DZ102" s="925"/>
      <c r="EA102" s="104"/>
    </row>
    <row r="103" spans="1:131" s="105" customFormat="1" ht="26.25" customHeight="1">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26" t="s">
        <v>363</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104"/>
    </row>
    <row r="104" spans="1:131" s="105" customFormat="1" ht="26.25" customHeight="1">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27" t="s">
        <v>364</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104"/>
    </row>
    <row r="105" spans="1:131" s="105" customFormat="1" ht="11.2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c r="A107" s="133" t="s">
        <v>365</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366</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c r="A108" s="928" t="s">
        <v>367</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368</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104" customFormat="1" ht="26.25" customHeight="1">
      <c r="A109" s="883" t="s">
        <v>369</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6" t="s">
        <v>370</v>
      </c>
      <c r="AB109" s="884"/>
      <c r="AC109" s="884"/>
      <c r="AD109" s="884"/>
      <c r="AE109" s="885"/>
      <c r="AF109" s="886" t="s">
        <v>244</v>
      </c>
      <c r="AG109" s="884"/>
      <c r="AH109" s="884"/>
      <c r="AI109" s="884"/>
      <c r="AJ109" s="885"/>
      <c r="AK109" s="886" t="s">
        <v>243</v>
      </c>
      <c r="AL109" s="884"/>
      <c r="AM109" s="884"/>
      <c r="AN109" s="884"/>
      <c r="AO109" s="885"/>
      <c r="AP109" s="886" t="s">
        <v>371</v>
      </c>
      <c r="AQ109" s="884"/>
      <c r="AR109" s="884"/>
      <c r="AS109" s="884"/>
      <c r="AT109" s="915"/>
      <c r="AU109" s="883" t="s">
        <v>369</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6" t="s">
        <v>370</v>
      </c>
      <c r="BR109" s="884"/>
      <c r="BS109" s="884"/>
      <c r="BT109" s="884"/>
      <c r="BU109" s="885"/>
      <c r="BV109" s="886" t="s">
        <v>244</v>
      </c>
      <c r="BW109" s="884"/>
      <c r="BX109" s="884"/>
      <c r="BY109" s="884"/>
      <c r="BZ109" s="885"/>
      <c r="CA109" s="886" t="s">
        <v>243</v>
      </c>
      <c r="CB109" s="884"/>
      <c r="CC109" s="884"/>
      <c r="CD109" s="884"/>
      <c r="CE109" s="885"/>
      <c r="CF109" s="922" t="s">
        <v>371</v>
      </c>
      <c r="CG109" s="922"/>
      <c r="CH109" s="922"/>
      <c r="CI109" s="922"/>
      <c r="CJ109" s="922"/>
      <c r="CK109" s="886" t="s">
        <v>372</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6" t="s">
        <v>370</v>
      </c>
      <c r="DH109" s="884"/>
      <c r="DI109" s="884"/>
      <c r="DJ109" s="884"/>
      <c r="DK109" s="885"/>
      <c r="DL109" s="886" t="s">
        <v>244</v>
      </c>
      <c r="DM109" s="884"/>
      <c r="DN109" s="884"/>
      <c r="DO109" s="884"/>
      <c r="DP109" s="885"/>
      <c r="DQ109" s="886" t="s">
        <v>243</v>
      </c>
      <c r="DR109" s="884"/>
      <c r="DS109" s="884"/>
      <c r="DT109" s="884"/>
      <c r="DU109" s="885"/>
      <c r="DV109" s="886" t="s">
        <v>371</v>
      </c>
      <c r="DW109" s="884"/>
      <c r="DX109" s="884"/>
      <c r="DY109" s="884"/>
      <c r="DZ109" s="915"/>
    </row>
    <row r="110" spans="1:131" s="104" customFormat="1" ht="26.25" customHeight="1">
      <c r="A110" s="788" t="s">
        <v>373</v>
      </c>
      <c r="B110" s="789"/>
      <c r="C110" s="789"/>
      <c r="D110" s="789"/>
      <c r="E110" s="789"/>
      <c r="F110" s="789"/>
      <c r="G110" s="789"/>
      <c r="H110" s="789"/>
      <c r="I110" s="789"/>
      <c r="J110" s="789"/>
      <c r="K110" s="789"/>
      <c r="L110" s="789"/>
      <c r="M110" s="789"/>
      <c r="N110" s="789"/>
      <c r="O110" s="789"/>
      <c r="P110" s="789"/>
      <c r="Q110" s="789"/>
      <c r="R110" s="789"/>
      <c r="S110" s="789"/>
      <c r="T110" s="789"/>
      <c r="U110" s="789"/>
      <c r="V110" s="789"/>
      <c r="W110" s="789"/>
      <c r="X110" s="789"/>
      <c r="Y110" s="789"/>
      <c r="Z110" s="790"/>
      <c r="AA110" s="876">
        <v>669910</v>
      </c>
      <c r="AB110" s="877"/>
      <c r="AC110" s="877"/>
      <c r="AD110" s="877"/>
      <c r="AE110" s="878"/>
      <c r="AF110" s="879">
        <v>609188</v>
      </c>
      <c r="AG110" s="877"/>
      <c r="AH110" s="877"/>
      <c r="AI110" s="877"/>
      <c r="AJ110" s="878"/>
      <c r="AK110" s="879">
        <v>544177</v>
      </c>
      <c r="AL110" s="877"/>
      <c r="AM110" s="877"/>
      <c r="AN110" s="877"/>
      <c r="AO110" s="878"/>
      <c r="AP110" s="880">
        <v>31.1</v>
      </c>
      <c r="AQ110" s="881"/>
      <c r="AR110" s="881"/>
      <c r="AS110" s="881"/>
      <c r="AT110" s="882"/>
      <c r="AU110" s="916" t="s">
        <v>374</v>
      </c>
      <c r="AV110" s="917"/>
      <c r="AW110" s="917"/>
      <c r="AX110" s="917"/>
      <c r="AY110" s="917"/>
      <c r="AZ110" s="842" t="s">
        <v>375</v>
      </c>
      <c r="BA110" s="789"/>
      <c r="BB110" s="789"/>
      <c r="BC110" s="789"/>
      <c r="BD110" s="789"/>
      <c r="BE110" s="789"/>
      <c r="BF110" s="789"/>
      <c r="BG110" s="789"/>
      <c r="BH110" s="789"/>
      <c r="BI110" s="789"/>
      <c r="BJ110" s="789"/>
      <c r="BK110" s="789"/>
      <c r="BL110" s="789"/>
      <c r="BM110" s="789"/>
      <c r="BN110" s="789"/>
      <c r="BO110" s="789"/>
      <c r="BP110" s="790"/>
      <c r="BQ110" s="843">
        <v>4750740</v>
      </c>
      <c r="BR110" s="824"/>
      <c r="BS110" s="824"/>
      <c r="BT110" s="824"/>
      <c r="BU110" s="824"/>
      <c r="BV110" s="824">
        <v>4832954</v>
      </c>
      <c r="BW110" s="824"/>
      <c r="BX110" s="824"/>
      <c r="BY110" s="824"/>
      <c r="BZ110" s="824"/>
      <c r="CA110" s="824">
        <v>4569022</v>
      </c>
      <c r="CB110" s="824"/>
      <c r="CC110" s="824"/>
      <c r="CD110" s="824"/>
      <c r="CE110" s="824"/>
      <c r="CF110" s="848">
        <v>260.89999999999998</v>
      </c>
      <c r="CG110" s="849"/>
      <c r="CH110" s="849"/>
      <c r="CI110" s="849"/>
      <c r="CJ110" s="849"/>
      <c r="CK110" s="912" t="s">
        <v>376</v>
      </c>
      <c r="CL110" s="798"/>
      <c r="CM110" s="873" t="s">
        <v>377</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843" t="s">
        <v>378</v>
      </c>
      <c r="DH110" s="824"/>
      <c r="DI110" s="824"/>
      <c r="DJ110" s="824"/>
      <c r="DK110" s="824"/>
      <c r="DL110" s="824" t="s">
        <v>379</v>
      </c>
      <c r="DM110" s="824"/>
      <c r="DN110" s="824"/>
      <c r="DO110" s="824"/>
      <c r="DP110" s="824"/>
      <c r="DQ110" s="824" t="s">
        <v>378</v>
      </c>
      <c r="DR110" s="824"/>
      <c r="DS110" s="824"/>
      <c r="DT110" s="824"/>
      <c r="DU110" s="824"/>
      <c r="DV110" s="825" t="s">
        <v>379</v>
      </c>
      <c r="DW110" s="825"/>
      <c r="DX110" s="825"/>
      <c r="DY110" s="825"/>
      <c r="DZ110" s="826"/>
    </row>
    <row r="111" spans="1:131" s="104" customFormat="1" ht="26.25" customHeight="1">
      <c r="A111" s="753" t="s">
        <v>380</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911"/>
      <c r="AA111" s="904" t="s">
        <v>379</v>
      </c>
      <c r="AB111" s="905"/>
      <c r="AC111" s="905"/>
      <c r="AD111" s="905"/>
      <c r="AE111" s="906"/>
      <c r="AF111" s="907" t="s">
        <v>66</v>
      </c>
      <c r="AG111" s="905"/>
      <c r="AH111" s="905"/>
      <c r="AI111" s="905"/>
      <c r="AJ111" s="906"/>
      <c r="AK111" s="907" t="s">
        <v>66</v>
      </c>
      <c r="AL111" s="905"/>
      <c r="AM111" s="905"/>
      <c r="AN111" s="905"/>
      <c r="AO111" s="906"/>
      <c r="AP111" s="908" t="s">
        <v>66</v>
      </c>
      <c r="AQ111" s="909"/>
      <c r="AR111" s="909"/>
      <c r="AS111" s="909"/>
      <c r="AT111" s="910"/>
      <c r="AU111" s="918"/>
      <c r="AV111" s="919"/>
      <c r="AW111" s="919"/>
      <c r="AX111" s="919"/>
      <c r="AY111" s="919"/>
      <c r="AZ111" s="796" t="s">
        <v>381</v>
      </c>
      <c r="BA111" s="729"/>
      <c r="BB111" s="729"/>
      <c r="BC111" s="729"/>
      <c r="BD111" s="729"/>
      <c r="BE111" s="729"/>
      <c r="BF111" s="729"/>
      <c r="BG111" s="729"/>
      <c r="BH111" s="729"/>
      <c r="BI111" s="729"/>
      <c r="BJ111" s="729"/>
      <c r="BK111" s="729"/>
      <c r="BL111" s="729"/>
      <c r="BM111" s="729"/>
      <c r="BN111" s="729"/>
      <c r="BO111" s="729"/>
      <c r="BP111" s="730"/>
      <c r="BQ111" s="768" t="s">
        <v>66</v>
      </c>
      <c r="BR111" s="769"/>
      <c r="BS111" s="769"/>
      <c r="BT111" s="769"/>
      <c r="BU111" s="769"/>
      <c r="BV111" s="769" t="s">
        <v>66</v>
      </c>
      <c r="BW111" s="769"/>
      <c r="BX111" s="769"/>
      <c r="BY111" s="769"/>
      <c r="BZ111" s="769"/>
      <c r="CA111" s="769" t="s">
        <v>66</v>
      </c>
      <c r="CB111" s="769"/>
      <c r="CC111" s="769"/>
      <c r="CD111" s="769"/>
      <c r="CE111" s="769"/>
      <c r="CF111" s="857" t="s">
        <v>66</v>
      </c>
      <c r="CG111" s="858"/>
      <c r="CH111" s="858"/>
      <c r="CI111" s="858"/>
      <c r="CJ111" s="858"/>
      <c r="CK111" s="913"/>
      <c r="CL111" s="800"/>
      <c r="CM111" s="803" t="s">
        <v>382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68" t="s">
        <v>66</v>
      </c>
      <c r="DH111" s="769"/>
      <c r="DI111" s="769"/>
      <c r="DJ111" s="769"/>
      <c r="DK111" s="769"/>
      <c r="DL111" s="769" t="s">
        <v>66</v>
      </c>
      <c r="DM111" s="769"/>
      <c r="DN111" s="769"/>
      <c r="DO111" s="769"/>
      <c r="DP111" s="769"/>
      <c r="DQ111" s="769" t="s">
        <v>66</v>
      </c>
      <c r="DR111" s="769"/>
      <c r="DS111" s="769"/>
      <c r="DT111" s="769"/>
      <c r="DU111" s="769"/>
      <c r="DV111" s="775" t="s">
        <v>66</v>
      </c>
      <c r="DW111" s="775"/>
      <c r="DX111" s="775"/>
      <c r="DY111" s="775"/>
      <c r="DZ111" s="776"/>
    </row>
    <row r="112" spans="1:131" s="104" customFormat="1" ht="26.25" customHeight="1">
      <c r="A112" s="898" t="s">
        <v>383</v>
      </c>
      <c r="B112" s="899"/>
      <c r="C112" s="729" t="s">
        <v>384</v>
      </c>
      <c r="D112" s="729"/>
      <c r="E112" s="729"/>
      <c r="F112" s="729"/>
      <c r="G112" s="729"/>
      <c r="H112" s="729"/>
      <c r="I112" s="729"/>
      <c r="J112" s="729"/>
      <c r="K112" s="729"/>
      <c r="L112" s="729"/>
      <c r="M112" s="729"/>
      <c r="N112" s="729"/>
      <c r="O112" s="729"/>
      <c r="P112" s="729"/>
      <c r="Q112" s="729"/>
      <c r="R112" s="729"/>
      <c r="S112" s="729"/>
      <c r="T112" s="729"/>
      <c r="U112" s="729"/>
      <c r="V112" s="729"/>
      <c r="W112" s="729"/>
      <c r="X112" s="729"/>
      <c r="Y112" s="729"/>
      <c r="Z112" s="730"/>
      <c r="AA112" s="758" t="s">
        <v>378</v>
      </c>
      <c r="AB112" s="759"/>
      <c r="AC112" s="759"/>
      <c r="AD112" s="759"/>
      <c r="AE112" s="760"/>
      <c r="AF112" s="761" t="s">
        <v>378</v>
      </c>
      <c r="AG112" s="759"/>
      <c r="AH112" s="759"/>
      <c r="AI112" s="759"/>
      <c r="AJ112" s="760"/>
      <c r="AK112" s="761" t="s">
        <v>378</v>
      </c>
      <c r="AL112" s="759"/>
      <c r="AM112" s="759"/>
      <c r="AN112" s="759"/>
      <c r="AO112" s="760"/>
      <c r="AP112" s="806" t="s">
        <v>66</v>
      </c>
      <c r="AQ112" s="807"/>
      <c r="AR112" s="807"/>
      <c r="AS112" s="807"/>
      <c r="AT112" s="808"/>
      <c r="AU112" s="918"/>
      <c r="AV112" s="919"/>
      <c r="AW112" s="919"/>
      <c r="AX112" s="919"/>
      <c r="AY112" s="919"/>
      <c r="AZ112" s="796" t="s">
        <v>385</v>
      </c>
      <c r="BA112" s="729"/>
      <c r="BB112" s="729"/>
      <c r="BC112" s="729"/>
      <c r="BD112" s="729"/>
      <c r="BE112" s="729"/>
      <c r="BF112" s="729"/>
      <c r="BG112" s="729"/>
      <c r="BH112" s="729"/>
      <c r="BI112" s="729"/>
      <c r="BJ112" s="729"/>
      <c r="BK112" s="729"/>
      <c r="BL112" s="729"/>
      <c r="BM112" s="729"/>
      <c r="BN112" s="729"/>
      <c r="BO112" s="729"/>
      <c r="BP112" s="730"/>
      <c r="BQ112" s="768">
        <v>1537471</v>
      </c>
      <c r="BR112" s="769"/>
      <c r="BS112" s="769"/>
      <c r="BT112" s="769"/>
      <c r="BU112" s="769"/>
      <c r="BV112" s="769">
        <v>1641544</v>
      </c>
      <c r="BW112" s="769"/>
      <c r="BX112" s="769"/>
      <c r="BY112" s="769"/>
      <c r="BZ112" s="769"/>
      <c r="CA112" s="769">
        <v>1592805</v>
      </c>
      <c r="CB112" s="769"/>
      <c r="CC112" s="769"/>
      <c r="CD112" s="769"/>
      <c r="CE112" s="769"/>
      <c r="CF112" s="857">
        <v>91</v>
      </c>
      <c r="CG112" s="858"/>
      <c r="CH112" s="858"/>
      <c r="CI112" s="858"/>
      <c r="CJ112" s="858"/>
      <c r="CK112" s="913"/>
      <c r="CL112" s="800"/>
      <c r="CM112" s="803" t="s">
        <v>386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68" t="s">
        <v>378</v>
      </c>
      <c r="DH112" s="769"/>
      <c r="DI112" s="769"/>
      <c r="DJ112" s="769"/>
      <c r="DK112" s="769"/>
      <c r="DL112" s="769" t="s">
        <v>378</v>
      </c>
      <c r="DM112" s="769"/>
      <c r="DN112" s="769"/>
      <c r="DO112" s="769"/>
      <c r="DP112" s="769"/>
      <c r="DQ112" s="769" t="s">
        <v>378</v>
      </c>
      <c r="DR112" s="769"/>
      <c r="DS112" s="769"/>
      <c r="DT112" s="769"/>
      <c r="DU112" s="769"/>
      <c r="DV112" s="775" t="s">
        <v>378</v>
      </c>
      <c r="DW112" s="775"/>
      <c r="DX112" s="775"/>
      <c r="DY112" s="775"/>
      <c r="DZ112" s="776"/>
    </row>
    <row r="113" spans="1:130" s="104" customFormat="1" ht="26.25" customHeight="1">
      <c r="A113" s="900"/>
      <c r="B113" s="901"/>
      <c r="C113" s="729" t="s">
        <v>387</v>
      </c>
      <c r="D113" s="729"/>
      <c r="E113" s="729"/>
      <c r="F113" s="729"/>
      <c r="G113" s="729"/>
      <c r="H113" s="729"/>
      <c r="I113" s="729"/>
      <c r="J113" s="729"/>
      <c r="K113" s="729"/>
      <c r="L113" s="729"/>
      <c r="M113" s="729"/>
      <c r="N113" s="729"/>
      <c r="O113" s="729"/>
      <c r="P113" s="729"/>
      <c r="Q113" s="729"/>
      <c r="R113" s="729"/>
      <c r="S113" s="729"/>
      <c r="T113" s="729"/>
      <c r="U113" s="729"/>
      <c r="V113" s="729"/>
      <c r="W113" s="729"/>
      <c r="X113" s="729"/>
      <c r="Y113" s="729"/>
      <c r="Z113" s="730"/>
      <c r="AA113" s="904">
        <v>137894</v>
      </c>
      <c r="AB113" s="905"/>
      <c r="AC113" s="905"/>
      <c r="AD113" s="905"/>
      <c r="AE113" s="906"/>
      <c r="AF113" s="907">
        <v>133138</v>
      </c>
      <c r="AG113" s="905"/>
      <c r="AH113" s="905"/>
      <c r="AI113" s="905"/>
      <c r="AJ113" s="906"/>
      <c r="AK113" s="907">
        <v>124860</v>
      </c>
      <c r="AL113" s="905"/>
      <c r="AM113" s="905"/>
      <c r="AN113" s="905"/>
      <c r="AO113" s="906"/>
      <c r="AP113" s="908">
        <v>7.1</v>
      </c>
      <c r="AQ113" s="909"/>
      <c r="AR113" s="909"/>
      <c r="AS113" s="909"/>
      <c r="AT113" s="910"/>
      <c r="AU113" s="918"/>
      <c r="AV113" s="919"/>
      <c r="AW113" s="919"/>
      <c r="AX113" s="919"/>
      <c r="AY113" s="919"/>
      <c r="AZ113" s="796" t="s">
        <v>388</v>
      </c>
      <c r="BA113" s="729"/>
      <c r="BB113" s="729"/>
      <c r="BC113" s="729"/>
      <c r="BD113" s="729"/>
      <c r="BE113" s="729"/>
      <c r="BF113" s="729"/>
      <c r="BG113" s="729"/>
      <c r="BH113" s="729"/>
      <c r="BI113" s="729"/>
      <c r="BJ113" s="729"/>
      <c r="BK113" s="729"/>
      <c r="BL113" s="729"/>
      <c r="BM113" s="729"/>
      <c r="BN113" s="729"/>
      <c r="BO113" s="729"/>
      <c r="BP113" s="730"/>
      <c r="BQ113" s="768">
        <v>205111</v>
      </c>
      <c r="BR113" s="769"/>
      <c r="BS113" s="769"/>
      <c r="BT113" s="769"/>
      <c r="BU113" s="769"/>
      <c r="BV113" s="769">
        <v>207602</v>
      </c>
      <c r="BW113" s="769"/>
      <c r="BX113" s="769"/>
      <c r="BY113" s="769"/>
      <c r="BZ113" s="769"/>
      <c r="CA113" s="769">
        <v>188320</v>
      </c>
      <c r="CB113" s="769"/>
      <c r="CC113" s="769"/>
      <c r="CD113" s="769"/>
      <c r="CE113" s="769"/>
      <c r="CF113" s="857">
        <v>10.8</v>
      </c>
      <c r="CG113" s="858"/>
      <c r="CH113" s="858"/>
      <c r="CI113" s="858"/>
      <c r="CJ113" s="858"/>
      <c r="CK113" s="913"/>
      <c r="CL113" s="800"/>
      <c r="CM113" s="803" t="s">
        <v>389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58" t="s">
        <v>378</v>
      </c>
      <c r="DH113" s="759"/>
      <c r="DI113" s="759"/>
      <c r="DJ113" s="759"/>
      <c r="DK113" s="760"/>
      <c r="DL113" s="761" t="s">
        <v>66</v>
      </c>
      <c r="DM113" s="759"/>
      <c r="DN113" s="759"/>
      <c r="DO113" s="759"/>
      <c r="DP113" s="760"/>
      <c r="DQ113" s="761" t="s">
        <v>379</v>
      </c>
      <c r="DR113" s="759"/>
      <c r="DS113" s="759"/>
      <c r="DT113" s="759"/>
      <c r="DU113" s="760"/>
      <c r="DV113" s="806" t="s">
        <v>379</v>
      </c>
      <c r="DW113" s="807"/>
      <c r="DX113" s="807"/>
      <c r="DY113" s="807"/>
      <c r="DZ113" s="808"/>
    </row>
    <row r="114" spans="1:130" s="104" customFormat="1" ht="26.25" customHeight="1">
      <c r="A114" s="900"/>
      <c r="B114" s="901"/>
      <c r="C114" s="729" t="s">
        <v>390</v>
      </c>
      <c r="D114" s="729"/>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30"/>
      <c r="AA114" s="758">
        <v>14254</v>
      </c>
      <c r="AB114" s="759"/>
      <c r="AC114" s="759"/>
      <c r="AD114" s="759"/>
      <c r="AE114" s="760"/>
      <c r="AF114" s="761">
        <v>15824</v>
      </c>
      <c r="AG114" s="759"/>
      <c r="AH114" s="759"/>
      <c r="AI114" s="759"/>
      <c r="AJ114" s="760"/>
      <c r="AK114" s="761">
        <v>19829</v>
      </c>
      <c r="AL114" s="759"/>
      <c r="AM114" s="759"/>
      <c r="AN114" s="759"/>
      <c r="AO114" s="760"/>
      <c r="AP114" s="806">
        <v>1.1000000000000001</v>
      </c>
      <c r="AQ114" s="807"/>
      <c r="AR114" s="807"/>
      <c r="AS114" s="807"/>
      <c r="AT114" s="808"/>
      <c r="AU114" s="918"/>
      <c r="AV114" s="919"/>
      <c r="AW114" s="919"/>
      <c r="AX114" s="919"/>
      <c r="AY114" s="919"/>
      <c r="AZ114" s="796" t="s">
        <v>391</v>
      </c>
      <c r="BA114" s="729"/>
      <c r="BB114" s="729"/>
      <c r="BC114" s="729"/>
      <c r="BD114" s="729"/>
      <c r="BE114" s="729"/>
      <c r="BF114" s="729"/>
      <c r="BG114" s="729"/>
      <c r="BH114" s="729"/>
      <c r="BI114" s="729"/>
      <c r="BJ114" s="729"/>
      <c r="BK114" s="729"/>
      <c r="BL114" s="729"/>
      <c r="BM114" s="729"/>
      <c r="BN114" s="729"/>
      <c r="BO114" s="729"/>
      <c r="BP114" s="730"/>
      <c r="BQ114" s="768">
        <v>716532</v>
      </c>
      <c r="BR114" s="769"/>
      <c r="BS114" s="769"/>
      <c r="BT114" s="769"/>
      <c r="BU114" s="769"/>
      <c r="BV114" s="769">
        <v>696533</v>
      </c>
      <c r="BW114" s="769"/>
      <c r="BX114" s="769"/>
      <c r="BY114" s="769"/>
      <c r="BZ114" s="769"/>
      <c r="CA114" s="769">
        <v>624887</v>
      </c>
      <c r="CB114" s="769"/>
      <c r="CC114" s="769"/>
      <c r="CD114" s="769"/>
      <c r="CE114" s="769"/>
      <c r="CF114" s="857">
        <v>35.700000000000003</v>
      </c>
      <c r="CG114" s="858"/>
      <c r="CH114" s="858"/>
      <c r="CI114" s="858"/>
      <c r="CJ114" s="858"/>
      <c r="CK114" s="913"/>
      <c r="CL114" s="800"/>
      <c r="CM114" s="803" t="s">
        <v>392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58" t="s">
        <v>378</v>
      </c>
      <c r="DH114" s="759"/>
      <c r="DI114" s="759"/>
      <c r="DJ114" s="759"/>
      <c r="DK114" s="760"/>
      <c r="DL114" s="761" t="s">
        <v>378</v>
      </c>
      <c r="DM114" s="759"/>
      <c r="DN114" s="759"/>
      <c r="DO114" s="759"/>
      <c r="DP114" s="760"/>
      <c r="DQ114" s="761" t="s">
        <v>379</v>
      </c>
      <c r="DR114" s="759"/>
      <c r="DS114" s="759"/>
      <c r="DT114" s="759"/>
      <c r="DU114" s="760"/>
      <c r="DV114" s="806" t="s">
        <v>378</v>
      </c>
      <c r="DW114" s="807"/>
      <c r="DX114" s="807"/>
      <c r="DY114" s="807"/>
      <c r="DZ114" s="808"/>
    </row>
    <row r="115" spans="1:130" s="104" customFormat="1" ht="26.25" customHeight="1">
      <c r="A115" s="900"/>
      <c r="B115" s="901"/>
      <c r="C115" s="729" t="s">
        <v>393</v>
      </c>
      <c r="D115" s="729"/>
      <c r="E115" s="729"/>
      <c r="F115" s="729"/>
      <c r="G115" s="729"/>
      <c r="H115" s="729"/>
      <c r="I115" s="729"/>
      <c r="J115" s="729"/>
      <c r="K115" s="729"/>
      <c r="L115" s="729"/>
      <c r="M115" s="729"/>
      <c r="N115" s="729"/>
      <c r="O115" s="729"/>
      <c r="P115" s="729"/>
      <c r="Q115" s="729"/>
      <c r="R115" s="729"/>
      <c r="S115" s="729"/>
      <c r="T115" s="729"/>
      <c r="U115" s="729"/>
      <c r="V115" s="729"/>
      <c r="W115" s="729"/>
      <c r="X115" s="729"/>
      <c r="Y115" s="729"/>
      <c r="Z115" s="730"/>
      <c r="AA115" s="904" t="s">
        <v>66</v>
      </c>
      <c r="AB115" s="905"/>
      <c r="AC115" s="905"/>
      <c r="AD115" s="905"/>
      <c r="AE115" s="906"/>
      <c r="AF115" s="907" t="s">
        <v>378</v>
      </c>
      <c r="AG115" s="905"/>
      <c r="AH115" s="905"/>
      <c r="AI115" s="905"/>
      <c r="AJ115" s="906"/>
      <c r="AK115" s="907" t="s">
        <v>378</v>
      </c>
      <c r="AL115" s="905"/>
      <c r="AM115" s="905"/>
      <c r="AN115" s="905"/>
      <c r="AO115" s="906"/>
      <c r="AP115" s="908" t="s">
        <v>378</v>
      </c>
      <c r="AQ115" s="909"/>
      <c r="AR115" s="909"/>
      <c r="AS115" s="909"/>
      <c r="AT115" s="910"/>
      <c r="AU115" s="918"/>
      <c r="AV115" s="919"/>
      <c r="AW115" s="919"/>
      <c r="AX115" s="919"/>
      <c r="AY115" s="919"/>
      <c r="AZ115" s="796" t="s">
        <v>394</v>
      </c>
      <c r="BA115" s="729"/>
      <c r="BB115" s="729"/>
      <c r="BC115" s="729"/>
      <c r="BD115" s="729"/>
      <c r="BE115" s="729"/>
      <c r="BF115" s="729"/>
      <c r="BG115" s="729"/>
      <c r="BH115" s="729"/>
      <c r="BI115" s="729"/>
      <c r="BJ115" s="729"/>
      <c r="BK115" s="729"/>
      <c r="BL115" s="729"/>
      <c r="BM115" s="729"/>
      <c r="BN115" s="729"/>
      <c r="BO115" s="729"/>
      <c r="BP115" s="730"/>
      <c r="BQ115" s="768" t="s">
        <v>378</v>
      </c>
      <c r="BR115" s="769"/>
      <c r="BS115" s="769"/>
      <c r="BT115" s="769"/>
      <c r="BU115" s="769"/>
      <c r="BV115" s="769" t="s">
        <v>379</v>
      </c>
      <c r="BW115" s="769"/>
      <c r="BX115" s="769"/>
      <c r="BY115" s="769"/>
      <c r="BZ115" s="769"/>
      <c r="CA115" s="769" t="s">
        <v>378</v>
      </c>
      <c r="CB115" s="769"/>
      <c r="CC115" s="769"/>
      <c r="CD115" s="769"/>
      <c r="CE115" s="769"/>
      <c r="CF115" s="857" t="s">
        <v>66</v>
      </c>
      <c r="CG115" s="858"/>
      <c r="CH115" s="858"/>
      <c r="CI115" s="858"/>
      <c r="CJ115" s="858"/>
      <c r="CK115" s="913"/>
      <c r="CL115" s="800"/>
      <c r="CM115" s="796" t="s">
        <v>395</v>
      </c>
      <c r="CN115" s="897"/>
      <c r="CO115" s="897"/>
      <c r="CP115" s="897"/>
      <c r="CQ115" s="897"/>
      <c r="CR115" s="897"/>
      <c r="CS115" s="897"/>
      <c r="CT115" s="897"/>
      <c r="CU115" s="897"/>
      <c r="CV115" s="897"/>
      <c r="CW115" s="897"/>
      <c r="CX115" s="897"/>
      <c r="CY115" s="897"/>
      <c r="CZ115" s="897"/>
      <c r="DA115" s="897"/>
      <c r="DB115" s="897"/>
      <c r="DC115" s="897"/>
      <c r="DD115" s="897"/>
      <c r="DE115" s="897"/>
      <c r="DF115" s="730"/>
      <c r="DG115" s="758" t="s">
        <v>378</v>
      </c>
      <c r="DH115" s="759"/>
      <c r="DI115" s="759"/>
      <c r="DJ115" s="759"/>
      <c r="DK115" s="760"/>
      <c r="DL115" s="761" t="s">
        <v>66</v>
      </c>
      <c r="DM115" s="759"/>
      <c r="DN115" s="759"/>
      <c r="DO115" s="759"/>
      <c r="DP115" s="760"/>
      <c r="DQ115" s="761" t="s">
        <v>378</v>
      </c>
      <c r="DR115" s="759"/>
      <c r="DS115" s="759"/>
      <c r="DT115" s="759"/>
      <c r="DU115" s="760"/>
      <c r="DV115" s="806" t="s">
        <v>378</v>
      </c>
      <c r="DW115" s="807"/>
      <c r="DX115" s="807"/>
      <c r="DY115" s="807"/>
      <c r="DZ115" s="808"/>
    </row>
    <row r="116" spans="1:130" s="104" customFormat="1" ht="26.25" customHeight="1">
      <c r="A116" s="902"/>
      <c r="B116" s="903"/>
      <c r="C116" s="862" t="s">
        <v>396</v>
      </c>
      <c r="D116" s="862"/>
      <c r="E116" s="862"/>
      <c r="F116" s="862"/>
      <c r="G116" s="862"/>
      <c r="H116" s="862"/>
      <c r="I116" s="862"/>
      <c r="J116" s="862"/>
      <c r="K116" s="862"/>
      <c r="L116" s="862"/>
      <c r="M116" s="862"/>
      <c r="N116" s="862"/>
      <c r="O116" s="862"/>
      <c r="P116" s="862"/>
      <c r="Q116" s="862"/>
      <c r="R116" s="862"/>
      <c r="S116" s="862"/>
      <c r="T116" s="862"/>
      <c r="U116" s="862"/>
      <c r="V116" s="862"/>
      <c r="W116" s="862"/>
      <c r="X116" s="862"/>
      <c r="Y116" s="862"/>
      <c r="Z116" s="863"/>
      <c r="AA116" s="758">
        <v>166</v>
      </c>
      <c r="AB116" s="759"/>
      <c r="AC116" s="759"/>
      <c r="AD116" s="759"/>
      <c r="AE116" s="760"/>
      <c r="AF116" s="761">
        <v>153</v>
      </c>
      <c r="AG116" s="759"/>
      <c r="AH116" s="759"/>
      <c r="AI116" s="759"/>
      <c r="AJ116" s="760"/>
      <c r="AK116" s="761">
        <v>222</v>
      </c>
      <c r="AL116" s="759"/>
      <c r="AM116" s="759"/>
      <c r="AN116" s="759"/>
      <c r="AO116" s="760"/>
      <c r="AP116" s="806">
        <v>0</v>
      </c>
      <c r="AQ116" s="807"/>
      <c r="AR116" s="807"/>
      <c r="AS116" s="807"/>
      <c r="AT116" s="808"/>
      <c r="AU116" s="918"/>
      <c r="AV116" s="919"/>
      <c r="AW116" s="919"/>
      <c r="AX116" s="919"/>
      <c r="AY116" s="919"/>
      <c r="AZ116" s="845" t="s">
        <v>397</v>
      </c>
      <c r="BA116" s="846"/>
      <c r="BB116" s="846"/>
      <c r="BC116" s="846"/>
      <c r="BD116" s="846"/>
      <c r="BE116" s="846"/>
      <c r="BF116" s="846"/>
      <c r="BG116" s="846"/>
      <c r="BH116" s="846"/>
      <c r="BI116" s="846"/>
      <c r="BJ116" s="846"/>
      <c r="BK116" s="846"/>
      <c r="BL116" s="846"/>
      <c r="BM116" s="846"/>
      <c r="BN116" s="846"/>
      <c r="BO116" s="846"/>
      <c r="BP116" s="847"/>
      <c r="BQ116" s="768" t="s">
        <v>66</v>
      </c>
      <c r="BR116" s="769"/>
      <c r="BS116" s="769"/>
      <c r="BT116" s="769"/>
      <c r="BU116" s="769"/>
      <c r="BV116" s="769" t="s">
        <v>66</v>
      </c>
      <c r="BW116" s="769"/>
      <c r="BX116" s="769"/>
      <c r="BY116" s="769"/>
      <c r="BZ116" s="769"/>
      <c r="CA116" s="769" t="s">
        <v>378</v>
      </c>
      <c r="CB116" s="769"/>
      <c r="CC116" s="769"/>
      <c r="CD116" s="769"/>
      <c r="CE116" s="769"/>
      <c r="CF116" s="857" t="s">
        <v>379</v>
      </c>
      <c r="CG116" s="858"/>
      <c r="CH116" s="858"/>
      <c r="CI116" s="858"/>
      <c r="CJ116" s="858"/>
      <c r="CK116" s="913"/>
      <c r="CL116" s="800"/>
      <c r="CM116" s="803" t="s">
        <v>398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58" t="s">
        <v>379</v>
      </c>
      <c r="DH116" s="759"/>
      <c r="DI116" s="759"/>
      <c r="DJ116" s="759"/>
      <c r="DK116" s="760"/>
      <c r="DL116" s="761" t="s">
        <v>378</v>
      </c>
      <c r="DM116" s="759"/>
      <c r="DN116" s="759"/>
      <c r="DO116" s="759"/>
      <c r="DP116" s="760"/>
      <c r="DQ116" s="761" t="s">
        <v>378</v>
      </c>
      <c r="DR116" s="759"/>
      <c r="DS116" s="759"/>
      <c r="DT116" s="759"/>
      <c r="DU116" s="760"/>
      <c r="DV116" s="806" t="s">
        <v>378</v>
      </c>
      <c r="DW116" s="807"/>
      <c r="DX116" s="807"/>
      <c r="DY116" s="807"/>
      <c r="DZ116" s="808"/>
    </row>
    <row r="117" spans="1:130" s="104" customFormat="1" ht="26.25" customHeight="1">
      <c r="A117" s="883" t="s">
        <v>124</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859" t="s">
        <v>399</v>
      </c>
      <c r="Z117" s="885"/>
      <c r="AA117" s="890">
        <v>822224</v>
      </c>
      <c r="AB117" s="891"/>
      <c r="AC117" s="891"/>
      <c r="AD117" s="891"/>
      <c r="AE117" s="892"/>
      <c r="AF117" s="893">
        <v>758303</v>
      </c>
      <c r="AG117" s="891"/>
      <c r="AH117" s="891"/>
      <c r="AI117" s="891"/>
      <c r="AJ117" s="892"/>
      <c r="AK117" s="893">
        <v>689088</v>
      </c>
      <c r="AL117" s="891"/>
      <c r="AM117" s="891"/>
      <c r="AN117" s="891"/>
      <c r="AO117" s="892"/>
      <c r="AP117" s="894"/>
      <c r="AQ117" s="895"/>
      <c r="AR117" s="895"/>
      <c r="AS117" s="895"/>
      <c r="AT117" s="896"/>
      <c r="AU117" s="918"/>
      <c r="AV117" s="919"/>
      <c r="AW117" s="919"/>
      <c r="AX117" s="919"/>
      <c r="AY117" s="919"/>
      <c r="AZ117" s="845" t="s">
        <v>400</v>
      </c>
      <c r="BA117" s="846"/>
      <c r="BB117" s="846"/>
      <c r="BC117" s="846"/>
      <c r="BD117" s="846"/>
      <c r="BE117" s="846"/>
      <c r="BF117" s="846"/>
      <c r="BG117" s="846"/>
      <c r="BH117" s="846"/>
      <c r="BI117" s="846"/>
      <c r="BJ117" s="846"/>
      <c r="BK117" s="846"/>
      <c r="BL117" s="846"/>
      <c r="BM117" s="846"/>
      <c r="BN117" s="846"/>
      <c r="BO117" s="846"/>
      <c r="BP117" s="847"/>
      <c r="BQ117" s="768" t="s">
        <v>177</v>
      </c>
      <c r="BR117" s="769"/>
      <c r="BS117" s="769"/>
      <c r="BT117" s="769"/>
      <c r="BU117" s="769"/>
      <c r="BV117" s="769" t="s">
        <v>66</v>
      </c>
      <c r="BW117" s="769"/>
      <c r="BX117" s="769"/>
      <c r="BY117" s="769"/>
      <c r="BZ117" s="769"/>
      <c r="CA117" s="769" t="s">
        <v>66</v>
      </c>
      <c r="CB117" s="769"/>
      <c r="CC117" s="769"/>
      <c r="CD117" s="769"/>
      <c r="CE117" s="769"/>
      <c r="CF117" s="857" t="s">
        <v>66</v>
      </c>
      <c r="CG117" s="858"/>
      <c r="CH117" s="858"/>
      <c r="CI117" s="858"/>
      <c r="CJ117" s="858"/>
      <c r="CK117" s="913"/>
      <c r="CL117" s="800"/>
      <c r="CM117" s="803" t="s">
        <v>401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58" t="s">
        <v>66</v>
      </c>
      <c r="DH117" s="759"/>
      <c r="DI117" s="759"/>
      <c r="DJ117" s="759"/>
      <c r="DK117" s="760"/>
      <c r="DL117" s="761" t="s">
        <v>66</v>
      </c>
      <c r="DM117" s="759"/>
      <c r="DN117" s="759"/>
      <c r="DO117" s="759"/>
      <c r="DP117" s="760"/>
      <c r="DQ117" s="761" t="s">
        <v>177</v>
      </c>
      <c r="DR117" s="759"/>
      <c r="DS117" s="759"/>
      <c r="DT117" s="759"/>
      <c r="DU117" s="760"/>
      <c r="DV117" s="806" t="s">
        <v>177</v>
      </c>
      <c r="DW117" s="807"/>
      <c r="DX117" s="807"/>
      <c r="DY117" s="807"/>
      <c r="DZ117" s="808"/>
    </row>
    <row r="118" spans="1:130" s="104" customFormat="1" ht="26.25" customHeight="1">
      <c r="A118" s="883" t="s">
        <v>372</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6" t="s">
        <v>370</v>
      </c>
      <c r="AB118" s="884"/>
      <c r="AC118" s="884"/>
      <c r="AD118" s="884"/>
      <c r="AE118" s="885"/>
      <c r="AF118" s="886" t="s">
        <v>244</v>
      </c>
      <c r="AG118" s="884"/>
      <c r="AH118" s="884"/>
      <c r="AI118" s="884"/>
      <c r="AJ118" s="885"/>
      <c r="AK118" s="886" t="s">
        <v>243</v>
      </c>
      <c r="AL118" s="884"/>
      <c r="AM118" s="884"/>
      <c r="AN118" s="884"/>
      <c r="AO118" s="885"/>
      <c r="AP118" s="887" t="s">
        <v>371</v>
      </c>
      <c r="AQ118" s="888"/>
      <c r="AR118" s="888"/>
      <c r="AS118" s="888"/>
      <c r="AT118" s="889"/>
      <c r="AU118" s="918"/>
      <c r="AV118" s="919"/>
      <c r="AW118" s="919"/>
      <c r="AX118" s="919"/>
      <c r="AY118" s="919"/>
      <c r="AZ118" s="861" t="s">
        <v>402</v>
      </c>
      <c r="BA118" s="862"/>
      <c r="BB118" s="862"/>
      <c r="BC118" s="862"/>
      <c r="BD118" s="862"/>
      <c r="BE118" s="862"/>
      <c r="BF118" s="862"/>
      <c r="BG118" s="862"/>
      <c r="BH118" s="862"/>
      <c r="BI118" s="862"/>
      <c r="BJ118" s="862"/>
      <c r="BK118" s="862"/>
      <c r="BL118" s="862"/>
      <c r="BM118" s="862"/>
      <c r="BN118" s="862"/>
      <c r="BO118" s="862"/>
      <c r="BP118" s="863"/>
      <c r="BQ118" s="864" t="s">
        <v>177</v>
      </c>
      <c r="BR118" s="827"/>
      <c r="BS118" s="827"/>
      <c r="BT118" s="827"/>
      <c r="BU118" s="827"/>
      <c r="BV118" s="827" t="s">
        <v>177</v>
      </c>
      <c r="BW118" s="827"/>
      <c r="BX118" s="827"/>
      <c r="BY118" s="827"/>
      <c r="BZ118" s="827"/>
      <c r="CA118" s="827" t="s">
        <v>66</v>
      </c>
      <c r="CB118" s="827"/>
      <c r="CC118" s="827"/>
      <c r="CD118" s="827"/>
      <c r="CE118" s="827"/>
      <c r="CF118" s="857" t="s">
        <v>177</v>
      </c>
      <c r="CG118" s="858"/>
      <c r="CH118" s="858"/>
      <c r="CI118" s="858"/>
      <c r="CJ118" s="858"/>
      <c r="CK118" s="913"/>
      <c r="CL118" s="800"/>
      <c r="CM118" s="803" t="s">
        <v>403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58" t="s">
        <v>66</v>
      </c>
      <c r="DH118" s="759"/>
      <c r="DI118" s="759"/>
      <c r="DJ118" s="759"/>
      <c r="DK118" s="760"/>
      <c r="DL118" s="761" t="s">
        <v>177</v>
      </c>
      <c r="DM118" s="759"/>
      <c r="DN118" s="759"/>
      <c r="DO118" s="759"/>
      <c r="DP118" s="760"/>
      <c r="DQ118" s="761" t="s">
        <v>66</v>
      </c>
      <c r="DR118" s="759"/>
      <c r="DS118" s="759"/>
      <c r="DT118" s="759"/>
      <c r="DU118" s="760"/>
      <c r="DV118" s="806" t="s">
        <v>66</v>
      </c>
      <c r="DW118" s="807"/>
      <c r="DX118" s="807"/>
      <c r="DY118" s="807"/>
      <c r="DZ118" s="808"/>
    </row>
    <row r="119" spans="1:130" s="104" customFormat="1" ht="26.25" customHeight="1">
      <c r="A119" s="797" t="s">
        <v>376</v>
      </c>
      <c r="B119" s="798"/>
      <c r="C119" s="873" t="s">
        <v>377</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876" t="s">
        <v>66</v>
      </c>
      <c r="AB119" s="877"/>
      <c r="AC119" s="877"/>
      <c r="AD119" s="877"/>
      <c r="AE119" s="878"/>
      <c r="AF119" s="879" t="s">
        <v>66</v>
      </c>
      <c r="AG119" s="877"/>
      <c r="AH119" s="877"/>
      <c r="AI119" s="877"/>
      <c r="AJ119" s="878"/>
      <c r="AK119" s="879" t="s">
        <v>66</v>
      </c>
      <c r="AL119" s="877"/>
      <c r="AM119" s="877"/>
      <c r="AN119" s="877"/>
      <c r="AO119" s="878"/>
      <c r="AP119" s="880" t="s">
        <v>177</v>
      </c>
      <c r="AQ119" s="881"/>
      <c r="AR119" s="881"/>
      <c r="AS119" s="881"/>
      <c r="AT119" s="882"/>
      <c r="AU119" s="920"/>
      <c r="AV119" s="921"/>
      <c r="AW119" s="921"/>
      <c r="AX119" s="921"/>
      <c r="AY119" s="921"/>
      <c r="AZ119" s="135" t="s">
        <v>124</v>
      </c>
      <c r="BA119" s="135"/>
      <c r="BB119" s="135"/>
      <c r="BC119" s="135"/>
      <c r="BD119" s="135"/>
      <c r="BE119" s="135"/>
      <c r="BF119" s="135"/>
      <c r="BG119" s="135"/>
      <c r="BH119" s="135"/>
      <c r="BI119" s="135"/>
      <c r="BJ119" s="135"/>
      <c r="BK119" s="135"/>
      <c r="BL119" s="135"/>
      <c r="BM119" s="135"/>
      <c r="BN119" s="135"/>
      <c r="BO119" s="859" t="s">
        <v>404</v>
      </c>
      <c r="BP119" s="860"/>
      <c r="BQ119" s="864">
        <v>7209854</v>
      </c>
      <c r="BR119" s="827"/>
      <c r="BS119" s="827"/>
      <c r="BT119" s="827"/>
      <c r="BU119" s="827"/>
      <c r="BV119" s="827">
        <v>7378633</v>
      </c>
      <c r="BW119" s="827"/>
      <c r="BX119" s="827"/>
      <c r="BY119" s="827"/>
      <c r="BZ119" s="827"/>
      <c r="CA119" s="827">
        <v>6975034</v>
      </c>
      <c r="CB119" s="827"/>
      <c r="CC119" s="827"/>
      <c r="CD119" s="827"/>
      <c r="CE119" s="827"/>
      <c r="CF119" s="725"/>
      <c r="CG119" s="726"/>
      <c r="CH119" s="726"/>
      <c r="CI119" s="726"/>
      <c r="CJ119" s="816"/>
      <c r="CK119" s="914"/>
      <c r="CL119" s="802"/>
      <c r="CM119" s="820" t="s">
        <v>405</v>
      </c>
      <c r="CN119" s="821"/>
      <c r="CO119" s="821"/>
      <c r="CP119" s="821"/>
      <c r="CQ119" s="821"/>
      <c r="CR119" s="821"/>
      <c r="CS119" s="821"/>
      <c r="CT119" s="821"/>
      <c r="CU119" s="821"/>
      <c r="CV119" s="821"/>
      <c r="CW119" s="821"/>
      <c r="CX119" s="821"/>
      <c r="CY119" s="821"/>
      <c r="CZ119" s="821"/>
      <c r="DA119" s="821"/>
      <c r="DB119" s="821"/>
      <c r="DC119" s="821"/>
      <c r="DD119" s="821"/>
      <c r="DE119" s="821"/>
      <c r="DF119" s="822"/>
      <c r="DG119" s="741" t="s">
        <v>177</v>
      </c>
      <c r="DH119" s="742"/>
      <c r="DI119" s="742"/>
      <c r="DJ119" s="742"/>
      <c r="DK119" s="743"/>
      <c r="DL119" s="744" t="s">
        <v>66</v>
      </c>
      <c r="DM119" s="742"/>
      <c r="DN119" s="742"/>
      <c r="DO119" s="742"/>
      <c r="DP119" s="743"/>
      <c r="DQ119" s="744" t="s">
        <v>177</v>
      </c>
      <c r="DR119" s="742"/>
      <c r="DS119" s="742"/>
      <c r="DT119" s="742"/>
      <c r="DU119" s="743"/>
      <c r="DV119" s="830" t="s">
        <v>177</v>
      </c>
      <c r="DW119" s="831"/>
      <c r="DX119" s="831"/>
      <c r="DY119" s="831"/>
      <c r="DZ119" s="832"/>
    </row>
    <row r="120" spans="1:130" s="104" customFormat="1" ht="26.25" customHeight="1">
      <c r="A120" s="799"/>
      <c r="B120" s="800"/>
      <c r="C120" s="803" t="s">
        <v>382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58" t="s">
        <v>177</v>
      </c>
      <c r="AB120" s="759"/>
      <c r="AC120" s="759"/>
      <c r="AD120" s="759"/>
      <c r="AE120" s="760"/>
      <c r="AF120" s="761" t="s">
        <v>177</v>
      </c>
      <c r="AG120" s="759"/>
      <c r="AH120" s="759"/>
      <c r="AI120" s="759"/>
      <c r="AJ120" s="760"/>
      <c r="AK120" s="761" t="s">
        <v>66</v>
      </c>
      <c r="AL120" s="759"/>
      <c r="AM120" s="759"/>
      <c r="AN120" s="759"/>
      <c r="AO120" s="760"/>
      <c r="AP120" s="806" t="s">
        <v>66</v>
      </c>
      <c r="AQ120" s="807"/>
      <c r="AR120" s="807"/>
      <c r="AS120" s="807"/>
      <c r="AT120" s="808"/>
      <c r="AU120" s="865" t="s">
        <v>406</v>
      </c>
      <c r="AV120" s="866"/>
      <c r="AW120" s="866"/>
      <c r="AX120" s="866"/>
      <c r="AY120" s="867"/>
      <c r="AZ120" s="842" t="s">
        <v>407</v>
      </c>
      <c r="BA120" s="789"/>
      <c r="BB120" s="789"/>
      <c r="BC120" s="789"/>
      <c r="BD120" s="789"/>
      <c r="BE120" s="789"/>
      <c r="BF120" s="789"/>
      <c r="BG120" s="789"/>
      <c r="BH120" s="789"/>
      <c r="BI120" s="789"/>
      <c r="BJ120" s="789"/>
      <c r="BK120" s="789"/>
      <c r="BL120" s="789"/>
      <c r="BM120" s="789"/>
      <c r="BN120" s="789"/>
      <c r="BO120" s="789"/>
      <c r="BP120" s="790"/>
      <c r="BQ120" s="843">
        <v>867447</v>
      </c>
      <c r="BR120" s="824"/>
      <c r="BS120" s="824"/>
      <c r="BT120" s="824"/>
      <c r="BU120" s="824"/>
      <c r="BV120" s="824">
        <v>884742</v>
      </c>
      <c r="BW120" s="824"/>
      <c r="BX120" s="824"/>
      <c r="BY120" s="824"/>
      <c r="BZ120" s="824"/>
      <c r="CA120" s="824">
        <v>879240</v>
      </c>
      <c r="CB120" s="824"/>
      <c r="CC120" s="824"/>
      <c r="CD120" s="824"/>
      <c r="CE120" s="824"/>
      <c r="CF120" s="848">
        <v>50.2</v>
      </c>
      <c r="CG120" s="849"/>
      <c r="CH120" s="849"/>
      <c r="CI120" s="849"/>
      <c r="CJ120" s="849"/>
      <c r="CK120" s="850" t="s">
        <v>408</v>
      </c>
      <c r="CL120" s="834"/>
      <c r="CM120" s="834"/>
      <c r="CN120" s="834"/>
      <c r="CO120" s="835"/>
      <c r="CP120" s="854" t="s">
        <v>409</v>
      </c>
      <c r="CQ120" s="855"/>
      <c r="CR120" s="855"/>
      <c r="CS120" s="855"/>
      <c r="CT120" s="855"/>
      <c r="CU120" s="855"/>
      <c r="CV120" s="855"/>
      <c r="CW120" s="855"/>
      <c r="CX120" s="855"/>
      <c r="CY120" s="855"/>
      <c r="CZ120" s="855"/>
      <c r="DA120" s="855"/>
      <c r="DB120" s="855"/>
      <c r="DC120" s="855"/>
      <c r="DD120" s="855"/>
      <c r="DE120" s="855"/>
      <c r="DF120" s="856"/>
      <c r="DG120" s="843">
        <v>900453</v>
      </c>
      <c r="DH120" s="824"/>
      <c r="DI120" s="824"/>
      <c r="DJ120" s="824"/>
      <c r="DK120" s="824"/>
      <c r="DL120" s="824">
        <v>1010126</v>
      </c>
      <c r="DM120" s="824"/>
      <c r="DN120" s="824"/>
      <c r="DO120" s="824"/>
      <c r="DP120" s="824"/>
      <c r="DQ120" s="824">
        <v>997456</v>
      </c>
      <c r="DR120" s="824"/>
      <c r="DS120" s="824"/>
      <c r="DT120" s="824"/>
      <c r="DU120" s="824"/>
      <c r="DV120" s="825">
        <v>57</v>
      </c>
      <c r="DW120" s="825"/>
      <c r="DX120" s="825"/>
      <c r="DY120" s="825"/>
      <c r="DZ120" s="826"/>
    </row>
    <row r="121" spans="1:130" s="104" customFormat="1" ht="26.25" customHeight="1">
      <c r="A121" s="799"/>
      <c r="B121" s="800"/>
      <c r="C121" s="845" t="s">
        <v>410</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758" t="s">
        <v>66</v>
      </c>
      <c r="AB121" s="759"/>
      <c r="AC121" s="759"/>
      <c r="AD121" s="759"/>
      <c r="AE121" s="760"/>
      <c r="AF121" s="761" t="s">
        <v>66</v>
      </c>
      <c r="AG121" s="759"/>
      <c r="AH121" s="759"/>
      <c r="AI121" s="759"/>
      <c r="AJ121" s="760"/>
      <c r="AK121" s="761" t="s">
        <v>66</v>
      </c>
      <c r="AL121" s="759"/>
      <c r="AM121" s="759"/>
      <c r="AN121" s="759"/>
      <c r="AO121" s="760"/>
      <c r="AP121" s="806" t="s">
        <v>66</v>
      </c>
      <c r="AQ121" s="807"/>
      <c r="AR121" s="807"/>
      <c r="AS121" s="807"/>
      <c r="AT121" s="808"/>
      <c r="AU121" s="868"/>
      <c r="AV121" s="869"/>
      <c r="AW121" s="869"/>
      <c r="AX121" s="869"/>
      <c r="AY121" s="870"/>
      <c r="AZ121" s="796" t="s">
        <v>411</v>
      </c>
      <c r="BA121" s="729"/>
      <c r="BB121" s="729"/>
      <c r="BC121" s="729"/>
      <c r="BD121" s="729"/>
      <c r="BE121" s="729"/>
      <c r="BF121" s="729"/>
      <c r="BG121" s="729"/>
      <c r="BH121" s="729"/>
      <c r="BI121" s="729"/>
      <c r="BJ121" s="729"/>
      <c r="BK121" s="729"/>
      <c r="BL121" s="729"/>
      <c r="BM121" s="729"/>
      <c r="BN121" s="729"/>
      <c r="BO121" s="729"/>
      <c r="BP121" s="730"/>
      <c r="BQ121" s="768">
        <v>372034</v>
      </c>
      <c r="BR121" s="769"/>
      <c r="BS121" s="769"/>
      <c r="BT121" s="769"/>
      <c r="BU121" s="769"/>
      <c r="BV121" s="769">
        <v>325346</v>
      </c>
      <c r="BW121" s="769"/>
      <c r="BX121" s="769"/>
      <c r="BY121" s="769"/>
      <c r="BZ121" s="769"/>
      <c r="CA121" s="769">
        <v>307097</v>
      </c>
      <c r="CB121" s="769"/>
      <c r="CC121" s="769"/>
      <c r="CD121" s="769"/>
      <c r="CE121" s="769"/>
      <c r="CF121" s="857">
        <v>17.5</v>
      </c>
      <c r="CG121" s="858"/>
      <c r="CH121" s="858"/>
      <c r="CI121" s="858"/>
      <c r="CJ121" s="858"/>
      <c r="CK121" s="851"/>
      <c r="CL121" s="837"/>
      <c r="CM121" s="837"/>
      <c r="CN121" s="837"/>
      <c r="CO121" s="838"/>
      <c r="CP121" s="817" t="s">
        <v>412</v>
      </c>
      <c r="CQ121" s="818"/>
      <c r="CR121" s="818"/>
      <c r="CS121" s="818"/>
      <c r="CT121" s="818"/>
      <c r="CU121" s="818"/>
      <c r="CV121" s="818"/>
      <c r="CW121" s="818"/>
      <c r="CX121" s="818"/>
      <c r="CY121" s="818"/>
      <c r="CZ121" s="818"/>
      <c r="DA121" s="818"/>
      <c r="DB121" s="818"/>
      <c r="DC121" s="818"/>
      <c r="DD121" s="818"/>
      <c r="DE121" s="818"/>
      <c r="DF121" s="819"/>
      <c r="DG121" s="768">
        <v>637018</v>
      </c>
      <c r="DH121" s="769"/>
      <c r="DI121" s="769"/>
      <c r="DJ121" s="769"/>
      <c r="DK121" s="769"/>
      <c r="DL121" s="769">
        <v>631418</v>
      </c>
      <c r="DM121" s="769"/>
      <c r="DN121" s="769"/>
      <c r="DO121" s="769"/>
      <c r="DP121" s="769"/>
      <c r="DQ121" s="769">
        <v>595349</v>
      </c>
      <c r="DR121" s="769"/>
      <c r="DS121" s="769"/>
      <c r="DT121" s="769"/>
      <c r="DU121" s="769"/>
      <c r="DV121" s="775">
        <v>34</v>
      </c>
      <c r="DW121" s="775"/>
      <c r="DX121" s="775"/>
      <c r="DY121" s="775"/>
      <c r="DZ121" s="776"/>
    </row>
    <row r="122" spans="1:130" s="104" customFormat="1" ht="26.25" customHeight="1">
      <c r="A122" s="799"/>
      <c r="B122" s="800"/>
      <c r="C122" s="803" t="s">
        <v>392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58" t="s">
        <v>177</v>
      </c>
      <c r="AB122" s="759"/>
      <c r="AC122" s="759"/>
      <c r="AD122" s="759"/>
      <c r="AE122" s="760"/>
      <c r="AF122" s="761" t="s">
        <v>66</v>
      </c>
      <c r="AG122" s="759"/>
      <c r="AH122" s="759"/>
      <c r="AI122" s="759"/>
      <c r="AJ122" s="760"/>
      <c r="AK122" s="761" t="s">
        <v>177</v>
      </c>
      <c r="AL122" s="759"/>
      <c r="AM122" s="759"/>
      <c r="AN122" s="759"/>
      <c r="AO122" s="760"/>
      <c r="AP122" s="806" t="s">
        <v>66</v>
      </c>
      <c r="AQ122" s="807"/>
      <c r="AR122" s="807"/>
      <c r="AS122" s="807"/>
      <c r="AT122" s="808"/>
      <c r="AU122" s="868"/>
      <c r="AV122" s="869"/>
      <c r="AW122" s="869"/>
      <c r="AX122" s="869"/>
      <c r="AY122" s="870"/>
      <c r="AZ122" s="861" t="s">
        <v>413</v>
      </c>
      <c r="BA122" s="862"/>
      <c r="BB122" s="862"/>
      <c r="BC122" s="862"/>
      <c r="BD122" s="862"/>
      <c r="BE122" s="862"/>
      <c r="BF122" s="862"/>
      <c r="BG122" s="862"/>
      <c r="BH122" s="862"/>
      <c r="BI122" s="862"/>
      <c r="BJ122" s="862"/>
      <c r="BK122" s="862"/>
      <c r="BL122" s="862"/>
      <c r="BM122" s="862"/>
      <c r="BN122" s="862"/>
      <c r="BO122" s="862"/>
      <c r="BP122" s="863"/>
      <c r="BQ122" s="864">
        <v>4176869</v>
      </c>
      <c r="BR122" s="827"/>
      <c r="BS122" s="827"/>
      <c r="BT122" s="827"/>
      <c r="BU122" s="827"/>
      <c r="BV122" s="827">
        <v>4191345</v>
      </c>
      <c r="BW122" s="827"/>
      <c r="BX122" s="827"/>
      <c r="BY122" s="827"/>
      <c r="BZ122" s="827"/>
      <c r="CA122" s="827">
        <v>4080537</v>
      </c>
      <c r="CB122" s="827"/>
      <c r="CC122" s="827"/>
      <c r="CD122" s="827"/>
      <c r="CE122" s="827"/>
      <c r="CF122" s="828">
        <v>233</v>
      </c>
      <c r="CG122" s="829"/>
      <c r="CH122" s="829"/>
      <c r="CI122" s="829"/>
      <c r="CJ122" s="829"/>
      <c r="CK122" s="851"/>
      <c r="CL122" s="837"/>
      <c r="CM122" s="837"/>
      <c r="CN122" s="837"/>
      <c r="CO122" s="838"/>
      <c r="CP122" s="817" t="s">
        <v>414</v>
      </c>
      <c r="CQ122" s="818"/>
      <c r="CR122" s="818"/>
      <c r="CS122" s="818"/>
      <c r="CT122" s="818"/>
      <c r="CU122" s="818"/>
      <c r="CV122" s="818"/>
      <c r="CW122" s="818"/>
      <c r="CX122" s="818"/>
      <c r="CY122" s="818"/>
      <c r="CZ122" s="818"/>
      <c r="DA122" s="818"/>
      <c r="DB122" s="818"/>
      <c r="DC122" s="818"/>
      <c r="DD122" s="818"/>
      <c r="DE122" s="818"/>
      <c r="DF122" s="819"/>
      <c r="DG122" s="768" t="s">
        <v>66</v>
      </c>
      <c r="DH122" s="769"/>
      <c r="DI122" s="769"/>
      <c r="DJ122" s="769"/>
      <c r="DK122" s="769"/>
      <c r="DL122" s="769" t="s">
        <v>177</v>
      </c>
      <c r="DM122" s="769"/>
      <c r="DN122" s="769"/>
      <c r="DO122" s="769"/>
      <c r="DP122" s="769"/>
      <c r="DQ122" s="769" t="s">
        <v>66</v>
      </c>
      <c r="DR122" s="769"/>
      <c r="DS122" s="769"/>
      <c r="DT122" s="769"/>
      <c r="DU122" s="769"/>
      <c r="DV122" s="775" t="s">
        <v>66</v>
      </c>
      <c r="DW122" s="775"/>
      <c r="DX122" s="775"/>
      <c r="DY122" s="775"/>
      <c r="DZ122" s="776"/>
    </row>
    <row r="123" spans="1:130" s="104" customFormat="1" ht="26.25" customHeight="1">
      <c r="A123" s="799"/>
      <c r="B123" s="800"/>
      <c r="C123" s="803" t="s">
        <v>398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58" t="s">
        <v>66</v>
      </c>
      <c r="AB123" s="759"/>
      <c r="AC123" s="759"/>
      <c r="AD123" s="759"/>
      <c r="AE123" s="760"/>
      <c r="AF123" s="761" t="s">
        <v>66</v>
      </c>
      <c r="AG123" s="759"/>
      <c r="AH123" s="759"/>
      <c r="AI123" s="759"/>
      <c r="AJ123" s="760"/>
      <c r="AK123" s="761" t="s">
        <v>66</v>
      </c>
      <c r="AL123" s="759"/>
      <c r="AM123" s="759"/>
      <c r="AN123" s="759"/>
      <c r="AO123" s="760"/>
      <c r="AP123" s="806" t="s">
        <v>66</v>
      </c>
      <c r="AQ123" s="807"/>
      <c r="AR123" s="807"/>
      <c r="AS123" s="807"/>
      <c r="AT123" s="808"/>
      <c r="AU123" s="871"/>
      <c r="AV123" s="872"/>
      <c r="AW123" s="872"/>
      <c r="AX123" s="872"/>
      <c r="AY123" s="872"/>
      <c r="AZ123" s="135" t="s">
        <v>124</v>
      </c>
      <c r="BA123" s="135"/>
      <c r="BB123" s="135"/>
      <c r="BC123" s="135"/>
      <c r="BD123" s="135"/>
      <c r="BE123" s="135"/>
      <c r="BF123" s="135"/>
      <c r="BG123" s="135"/>
      <c r="BH123" s="135"/>
      <c r="BI123" s="135"/>
      <c r="BJ123" s="135"/>
      <c r="BK123" s="135"/>
      <c r="BL123" s="135"/>
      <c r="BM123" s="135"/>
      <c r="BN123" s="135"/>
      <c r="BO123" s="859" t="s">
        <v>415</v>
      </c>
      <c r="BP123" s="860"/>
      <c r="BQ123" s="814">
        <v>5416350</v>
      </c>
      <c r="BR123" s="815"/>
      <c r="BS123" s="815"/>
      <c r="BT123" s="815"/>
      <c r="BU123" s="815"/>
      <c r="BV123" s="815">
        <v>5401433</v>
      </c>
      <c r="BW123" s="815"/>
      <c r="BX123" s="815"/>
      <c r="BY123" s="815"/>
      <c r="BZ123" s="815"/>
      <c r="CA123" s="815">
        <v>5266874</v>
      </c>
      <c r="CB123" s="815"/>
      <c r="CC123" s="815"/>
      <c r="CD123" s="815"/>
      <c r="CE123" s="815"/>
      <c r="CF123" s="725"/>
      <c r="CG123" s="726"/>
      <c r="CH123" s="726"/>
      <c r="CI123" s="726"/>
      <c r="CJ123" s="816"/>
      <c r="CK123" s="851"/>
      <c r="CL123" s="837"/>
      <c r="CM123" s="837"/>
      <c r="CN123" s="837"/>
      <c r="CO123" s="838"/>
      <c r="CP123" s="817" t="s">
        <v>416</v>
      </c>
      <c r="CQ123" s="818"/>
      <c r="CR123" s="818"/>
      <c r="CS123" s="818"/>
      <c r="CT123" s="818"/>
      <c r="CU123" s="818"/>
      <c r="CV123" s="818"/>
      <c r="CW123" s="818"/>
      <c r="CX123" s="818"/>
      <c r="CY123" s="818"/>
      <c r="CZ123" s="818"/>
      <c r="DA123" s="818"/>
      <c r="DB123" s="818"/>
      <c r="DC123" s="818"/>
      <c r="DD123" s="818"/>
      <c r="DE123" s="818"/>
      <c r="DF123" s="819"/>
      <c r="DG123" s="758" t="s">
        <v>66</v>
      </c>
      <c r="DH123" s="759"/>
      <c r="DI123" s="759"/>
      <c r="DJ123" s="759"/>
      <c r="DK123" s="760"/>
      <c r="DL123" s="761" t="s">
        <v>66</v>
      </c>
      <c r="DM123" s="759"/>
      <c r="DN123" s="759"/>
      <c r="DO123" s="759"/>
      <c r="DP123" s="760"/>
      <c r="DQ123" s="761" t="s">
        <v>66</v>
      </c>
      <c r="DR123" s="759"/>
      <c r="DS123" s="759"/>
      <c r="DT123" s="759"/>
      <c r="DU123" s="760"/>
      <c r="DV123" s="806" t="s">
        <v>177</v>
      </c>
      <c r="DW123" s="807"/>
      <c r="DX123" s="807"/>
      <c r="DY123" s="807"/>
      <c r="DZ123" s="808"/>
    </row>
    <row r="124" spans="1:130" s="104" customFormat="1" ht="26.25" customHeight="1" thickBot="1">
      <c r="A124" s="799"/>
      <c r="B124" s="800"/>
      <c r="C124" s="803" t="s">
        <v>401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58" t="s">
        <v>66</v>
      </c>
      <c r="AB124" s="759"/>
      <c r="AC124" s="759"/>
      <c r="AD124" s="759"/>
      <c r="AE124" s="760"/>
      <c r="AF124" s="761" t="s">
        <v>66</v>
      </c>
      <c r="AG124" s="759"/>
      <c r="AH124" s="759"/>
      <c r="AI124" s="759"/>
      <c r="AJ124" s="760"/>
      <c r="AK124" s="761" t="s">
        <v>177</v>
      </c>
      <c r="AL124" s="759"/>
      <c r="AM124" s="759"/>
      <c r="AN124" s="759"/>
      <c r="AO124" s="760"/>
      <c r="AP124" s="806" t="s">
        <v>66</v>
      </c>
      <c r="AQ124" s="807"/>
      <c r="AR124" s="807"/>
      <c r="AS124" s="807"/>
      <c r="AT124" s="808"/>
      <c r="AU124" s="809" t="s">
        <v>417</v>
      </c>
      <c r="AV124" s="810"/>
      <c r="AW124" s="810"/>
      <c r="AX124" s="810"/>
      <c r="AY124" s="810"/>
      <c r="AZ124" s="810"/>
      <c r="BA124" s="810"/>
      <c r="BB124" s="810"/>
      <c r="BC124" s="810"/>
      <c r="BD124" s="810"/>
      <c r="BE124" s="810"/>
      <c r="BF124" s="810"/>
      <c r="BG124" s="810"/>
      <c r="BH124" s="810"/>
      <c r="BI124" s="810"/>
      <c r="BJ124" s="810"/>
      <c r="BK124" s="810"/>
      <c r="BL124" s="810"/>
      <c r="BM124" s="810"/>
      <c r="BN124" s="810"/>
      <c r="BO124" s="810"/>
      <c r="BP124" s="811"/>
      <c r="BQ124" s="812">
        <v>107.4</v>
      </c>
      <c r="BR124" s="813"/>
      <c r="BS124" s="813"/>
      <c r="BT124" s="813"/>
      <c r="BU124" s="813"/>
      <c r="BV124" s="813">
        <v>109</v>
      </c>
      <c r="BW124" s="813"/>
      <c r="BX124" s="813"/>
      <c r="BY124" s="813"/>
      <c r="BZ124" s="813"/>
      <c r="CA124" s="813">
        <v>97.5</v>
      </c>
      <c r="CB124" s="813"/>
      <c r="CC124" s="813"/>
      <c r="CD124" s="813"/>
      <c r="CE124" s="813"/>
      <c r="CF124" s="703"/>
      <c r="CG124" s="704"/>
      <c r="CH124" s="704"/>
      <c r="CI124" s="704"/>
      <c r="CJ124" s="844"/>
      <c r="CK124" s="852"/>
      <c r="CL124" s="852"/>
      <c r="CM124" s="852"/>
      <c r="CN124" s="852"/>
      <c r="CO124" s="853"/>
      <c r="CP124" s="817" t="s">
        <v>418</v>
      </c>
      <c r="CQ124" s="818"/>
      <c r="CR124" s="818"/>
      <c r="CS124" s="818"/>
      <c r="CT124" s="818"/>
      <c r="CU124" s="818"/>
      <c r="CV124" s="818"/>
      <c r="CW124" s="818"/>
      <c r="CX124" s="818"/>
      <c r="CY124" s="818"/>
      <c r="CZ124" s="818"/>
      <c r="DA124" s="818"/>
      <c r="DB124" s="818"/>
      <c r="DC124" s="818"/>
      <c r="DD124" s="818"/>
      <c r="DE124" s="818"/>
      <c r="DF124" s="819"/>
      <c r="DG124" s="741" t="s">
        <v>66</v>
      </c>
      <c r="DH124" s="742"/>
      <c r="DI124" s="742"/>
      <c r="DJ124" s="742"/>
      <c r="DK124" s="743"/>
      <c r="DL124" s="744" t="s">
        <v>66</v>
      </c>
      <c r="DM124" s="742"/>
      <c r="DN124" s="742"/>
      <c r="DO124" s="742"/>
      <c r="DP124" s="743"/>
      <c r="DQ124" s="744" t="s">
        <v>66</v>
      </c>
      <c r="DR124" s="742"/>
      <c r="DS124" s="742"/>
      <c r="DT124" s="742"/>
      <c r="DU124" s="743"/>
      <c r="DV124" s="830" t="s">
        <v>66</v>
      </c>
      <c r="DW124" s="831"/>
      <c r="DX124" s="831"/>
      <c r="DY124" s="831"/>
      <c r="DZ124" s="832"/>
    </row>
    <row r="125" spans="1:130" s="104" customFormat="1" ht="26.25" customHeight="1">
      <c r="A125" s="799"/>
      <c r="B125" s="800"/>
      <c r="C125" s="803" t="s">
        <v>403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58" t="s">
        <v>66</v>
      </c>
      <c r="AB125" s="759"/>
      <c r="AC125" s="759"/>
      <c r="AD125" s="759"/>
      <c r="AE125" s="760"/>
      <c r="AF125" s="761" t="s">
        <v>66</v>
      </c>
      <c r="AG125" s="759"/>
      <c r="AH125" s="759"/>
      <c r="AI125" s="759"/>
      <c r="AJ125" s="760"/>
      <c r="AK125" s="761" t="s">
        <v>66</v>
      </c>
      <c r="AL125" s="759"/>
      <c r="AM125" s="759"/>
      <c r="AN125" s="759"/>
      <c r="AO125" s="760"/>
      <c r="AP125" s="806" t="s">
        <v>66</v>
      </c>
      <c r="AQ125" s="807"/>
      <c r="AR125" s="807"/>
      <c r="AS125" s="807"/>
      <c r="AT125" s="808"/>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833" t="s">
        <v>419</v>
      </c>
      <c r="CL125" s="834"/>
      <c r="CM125" s="834"/>
      <c r="CN125" s="834"/>
      <c r="CO125" s="835"/>
      <c r="CP125" s="842" t="s">
        <v>420</v>
      </c>
      <c r="CQ125" s="789"/>
      <c r="CR125" s="789"/>
      <c r="CS125" s="789"/>
      <c r="CT125" s="789"/>
      <c r="CU125" s="789"/>
      <c r="CV125" s="789"/>
      <c r="CW125" s="789"/>
      <c r="CX125" s="789"/>
      <c r="CY125" s="789"/>
      <c r="CZ125" s="789"/>
      <c r="DA125" s="789"/>
      <c r="DB125" s="789"/>
      <c r="DC125" s="789"/>
      <c r="DD125" s="789"/>
      <c r="DE125" s="789"/>
      <c r="DF125" s="790"/>
      <c r="DG125" s="843" t="s">
        <v>66</v>
      </c>
      <c r="DH125" s="824"/>
      <c r="DI125" s="824"/>
      <c r="DJ125" s="824"/>
      <c r="DK125" s="824"/>
      <c r="DL125" s="824" t="s">
        <v>66</v>
      </c>
      <c r="DM125" s="824"/>
      <c r="DN125" s="824"/>
      <c r="DO125" s="824"/>
      <c r="DP125" s="824"/>
      <c r="DQ125" s="824" t="s">
        <v>66</v>
      </c>
      <c r="DR125" s="824"/>
      <c r="DS125" s="824"/>
      <c r="DT125" s="824"/>
      <c r="DU125" s="824"/>
      <c r="DV125" s="825" t="s">
        <v>177</v>
      </c>
      <c r="DW125" s="825"/>
      <c r="DX125" s="825"/>
      <c r="DY125" s="825"/>
      <c r="DZ125" s="826"/>
    </row>
    <row r="126" spans="1:130" s="104" customFormat="1" ht="26.25" customHeight="1" thickBot="1">
      <c r="A126" s="799"/>
      <c r="B126" s="800"/>
      <c r="C126" s="803" t="s">
        <v>405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58" t="s">
        <v>177</v>
      </c>
      <c r="AB126" s="759"/>
      <c r="AC126" s="759"/>
      <c r="AD126" s="759"/>
      <c r="AE126" s="760"/>
      <c r="AF126" s="761" t="s">
        <v>66</v>
      </c>
      <c r="AG126" s="759"/>
      <c r="AH126" s="759"/>
      <c r="AI126" s="759"/>
      <c r="AJ126" s="760"/>
      <c r="AK126" s="761" t="s">
        <v>66</v>
      </c>
      <c r="AL126" s="759"/>
      <c r="AM126" s="759"/>
      <c r="AN126" s="759"/>
      <c r="AO126" s="760"/>
      <c r="AP126" s="806" t="s">
        <v>66</v>
      </c>
      <c r="AQ126" s="807"/>
      <c r="AR126" s="807"/>
      <c r="AS126" s="807"/>
      <c r="AT126" s="808"/>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836"/>
      <c r="CL126" s="837"/>
      <c r="CM126" s="837"/>
      <c r="CN126" s="837"/>
      <c r="CO126" s="838"/>
      <c r="CP126" s="796" t="s">
        <v>421</v>
      </c>
      <c r="CQ126" s="729"/>
      <c r="CR126" s="729"/>
      <c r="CS126" s="729"/>
      <c r="CT126" s="729"/>
      <c r="CU126" s="729"/>
      <c r="CV126" s="729"/>
      <c r="CW126" s="729"/>
      <c r="CX126" s="729"/>
      <c r="CY126" s="729"/>
      <c r="CZ126" s="729"/>
      <c r="DA126" s="729"/>
      <c r="DB126" s="729"/>
      <c r="DC126" s="729"/>
      <c r="DD126" s="729"/>
      <c r="DE126" s="729"/>
      <c r="DF126" s="730"/>
      <c r="DG126" s="768" t="s">
        <v>66</v>
      </c>
      <c r="DH126" s="769"/>
      <c r="DI126" s="769"/>
      <c r="DJ126" s="769"/>
      <c r="DK126" s="769"/>
      <c r="DL126" s="769" t="s">
        <v>66</v>
      </c>
      <c r="DM126" s="769"/>
      <c r="DN126" s="769"/>
      <c r="DO126" s="769"/>
      <c r="DP126" s="769"/>
      <c r="DQ126" s="769" t="s">
        <v>66</v>
      </c>
      <c r="DR126" s="769"/>
      <c r="DS126" s="769"/>
      <c r="DT126" s="769"/>
      <c r="DU126" s="769"/>
      <c r="DV126" s="775" t="s">
        <v>66</v>
      </c>
      <c r="DW126" s="775"/>
      <c r="DX126" s="775"/>
      <c r="DY126" s="775"/>
      <c r="DZ126" s="776"/>
    </row>
    <row r="127" spans="1:130" s="104" customFormat="1" ht="26.25" customHeight="1">
      <c r="A127" s="801"/>
      <c r="B127" s="802"/>
      <c r="C127" s="820" t="s">
        <v>422</v>
      </c>
      <c r="D127" s="821"/>
      <c r="E127" s="821"/>
      <c r="F127" s="821"/>
      <c r="G127" s="821"/>
      <c r="H127" s="821"/>
      <c r="I127" s="821"/>
      <c r="J127" s="821"/>
      <c r="K127" s="821"/>
      <c r="L127" s="821"/>
      <c r="M127" s="821"/>
      <c r="N127" s="821"/>
      <c r="O127" s="821"/>
      <c r="P127" s="821"/>
      <c r="Q127" s="821"/>
      <c r="R127" s="821"/>
      <c r="S127" s="821"/>
      <c r="T127" s="821"/>
      <c r="U127" s="821"/>
      <c r="V127" s="821"/>
      <c r="W127" s="821"/>
      <c r="X127" s="821"/>
      <c r="Y127" s="821"/>
      <c r="Z127" s="822"/>
      <c r="AA127" s="758" t="s">
        <v>177</v>
      </c>
      <c r="AB127" s="759"/>
      <c r="AC127" s="759"/>
      <c r="AD127" s="759"/>
      <c r="AE127" s="760"/>
      <c r="AF127" s="761" t="s">
        <v>66</v>
      </c>
      <c r="AG127" s="759"/>
      <c r="AH127" s="759"/>
      <c r="AI127" s="759"/>
      <c r="AJ127" s="760"/>
      <c r="AK127" s="761" t="s">
        <v>177</v>
      </c>
      <c r="AL127" s="759"/>
      <c r="AM127" s="759"/>
      <c r="AN127" s="759"/>
      <c r="AO127" s="760"/>
      <c r="AP127" s="806" t="s">
        <v>66</v>
      </c>
      <c r="AQ127" s="807"/>
      <c r="AR127" s="807"/>
      <c r="AS127" s="807"/>
      <c r="AT127" s="808"/>
      <c r="AU127" s="140"/>
      <c r="AV127" s="140"/>
      <c r="AW127" s="140"/>
      <c r="AX127" s="823" t="s">
        <v>423</v>
      </c>
      <c r="AY127" s="793"/>
      <c r="AZ127" s="793"/>
      <c r="BA127" s="793"/>
      <c r="BB127" s="793"/>
      <c r="BC127" s="793"/>
      <c r="BD127" s="793"/>
      <c r="BE127" s="794"/>
      <c r="BF127" s="792" t="s">
        <v>424</v>
      </c>
      <c r="BG127" s="793"/>
      <c r="BH127" s="793"/>
      <c r="BI127" s="793"/>
      <c r="BJ127" s="793"/>
      <c r="BK127" s="793"/>
      <c r="BL127" s="794"/>
      <c r="BM127" s="792" t="s">
        <v>425</v>
      </c>
      <c r="BN127" s="793"/>
      <c r="BO127" s="793"/>
      <c r="BP127" s="793"/>
      <c r="BQ127" s="793"/>
      <c r="BR127" s="793"/>
      <c r="BS127" s="794"/>
      <c r="BT127" s="792" t="s">
        <v>426</v>
      </c>
      <c r="BU127" s="793"/>
      <c r="BV127" s="793"/>
      <c r="BW127" s="793"/>
      <c r="BX127" s="793"/>
      <c r="BY127" s="793"/>
      <c r="BZ127" s="795"/>
      <c r="CA127" s="140"/>
      <c r="CB127" s="140"/>
      <c r="CC127" s="140"/>
      <c r="CD127" s="141"/>
      <c r="CE127" s="141"/>
      <c r="CF127" s="141"/>
      <c r="CG127" s="138"/>
      <c r="CH127" s="138"/>
      <c r="CI127" s="138"/>
      <c r="CJ127" s="139"/>
      <c r="CK127" s="836"/>
      <c r="CL127" s="837"/>
      <c r="CM127" s="837"/>
      <c r="CN127" s="837"/>
      <c r="CO127" s="838"/>
      <c r="CP127" s="796" t="s">
        <v>427</v>
      </c>
      <c r="CQ127" s="729"/>
      <c r="CR127" s="729"/>
      <c r="CS127" s="729"/>
      <c r="CT127" s="729"/>
      <c r="CU127" s="729"/>
      <c r="CV127" s="729"/>
      <c r="CW127" s="729"/>
      <c r="CX127" s="729"/>
      <c r="CY127" s="729"/>
      <c r="CZ127" s="729"/>
      <c r="DA127" s="729"/>
      <c r="DB127" s="729"/>
      <c r="DC127" s="729"/>
      <c r="DD127" s="729"/>
      <c r="DE127" s="729"/>
      <c r="DF127" s="730"/>
      <c r="DG127" s="768" t="s">
        <v>177</v>
      </c>
      <c r="DH127" s="769"/>
      <c r="DI127" s="769"/>
      <c r="DJ127" s="769"/>
      <c r="DK127" s="769"/>
      <c r="DL127" s="769" t="s">
        <v>66</v>
      </c>
      <c r="DM127" s="769"/>
      <c r="DN127" s="769"/>
      <c r="DO127" s="769"/>
      <c r="DP127" s="769"/>
      <c r="DQ127" s="769" t="s">
        <v>66</v>
      </c>
      <c r="DR127" s="769"/>
      <c r="DS127" s="769"/>
      <c r="DT127" s="769"/>
      <c r="DU127" s="769"/>
      <c r="DV127" s="775" t="s">
        <v>177</v>
      </c>
      <c r="DW127" s="775"/>
      <c r="DX127" s="775"/>
      <c r="DY127" s="775"/>
      <c r="DZ127" s="776"/>
    </row>
    <row r="128" spans="1:130" s="104" customFormat="1" ht="26.25" customHeight="1" thickBot="1">
      <c r="A128" s="777" t="s">
        <v>428</v>
      </c>
      <c r="B128" s="778"/>
      <c r="C128" s="778"/>
      <c r="D128" s="778"/>
      <c r="E128" s="778"/>
      <c r="F128" s="778"/>
      <c r="G128" s="778"/>
      <c r="H128" s="778"/>
      <c r="I128" s="778"/>
      <c r="J128" s="778"/>
      <c r="K128" s="778"/>
      <c r="L128" s="778"/>
      <c r="M128" s="778"/>
      <c r="N128" s="778"/>
      <c r="O128" s="778"/>
      <c r="P128" s="778"/>
      <c r="Q128" s="778"/>
      <c r="R128" s="778"/>
      <c r="S128" s="778"/>
      <c r="T128" s="778"/>
      <c r="U128" s="778"/>
      <c r="V128" s="778"/>
      <c r="W128" s="779" t="s">
        <v>429</v>
      </c>
      <c r="X128" s="779"/>
      <c r="Y128" s="779"/>
      <c r="Z128" s="780"/>
      <c r="AA128" s="781">
        <v>14559</v>
      </c>
      <c r="AB128" s="782"/>
      <c r="AC128" s="782"/>
      <c r="AD128" s="782"/>
      <c r="AE128" s="783"/>
      <c r="AF128" s="784">
        <v>15256</v>
      </c>
      <c r="AG128" s="782"/>
      <c r="AH128" s="782"/>
      <c r="AI128" s="782"/>
      <c r="AJ128" s="783"/>
      <c r="AK128" s="784">
        <v>15325</v>
      </c>
      <c r="AL128" s="782"/>
      <c r="AM128" s="782"/>
      <c r="AN128" s="782"/>
      <c r="AO128" s="783"/>
      <c r="AP128" s="785"/>
      <c r="AQ128" s="786"/>
      <c r="AR128" s="786"/>
      <c r="AS128" s="786"/>
      <c r="AT128" s="787"/>
      <c r="AU128" s="140"/>
      <c r="AV128" s="140"/>
      <c r="AW128" s="140"/>
      <c r="AX128" s="788" t="s">
        <v>430</v>
      </c>
      <c r="AY128" s="789"/>
      <c r="AZ128" s="789"/>
      <c r="BA128" s="789"/>
      <c r="BB128" s="789"/>
      <c r="BC128" s="789"/>
      <c r="BD128" s="789"/>
      <c r="BE128" s="790"/>
      <c r="BF128" s="765" t="s">
        <v>66</v>
      </c>
      <c r="BG128" s="766"/>
      <c r="BH128" s="766"/>
      <c r="BI128" s="766"/>
      <c r="BJ128" s="766"/>
      <c r="BK128" s="766"/>
      <c r="BL128" s="791"/>
      <c r="BM128" s="765">
        <v>15</v>
      </c>
      <c r="BN128" s="766"/>
      <c r="BO128" s="766"/>
      <c r="BP128" s="766"/>
      <c r="BQ128" s="766"/>
      <c r="BR128" s="766"/>
      <c r="BS128" s="791"/>
      <c r="BT128" s="765">
        <v>20</v>
      </c>
      <c r="BU128" s="766"/>
      <c r="BV128" s="766"/>
      <c r="BW128" s="766"/>
      <c r="BX128" s="766"/>
      <c r="BY128" s="766"/>
      <c r="BZ128" s="767"/>
      <c r="CA128" s="141"/>
      <c r="CB128" s="141"/>
      <c r="CC128" s="141"/>
      <c r="CD128" s="141"/>
      <c r="CE128" s="141"/>
      <c r="CF128" s="141"/>
      <c r="CG128" s="138"/>
      <c r="CH128" s="138"/>
      <c r="CI128" s="138"/>
      <c r="CJ128" s="139"/>
      <c r="CK128" s="839"/>
      <c r="CL128" s="840"/>
      <c r="CM128" s="840"/>
      <c r="CN128" s="840"/>
      <c r="CO128" s="841"/>
      <c r="CP128" s="770" t="s">
        <v>431</v>
      </c>
      <c r="CQ128" s="707"/>
      <c r="CR128" s="707"/>
      <c r="CS128" s="707"/>
      <c r="CT128" s="707"/>
      <c r="CU128" s="707"/>
      <c r="CV128" s="707"/>
      <c r="CW128" s="707"/>
      <c r="CX128" s="707"/>
      <c r="CY128" s="707"/>
      <c r="CZ128" s="707"/>
      <c r="DA128" s="707"/>
      <c r="DB128" s="707"/>
      <c r="DC128" s="707"/>
      <c r="DD128" s="707"/>
      <c r="DE128" s="707"/>
      <c r="DF128" s="708"/>
      <c r="DG128" s="771" t="s">
        <v>177</v>
      </c>
      <c r="DH128" s="772"/>
      <c r="DI128" s="772"/>
      <c r="DJ128" s="772"/>
      <c r="DK128" s="772"/>
      <c r="DL128" s="772" t="s">
        <v>66</v>
      </c>
      <c r="DM128" s="772"/>
      <c r="DN128" s="772"/>
      <c r="DO128" s="772"/>
      <c r="DP128" s="772"/>
      <c r="DQ128" s="772" t="s">
        <v>66</v>
      </c>
      <c r="DR128" s="772"/>
      <c r="DS128" s="772"/>
      <c r="DT128" s="772"/>
      <c r="DU128" s="772"/>
      <c r="DV128" s="773" t="s">
        <v>177</v>
      </c>
      <c r="DW128" s="773"/>
      <c r="DX128" s="773"/>
      <c r="DY128" s="773"/>
      <c r="DZ128" s="774"/>
    </row>
    <row r="129" spans="1:131" s="104" customFormat="1" ht="26.25" customHeight="1">
      <c r="A129" s="753" t="s">
        <v>46</v>
      </c>
      <c r="B129" s="754"/>
      <c r="C129" s="754"/>
      <c r="D129" s="754"/>
      <c r="E129" s="754"/>
      <c r="F129" s="754"/>
      <c r="G129" s="754"/>
      <c r="H129" s="754"/>
      <c r="I129" s="754"/>
      <c r="J129" s="754"/>
      <c r="K129" s="754"/>
      <c r="L129" s="754"/>
      <c r="M129" s="754"/>
      <c r="N129" s="754"/>
      <c r="O129" s="754"/>
      <c r="P129" s="754"/>
      <c r="Q129" s="754"/>
      <c r="R129" s="754"/>
      <c r="S129" s="754"/>
      <c r="T129" s="754"/>
      <c r="U129" s="754"/>
      <c r="V129" s="754"/>
      <c r="W129" s="755" t="s">
        <v>432</v>
      </c>
      <c r="X129" s="756"/>
      <c r="Y129" s="756"/>
      <c r="Z129" s="757"/>
      <c r="AA129" s="758">
        <v>2150033</v>
      </c>
      <c r="AB129" s="759"/>
      <c r="AC129" s="759"/>
      <c r="AD129" s="759"/>
      <c r="AE129" s="760"/>
      <c r="AF129" s="761">
        <v>2253303</v>
      </c>
      <c r="AG129" s="759"/>
      <c r="AH129" s="759"/>
      <c r="AI129" s="759"/>
      <c r="AJ129" s="760"/>
      <c r="AK129" s="761">
        <v>2156070</v>
      </c>
      <c r="AL129" s="759"/>
      <c r="AM129" s="759"/>
      <c r="AN129" s="759"/>
      <c r="AO129" s="760"/>
      <c r="AP129" s="762"/>
      <c r="AQ129" s="763"/>
      <c r="AR129" s="763"/>
      <c r="AS129" s="763"/>
      <c r="AT129" s="764"/>
      <c r="AU129" s="142"/>
      <c r="AV129" s="142"/>
      <c r="AW129" s="142"/>
      <c r="AX129" s="728" t="s">
        <v>433</v>
      </c>
      <c r="AY129" s="729"/>
      <c r="AZ129" s="729"/>
      <c r="BA129" s="729"/>
      <c r="BB129" s="729"/>
      <c r="BC129" s="729"/>
      <c r="BD129" s="729"/>
      <c r="BE129" s="730"/>
      <c r="BF129" s="748" t="s">
        <v>66</v>
      </c>
      <c r="BG129" s="749"/>
      <c r="BH129" s="749"/>
      <c r="BI129" s="749"/>
      <c r="BJ129" s="749"/>
      <c r="BK129" s="749"/>
      <c r="BL129" s="750"/>
      <c r="BM129" s="748">
        <v>20</v>
      </c>
      <c r="BN129" s="749"/>
      <c r="BO129" s="749"/>
      <c r="BP129" s="749"/>
      <c r="BQ129" s="749"/>
      <c r="BR129" s="749"/>
      <c r="BS129" s="750"/>
      <c r="BT129" s="748">
        <v>30</v>
      </c>
      <c r="BU129" s="751"/>
      <c r="BV129" s="751"/>
      <c r="BW129" s="751"/>
      <c r="BX129" s="751"/>
      <c r="BY129" s="751"/>
      <c r="BZ129" s="752"/>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c r="A130" s="753" t="s">
        <v>434</v>
      </c>
      <c r="B130" s="754"/>
      <c r="C130" s="754"/>
      <c r="D130" s="754"/>
      <c r="E130" s="754"/>
      <c r="F130" s="754"/>
      <c r="G130" s="754"/>
      <c r="H130" s="754"/>
      <c r="I130" s="754"/>
      <c r="J130" s="754"/>
      <c r="K130" s="754"/>
      <c r="L130" s="754"/>
      <c r="M130" s="754"/>
      <c r="N130" s="754"/>
      <c r="O130" s="754"/>
      <c r="P130" s="754"/>
      <c r="Q130" s="754"/>
      <c r="R130" s="754"/>
      <c r="S130" s="754"/>
      <c r="T130" s="754"/>
      <c r="U130" s="754"/>
      <c r="V130" s="754"/>
      <c r="W130" s="755" t="s">
        <v>435</v>
      </c>
      <c r="X130" s="756"/>
      <c r="Y130" s="756"/>
      <c r="Z130" s="757"/>
      <c r="AA130" s="758">
        <v>481279</v>
      </c>
      <c r="AB130" s="759"/>
      <c r="AC130" s="759"/>
      <c r="AD130" s="759"/>
      <c r="AE130" s="760"/>
      <c r="AF130" s="761">
        <v>440170</v>
      </c>
      <c r="AG130" s="759"/>
      <c r="AH130" s="759"/>
      <c r="AI130" s="759"/>
      <c r="AJ130" s="760"/>
      <c r="AK130" s="761">
        <v>404946</v>
      </c>
      <c r="AL130" s="759"/>
      <c r="AM130" s="759"/>
      <c r="AN130" s="759"/>
      <c r="AO130" s="760"/>
      <c r="AP130" s="762"/>
      <c r="AQ130" s="763"/>
      <c r="AR130" s="763"/>
      <c r="AS130" s="763"/>
      <c r="AT130" s="764"/>
      <c r="AU130" s="142"/>
      <c r="AV130" s="142"/>
      <c r="AW130" s="142"/>
      <c r="AX130" s="728" t="s">
        <v>436</v>
      </c>
      <c r="AY130" s="729"/>
      <c r="AZ130" s="729"/>
      <c r="BA130" s="729"/>
      <c r="BB130" s="729"/>
      <c r="BC130" s="729"/>
      <c r="BD130" s="729"/>
      <c r="BE130" s="730"/>
      <c r="BF130" s="731">
        <v>17.2</v>
      </c>
      <c r="BG130" s="732"/>
      <c r="BH130" s="732"/>
      <c r="BI130" s="732"/>
      <c r="BJ130" s="732"/>
      <c r="BK130" s="732"/>
      <c r="BL130" s="733"/>
      <c r="BM130" s="731">
        <v>25</v>
      </c>
      <c r="BN130" s="732"/>
      <c r="BO130" s="732"/>
      <c r="BP130" s="732"/>
      <c r="BQ130" s="732"/>
      <c r="BR130" s="732"/>
      <c r="BS130" s="733"/>
      <c r="BT130" s="731">
        <v>35</v>
      </c>
      <c r="BU130" s="734"/>
      <c r="BV130" s="734"/>
      <c r="BW130" s="734"/>
      <c r="BX130" s="734"/>
      <c r="BY130" s="734"/>
      <c r="BZ130" s="735"/>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c r="A131" s="736"/>
      <c r="B131" s="737"/>
      <c r="C131" s="737"/>
      <c r="D131" s="737"/>
      <c r="E131" s="737"/>
      <c r="F131" s="737"/>
      <c r="G131" s="737"/>
      <c r="H131" s="737"/>
      <c r="I131" s="737"/>
      <c r="J131" s="737"/>
      <c r="K131" s="737"/>
      <c r="L131" s="737"/>
      <c r="M131" s="737"/>
      <c r="N131" s="737"/>
      <c r="O131" s="737"/>
      <c r="P131" s="737"/>
      <c r="Q131" s="737"/>
      <c r="R131" s="737"/>
      <c r="S131" s="737"/>
      <c r="T131" s="737"/>
      <c r="U131" s="737"/>
      <c r="V131" s="737"/>
      <c r="W131" s="738" t="s">
        <v>437</v>
      </c>
      <c r="X131" s="739"/>
      <c r="Y131" s="739"/>
      <c r="Z131" s="740"/>
      <c r="AA131" s="741">
        <v>1668754</v>
      </c>
      <c r="AB131" s="742"/>
      <c r="AC131" s="742"/>
      <c r="AD131" s="742"/>
      <c r="AE131" s="743"/>
      <c r="AF131" s="744">
        <v>1813133</v>
      </c>
      <c r="AG131" s="742"/>
      <c r="AH131" s="742"/>
      <c r="AI131" s="742"/>
      <c r="AJ131" s="743"/>
      <c r="AK131" s="744">
        <v>1751124</v>
      </c>
      <c r="AL131" s="742"/>
      <c r="AM131" s="742"/>
      <c r="AN131" s="742"/>
      <c r="AO131" s="743"/>
      <c r="AP131" s="745"/>
      <c r="AQ131" s="746"/>
      <c r="AR131" s="746"/>
      <c r="AS131" s="746"/>
      <c r="AT131" s="747"/>
      <c r="AU131" s="142"/>
      <c r="AV131" s="142"/>
      <c r="AW131" s="142"/>
      <c r="AX131" s="706" t="s">
        <v>438</v>
      </c>
      <c r="AY131" s="707"/>
      <c r="AZ131" s="707"/>
      <c r="BA131" s="707"/>
      <c r="BB131" s="707"/>
      <c r="BC131" s="707"/>
      <c r="BD131" s="707"/>
      <c r="BE131" s="708"/>
      <c r="BF131" s="709">
        <v>97.5</v>
      </c>
      <c r="BG131" s="710"/>
      <c r="BH131" s="710"/>
      <c r="BI131" s="710"/>
      <c r="BJ131" s="710"/>
      <c r="BK131" s="710"/>
      <c r="BL131" s="711"/>
      <c r="BM131" s="709">
        <v>350</v>
      </c>
      <c r="BN131" s="710"/>
      <c r="BO131" s="710"/>
      <c r="BP131" s="710"/>
      <c r="BQ131" s="710"/>
      <c r="BR131" s="710"/>
      <c r="BS131" s="711"/>
      <c r="BT131" s="712"/>
      <c r="BU131" s="713"/>
      <c r="BV131" s="713"/>
      <c r="BW131" s="713"/>
      <c r="BX131" s="713"/>
      <c r="BY131" s="713"/>
      <c r="BZ131" s="714"/>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c r="A132" s="715" t="s">
        <v>439</v>
      </c>
      <c r="B132" s="716"/>
      <c r="C132" s="716"/>
      <c r="D132" s="716"/>
      <c r="E132" s="716"/>
      <c r="F132" s="716"/>
      <c r="G132" s="716"/>
      <c r="H132" s="716"/>
      <c r="I132" s="716"/>
      <c r="J132" s="716"/>
      <c r="K132" s="716"/>
      <c r="L132" s="716"/>
      <c r="M132" s="716"/>
      <c r="N132" s="716"/>
      <c r="O132" s="716"/>
      <c r="P132" s="716"/>
      <c r="Q132" s="716"/>
      <c r="R132" s="716"/>
      <c r="S132" s="716"/>
      <c r="T132" s="716"/>
      <c r="U132" s="716"/>
      <c r="V132" s="719" t="s">
        <v>440</v>
      </c>
      <c r="W132" s="719"/>
      <c r="X132" s="719"/>
      <c r="Y132" s="719"/>
      <c r="Z132" s="720"/>
      <c r="AA132" s="721">
        <v>19.55866473</v>
      </c>
      <c r="AB132" s="722"/>
      <c r="AC132" s="722"/>
      <c r="AD132" s="722"/>
      <c r="AE132" s="723"/>
      <c r="AF132" s="724">
        <v>16.704621230000001</v>
      </c>
      <c r="AG132" s="722"/>
      <c r="AH132" s="722"/>
      <c r="AI132" s="722"/>
      <c r="AJ132" s="723"/>
      <c r="AK132" s="724">
        <v>15.35111163</v>
      </c>
      <c r="AL132" s="722"/>
      <c r="AM132" s="722"/>
      <c r="AN132" s="722"/>
      <c r="AO132" s="723"/>
      <c r="AP132" s="725"/>
      <c r="AQ132" s="726"/>
      <c r="AR132" s="726"/>
      <c r="AS132" s="726"/>
      <c r="AT132" s="727"/>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c r="A133" s="717"/>
      <c r="B133" s="718"/>
      <c r="C133" s="718"/>
      <c r="D133" s="718"/>
      <c r="E133" s="718"/>
      <c r="F133" s="718"/>
      <c r="G133" s="718"/>
      <c r="H133" s="718"/>
      <c r="I133" s="718"/>
      <c r="J133" s="718"/>
      <c r="K133" s="718"/>
      <c r="L133" s="718"/>
      <c r="M133" s="718"/>
      <c r="N133" s="718"/>
      <c r="O133" s="718"/>
      <c r="P133" s="718"/>
      <c r="Q133" s="718"/>
      <c r="R133" s="718"/>
      <c r="S133" s="718"/>
      <c r="T133" s="718"/>
      <c r="U133" s="718"/>
      <c r="V133" s="698" t="s">
        <v>441</v>
      </c>
      <c r="W133" s="698"/>
      <c r="X133" s="698"/>
      <c r="Y133" s="698"/>
      <c r="Z133" s="699"/>
      <c r="AA133" s="700">
        <v>18.100000000000001</v>
      </c>
      <c r="AB133" s="701"/>
      <c r="AC133" s="701"/>
      <c r="AD133" s="701"/>
      <c r="AE133" s="702"/>
      <c r="AF133" s="700">
        <v>18.100000000000001</v>
      </c>
      <c r="AG133" s="701"/>
      <c r="AH133" s="701"/>
      <c r="AI133" s="701"/>
      <c r="AJ133" s="702"/>
      <c r="AK133" s="700">
        <v>17.2</v>
      </c>
      <c r="AL133" s="701"/>
      <c r="AM133" s="701"/>
      <c r="AN133" s="701"/>
      <c r="AO133" s="702"/>
      <c r="AP133" s="703"/>
      <c r="AQ133" s="704"/>
      <c r="AR133" s="704"/>
      <c r="AS133" s="704"/>
      <c r="AT133" s="70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85" zoomScaleNormal="85" zoomScaleSheetLayoutView="30" zoomScalePageLayoutView="85" workbookViewId="0">
      <selection activeCell="B22" sqref="B22:V30"/>
    </sheetView>
  </sheetViews>
  <sheetFormatPr defaultColWidth="0" defaultRowHeight="13.5" customHeight="1" zeroHeight="1"/>
  <cols>
    <col min="1" max="36" width="9" style="43" customWidth="1"/>
    <col min="37" max="16384" width="9" style="42" hidden="1"/>
  </cols>
  <sheetData>
    <row r="1" spans="2:36">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row r="3" spans="2:36"/>
    <row r="4" spans="2:36"/>
    <row r="5" spans="2:36"/>
    <row r="6" spans="2:36"/>
    <row r="7" spans="2:36"/>
    <row r="8" spans="2:36"/>
    <row r="9" spans="2:36"/>
    <row r="10" spans="2:36"/>
    <row r="11" spans="2:36"/>
    <row r="12" spans="2:36"/>
    <row r="13" spans="2:36"/>
    <row r="14" spans="2:36"/>
    <row r="15" spans="2:36"/>
    <row r="16" spans="2:36">
      <c r="AJ16" s="42"/>
    </row>
    <row r="17" spans="34:36">
      <c r="AJ17" s="42"/>
    </row>
    <row r="18" spans="34:36"/>
    <row r="19" spans="34:36"/>
    <row r="20" spans="34:36">
      <c r="AI20" s="42"/>
      <c r="AJ20" s="42"/>
    </row>
    <row r="21" spans="34:36">
      <c r="AJ21" s="42"/>
    </row>
    <row r="22" spans="34:36"/>
    <row r="23" spans="34:36">
      <c r="AI23" s="42"/>
      <c r="AJ23" s="42"/>
    </row>
    <row r="24" spans="34:36">
      <c r="AJ24" s="42"/>
    </row>
    <row r="25" spans="34:36">
      <c r="AJ25" s="42"/>
    </row>
    <row r="26" spans="34:36">
      <c r="AI26" s="42"/>
      <c r="AJ26" s="42"/>
    </row>
    <row r="27" spans="34:36"/>
    <row r="28" spans="34:36">
      <c r="AI28" s="42"/>
      <c r="AJ28" s="42"/>
    </row>
    <row r="29" spans="34:36">
      <c r="AJ29" s="42"/>
    </row>
    <row r="30" spans="34:36"/>
    <row r="31" spans="34:36">
      <c r="AH31" s="42"/>
      <c r="AI31" s="42"/>
      <c r="AJ31" s="42"/>
    </row>
    <row r="32" spans="34:36"/>
    <row r="33" spans="28:36">
      <c r="AI33" s="42"/>
      <c r="AJ33" s="42"/>
    </row>
    <row r="34" spans="28:36">
      <c r="AF34" s="42"/>
    </row>
    <row r="35" spans="28:36">
      <c r="AB35" s="42"/>
      <c r="AC35" s="42"/>
      <c r="AD35" s="42"/>
      <c r="AF35" s="42"/>
      <c r="AG35" s="42"/>
      <c r="AH35" s="42"/>
      <c r="AI35" s="42"/>
      <c r="AJ35" s="42"/>
    </row>
    <row r="36" spans="28:36"/>
    <row r="37" spans="28:36">
      <c r="AE37" s="42"/>
      <c r="AJ37" s="42"/>
    </row>
    <row r="38" spans="28:36">
      <c r="AB38" s="42"/>
      <c r="AC38" s="42"/>
      <c r="AD38" s="42"/>
      <c r="AE38" s="42"/>
      <c r="AG38" s="42"/>
      <c r="AH38" s="42"/>
      <c r="AI38" s="42"/>
      <c r="AJ38" s="42"/>
    </row>
    <row r="39" spans="28:36"/>
    <row r="40" spans="28:36"/>
    <row r="41" spans="28:36"/>
    <row r="42" spans="28:36"/>
    <row r="43" spans="28:36"/>
    <row r="44" spans="28:36"/>
    <row r="45" spans="28:36"/>
    <row r="46" spans="28:36"/>
    <row r="47" spans="28:36"/>
    <row r="48" spans="28:36"/>
    <row r="49" spans="22:36">
      <c r="AG49" s="42"/>
      <c r="AH49" s="42"/>
      <c r="AI49" s="42"/>
      <c r="AJ49" s="42"/>
    </row>
    <row r="50" spans="22:36"/>
    <row r="51" spans="22:36"/>
    <row r="52" spans="22:36"/>
    <row r="53" spans="22:36"/>
    <row r="54" spans="22:36"/>
    <row r="55" spans="22:36"/>
    <row r="56" spans="22:36"/>
    <row r="57" spans="22:36"/>
    <row r="58" spans="22:36"/>
    <row r="59" spans="22:36"/>
    <row r="60" spans="22:36"/>
    <row r="61" spans="22:36"/>
    <row r="62" spans="22:36"/>
    <row r="63" spans="22:36">
      <c r="W63" s="42"/>
      <c r="AA63" s="42"/>
    </row>
    <row r="64" spans="22:36">
      <c r="V64" s="42"/>
    </row>
    <row r="65" spans="15:36">
      <c r="X65" s="42"/>
      <c r="Z65" s="42"/>
      <c r="AC65" s="42"/>
    </row>
    <row r="66" spans="15:36">
      <c r="Q66" s="42"/>
      <c r="S66" s="42"/>
      <c r="U66" s="42"/>
      <c r="AF66" s="42"/>
    </row>
    <row r="67" spans="15:36">
      <c r="O67" s="42"/>
      <c r="P67" s="42"/>
      <c r="R67" s="42"/>
      <c r="T67" s="42"/>
      <c r="Y67" s="42"/>
      <c r="AB67" s="42"/>
      <c r="AD67" s="42"/>
      <c r="AE67" s="42"/>
      <c r="AG67" s="42"/>
      <c r="AH67" s="42"/>
      <c r="AI67" s="42"/>
      <c r="AJ67" s="42"/>
    </row>
    <row r="68" spans="15:36"/>
    <row r="69" spans="15:36"/>
    <row r="70" spans="15:36"/>
    <row r="71" spans="15:36"/>
    <row r="72" spans="15:36">
      <c r="AJ72" s="42"/>
    </row>
    <row r="73" spans="15:36">
      <c r="AJ73" s="42"/>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42"/>
    </row>
    <row r="97" spans="24:36">
      <c r="AA97" s="42"/>
    </row>
    <row r="98" spans="24:36" hidden="1">
      <c r="AA98" s="42"/>
    </row>
    <row r="99" spans="24:36" hidden="1">
      <c r="AA99" s="42"/>
    </row>
    <row r="100" spans="24:36" hidden="1"/>
    <row r="101" spans="24:36" ht="12" hidden="1" customHeight="1">
      <c r="X101" s="42"/>
      <c r="Y101" s="42"/>
      <c r="Z101" s="42"/>
      <c r="AC101" s="42"/>
    </row>
    <row r="102" spans="24:36" ht="1.5" hidden="1" customHeight="1">
      <c r="AC102" s="42"/>
      <c r="AF102" s="42"/>
    </row>
    <row r="103" spans="24:36" hidden="1">
      <c r="AB103" s="42"/>
      <c r="AD103" s="42"/>
      <c r="AE103" s="42"/>
      <c r="AF103" s="42"/>
      <c r="AG103" s="42"/>
      <c r="AH103" s="42"/>
      <c r="AI103" s="42"/>
      <c r="AJ103" s="42"/>
    </row>
    <row r="104" spans="24:36" hidden="1">
      <c r="AD104" s="42"/>
      <c r="AE104" s="42"/>
      <c r="AG104" s="42"/>
      <c r="AH104" s="42"/>
      <c r="AI104" s="42"/>
      <c r="AJ104" s="42"/>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B22" sqref="B22:V30"/>
    </sheetView>
  </sheetViews>
  <sheetFormatPr defaultColWidth="0" defaultRowHeight="13.5" customHeight="1" zeroHeight="1"/>
  <cols>
    <col min="1" max="1" width="9.125" style="43" customWidth="1"/>
    <col min="2" max="15" width="9" style="43" customWidth="1"/>
    <col min="16" max="16" width="9.125" style="43" bestFit="1" customWidth="1"/>
    <col min="17" max="34" width="9" style="43" customWidth="1"/>
    <col min="35" max="16384" width="9" style="42" hidden="1"/>
  </cols>
  <sheetData>
    <row r="1" spans="2:34">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row r="3" spans="2:34"/>
    <row r="4" spans="2:34">
      <c r="R4" s="42"/>
      <c r="S4" s="42"/>
      <c r="T4" s="42"/>
      <c r="U4" s="42"/>
      <c r="V4" s="42"/>
      <c r="W4" s="42"/>
      <c r="X4" s="42"/>
      <c r="Y4" s="42"/>
      <c r="Z4" s="42"/>
      <c r="AA4" s="42"/>
      <c r="AB4" s="42"/>
      <c r="AC4" s="42"/>
      <c r="AD4" s="42"/>
      <c r="AE4" s="42"/>
      <c r="AF4" s="42"/>
      <c r="AG4" s="42"/>
      <c r="AH4" s="42"/>
    </row>
    <row r="5" spans="2:34">
      <c r="R5" s="42"/>
      <c r="S5" s="42"/>
      <c r="T5" s="42"/>
      <c r="U5" s="42"/>
      <c r="V5" s="42"/>
      <c r="W5" s="42"/>
      <c r="X5" s="42"/>
      <c r="Y5" s="42"/>
      <c r="Z5" s="42"/>
      <c r="AA5" s="42"/>
      <c r="AB5" s="42"/>
      <c r="AC5" s="42"/>
      <c r="AD5" s="42"/>
      <c r="AE5" s="42"/>
      <c r="AF5" s="42"/>
      <c r="AG5" s="42"/>
      <c r="AH5" s="42"/>
    </row>
    <row r="6" spans="2:34"/>
    <row r="7" spans="2:34"/>
    <row r="8" spans="2:34"/>
    <row r="9" spans="2:34"/>
    <row r="10" spans="2:34"/>
    <row r="11" spans="2:34"/>
    <row r="12" spans="2:34"/>
    <row r="13" spans="2:34"/>
    <row r="14" spans="2:34"/>
    <row r="15" spans="2:34"/>
    <row r="16" spans="2:34"/>
    <row r="17" spans="9:34"/>
    <row r="18" spans="9:34">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row r="20" spans="9:34"/>
    <row r="21" spans="9:34">
      <c r="AH21" s="42"/>
    </row>
    <row r="22" spans="9:34">
      <c r="AE22" s="42"/>
      <c r="AF22" s="42"/>
      <c r="AG22" s="42"/>
      <c r="AH22" s="42"/>
    </row>
    <row r="23" spans="9:34">
      <c r="U23" s="42"/>
      <c r="V23" s="42"/>
      <c r="W23" s="42"/>
      <c r="X23" s="42"/>
      <c r="Y23" s="42"/>
      <c r="Z23" s="42"/>
      <c r="AA23" s="42"/>
      <c r="AB23" s="42"/>
      <c r="AC23" s="42"/>
      <c r="AD23" s="42"/>
      <c r="AE23" s="42"/>
      <c r="AF23" s="42"/>
      <c r="AG23" s="42"/>
      <c r="AH23" s="42"/>
    </row>
    <row r="24" spans="9:34"/>
    <row r="25" spans="9:34"/>
    <row r="26" spans="9:34"/>
    <row r="27" spans="9:34"/>
    <row r="28" spans="9:34"/>
    <row r="29" spans="9:34"/>
    <row r="30" spans="9:34"/>
    <row r="31" spans="9:34"/>
    <row r="32" spans="9:34"/>
    <row r="33" spans="15:34"/>
    <row r="34" spans="15:34"/>
    <row r="35" spans="15:34">
      <c r="V35" s="42"/>
      <c r="W35" s="42"/>
      <c r="X35" s="42"/>
      <c r="Y35" s="42"/>
      <c r="Z35" s="42"/>
      <c r="AA35" s="42"/>
      <c r="AB35" s="42"/>
      <c r="AC35" s="42"/>
      <c r="AD35" s="42"/>
      <c r="AE35" s="42"/>
      <c r="AF35" s="42"/>
      <c r="AG35" s="42"/>
      <c r="AH35" s="42"/>
    </row>
    <row r="36" spans="15:34"/>
    <row r="37" spans="15:34">
      <c r="AH37" s="42"/>
    </row>
    <row r="38" spans="15:34">
      <c r="AE38" s="42"/>
      <c r="AF38" s="42"/>
      <c r="AG38" s="42"/>
      <c r="AH38" s="42"/>
    </row>
    <row r="39" spans="15:34"/>
    <row r="40" spans="15:34"/>
    <row r="41" spans="15:34"/>
    <row r="42" spans="15:34"/>
    <row r="43" spans="15:34">
      <c r="O43" s="42"/>
      <c r="P43" s="42"/>
      <c r="Q43" s="42"/>
      <c r="R43" s="42"/>
      <c r="S43" s="42"/>
      <c r="T43" s="42"/>
      <c r="U43" s="42"/>
      <c r="V43" s="42"/>
      <c r="W43" s="42"/>
      <c r="X43" s="42"/>
      <c r="Y43" s="42"/>
      <c r="Z43" s="42"/>
      <c r="AA43" s="42"/>
      <c r="AB43" s="42"/>
      <c r="AC43" s="42"/>
      <c r="AD43" s="42"/>
      <c r="AE43" s="42"/>
      <c r="AF43" s="42"/>
      <c r="AG43" s="42"/>
      <c r="AH43" s="42"/>
    </row>
    <row r="44" spans="15:34">
      <c r="AH44" s="42"/>
    </row>
    <row r="45" spans="15:34"/>
    <row r="46" spans="15:34">
      <c r="W46" s="42"/>
      <c r="X46" s="42"/>
      <c r="Y46" s="42"/>
      <c r="Z46" s="42"/>
      <c r="AA46" s="42"/>
      <c r="AB46" s="42"/>
      <c r="AC46" s="42"/>
      <c r="AD46" s="42"/>
      <c r="AE46" s="42"/>
      <c r="AF46" s="42"/>
      <c r="AG46" s="42"/>
      <c r="AH46" s="42"/>
    </row>
    <row r="47" spans="15:34"/>
    <row r="48" spans="15:34"/>
    <row r="49" spans="22:34"/>
    <row r="50" spans="22:34">
      <c r="V50" s="42"/>
      <c r="W50" s="42"/>
      <c r="X50" s="42"/>
      <c r="Y50" s="42"/>
      <c r="Z50" s="42"/>
      <c r="AA50" s="42"/>
      <c r="AB50" s="42"/>
      <c r="AC50" s="42"/>
      <c r="AD50" s="42"/>
      <c r="AE50" s="42"/>
      <c r="AF50" s="42"/>
      <c r="AG50" s="42"/>
      <c r="AH50" s="42"/>
    </row>
    <row r="51" spans="22:34"/>
    <row r="52" spans="22:34"/>
    <row r="53" spans="22:34">
      <c r="AH53" s="42"/>
    </row>
    <row r="54" spans="22:34"/>
    <row r="55" spans="22:34"/>
    <row r="56" spans="22:34"/>
    <row r="57" spans="22:34"/>
    <row r="58" spans="22:34"/>
    <row r="59" spans="22:34"/>
    <row r="60" spans="22:34"/>
    <row r="61" spans="22:34"/>
    <row r="62" spans="22:34"/>
    <row r="63" spans="22:34"/>
    <row r="64" spans="22:34"/>
    <row r="65" spans="25:34"/>
    <row r="66" spans="25:34"/>
    <row r="67" spans="25:34">
      <c r="Y67" s="42"/>
      <c r="Z67" s="42"/>
      <c r="AA67" s="42"/>
      <c r="AB67" s="42"/>
      <c r="AC67" s="42"/>
      <c r="AD67" s="42"/>
      <c r="AE67" s="42"/>
      <c r="AF67" s="42"/>
      <c r="AG67" s="42"/>
      <c r="AH67" s="4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B22" sqref="B22:V30"/>
    </sheetView>
  </sheetViews>
  <sheetFormatPr defaultColWidth="0" defaultRowHeight="13.5" customHeight="1" zeroHeight="1"/>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c r="O1" s="4"/>
      <c r="P1" s="4"/>
    </row>
    <row r="2" spans="1:16">
      <c r="O2" s="4"/>
      <c r="P2" s="4"/>
    </row>
    <row r="3" spans="1:16">
      <c r="O3" s="4"/>
      <c r="P3" s="4"/>
    </row>
    <row r="4" spans="1:16">
      <c r="O4" s="4"/>
      <c r="P4" s="4"/>
    </row>
    <row r="5" spans="1:16" ht="17.25">
      <c r="A5" s="19" t="s">
        <v>442</v>
      </c>
      <c r="B5" s="8"/>
      <c r="C5" s="8"/>
      <c r="D5" s="8"/>
      <c r="E5" s="8"/>
      <c r="F5" s="8"/>
      <c r="G5" s="8"/>
      <c r="H5" s="8"/>
      <c r="I5" s="8"/>
      <c r="J5" s="8"/>
      <c r="K5" s="8"/>
      <c r="L5" s="8"/>
      <c r="M5" s="8"/>
      <c r="N5" s="8"/>
      <c r="O5" s="10"/>
    </row>
    <row r="6" spans="1:16">
      <c r="A6" s="12"/>
      <c r="B6" s="4"/>
      <c r="C6" s="4"/>
      <c r="D6" s="4"/>
      <c r="E6" s="4"/>
      <c r="F6" s="4"/>
      <c r="G6" s="148" t="s">
        <v>443</v>
      </c>
      <c r="H6" s="148"/>
      <c r="I6" s="148"/>
      <c r="J6" s="148"/>
      <c r="K6" s="4"/>
      <c r="L6" s="4"/>
      <c r="M6" s="4"/>
      <c r="N6" s="4"/>
    </row>
    <row r="7" spans="1:16">
      <c r="A7" s="12"/>
      <c r="B7" s="4"/>
      <c r="C7" s="4"/>
      <c r="D7" s="4"/>
      <c r="E7" s="4"/>
      <c r="F7" s="4"/>
      <c r="G7" s="149"/>
      <c r="H7" s="150"/>
      <c r="I7" s="150"/>
      <c r="J7" s="151"/>
      <c r="K7" s="1099" t="s">
        <v>444</v>
      </c>
      <c r="L7" s="152"/>
      <c r="M7" s="153" t="s">
        <v>445</v>
      </c>
      <c r="N7" s="154"/>
    </row>
    <row r="8" spans="1:16">
      <c r="A8" s="12"/>
      <c r="B8" s="4"/>
      <c r="C8" s="4"/>
      <c r="D8" s="4"/>
      <c r="E8" s="4"/>
      <c r="F8" s="4"/>
      <c r="G8" s="155"/>
      <c r="H8" s="156"/>
      <c r="I8" s="156"/>
      <c r="J8" s="157"/>
      <c r="K8" s="1100"/>
      <c r="L8" s="158" t="s">
        <v>446</v>
      </c>
      <c r="M8" s="159" t="s">
        <v>447</v>
      </c>
      <c r="N8" s="160" t="s">
        <v>448</v>
      </c>
    </row>
    <row r="9" spans="1:16">
      <c r="A9" s="12"/>
      <c r="B9" s="4"/>
      <c r="C9" s="4"/>
      <c r="D9" s="4"/>
      <c r="E9" s="4"/>
      <c r="F9" s="4"/>
      <c r="G9" s="1113" t="s">
        <v>449</v>
      </c>
      <c r="H9" s="1114"/>
      <c r="I9" s="1114"/>
      <c r="J9" s="1115"/>
      <c r="K9" s="161">
        <v>670397</v>
      </c>
      <c r="L9" s="162">
        <v>148680</v>
      </c>
      <c r="M9" s="163">
        <v>189696</v>
      </c>
      <c r="N9" s="164">
        <v>-21.6</v>
      </c>
    </row>
    <row r="10" spans="1:16">
      <c r="A10" s="12"/>
      <c r="B10" s="4"/>
      <c r="C10" s="4"/>
      <c r="D10" s="4"/>
      <c r="E10" s="4"/>
      <c r="F10" s="4"/>
      <c r="G10" s="1113" t="s">
        <v>450</v>
      </c>
      <c r="H10" s="1114"/>
      <c r="I10" s="1114"/>
      <c r="J10" s="1115"/>
      <c r="K10" s="165">
        <v>51404</v>
      </c>
      <c r="L10" s="166">
        <v>11400</v>
      </c>
      <c r="M10" s="167">
        <v>21936</v>
      </c>
      <c r="N10" s="168">
        <v>-48</v>
      </c>
    </row>
    <row r="11" spans="1:16" ht="13.5" customHeight="1">
      <c r="A11" s="12"/>
      <c r="B11" s="4"/>
      <c r="C11" s="4"/>
      <c r="D11" s="4"/>
      <c r="E11" s="4"/>
      <c r="F11" s="4"/>
      <c r="G11" s="1113" t="s">
        <v>451</v>
      </c>
      <c r="H11" s="1114"/>
      <c r="I11" s="1114"/>
      <c r="J11" s="1115"/>
      <c r="K11" s="165">
        <v>92253</v>
      </c>
      <c r="L11" s="166">
        <v>20460</v>
      </c>
      <c r="M11" s="167">
        <v>29437</v>
      </c>
      <c r="N11" s="168">
        <v>-30.5</v>
      </c>
    </row>
    <row r="12" spans="1:16" ht="13.5" customHeight="1">
      <c r="A12" s="12"/>
      <c r="B12" s="4"/>
      <c r="C12" s="4"/>
      <c r="D12" s="4"/>
      <c r="E12" s="4"/>
      <c r="F12" s="4"/>
      <c r="G12" s="1113" t="s">
        <v>452</v>
      </c>
      <c r="H12" s="1114"/>
      <c r="I12" s="1114"/>
      <c r="J12" s="1115"/>
      <c r="K12" s="165" t="s">
        <v>323</v>
      </c>
      <c r="L12" s="166" t="s">
        <v>323</v>
      </c>
      <c r="M12" s="167">
        <v>3160</v>
      </c>
      <c r="N12" s="168" t="s">
        <v>323</v>
      </c>
    </row>
    <row r="13" spans="1:16" ht="13.5" customHeight="1">
      <c r="A13" s="12"/>
      <c r="B13" s="4"/>
      <c r="C13" s="4"/>
      <c r="D13" s="4"/>
      <c r="E13" s="4"/>
      <c r="F13" s="4"/>
      <c r="G13" s="1113" t="s">
        <v>453</v>
      </c>
      <c r="H13" s="1114"/>
      <c r="I13" s="1114"/>
      <c r="J13" s="1115"/>
      <c r="K13" s="165" t="s">
        <v>323</v>
      </c>
      <c r="L13" s="166" t="s">
        <v>323</v>
      </c>
      <c r="M13" s="167" t="s">
        <v>323</v>
      </c>
      <c r="N13" s="168" t="s">
        <v>323</v>
      </c>
    </row>
    <row r="14" spans="1:16" ht="13.5" customHeight="1">
      <c r="A14" s="12"/>
      <c r="B14" s="4"/>
      <c r="C14" s="4"/>
      <c r="D14" s="4"/>
      <c r="E14" s="4"/>
      <c r="F14" s="4"/>
      <c r="G14" s="1113" t="s">
        <v>454</v>
      </c>
      <c r="H14" s="1114"/>
      <c r="I14" s="1114"/>
      <c r="J14" s="1115"/>
      <c r="K14" s="165">
        <v>68816</v>
      </c>
      <c r="L14" s="166">
        <v>15262</v>
      </c>
      <c r="M14" s="167">
        <v>9091</v>
      </c>
      <c r="N14" s="168">
        <v>67.900000000000006</v>
      </c>
    </row>
    <row r="15" spans="1:16" ht="13.5" customHeight="1">
      <c r="A15" s="12"/>
      <c r="B15" s="4"/>
      <c r="C15" s="4"/>
      <c r="D15" s="4"/>
      <c r="E15" s="4"/>
      <c r="F15" s="4"/>
      <c r="G15" s="1113" t="s">
        <v>455</v>
      </c>
      <c r="H15" s="1114"/>
      <c r="I15" s="1114"/>
      <c r="J15" s="1115"/>
      <c r="K15" s="165">
        <v>31984</v>
      </c>
      <c r="L15" s="166">
        <v>7093</v>
      </c>
      <c r="M15" s="167">
        <v>4470</v>
      </c>
      <c r="N15" s="168">
        <v>58.7</v>
      </c>
    </row>
    <row r="16" spans="1:16">
      <c r="A16" s="12"/>
      <c r="B16" s="4"/>
      <c r="C16" s="4"/>
      <c r="D16" s="4"/>
      <c r="E16" s="4"/>
      <c r="F16" s="4"/>
      <c r="G16" s="1116" t="s">
        <v>456</v>
      </c>
      <c r="H16" s="1117"/>
      <c r="I16" s="1117"/>
      <c r="J16" s="1118"/>
      <c r="K16" s="166">
        <v>-65533</v>
      </c>
      <c r="L16" s="166">
        <v>-14534</v>
      </c>
      <c r="M16" s="167">
        <v>-19414</v>
      </c>
      <c r="N16" s="168">
        <v>-25.1</v>
      </c>
    </row>
    <row r="17" spans="1:16">
      <c r="A17" s="12"/>
      <c r="B17" s="4"/>
      <c r="C17" s="4"/>
      <c r="D17" s="4"/>
      <c r="E17" s="4"/>
      <c r="F17" s="4"/>
      <c r="G17" s="1116" t="s">
        <v>124</v>
      </c>
      <c r="H17" s="1117"/>
      <c r="I17" s="1117"/>
      <c r="J17" s="1118"/>
      <c r="K17" s="166">
        <v>849321</v>
      </c>
      <c r="L17" s="166">
        <v>188361</v>
      </c>
      <c r="M17" s="167">
        <v>238376</v>
      </c>
      <c r="N17" s="168">
        <v>-21</v>
      </c>
    </row>
    <row r="18" spans="1:16">
      <c r="A18" s="12"/>
      <c r="B18" s="4"/>
      <c r="C18" s="4"/>
      <c r="D18" s="4"/>
      <c r="E18" s="4"/>
      <c r="F18" s="4"/>
      <c r="G18" s="4"/>
      <c r="H18" s="4"/>
      <c r="I18" s="4"/>
      <c r="J18" s="4"/>
      <c r="K18" s="4"/>
      <c r="L18" s="4"/>
      <c r="M18" s="169"/>
      <c r="N18" s="169"/>
    </row>
    <row r="19" spans="1:16">
      <c r="A19" s="12"/>
      <c r="B19" s="4"/>
      <c r="C19" s="4"/>
      <c r="D19" s="4"/>
      <c r="E19" s="4"/>
      <c r="F19" s="4"/>
      <c r="G19" s="4" t="s">
        <v>457</v>
      </c>
      <c r="H19" s="4"/>
      <c r="I19" s="4"/>
      <c r="J19" s="4"/>
      <c r="K19" s="4"/>
      <c r="L19" s="4"/>
      <c r="M19" s="4"/>
      <c r="N19" s="4"/>
    </row>
    <row r="20" spans="1:16">
      <c r="A20" s="12"/>
      <c r="B20" s="4"/>
      <c r="C20" s="4"/>
      <c r="D20" s="4"/>
      <c r="E20" s="4"/>
      <c r="F20" s="4"/>
      <c r="G20" s="170"/>
      <c r="H20" s="171"/>
      <c r="I20" s="171"/>
      <c r="J20" s="172"/>
      <c r="K20" s="173" t="s">
        <v>458</v>
      </c>
      <c r="L20" s="174" t="s">
        <v>459</v>
      </c>
      <c r="M20" s="175" t="s">
        <v>460</v>
      </c>
      <c r="N20" s="176"/>
    </row>
    <row r="21" spans="1:16" s="182" customFormat="1">
      <c r="A21" s="177"/>
      <c r="B21" s="148"/>
      <c r="C21" s="148"/>
      <c r="D21" s="148"/>
      <c r="E21" s="148"/>
      <c r="F21" s="148"/>
      <c r="G21" s="1110" t="s">
        <v>461</v>
      </c>
      <c r="H21" s="1111"/>
      <c r="I21" s="1111"/>
      <c r="J21" s="1112"/>
      <c r="K21" s="178">
        <v>17.739999999999998</v>
      </c>
      <c r="L21" s="179">
        <v>21.75</v>
      </c>
      <c r="M21" s="180">
        <v>-4.01</v>
      </c>
      <c r="N21" s="148"/>
      <c r="O21" s="181"/>
      <c r="P21" s="177"/>
    </row>
    <row r="22" spans="1:16" s="182" customFormat="1">
      <c r="A22" s="177"/>
      <c r="B22" s="148"/>
      <c r="C22" s="148"/>
      <c r="D22" s="148"/>
      <c r="E22" s="148"/>
      <c r="F22" s="148"/>
      <c r="G22" s="1110" t="s">
        <v>462</v>
      </c>
      <c r="H22" s="1111"/>
      <c r="I22" s="1111"/>
      <c r="J22" s="1112"/>
      <c r="K22" s="183">
        <v>94.3</v>
      </c>
      <c r="L22" s="184">
        <v>95.2</v>
      </c>
      <c r="M22" s="185">
        <v>-0.9</v>
      </c>
      <c r="N22" s="169"/>
      <c r="O22" s="181"/>
      <c r="P22" s="177"/>
    </row>
    <row r="23" spans="1:16" s="182" customFormat="1">
      <c r="A23" s="177"/>
      <c r="B23" s="148"/>
      <c r="C23" s="148"/>
      <c r="D23" s="148"/>
      <c r="E23" s="148"/>
      <c r="F23" s="148"/>
      <c r="G23" s="148"/>
      <c r="H23" s="148"/>
      <c r="I23" s="148"/>
      <c r="J23" s="148"/>
      <c r="K23" s="148"/>
      <c r="L23" s="169"/>
      <c r="M23" s="169"/>
      <c r="N23" s="169"/>
      <c r="O23" s="181"/>
      <c r="P23" s="177"/>
    </row>
    <row r="24" spans="1:16" s="182" customFormat="1">
      <c r="A24" s="177"/>
      <c r="B24" s="148"/>
      <c r="C24" s="148"/>
      <c r="D24" s="148"/>
      <c r="E24" s="148"/>
      <c r="F24" s="148"/>
      <c r="G24" s="148"/>
      <c r="H24" s="148"/>
      <c r="I24" s="148"/>
      <c r="J24" s="148"/>
      <c r="K24" s="148"/>
      <c r="L24" s="169"/>
      <c r="M24" s="169"/>
      <c r="N24" s="169"/>
      <c r="O24" s="181"/>
      <c r="P24" s="177"/>
    </row>
    <row r="25" spans="1:16" s="182" customFormat="1">
      <c r="A25" s="186"/>
      <c r="B25" s="187"/>
      <c r="C25" s="187"/>
      <c r="D25" s="187"/>
      <c r="E25" s="187"/>
      <c r="F25" s="187"/>
      <c r="G25" s="187"/>
      <c r="H25" s="187"/>
      <c r="I25" s="187"/>
      <c r="J25" s="187"/>
      <c r="K25" s="187"/>
      <c r="L25" s="188"/>
      <c r="M25" s="188"/>
      <c r="N25" s="188"/>
      <c r="O25" s="189"/>
      <c r="P25" s="177"/>
    </row>
    <row r="26" spans="1:16" s="182" customFormat="1">
      <c r="A26" s="148" t="s">
        <v>463</v>
      </c>
      <c r="B26" s="148"/>
      <c r="C26" s="148"/>
      <c r="D26" s="148"/>
      <c r="E26" s="148"/>
      <c r="F26" s="148"/>
      <c r="G26" s="148"/>
      <c r="H26" s="148"/>
      <c r="I26" s="148"/>
      <c r="J26" s="148"/>
      <c r="K26" s="148"/>
      <c r="L26" s="169"/>
      <c r="M26" s="169"/>
      <c r="N26" s="169"/>
      <c r="O26" s="148"/>
      <c r="P26" s="148"/>
    </row>
    <row r="27" spans="1:16">
      <c r="K27" s="4"/>
      <c r="L27" s="4"/>
      <c r="M27" s="4"/>
      <c r="N27" s="4"/>
      <c r="O27" s="4"/>
      <c r="P27" s="4"/>
    </row>
    <row r="28" spans="1:16" ht="17.25">
      <c r="A28" s="19" t="s">
        <v>464</v>
      </c>
      <c r="B28" s="8"/>
      <c r="C28" s="8"/>
      <c r="D28" s="8"/>
      <c r="E28" s="8"/>
      <c r="F28" s="8"/>
      <c r="G28" s="8"/>
      <c r="H28" s="8"/>
      <c r="I28" s="8"/>
      <c r="J28" s="8"/>
      <c r="K28" s="8"/>
      <c r="L28" s="8"/>
      <c r="M28" s="8"/>
      <c r="N28" s="8"/>
      <c r="O28" s="190"/>
    </row>
    <row r="29" spans="1:16">
      <c r="A29" s="12"/>
      <c r="B29" s="4"/>
      <c r="C29" s="4"/>
      <c r="D29" s="4"/>
      <c r="E29" s="4"/>
      <c r="F29" s="4"/>
      <c r="G29" s="148" t="s">
        <v>465</v>
      </c>
      <c r="H29" s="148"/>
      <c r="I29" s="148"/>
      <c r="J29" s="148"/>
      <c r="K29" s="4"/>
      <c r="L29" s="4"/>
      <c r="M29" s="4"/>
      <c r="N29" s="4"/>
      <c r="O29" s="191"/>
    </row>
    <row r="30" spans="1:16">
      <c r="A30" s="12"/>
      <c r="B30" s="4"/>
      <c r="C30" s="4"/>
      <c r="D30" s="4"/>
      <c r="E30" s="4"/>
      <c r="F30" s="4"/>
      <c r="G30" s="149"/>
      <c r="H30" s="150"/>
      <c r="I30" s="150"/>
      <c r="J30" s="151"/>
      <c r="K30" s="1099" t="s">
        <v>444</v>
      </c>
      <c r="L30" s="152"/>
      <c r="M30" s="153" t="s">
        <v>445</v>
      </c>
      <c r="N30" s="154"/>
    </row>
    <row r="31" spans="1:16">
      <c r="A31" s="12"/>
      <c r="B31" s="4"/>
      <c r="C31" s="4"/>
      <c r="D31" s="4"/>
      <c r="E31" s="4"/>
      <c r="F31" s="4"/>
      <c r="G31" s="155"/>
      <c r="H31" s="156"/>
      <c r="I31" s="156"/>
      <c r="J31" s="157"/>
      <c r="K31" s="1100"/>
      <c r="L31" s="158" t="s">
        <v>446</v>
      </c>
      <c r="M31" s="159" t="s">
        <v>447</v>
      </c>
      <c r="N31" s="160" t="s">
        <v>448</v>
      </c>
    </row>
    <row r="32" spans="1:16" ht="27" customHeight="1">
      <c r="A32" s="12"/>
      <c r="B32" s="4"/>
      <c r="C32" s="4"/>
      <c r="D32" s="4"/>
      <c r="E32" s="4"/>
      <c r="F32" s="4"/>
      <c r="G32" s="1101" t="s">
        <v>466</v>
      </c>
      <c r="H32" s="1102"/>
      <c r="I32" s="1102"/>
      <c r="J32" s="1103"/>
      <c r="K32" s="192">
        <v>544177</v>
      </c>
      <c r="L32" s="192">
        <v>120687</v>
      </c>
      <c r="M32" s="193">
        <v>139853</v>
      </c>
      <c r="N32" s="194">
        <v>-13.7</v>
      </c>
    </row>
    <row r="33" spans="1:16" ht="13.5" customHeight="1">
      <c r="A33" s="12"/>
      <c r="B33" s="4"/>
      <c r="C33" s="4"/>
      <c r="D33" s="4"/>
      <c r="E33" s="4"/>
      <c r="F33" s="4"/>
      <c r="G33" s="1101" t="s">
        <v>467</v>
      </c>
      <c r="H33" s="1102"/>
      <c r="I33" s="1102"/>
      <c r="J33" s="1103"/>
      <c r="K33" s="192" t="s">
        <v>323</v>
      </c>
      <c r="L33" s="192" t="s">
        <v>323</v>
      </c>
      <c r="M33" s="193" t="s">
        <v>323</v>
      </c>
      <c r="N33" s="194" t="s">
        <v>323</v>
      </c>
    </row>
    <row r="34" spans="1:16" ht="27" customHeight="1">
      <c r="A34" s="12"/>
      <c r="B34" s="4"/>
      <c r="C34" s="4"/>
      <c r="D34" s="4"/>
      <c r="E34" s="4"/>
      <c r="F34" s="4"/>
      <c r="G34" s="1101" t="s">
        <v>468</v>
      </c>
      <c r="H34" s="1102"/>
      <c r="I34" s="1102"/>
      <c r="J34" s="1103"/>
      <c r="K34" s="192" t="s">
        <v>323</v>
      </c>
      <c r="L34" s="192" t="s">
        <v>323</v>
      </c>
      <c r="M34" s="193">
        <v>4</v>
      </c>
      <c r="N34" s="194" t="s">
        <v>323</v>
      </c>
    </row>
    <row r="35" spans="1:16" ht="27" customHeight="1">
      <c r="A35" s="12"/>
      <c r="B35" s="4"/>
      <c r="C35" s="4"/>
      <c r="D35" s="4"/>
      <c r="E35" s="4"/>
      <c r="F35" s="4"/>
      <c r="G35" s="1101" t="s">
        <v>469</v>
      </c>
      <c r="H35" s="1102"/>
      <c r="I35" s="1102"/>
      <c r="J35" s="1103"/>
      <c r="K35" s="192">
        <v>124860</v>
      </c>
      <c r="L35" s="192">
        <v>27691</v>
      </c>
      <c r="M35" s="193">
        <v>31890</v>
      </c>
      <c r="N35" s="194">
        <v>-13.2</v>
      </c>
    </row>
    <row r="36" spans="1:16" ht="27" customHeight="1">
      <c r="A36" s="12"/>
      <c r="B36" s="4"/>
      <c r="C36" s="4"/>
      <c r="D36" s="4"/>
      <c r="E36" s="4"/>
      <c r="F36" s="4"/>
      <c r="G36" s="1101" t="s">
        <v>470</v>
      </c>
      <c r="H36" s="1102"/>
      <c r="I36" s="1102"/>
      <c r="J36" s="1103"/>
      <c r="K36" s="192">
        <v>19829</v>
      </c>
      <c r="L36" s="192">
        <v>4398</v>
      </c>
      <c r="M36" s="193">
        <v>5316</v>
      </c>
      <c r="N36" s="194">
        <v>-17.3</v>
      </c>
    </row>
    <row r="37" spans="1:16" ht="13.5" customHeight="1">
      <c r="A37" s="12"/>
      <c r="B37" s="4"/>
      <c r="C37" s="4"/>
      <c r="D37" s="4"/>
      <c r="E37" s="4"/>
      <c r="F37" s="4"/>
      <c r="G37" s="1101" t="s">
        <v>471</v>
      </c>
      <c r="H37" s="1102"/>
      <c r="I37" s="1102"/>
      <c r="J37" s="1103"/>
      <c r="K37" s="192" t="s">
        <v>323</v>
      </c>
      <c r="L37" s="192" t="s">
        <v>323</v>
      </c>
      <c r="M37" s="193">
        <v>1757</v>
      </c>
      <c r="N37" s="194" t="s">
        <v>323</v>
      </c>
    </row>
    <row r="38" spans="1:16" ht="27" customHeight="1">
      <c r="A38" s="12"/>
      <c r="B38" s="4"/>
      <c r="C38" s="4"/>
      <c r="D38" s="4"/>
      <c r="E38" s="4"/>
      <c r="F38" s="4"/>
      <c r="G38" s="1104" t="s">
        <v>472</v>
      </c>
      <c r="H38" s="1105"/>
      <c r="I38" s="1105"/>
      <c r="J38" s="1106"/>
      <c r="K38" s="195">
        <v>222</v>
      </c>
      <c r="L38" s="195">
        <v>49</v>
      </c>
      <c r="M38" s="196">
        <v>42</v>
      </c>
      <c r="N38" s="197">
        <v>16.7</v>
      </c>
      <c r="O38" s="191"/>
    </row>
    <row r="39" spans="1:16">
      <c r="A39" s="12"/>
      <c r="B39" s="4"/>
      <c r="C39" s="4"/>
      <c r="D39" s="4"/>
      <c r="E39" s="4"/>
      <c r="F39" s="4"/>
      <c r="G39" s="1104" t="s">
        <v>473</v>
      </c>
      <c r="H39" s="1105"/>
      <c r="I39" s="1105"/>
      <c r="J39" s="1106"/>
      <c r="K39" s="198">
        <v>-15325</v>
      </c>
      <c r="L39" s="198">
        <v>-3399</v>
      </c>
      <c r="M39" s="199">
        <v>-8426</v>
      </c>
      <c r="N39" s="200">
        <v>-59.7</v>
      </c>
      <c r="O39" s="191"/>
    </row>
    <row r="40" spans="1:16" ht="27" customHeight="1">
      <c r="A40" s="12"/>
      <c r="B40" s="4"/>
      <c r="C40" s="4"/>
      <c r="D40" s="4"/>
      <c r="E40" s="4"/>
      <c r="F40" s="4"/>
      <c r="G40" s="1101" t="s">
        <v>474</v>
      </c>
      <c r="H40" s="1102"/>
      <c r="I40" s="1102"/>
      <c r="J40" s="1103"/>
      <c r="K40" s="198">
        <v>-404946</v>
      </c>
      <c r="L40" s="198">
        <v>-89808</v>
      </c>
      <c r="M40" s="199">
        <v>-127711</v>
      </c>
      <c r="N40" s="200">
        <v>-29.7</v>
      </c>
      <c r="O40" s="191"/>
    </row>
    <row r="41" spans="1:16">
      <c r="A41" s="12"/>
      <c r="B41" s="4"/>
      <c r="C41" s="4"/>
      <c r="D41" s="4"/>
      <c r="E41" s="4"/>
      <c r="F41" s="4"/>
      <c r="G41" s="1107" t="s">
        <v>238</v>
      </c>
      <c r="H41" s="1108"/>
      <c r="I41" s="1108"/>
      <c r="J41" s="1109"/>
      <c r="K41" s="192">
        <v>268817</v>
      </c>
      <c r="L41" s="198">
        <v>59618</v>
      </c>
      <c r="M41" s="199">
        <v>42725</v>
      </c>
      <c r="N41" s="200">
        <v>39.5</v>
      </c>
      <c r="O41" s="191"/>
    </row>
    <row r="42" spans="1:16">
      <c r="A42" s="12"/>
      <c r="B42" s="4"/>
      <c r="C42" s="4"/>
      <c r="D42" s="4"/>
      <c r="E42" s="4"/>
      <c r="F42" s="4"/>
      <c r="G42" s="201" t="s">
        <v>475</v>
      </c>
      <c r="H42" s="4"/>
      <c r="I42" s="4"/>
      <c r="J42" s="4"/>
      <c r="K42" s="4"/>
      <c r="L42" s="4"/>
      <c r="M42" s="169"/>
      <c r="N42" s="169"/>
      <c r="O42" s="191"/>
    </row>
    <row r="43" spans="1:16">
      <c r="A43" s="12"/>
      <c r="B43" s="4"/>
      <c r="C43" s="4"/>
      <c r="D43" s="4"/>
      <c r="E43" s="4"/>
      <c r="F43" s="4"/>
      <c r="G43" s="4"/>
      <c r="H43" s="4"/>
      <c r="I43" s="4"/>
      <c r="J43" s="4"/>
      <c r="K43" s="4"/>
      <c r="L43" s="202"/>
      <c r="M43" s="169"/>
      <c r="N43" s="4"/>
      <c r="O43" s="191"/>
    </row>
    <row r="44" spans="1:16">
      <c r="A44" s="12"/>
      <c r="B44" s="4"/>
      <c r="C44" s="4"/>
      <c r="D44" s="4"/>
      <c r="E44" s="4"/>
      <c r="F44" s="4"/>
      <c r="G44" s="4"/>
      <c r="H44" s="4"/>
      <c r="I44" s="4"/>
      <c r="J44" s="4"/>
      <c r="K44" s="4"/>
      <c r="L44" s="4"/>
      <c r="M44" s="169"/>
      <c r="N44" s="4"/>
    </row>
    <row r="45" spans="1:16">
      <c r="A45" s="8"/>
      <c r="B45" s="8"/>
      <c r="C45" s="8"/>
      <c r="D45" s="8"/>
      <c r="E45" s="8"/>
      <c r="F45" s="8"/>
      <c r="G45" s="8"/>
      <c r="H45" s="8"/>
      <c r="I45" s="8"/>
      <c r="J45" s="8"/>
      <c r="K45" s="8"/>
      <c r="L45" s="8"/>
      <c r="M45" s="203"/>
      <c r="N45" s="8"/>
      <c r="O45" s="8"/>
      <c r="P45" s="4"/>
    </row>
    <row r="46" spans="1:16">
      <c r="A46" s="16"/>
      <c r="B46" s="16"/>
      <c r="C46" s="16"/>
      <c r="D46" s="16"/>
      <c r="E46" s="16"/>
      <c r="F46" s="16"/>
      <c r="G46" s="16"/>
      <c r="H46" s="16"/>
      <c r="I46" s="16"/>
      <c r="J46" s="16"/>
      <c r="K46" s="16"/>
      <c r="L46" s="16"/>
      <c r="M46" s="16"/>
      <c r="N46" s="16"/>
      <c r="O46" s="16"/>
      <c r="P46" s="4"/>
    </row>
    <row r="47" spans="1:16" ht="17.25" customHeight="1">
      <c r="A47" s="32" t="s">
        <v>476</v>
      </c>
      <c r="B47" s="4"/>
      <c r="C47" s="4"/>
      <c r="D47" s="4"/>
      <c r="E47" s="4"/>
      <c r="F47" s="4"/>
      <c r="G47" s="4"/>
      <c r="H47" s="4"/>
      <c r="I47" s="4"/>
      <c r="J47" s="4"/>
      <c r="K47" s="4"/>
      <c r="L47" s="4"/>
      <c r="M47" s="4"/>
      <c r="N47" s="4"/>
    </row>
    <row r="48" spans="1:16">
      <c r="A48" s="12"/>
      <c r="B48" s="4"/>
      <c r="C48" s="4"/>
      <c r="D48" s="4"/>
      <c r="E48" s="4"/>
      <c r="F48" s="4"/>
      <c r="G48" s="204" t="s">
        <v>477</v>
      </c>
      <c r="H48" s="204"/>
      <c r="I48" s="204"/>
      <c r="J48" s="204"/>
      <c r="K48" s="204"/>
      <c r="L48" s="204"/>
      <c r="M48" s="205"/>
      <c r="N48" s="204"/>
    </row>
    <row r="49" spans="1:14" ht="13.5" customHeight="1">
      <c r="A49" s="12"/>
      <c r="B49" s="4"/>
      <c r="C49" s="4"/>
      <c r="D49" s="4"/>
      <c r="E49" s="4"/>
      <c r="F49" s="4"/>
      <c r="G49" s="206"/>
      <c r="H49" s="207"/>
      <c r="I49" s="1094" t="s">
        <v>444</v>
      </c>
      <c r="J49" s="1096" t="s">
        <v>478</v>
      </c>
      <c r="K49" s="1097"/>
      <c r="L49" s="1097"/>
      <c r="M49" s="1097"/>
      <c r="N49" s="1098"/>
    </row>
    <row r="50" spans="1:14">
      <c r="A50" s="12"/>
      <c r="B50" s="4"/>
      <c r="C50" s="4"/>
      <c r="D50" s="4"/>
      <c r="E50" s="4"/>
      <c r="F50" s="4"/>
      <c r="G50" s="208"/>
      <c r="H50" s="209"/>
      <c r="I50" s="1095"/>
      <c r="J50" s="210" t="s">
        <v>479</v>
      </c>
      <c r="K50" s="211" t="s">
        <v>480</v>
      </c>
      <c r="L50" s="212" t="s">
        <v>481</v>
      </c>
      <c r="M50" s="213" t="s">
        <v>482</v>
      </c>
      <c r="N50" s="214" t="s">
        <v>483</v>
      </c>
    </row>
    <row r="51" spans="1:14">
      <c r="A51" s="12"/>
      <c r="B51" s="4"/>
      <c r="C51" s="4"/>
      <c r="D51" s="4"/>
      <c r="E51" s="4"/>
      <c r="F51" s="4"/>
      <c r="G51" s="206" t="s">
        <v>484</v>
      </c>
      <c r="H51" s="207"/>
      <c r="I51" s="215">
        <v>582948</v>
      </c>
      <c r="J51" s="216">
        <v>118775</v>
      </c>
      <c r="K51" s="217">
        <v>22.4</v>
      </c>
      <c r="L51" s="218">
        <v>228305</v>
      </c>
      <c r="M51" s="219">
        <v>5.6</v>
      </c>
      <c r="N51" s="220">
        <v>16.8</v>
      </c>
    </row>
    <row r="52" spans="1:14">
      <c r="A52" s="12"/>
      <c r="B52" s="4"/>
      <c r="C52" s="4"/>
      <c r="D52" s="4"/>
      <c r="E52" s="4"/>
      <c r="F52" s="4"/>
      <c r="G52" s="221"/>
      <c r="H52" s="222" t="s">
        <v>485</v>
      </c>
      <c r="I52" s="223">
        <v>312971</v>
      </c>
      <c r="J52" s="224">
        <v>63768</v>
      </c>
      <c r="K52" s="225">
        <v>-7.3</v>
      </c>
      <c r="L52" s="226">
        <v>86611</v>
      </c>
      <c r="M52" s="227">
        <v>-20.399999999999999</v>
      </c>
      <c r="N52" s="228">
        <v>13.1</v>
      </c>
    </row>
    <row r="53" spans="1:14">
      <c r="A53" s="12"/>
      <c r="B53" s="4"/>
      <c r="C53" s="4"/>
      <c r="D53" s="4"/>
      <c r="E53" s="4"/>
      <c r="F53" s="4"/>
      <c r="G53" s="206" t="s">
        <v>486</v>
      </c>
      <c r="H53" s="207"/>
      <c r="I53" s="215">
        <v>981336</v>
      </c>
      <c r="J53" s="216">
        <v>204573</v>
      </c>
      <c r="K53" s="217">
        <v>72.2</v>
      </c>
      <c r="L53" s="218">
        <v>316331</v>
      </c>
      <c r="M53" s="219">
        <v>38.6</v>
      </c>
      <c r="N53" s="220">
        <v>33.6</v>
      </c>
    </row>
    <row r="54" spans="1:14">
      <c r="A54" s="12"/>
      <c r="B54" s="4"/>
      <c r="C54" s="4"/>
      <c r="D54" s="4"/>
      <c r="E54" s="4"/>
      <c r="F54" s="4"/>
      <c r="G54" s="221"/>
      <c r="H54" s="222" t="s">
        <v>485</v>
      </c>
      <c r="I54" s="223">
        <v>334803</v>
      </c>
      <c r="J54" s="224">
        <v>69794</v>
      </c>
      <c r="K54" s="225">
        <v>9.4</v>
      </c>
      <c r="L54" s="226">
        <v>106387</v>
      </c>
      <c r="M54" s="227">
        <v>22.8</v>
      </c>
      <c r="N54" s="228">
        <v>-13.4</v>
      </c>
    </row>
    <row r="55" spans="1:14">
      <c r="A55" s="12"/>
      <c r="B55" s="4"/>
      <c r="C55" s="4"/>
      <c r="D55" s="4"/>
      <c r="E55" s="4"/>
      <c r="F55" s="4"/>
      <c r="G55" s="206" t="s">
        <v>487</v>
      </c>
      <c r="H55" s="207"/>
      <c r="I55" s="215">
        <v>635091</v>
      </c>
      <c r="J55" s="216">
        <v>135126</v>
      </c>
      <c r="K55" s="217">
        <v>-33.9</v>
      </c>
      <c r="L55" s="218">
        <v>333013</v>
      </c>
      <c r="M55" s="219">
        <v>5.3</v>
      </c>
      <c r="N55" s="220">
        <v>-39.200000000000003</v>
      </c>
    </row>
    <row r="56" spans="1:14">
      <c r="A56" s="12"/>
      <c r="B56" s="4"/>
      <c r="C56" s="4"/>
      <c r="D56" s="4"/>
      <c r="E56" s="4"/>
      <c r="F56" s="4"/>
      <c r="G56" s="221"/>
      <c r="H56" s="222" t="s">
        <v>485</v>
      </c>
      <c r="I56" s="223">
        <v>323728</v>
      </c>
      <c r="J56" s="224">
        <v>68878</v>
      </c>
      <c r="K56" s="225">
        <v>-1.3</v>
      </c>
      <c r="L56" s="226">
        <v>126732</v>
      </c>
      <c r="M56" s="227">
        <v>19.100000000000001</v>
      </c>
      <c r="N56" s="228">
        <v>-20.399999999999999</v>
      </c>
    </row>
    <row r="57" spans="1:14">
      <c r="A57" s="12"/>
      <c r="B57" s="4"/>
      <c r="C57" s="4"/>
      <c r="D57" s="4"/>
      <c r="E57" s="4"/>
      <c r="F57" s="4"/>
      <c r="G57" s="206" t="s">
        <v>488</v>
      </c>
      <c r="H57" s="207"/>
      <c r="I57" s="215">
        <v>737269</v>
      </c>
      <c r="J57" s="216">
        <v>160067</v>
      </c>
      <c r="K57" s="217">
        <v>18.5</v>
      </c>
      <c r="L57" s="218">
        <v>280458</v>
      </c>
      <c r="M57" s="219">
        <v>-15.8</v>
      </c>
      <c r="N57" s="220">
        <v>34.299999999999997</v>
      </c>
    </row>
    <row r="58" spans="1:14">
      <c r="A58" s="12"/>
      <c r="B58" s="4"/>
      <c r="C58" s="4"/>
      <c r="D58" s="4"/>
      <c r="E58" s="4"/>
      <c r="F58" s="4"/>
      <c r="G58" s="221"/>
      <c r="H58" s="222" t="s">
        <v>485</v>
      </c>
      <c r="I58" s="223">
        <v>588634</v>
      </c>
      <c r="J58" s="224">
        <v>127797</v>
      </c>
      <c r="K58" s="225">
        <v>85.5</v>
      </c>
      <c r="L58" s="226">
        <v>127286</v>
      </c>
      <c r="M58" s="227">
        <v>0.4</v>
      </c>
      <c r="N58" s="228">
        <v>85.1</v>
      </c>
    </row>
    <row r="59" spans="1:14">
      <c r="A59" s="12"/>
      <c r="B59" s="4"/>
      <c r="C59" s="4"/>
      <c r="D59" s="4"/>
      <c r="E59" s="4"/>
      <c r="F59" s="4"/>
      <c r="G59" s="206" t="s">
        <v>489</v>
      </c>
      <c r="H59" s="207"/>
      <c r="I59" s="215">
        <v>245351</v>
      </c>
      <c r="J59" s="216">
        <v>54414</v>
      </c>
      <c r="K59" s="217">
        <v>-66</v>
      </c>
      <c r="L59" s="218">
        <v>291945</v>
      </c>
      <c r="M59" s="219">
        <v>4.0999999999999996</v>
      </c>
      <c r="N59" s="220">
        <v>-70.099999999999994</v>
      </c>
    </row>
    <row r="60" spans="1:14">
      <c r="A60" s="12"/>
      <c r="B60" s="4"/>
      <c r="C60" s="4"/>
      <c r="D60" s="4"/>
      <c r="E60" s="4"/>
      <c r="F60" s="4"/>
      <c r="G60" s="221"/>
      <c r="H60" s="222" t="s">
        <v>485</v>
      </c>
      <c r="I60" s="229">
        <v>109112</v>
      </c>
      <c r="J60" s="224">
        <v>24199</v>
      </c>
      <c r="K60" s="225">
        <v>-81.099999999999994</v>
      </c>
      <c r="L60" s="226">
        <v>127651</v>
      </c>
      <c r="M60" s="227">
        <v>0.3</v>
      </c>
      <c r="N60" s="228">
        <v>-81.400000000000006</v>
      </c>
    </row>
    <row r="61" spans="1:14">
      <c r="A61" s="12"/>
      <c r="B61" s="4"/>
      <c r="C61" s="4"/>
      <c r="D61" s="4"/>
      <c r="E61" s="4"/>
      <c r="F61" s="4"/>
      <c r="G61" s="206" t="s">
        <v>490</v>
      </c>
      <c r="H61" s="230"/>
      <c r="I61" s="231">
        <v>636399</v>
      </c>
      <c r="J61" s="232">
        <v>134591</v>
      </c>
      <c r="K61" s="233">
        <v>2.6</v>
      </c>
      <c r="L61" s="234">
        <v>290010</v>
      </c>
      <c r="M61" s="235">
        <v>7.6</v>
      </c>
      <c r="N61" s="220">
        <v>-5</v>
      </c>
    </row>
    <row r="62" spans="1:14">
      <c r="A62" s="12"/>
      <c r="B62" s="4"/>
      <c r="C62" s="4"/>
      <c r="D62" s="4"/>
      <c r="E62" s="4"/>
      <c r="F62" s="4"/>
      <c r="G62" s="221"/>
      <c r="H62" s="222" t="s">
        <v>485</v>
      </c>
      <c r="I62" s="223">
        <v>333850</v>
      </c>
      <c r="J62" s="224">
        <v>70887</v>
      </c>
      <c r="K62" s="225">
        <v>1</v>
      </c>
      <c r="L62" s="226">
        <v>114933</v>
      </c>
      <c r="M62" s="227">
        <v>4.4000000000000004</v>
      </c>
      <c r="N62" s="228">
        <v>-3.4</v>
      </c>
    </row>
    <row r="63" spans="1:14">
      <c r="A63" s="12"/>
      <c r="B63" s="4"/>
      <c r="C63" s="4"/>
      <c r="D63" s="4"/>
      <c r="E63" s="4"/>
      <c r="F63" s="4"/>
      <c r="G63" s="4"/>
      <c r="H63" s="4"/>
      <c r="I63" s="4"/>
      <c r="J63" s="4"/>
      <c r="K63" s="4"/>
      <c r="L63" s="4"/>
      <c r="M63" s="4"/>
      <c r="N63" s="4"/>
    </row>
    <row r="64" spans="1:14">
      <c r="A64" s="12"/>
      <c r="B64" s="4"/>
      <c r="C64" s="4"/>
      <c r="D64" s="4"/>
      <c r="E64" s="4"/>
      <c r="F64" s="4"/>
      <c r="G64" s="4"/>
      <c r="H64" s="4"/>
      <c r="I64" s="4"/>
      <c r="J64" s="4"/>
      <c r="K64" s="4"/>
      <c r="L64" s="4"/>
      <c r="M64" s="4"/>
      <c r="N64" s="4"/>
    </row>
    <row r="65" spans="1:16">
      <c r="A65" s="12"/>
      <c r="B65" s="4"/>
      <c r="C65" s="4"/>
      <c r="D65" s="4"/>
      <c r="E65" s="4"/>
      <c r="F65" s="4"/>
      <c r="G65" s="4"/>
      <c r="H65" s="4"/>
      <c r="I65" s="4"/>
      <c r="J65" s="4"/>
      <c r="K65" s="4"/>
      <c r="L65" s="4"/>
      <c r="M65" s="4"/>
      <c r="N65" s="4"/>
    </row>
    <row r="66" spans="1:16">
      <c r="A66" s="15"/>
      <c r="B66" s="16"/>
      <c r="C66" s="16"/>
      <c r="D66" s="16"/>
      <c r="E66" s="16"/>
      <c r="F66" s="16"/>
      <c r="G66" s="16"/>
      <c r="H66" s="16"/>
      <c r="I66" s="16"/>
      <c r="J66" s="16"/>
      <c r="K66" s="16"/>
      <c r="L66" s="16"/>
      <c r="M66" s="16"/>
      <c r="N66" s="16"/>
      <c r="O66" s="17"/>
    </row>
    <row r="67" spans="1:16" ht="13.5" hidden="1" customHeight="1">
      <c r="G67" s="4"/>
      <c r="H67" s="4"/>
      <c r="I67" s="4"/>
      <c r="J67" s="4"/>
      <c r="K67" s="4"/>
      <c r="L67" s="4"/>
      <c r="M67" s="4"/>
      <c r="N67" s="4"/>
      <c r="O67" s="4"/>
      <c r="P67" s="4"/>
    </row>
    <row r="68" spans="1:16" ht="13.5" hidden="1" customHeight="1">
      <c r="G68" s="4"/>
      <c r="H68" s="4"/>
      <c r="I68" s="4"/>
      <c r="J68" s="4"/>
      <c r="K68" s="4"/>
      <c r="L68" s="4"/>
      <c r="M68" s="4"/>
      <c r="N68" s="4"/>
    </row>
    <row r="69" spans="1:16" ht="13.5" hidden="1" customHeight="1">
      <c r="G69" s="4"/>
      <c r="H69" s="4"/>
      <c r="I69" s="4"/>
      <c r="J69" s="4"/>
      <c r="K69" s="4"/>
      <c r="L69" s="4"/>
      <c r="M69" s="4"/>
      <c r="N69" s="4"/>
    </row>
    <row r="70" spans="1:16" hidden="1">
      <c r="G70" s="4"/>
      <c r="H70" s="4"/>
      <c r="I70" s="4"/>
      <c r="J70" s="4"/>
      <c r="K70" s="4"/>
      <c r="L70" s="4"/>
      <c r="M70" s="4"/>
      <c r="N70" s="4"/>
    </row>
    <row r="71" spans="1:16" hidden="1">
      <c r="G71" s="4"/>
      <c r="H71" s="4"/>
      <c r="I71" s="4"/>
      <c r="J71" s="4"/>
      <c r="K71" s="4"/>
      <c r="L71" s="4"/>
      <c r="M71" s="4"/>
      <c r="N71" s="4"/>
    </row>
    <row r="72" spans="1:16" hidden="1">
      <c r="G72" s="4"/>
      <c r="H72" s="4"/>
      <c r="I72" s="4"/>
      <c r="J72" s="4"/>
      <c r="K72" s="4"/>
      <c r="L72" s="4"/>
      <c r="M72" s="4"/>
      <c r="N72" s="4"/>
    </row>
    <row r="73" spans="1:16" hidden="1">
      <c r="G73" s="4"/>
      <c r="H73" s="4"/>
      <c r="I73" s="4"/>
      <c r="J73" s="4"/>
      <c r="K73" s="4"/>
      <c r="L73" s="4"/>
      <c r="M73" s="4"/>
      <c r="N73" s="4"/>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B22" sqref="B22:V30"/>
    </sheetView>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B2" s="42"/>
      <c r="T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B22" sqref="B22:V30"/>
    </sheetView>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c r="B2" s="42"/>
      <c r="T2" s="42"/>
    </row>
    <row r="3" spans="1: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row r="5" spans="1:34"/>
    <row r="6" spans="1:34"/>
    <row r="7" spans="1:34"/>
    <row r="8" spans="1:34"/>
    <row r="9" spans="1:34">
      <c r="AH9" s="42"/>
    </row>
    <row r="10" spans="1:34"/>
    <row r="11" spans="1:34"/>
    <row r="12" spans="1:34"/>
    <row r="13" spans="1:34"/>
    <row r="14" spans="1:34"/>
    <row r="15" spans="1:34"/>
    <row r="16" spans="1: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election activeCell="B22" sqref="B22:V30"/>
    </sheetView>
  </sheetViews>
  <sheetFormatPr defaultColWidth="0" defaultRowHeight="13.5" customHeight="1" zeroHeight="1"/>
  <cols>
    <col min="1" max="1" width="8.25" style="236" customWidth="1"/>
    <col min="2" max="16" width="14.625" style="236" customWidth="1"/>
    <col min="17" max="16384" width="0" style="236"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37"/>
      <c r="C45" s="237"/>
      <c r="D45" s="237"/>
      <c r="E45" s="237"/>
      <c r="F45" s="237"/>
      <c r="G45" s="237"/>
      <c r="H45" s="237"/>
      <c r="I45" s="237"/>
      <c r="J45" s="238" t="s">
        <v>491</v>
      </c>
    </row>
    <row r="46" spans="2:10" ht="29.25" customHeight="1" thickBot="1">
      <c r="B46" s="239" t="s">
        <v>25</v>
      </c>
      <c r="C46" s="240"/>
      <c r="D46" s="240"/>
      <c r="E46" s="241" t="s">
        <v>492</v>
      </c>
      <c r="F46" s="242" t="s">
        <v>4</v>
      </c>
      <c r="G46" s="243" t="s">
        <v>5</v>
      </c>
      <c r="H46" s="243" t="s">
        <v>6</v>
      </c>
      <c r="I46" s="243" t="s">
        <v>7</v>
      </c>
      <c r="J46" s="244" t="s">
        <v>8</v>
      </c>
    </row>
    <row r="47" spans="2:10" ht="57.75" customHeight="1">
      <c r="B47" s="245"/>
      <c r="C47" s="1119" t="s">
        <v>493</v>
      </c>
      <c r="D47" s="1119"/>
      <c r="E47" s="1120"/>
      <c r="F47" s="246">
        <v>29.55</v>
      </c>
      <c r="G47" s="247">
        <v>27.98</v>
      </c>
      <c r="H47" s="247">
        <v>20.39</v>
      </c>
      <c r="I47" s="247">
        <v>17.690000000000001</v>
      </c>
      <c r="J47" s="248">
        <v>19.43</v>
      </c>
    </row>
    <row r="48" spans="2:10" ht="57.75" customHeight="1">
      <c r="B48" s="249"/>
      <c r="C48" s="1121" t="s">
        <v>494</v>
      </c>
      <c r="D48" s="1121"/>
      <c r="E48" s="1122"/>
      <c r="F48" s="250">
        <v>1.89</v>
      </c>
      <c r="G48" s="251">
        <v>1.46</v>
      </c>
      <c r="H48" s="251">
        <v>3.99</v>
      </c>
      <c r="I48" s="251">
        <v>1.45</v>
      </c>
      <c r="J48" s="252">
        <v>1.65</v>
      </c>
    </row>
    <row r="49" spans="2:10" ht="57.75" customHeight="1" thickBot="1">
      <c r="B49" s="253"/>
      <c r="C49" s="1123" t="s">
        <v>495</v>
      </c>
      <c r="D49" s="1123"/>
      <c r="E49" s="1124"/>
      <c r="F49" s="254">
        <v>1.1299999999999999</v>
      </c>
      <c r="G49" s="255" t="s">
        <v>496</v>
      </c>
      <c r="H49" s="255" t="s">
        <v>497</v>
      </c>
      <c r="I49" s="255" t="s">
        <v>498</v>
      </c>
      <c r="J49" s="256">
        <v>0.16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H30023</cp:lastModifiedBy>
  <cp:lastPrinted>2018-11-26T05:32:02Z</cp:lastPrinted>
  <dcterms:created xsi:type="dcterms:W3CDTF">2018-08-30T10:20:57Z</dcterms:created>
  <dcterms:modified xsi:type="dcterms:W3CDTF">2018-11-26T05:36:05Z</dcterms:modified>
  <cp:category/>
</cp:coreProperties>
</file>