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1" sheetId="1" r:id="rId1"/>
    <sheet name="Sheet1" sheetId="2" r:id="rId2"/>
  </sheets>
  <externalReferences>
    <externalReference r:id="rId5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'1'!$A$1:$I$50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<sst xmlns="http://schemas.openxmlformats.org/spreadsheetml/2006/main" count="63" uniqueCount="62">
  <si>
    <t>橋本市</t>
  </si>
  <si>
    <t>有田市</t>
  </si>
  <si>
    <t>田辺市</t>
  </si>
  <si>
    <t>新宮市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</si>
  <si>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</si>
  <si>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</si>
  <si>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</si>
  <si>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</si>
  <si>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</si>
  <si>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</si>
  <si>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</si>
  <si>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</si>
  <si>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</si>
  <si>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</si>
  <si>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串本町</t>
  </si>
  <si>
    <t>古座川町</t>
  </si>
  <si>
    <t>北山村</t>
  </si>
  <si>
    <t>紀美野町</t>
  </si>
  <si>
    <t>有田川町</t>
  </si>
  <si>
    <t>岩出市</t>
  </si>
  <si>
    <t>紀の川市</t>
  </si>
  <si>
    <t>日高川町</t>
  </si>
  <si>
    <t>那智勝浦町</t>
  </si>
  <si>
    <t>太地町</t>
  </si>
  <si>
    <t>海南市</t>
  </si>
  <si>
    <t>御坊市</t>
  </si>
  <si>
    <t>かつらぎ町</t>
  </si>
  <si>
    <t>みなべ町</t>
  </si>
  <si>
    <t>町村計</t>
  </si>
  <si>
    <t>第３　勤務条件等関係</t>
  </si>
  <si>
    <t>総付与日数</t>
  </si>
  <si>
    <t>市　計</t>
  </si>
  <si>
    <t>〔参考〕</t>
  </si>
  <si>
    <t>都道府県</t>
  </si>
  <si>
    <t>指定都市</t>
  </si>
  <si>
    <t>全団体</t>
  </si>
  <si>
    <t>国</t>
  </si>
  <si>
    <t>民間</t>
  </si>
  <si>
    <t>市区町村</t>
  </si>
  <si>
    <t>全　国</t>
  </si>
  <si>
    <t>（注１）　非現業の一般職に属する職員のうち、首長部局に勤務する職員で一般的には月曜日から金曜日に勤務し、午前８時３０</t>
  </si>
  <si>
    <t>和歌山市※</t>
  </si>
  <si>
    <t>すさみ町※</t>
  </si>
  <si>
    <t>市町村計</t>
  </si>
  <si>
    <t>総取得日数
（ａ）</t>
  </si>
  <si>
    <t>対象職員数
（ｂ）</t>
  </si>
  <si>
    <t>　　　　　期間中に育児休業、休職及び派遣の期間がある職員を除く）について調査したものです。</t>
  </si>
  <si>
    <t>　　　　　分から午後５時１５分の時間帯（それに準じた時間帯）に勤務時間が割り振られている職員(交替制等勤務職員は除く)</t>
  </si>
  <si>
    <t>１　市町村別年次有給休暇の取得状況</t>
  </si>
  <si>
    <t>H28平均
取得日数</t>
  </si>
  <si>
    <t>平成３０年１月１日～平成３０年１２月３１日</t>
  </si>
  <si>
    <t>H30平均取得
日数(a)/(b）</t>
  </si>
  <si>
    <t>H29平均
取得日数</t>
  </si>
  <si>
    <t>増減
(H29→H30）</t>
  </si>
  <si>
    <t>増減
(H28→H30)</t>
  </si>
  <si>
    <t>H３０平均取得日数</t>
  </si>
  <si>
    <t>　　　　　で、平成３０年１月１日から同年１２月３１日まで在職した職員（当該期間に採用された職員及び退職した職員、当該</t>
  </si>
  <si>
    <t>（注２）　都道府県、指定都市、市区町村の数値は、総務省の平成３０年度地方公共団体の勤務条件等に関する調査結果によるも</t>
  </si>
  <si>
    <t>　　　　　のです。</t>
  </si>
  <si>
    <t>（注３）　国の数値は、人事院の調査結果によるものです。（平成３０年）</t>
  </si>
  <si>
    <t>（注４）　民間の数値は、厚生労働省の就労条件総合調査結果によるものです。（平成３０年（又は平成２９会計年度））</t>
  </si>
  <si>
    <t>　※　調査対象期間が、年度（平成３０年４月１日から平成３１年３月３１日までの１年間）による団体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</si>
</sst>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47"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1" fontId="5" fillId="0" borderId="0">
      <alignment/>
      <protection/>
    </xf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85" fontId="6" fillId="0" borderId="10" xfId="65" applyNumberFormat="1" applyFont="1" applyFill="1" applyBorder="1" applyAlignment="1">
      <alignment vertical="center"/>
      <protection/>
    </xf>
    <xf numFmtId="185" fontId="6" fillId="0" borderId="11" xfId="65" applyNumberFormat="1" applyFont="1" applyFill="1" applyBorder="1" applyAlignment="1">
      <alignment vertical="center"/>
      <protection/>
    </xf>
    <xf numFmtId="224" fontId="6" fillId="0" borderId="11" xfId="65" applyNumberFormat="1" applyFont="1" applyFill="1" applyBorder="1" applyAlignment="1">
      <alignment vertical="center"/>
      <protection/>
    </xf>
    <xf numFmtId="185" fontId="6" fillId="0" borderId="12" xfId="65" applyNumberFormat="1" applyFont="1" applyFill="1" applyBorder="1" applyAlignment="1">
      <alignment vertical="center"/>
      <protection/>
    </xf>
    <xf numFmtId="185" fontId="6" fillId="0" borderId="13" xfId="65" applyNumberFormat="1" applyFont="1" applyFill="1" applyBorder="1" applyAlignment="1">
      <alignment vertical="center"/>
      <protection/>
    </xf>
    <xf numFmtId="224" fontId="6" fillId="0" borderId="13" xfId="65" applyNumberFormat="1" applyFont="1" applyFill="1" applyBorder="1" applyAlignment="1">
      <alignment vertical="center"/>
      <protection/>
    </xf>
    <xf numFmtId="185" fontId="6" fillId="0" borderId="14" xfId="65" applyNumberFormat="1" applyFont="1" applyFill="1" applyBorder="1" applyAlignment="1">
      <alignment vertical="center"/>
      <protection/>
    </xf>
    <xf numFmtId="185" fontId="6" fillId="0" borderId="15" xfId="65" applyNumberFormat="1" applyFont="1" applyFill="1" applyBorder="1" applyAlignment="1">
      <alignment vertical="center"/>
      <protection/>
    </xf>
    <xf numFmtId="224" fontId="6" fillId="0" borderId="15" xfId="65" applyNumberFormat="1" applyFont="1" applyFill="1" applyBorder="1" applyAlignment="1">
      <alignment vertical="center"/>
      <protection/>
    </xf>
    <xf numFmtId="230" fontId="6" fillId="0" borderId="15" xfId="65" applyNumberFormat="1" applyFont="1" applyFill="1" applyBorder="1" applyAlignment="1" applyProtection="1">
      <alignment vertical="center"/>
      <protection locked="0"/>
    </xf>
    <xf numFmtId="0" fontId="8" fillId="0" borderId="0" xfId="65" applyFont="1" applyAlignment="1">
      <alignment vertical="center"/>
      <protection/>
    </xf>
    <xf numFmtId="0" fontId="11" fillId="0" borderId="0" xfId="65" applyFont="1">
      <alignment vertical="center"/>
      <protection/>
    </xf>
    <xf numFmtId="0" fontId="11" fillId="0" borderId="0" xfId="65" applyFont="1" applyAlignment="1">
      <alignment vertical="center"/>
      <protection/>
    </xf>
    <xf numFmtId="0" fontId="11" fillId="0" borderId="16" xfId="65" applyFont="1" applyBorder="1" applyAlignment="1">
      <alignment vertical="center"/>
      <protection/>
    </xf>
    <xf numFmtId="0" fontId="11" fillId="0" borderId="16" xfId="65" applyFont="1" applyBorder="1" applyAlignment="1">
      <alignment horizontal="right" vertical="center"/>
      <protection/>
    </xf>
    <xf numFmtId="0" fontId="11" fillId="0" borderId="0" xfId="65" applyFont="1" applyBorder="1" applyAlignment="1">
      <alignment horizontal="right" vertical="center"/>
      <protection/>
    </xf>
    <xf numFmtId="0" fontId="11" fillId="0" borderId="17" xfId="65" applyFont="1" applyFill="1" applyBorder="1" applyAlignment="1">
      <alignment horizontal="distributed" vertical="center" shrinkToFit="1"/>
      <protection/>
    </xf>
    <xf numFmtId="0" fontId="11" fillId="0" borderId="18" xfId="65" applyFont="1" applyFill="1" applyBorder="1" applyAlignment="1">
      <alignment horizontal="distributed" vertical="center" shrinkToFit="1"/>
      <protection/>
    </xf>
    <xf numFmtId="0" fontId="11" fillId="0" borderId="0" xfId="65" applyFont="1" applyAlignment="1">
      <alignment/>
      <protection/>
    </xf>
    <xf numFmtId="0" fontId="11" fillId="0" borderId="0" xfId="65" applyFont="1" applyBorder="1" applyAlignment="1">
      <alignment horizontal="right"/>
      <protection/>
    </xf>
    <xf numFmtId="0" fontId="11" fillId="33" borderId="18" xfId="65" applyFont="1" applyFill="1" applyBorder="1" applyAlignment="1">
      <alignment horizontal="center" vertical="center"/>
      <protection/>
    </xf>
    <xf numFmtId="0" fontId="11" fillId="33" borderId="19" xfId="65" applyFont="1" applyFill="1" applyBorder="1" applyAlignment="1">
      <alignment horizontal="center" vertical="center"/>
      <protection/>
    </xf>
    <xf numFmtId="0" fontId="11" fillId="33" borderId="20" xfId="65" applyFont="1" applyFill="1" applyBorder="1" applyAlignment="1">
      <alignment horizontal="center" vertical="center"/>
      <protection/>
    </xf>
    <xf numFmtId="0" fontId="11" fillId="33" borderId="21" xfId="65" applyFont="1" applyFill="1" applyBorder="1" applyAlignment="1">
      <alignment horizontal="center" vertical="center"/>
      <protection/>
    </xf>
    <xf numFmtId="0" fontId="11" fillId="0" borderId="10" xfId="65" applyFont="1" applyFill="1" applyBorder="1" applyAlignment="1">
      <alignment horizontal="center" vertical="center"/>
      <protection/>
    </xf>
    <xf numFmtId="0" fontId="11" fillId="0" borderId="22" xfId="65" applyFont="1" applyFill="1" applyBorder="1" applyAlignment="1">
      <alignment horizontal="center" vertical="center"/>
      <protection/>
    </xf>
    <xf numFmtId="0" fontId="11" fillId="33" borderId="23" xfId="65" applyFont="1" applyFill="1" applyBorder="1" applyAlignment="1">
      <alignment horizontal="center" vertical="center"/>
      <protection/>
    </xf>
    <xf numFmtId="230" fontId="6" fillId="0" borderId="13" xfId="65" applyNumberFormat="1" applyFont="1" applyFill="1" applyBorder="1" applyAlignment="1" applyProtection="1">
      <alignment vertical="center"/>
      <protection locked="0"/>
    </xf>
    <xf numFmtId="0" fontId="11" fillId="0" borderId="0" xfId="65" applyFont="1" applyFill="1">
      <alignment vertical="center"/>
      <protection/>
    </xf>
    <xf numFmtId="0" fontId="11" fillId="0" borderId="13" xfId="65" applyFont="1" applyFill="1" applyBorder="1" applyAlignment="1">
      <alignment horizontal="distributed" vertical="center" shrinkToFit="1"/>
      <protection/>
    </xf>
    <xf numFmtId="0" fontId="11" fillId="0" borderId="15" xfId="65" applyFont="1" applyFill="1" applyBorder="1" applyAlignment="1">
      <alignment horizontal="distributed" vertical="center" shrinkToFit="1"/>
      <protection/>
    </xf>
    <xf numFmtId="0" fontId="10" fillId="0" borderId="10" xfId="65" applyFont="1" applyFill="1" applyBorder="1" applyAlignment="1">
      <alignment vertical="center"/>
      <protection/>
    </xf>
    <xf numFmtId="0" fontId="10" fillId="0" borderId="22" xfId="65" applyFont="1" applyFill="1" applyBorder="1" applyAlignment="1">
      <alignment vertical="center"/>
      <protection/>
    </xf>
    <xf numFmtId="0" fontId="11" fillId="0" borderId="0" xfId="65" applyFont="1" applyFill="1" applyBorder="1" applyAlignment="1">
      <alignment vertical="center"/>
      <protection/>
    </xf>
    <xf numFmtId="0" fontId="11" fillId="0" borderId="19" xfId="65" applyFont="1" applyFill="1" applyBorder="1" applyAlignment="1">
      <alignment horizontal="center" vertical="center"/>
      <protection/>
    </xf>
    <xf numFmtId="230" fontId="6" fillId="0" borderId="11" xfId="65" applyNumberFormat="1" applyFont="1" applyFill="1" applyBorder="1" applyAlignment="1" applyProtection="1">
      <alignment vertical="center"/>
      <protection locked="0"/>
    </xf>
    <xf numFmtId="0" fontId="6" fillId="0" borderId="19" xfId="65" applyFont="1" applyFill="1" applyBorder="1" applyAlignment="1">
      <alignment vertical="center"/>
      <protection/>
    </xf>
    <xf numFmtId="189" fontId="6" fillId="0" borderId="21" xfId="65" applyNumberFormat="1" applyFont="1" applyFill="1" applyBorder="1" applyAlignment="1">
      <alignment vertical="center"/>
      <protection/>
    </xf>
    <xf numFmtId="194" fontId="6" fillId="0" borderId="18" xfId="65" applyNumberFormat="1" applyFont="1" applyFill="1" applyBorder="1" applyAlignment="1">
      <alignment vertical="center"/>
      <protection/>
    </xf>
    <xf numFmtId="189" fontId="6" fillId="0" borderId="18" xfId="65" applyNumberFormat="1" applyFont="1" applyFill="1" applyBorder="1" applyAlignment="1">
      <alignment vertical="center"/>
      <protection/>
    </xf>
    <xf numFmtId="194" fontId="6" fillId="0" borderId="23" xfId="65" applyNumberFormat="1" applyFont="1" applyFill="1" applyBorder="1" applyAlignment="1">
      <alignment vertical="center"/>
      <protection/>
    </xf>
    <xf numFmtId="0" fontId="11" fillId="0" borderId="11" xfId="65" applyFont="1" applyFill="1" applyBorder="1" applyAlignment="1">
      <alignment horizontal="distributed" vertical="center" shrinkToFit="1"/>
      <protection/>
    </xf>
    <xf numFmtId="0" fontId="11" fillId="33" borderId="24" xfId="65" applyFont="1" applyFill="1" applyBorder="1" applyAlignment="1">
      <alignment horizontal="center" vertical="center" shrinkToFit="1"/>
      <protection/>
    </xf>
    <xf numFmtId="0" fontId="11" fillId="33" borderId="18" xfId="65" applyFont="1" applyFill="1" applyBorder="1" applyAlignment="1" applyProtection="1">
      <alignment horizontal="center" vertical="center" wrapText="1"/>
      <protection locked="0"/>
    </xf>
    <xf numFmtId="0" fontId="11" fillId="33" borderId="19" xfId="65" applyFont="1" applyFill="1" applyBorder="1" applyAlignment="1" applyProtection="1" quotePrefix="1">
      <alignment horizontal="center" vertical="center" wrapText="1" shrinkToFit="1"/>
      <protection locked="0"/>
    </xf>
    <xf numFmtId="176" fontId="11" fillId="33" borderId="18" xfId="65" applyNumberFormat="1" applyFont="1" applyFill="1" applyBorder="1" applyAlignment="1" applyProtection="1">
      <alignment horizontal="center" vertical="center" wrapText="1"/>
      <protection locked="0"/>
    </xf>
    <xf numFmtId="223" fontId="6" fillId="34" borderId="15" xfId="62" applyNumberFormat="1" applyFont="1" applyFill="1" applyBorder="1" applyAlignment="1" applyProtection="1">
      <alignment vertical="center"/>
      <protection locked="0"/>
    </xf>
    <xf numFmtId="196" fontId="6" fillId="34" borderId="15" xfId="62" applyNumberFormat="1" applyFont="1" applyFill="1" applyBorder="1" applyAlignment="1" applyProtection="1">
      <alignment vertical="center"/>
      <protection locked="0"/>
    </xf>
    <xf numFmtId="0" fontId="7" fillId="0" borderId="0" xfId="63" applyFont="1" applyAlignment="1">
      <alignment horizontal="left" vertical="center"/>
      <protection/>
    </xf>
    <xf numFmtId="38" fontId="6" fillId="0" borderId="11" xfId="51" applyFont="1" applyFill="1" applyBorder="1" applyAlignment="1" applyProtection="1">
      <alignment vertical="center"/>
      <protection locked="0"/>
    </xf>
    <xf numFmtId="38" fontId="6" fillId="0" borderId="13" xfId="51" applyFont="1" applyFill="1" applyBorder="1" applyAlignment="1" applyProtection="1">
      <alignment vertical="center"/>
      <protection locked="0"/>
    </xf>
    <xf numFmtId="38" fontId="6" fillId="0" borderId="15" xfId="51" applyFont="1" applyFill="1" applyBorder="1" applyAlignment="1" applyProtection="1">
      <alignment vertical="center"/>
      <protection locked="0"/>
    </xf>
    <xf numFmtId="184" fontId="6" fillId="0" borderId="20" xfId="51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20" xfId="64"/>
    <cellStyle name="標準_★作成中★年休取得状況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view="pageBreakPreview" zoomScale="85" zoomScaleSheetLayoutView="85" zoomScalePageLayoutView="0" workbookViewId="0" topLeftCell="A1">
      <pane ySplit="4" topLeftCell="A5" activePane="bottomLeft" state="frozen"/>
      <selection pane="topLeft" activeCell="M12" sqref="M12"/>
      <selection pane="bottomLeft" activeCell="A1" sqref="A1:IV16384"/>
    </sheetView>
  </sheetViews>
  <sheetFormatPr defaultColWidth="8.796875" defaultRowHeight="14.25"/>
  <cols>
    <col min="1" max="1" width="14.59765625" style="12" customWidth="1"/>
    <col min="2" max="2" width="11.09765625" style="12" customWidth="1"/>
    <col min="3" max="3" width="10.5" style="12" customWidth="1"/>
    <col min="4" max="4" width="10.19921875" style="12" customWidth="1"/>
    <col min="5" max="5" width="11.69921875" style="12" customWidth="1"/>
    <col min="6" max="9" width="10.09765625" style="12" customWidth="1"/>
    <col min="10" max="16384" width="9" style="12" customWidth="1"/>
  </cols>
  <sheetData>
    <row r="1" ht="23.25" customHeight="1">
      <c r="A1" s="49" t="s">
        <v>29</v>
      </c>
    </row>
    <row r="2" ht="19.5" customHeight="1">
      <c r="A2" s="11" t="s">
        <v>48</v>
      </c>
    </row>
    <row r="3" spans="1:10" ht="15.75" customHeight="1">
      <c r="A3" s="13"/>
      <c r="E3" s="14"/>
      <c r="F3" s="14"/>
      <c r="G3" s="14"/>
      <c r="I3" s="15" t="s">
        <v>50</v>
      </c>
      <c r="J3" s="16"/>
    </row>
    <row r="4" spans="1:9" ht="38.25" customHeight="1">
      <c r="A4" s="43"/>
      <c r="B4" s="44" t="s">
        <v>30</v>
      </c>
      <c r="C4" s="44" t="s">
        <v>44</v>
      </c>
      <c r="D4" s="44" t="s">
        <v>45</v>
      </c>
      <c r="E4" s="45" t="s">
        <v>51</v>
      </c>
      <c r="F4" s="44" t="s">
        <v>52</v>
      </c>
      <c r="G4" s="44" t="s">
        <v>49</v>
      </c>
      <c r="H4" s="46" t="s">
        <v>53</v>
      </c>
      <c r="I4" s="46" t="s">
        <v>54</v>
      </c>
    </row>
    <row r="5" spans="1:9" ht="19.5" customHeight="1">
      <c r="A5" s="42" t="s">
        <v>41</v>
      </c>
      <c r="B5" s="36">
        <v>60249.3</v>
      </c>
      <c r="C5" s="36">
        <v>16938</v>
      </c>
      <c r="D5" s="50">
        <v>1560</v>
      </c>
      <c r="E5" s="1">
        <f aca="true" t="shared" si="0" ref="E5:E37">ROUND(C5/D5,1)</f>
        <v>10.9</v>
      </c>
      <c r="F5" s="2">
        <v>11</v>
      </c>
      <c r="G5" s="2">
        <v>10.7</v>
      </c>
      <c r="H5" s="3">
        <f aca="true" t="shared" si="1" ref="H5:H37">E5-F5</f>
        <v>-0.09999999999999964</v>
      </c>
      <c r="I5" s="3">
        <f>E5-G5</f>
        <v>0.20000000000000107</v>
      </c>
    </row>
    <row r="6" spans="1:9" ht="19.5" customHeight="1">
      <c r="A6" s="30" t="s">
        <v>24</v>
      </c>
      <c r="B6" s="28">
        <v>9966</v>
      </c>
      <c r="C6" s="28">
        <v>2242.2</v>
      </c>
      <c r="D6" s="51">
        <v>264</v>
      </c>
      <c r="E6" s="4">
        <f t="shared" si="0"/>
        <v>8.5</v>
      </c>
      <c r="F6" s="5">
        <v>7.9</v>
      </c>
      <c r="G6" s="5">
        <v>7.5</v>
      </c>
      <c r="H6" s="6">
        <f t="shared" si="1"/>
        <v>0.5999999999999996</v>
      </c>
      <c r="I6" s="6">
        <f aca="true" t="shared" si="2" ref="I6:I37">E6-G6</f>
        <v>1</v>
      </c>
    </row>
    <row r="7" spans="1:9" ht="19.5" customHeight="1">
      <c r="A7" s="30" t="s">
        <v>0</v>
      </c>
      <c r="B7" s="28">
        <v>17516</v>
      </c>
      <c r="C7" s="28">
        <v>4688.5</v>
      </c>
      <c r="D7" s="51">
        <v>448</v>
      </c>
      <c r="E7" s="4">
        <f t="shared" si="0"/>
        <v>10.5</v>
      </c>
      <c r="F7" s="5">
        <v>11.5</v>
      </c>
      <c r="G7" s="5">
        <v>9.5</v>
      </c>
      <c r="H7" s="6">
        <f t="shared" si="1"/>
        <v>-1</v>
      </c>
      <c r="I7" s="6">
        <f t="shared" si="2"/>
        <v>1</v>
      </c>
    </row>
    <row r="8" spans="1:9" ht="19.5" customHeight="1">
      <c r="A8" s="30" t="s">
        <v>1</v>
      </c>
      <c r="B8" s="28">
        <v>7343</v>
      </c>
      <c r="C8" s="28">
        <v>1718.1</v>
      </c>
      <c r="D8" s="51">
        <v>191</v>
      </c>
      <c r="E8" s="4">
        <f t="shared" si="0"/>
        <v>9</v>
      </c>
      <c r="F8" s="5">
        <v>9.2</v>
      </c>
      <c r="G8" s="5">
        <v>9.9</v>
      </c>
      <c r="H8" s="6">
        <f t="shared" si="1"/>
        <v>-0.1999999999999993</v>
      </c>
      <c r="I8" s="6">
        <f t="shared" si="2"/>
        <v>-0.9000000000000004</v>
      </c>
    </row>
    <row r="9" spans="1:9" ht="19.5" customHeight="1">
      <c r="A9" s="30" t="s">
        <v>25</v>
      </c>
      <c r="B9" s="28">
        <v>7267</v>
      </c>
      <c r="C9" s="28">
        <v>1850.71</v>
      </c>
      <c r="D9" s="51">
        <v>189</v>
      </c>
      <c r="E9" s="4">
        <f t="shared" si="0"/>
        <v>9.8</v>
      </c>
      <c r="F9" s="5">
        <v>9.8</v>
      </c>
      <c r="G9" s="5">
        <v>9.3</v>
      </c>
      <c r="H9" s="6">
        <f t="shared" si="1"/>
        <v>0</v>
      </c>
      <c r="I9" s="6">
        <f t="shared" si="2"/>
        <v>0.5</v>
      </c>
    </row>
    <row r="10" spans="1:9" ht="19.5" customHeight="1">
      <c r="A10" s="30" t="s">
        <v>2</v>
      </c>
      <c r="B10" s="28">
        <v>21344</v>
      </c>
      <c r="C10" s="28">
        <v>5867</v>
      </c>
      <c r="D10" s="51">
        <v>553</v>
      </c>
      <c r="E10" s="4">
        <f t="shared" si="0"/>
        <v>10.6</v>
      </c>
      <c r="F10" s="5">
        <v>10.3</v>
      </c>
      <c r="G10" s="5">
        <v>9.8</v>
      </c>
      <c r="H10" s="6">
        <f t="shared" si="1"/>
        <v>0.29999999999999893</v>
      </c>
      <c r="I10" s="6">
        <f t="shared" si="2"/>
        <v>0.7999999999999989</v>
      </c>
    </row>
    <row r="11" spans="1:9" ht="19.5" customHeight="1">
      <c r="A11" s="30" t="s">
        <v>3</v>
      </c>
      <c r="B11" s="28">
        <v>7717</v>
      </c>
      <c r="C11" s="28">
        <v>1566</v>
      </c>
      <c r="D11" s="51">
        <v>197</v>
      </c>
      <c r="E11" s="4">
        <f t="shared" si="0"/>
        <v>7.9</v>
      </c>
      <c r="F11" s="5">
        <v>7.9</v>
      </c>
      <c r="G11" s="5">
        <v>7.8</v>
      </c>
      <c r="H11" s="6">
        <f t="shared" si="1"/>
        <v>0</v>
      </c>
      <c r="I11" s="6">
        <f t="shared" si="2"/>
        <v>0.10000000000000053</v>
      </c>
    </row>
    <row r="12" spans="1:9" s="29" customFormat="1" ht="19.5" customHeight="1">
      <c r="A12" s="30" t="s">
        <v>20</v>
      </c>
      <c r="B12" s="28">
        <v>20143</v>
      </c>
      <c r="C12" s="28">
        <v>5033.5</v>
      </c>
      <c r="D12" s="51">
        <v>528</v>
      </c>
      <c r="E12" s="4">
        <f t="shared" si="0"/>
        <v>9.5</v>
      </c>
      <c r="F12" s="5">
        <v>9.5</v>
      </c>
      <c r="G12" s="5">
        <v>9.2</v>
      </c>
      <c r="H12" s="6">
        <f t="shared" si="1"/>
        <v>0</v>
      </c>
      <c r="I12" s="6">
        <f t="shared" si="2"/>
        <v>0.3000000000000007</v>
      </c>
    </row>
    <row r="13" spans="1:9" ht="19.5" customHeight="1">
      <c r="A13" s="31" t="s">
        <v>19</v>
      </c>
      <c r="B13" s="10">
        <v>9122</v>
      </c>
      <c r="C13" s="10">
        <v>1438.2</v>
      </c>
      <c r="D13" s="52">
        <v>231</v>
      </c>
      <c r="E13" s="7">
        <f t="shared" si="0"/>
        <v>6.2</v>
      </c>
      <c r="F13" s="8">
        <v>6.2</v>
      </c>
      <c r="G13" s="8">
        <v>5.5</v>
      </c>
      <c r="H13" s="9">
        <f t="shared" si="1"/>
        <v>0</v>
      </c>
      <c r="I13" s="9">
        <f t="shared" si="2"/>
        <v>0.7000000000000002</v>
      </c>
    </row>
    <row r="14" spans="1:9" ht="19.5" customHeight="1">
      <c r="A14" s="17" t="s">
        <v>31</v>
      </c>
      <c r="B14" s="10">
        <f>SUM(B5:B13)</f>
        <v>160667.3</v>
      </c>
      <c r="C14" s="10">
        <f>SUM(C5:C13)</f>
        <v>41342.20999999999</v>
      </c>
      <c r="D14" s="52">
        <f>SUM(D5:D13)</f>
        <v>4161</v>
      </c>
      <c r="E14" s="7">
        <f t="shared" si="0"/>
        <v>9.9</v>
      </c>
      <c r="F14" s="8">
        <v>10.1</v>
      </c>
      <c r="G14" s="8">
        <v>9.6</v>
      </c>
      <c r="H14" s="9">
        <f t="shared" si="1"/>
        <v>-0.1999999999999993</v>
      </c>
      <c r="I14" s="9">
        <f t="shared" si="2"/>
        <v>0.3000000000000007</v>
      </c>
    </row>
    <row r="15" spans="1:9" ht="19.5" customHeight="1">
      <c r="A15" s="17" t="s">
        <v>17</v>
      </c>
      <c r="B15" s="36">
        <v>4800</v>
      </c>
      <c r="C15" s="36">
        <v>653</v>
      </c>
      <c r="D15" s="50">
        <v>120</v>
      </c>
      <c r="E15" s="1">
        <f t="shared" si="0"/>
        <v>5.4</v>
      </c>
      <c r="F15" s="2">
        <v>4.6</v>
      </c>
      <c r="G15" s="2">
        <v>5.1</v>
      </c>
      <c r="H15" s="3">
        <f t="shared" si="1"/>
        <v>0.8000000000000007</v>
      </c>
      <c r="I15" s="3">
        <f t="shared" si="2"/>
        <v>0.3000000000000007</v>
      </c>
    </row>
    <row r="16" spans="1:9" ht="19.5" customHeight="1">
      <c r="A16" s="30" t="s">
        <v>26</v>
      </c>
      <c r="B16" s="28">
        <v>6565.2</v>
      </c>
      <c r="C16" s="28">
        <v>1387</v>
      </c>
      <c r="D16" s="51">
        <v>177</v>
      </c>
      <c r="E16" s="4">
        <f t="shared" si="0"/>
        <v>7.8</v>
      </c>
      <c r="F16" s="5">
        <v>8</v>
      </c>
      <c r="G16" s="5">
        <v>7.8</v>
      </c>
      <c r="H16" s="6">
        <f t="shared" si="1"/>
        <v>-0.20000000000000018</v>
      </c>
      <c r="I16" s="6">
        <f t="shared" si="2"/>
        <v>0</v>
      </c>
    </row>
    <row r="17" spans="1:9" ht="19.5" customHeight="1">
      <c r="A17" s="30" t="s">
        <v>4</v>
      </c>
      <c r="B17" s="28">
        <v>2554</v>
      </c>
      <c r="C17" s="28">
        <v>241</v>
      </c>
      <c r="D17" s="51">
        <v>65</v>
      </c>
      <c r="E17" s="4">
        <f t="shared" si="0"/>
        <v>3.7</v>
      </c>
      <c r="F17" s="5">
        <v>3.6</v>
      </c>
      <c r="G17" s="5">
        <v>2.8</v>
      </c>
      <c r="H17" s="6">
        <f t="shared" si="1"/>
        <v>0.10000000000000009</v>
      </c>
      <c r="I17" s="6">
        <f t="shared" si="2"/>
        <v>0.9000000000000004</v>
      </c>
    </row>
    <row r="18" spans="1:9" ht="19.5" customHeight="1">
      <c r="A18" s="30" t="s">
        <v>5</v>
      </c>
      <c r="B18" s="28">
        <v>3060.5</v>
      </c>
      <c r="C18" s="28">
        <v>858</v>
      </c>
      <c r="D18" s="51">
        <v>81</v>
      </c>
      <c r="E18" s="4">
        <f t="shared" si="0"/>
        <v>10.6</v>
      </c>
      <c r="F18" s="5">
        <v>9.2</v>
      </c>
      <c r="G18" s="5">
        <v>10.9</v>
      </c>
      <c r="H18" s="6">
        <f t="shared" si="1"/>
        <v>1.4000000000000004</v>
      </c>
      <c r="I18" s="6">
        <f t="shared" si="2"/>
        <v>-0.3000000000000007</v>
      </c>
    </row>
    <row r="19" spans="1:9" ht="19.5" customHeight="1">
      <c r="A19" s="30" t="s">
        <v>6</v>
      </c>
      <c r="B19" s="28">
        <v>3718</v>
      </c>
      <c r="C19" s="28">
        <v>917</v>
      </c>
      <c r="D19" s="51">
        <v>119</v>
      </c>
      <c r="E19" s="4">
        <f t="shared" si="0"/>
        <v>7.7</v>
      </c>
      <c r="F19" s="5">
        <v>4.7</v>
      </c>
      <c r="G19" s="5">
        <v>6.3</v>
      </c>
      <c r="H19" s="6">
        <f t="shared" si="1"/>
        <v>3</v>
      </c>
      <c r="I19" s="6">
        <f t="shared" si="2"/>
        <v>1.4000000000000004</v>
      </c>
    </row>
    <row r="20" spans="1:9" ht="19.5" customHeight="1">
      <c r="A20" s="30" t="s">
        <v>7</v>
      </c>
      <c r="B20" s="28">
        <v>2660</v>
      </c>
      <c r="C20" s="28">
        <v>554.2</v>
      </c>
      <c r="D20" s="51">
        <v>68</v>
      </c>
      <c r="E20" s="4">
        <f t="shared" si="0"/>
        <v>8.2</v>
      </c>
      <c r="F20" s="5">
        <v>7.4</v>
      </c>
      <c r="G20" s="5">
        <v>7.4</v>
      </c>
      <c r="H20" s="6">
        <f t="shared" si="1"/>
        <v>0.7999999999999989</v>
      </c>
      <c r="I20" s="6">
        <f t="shared" si="2"/>
        <v>0.7999999999999989</v>
      </c>
    </row>
    <row r="21" spans="1:9" ht="19.5" customHeight="1">
      <c r="A21" s="30" t="s">
        <v>18</v>
      </c>
      <c r="B21" s="28">
        <v>7060</v>
      </c>
      <c r="C21" s="28">
        <v>1902</v>
      </c>
      <c r="D21" s="51">
        <v>180</v>
      </c>
      <c r="E21" s="4">
        <f t="shared" si="0"/>
        <v>10.6</v>
      </c>
      <c r="F21" s="5">
        <v>9.5</v>
      </c>
      <c r="G21" s="5">
        <v>8.3</v>
      </c>
      <c r="H21" s="6">
        <f t="shared" si="1"/>
        <v>1.0999999999999996</v>
      </c>
      <c r="I21" s="6">
        <f t="shared" si="2"/>
        <v>2.299999999999999</v>
      </c>
    </row>
    <row r="22" spans="1:9" ht="19.5" customHeight="1">
      <c r="A22" s="30" t="s">
        <v>8</v>
      </c>
      <c r="B22" s="28">
        <v>2038</v>
      </c>
      <c r="C22" s="28">
        <v>356</v>
      </c>
      <c r="D22" s="51">
        <v>52</v>
      </c>
      <c r="E22" s="4">
        <f t="shared" si="0"/>
        <v>6.8</v>
      </c>
      <c r="F22" s="5">
        <v>6.8</v>
      </c>
      <c r="G22" s="5">
        <v>7.8</v>
      </c>
      <c r="H22" s="6">
        <f t="shared" si="1"/>
        <v>0</v>
      </c>
      <c r="I22" s="6">
        <f t="shared" si="2"/>
        <v>-1</v>
      </c>
    </row>
    <row r="23" spans="1:9" ht="19.5" customHeight="1">
      <c r="A23" s="30" t="s">
        <v>9</v>
      </c>
      <c r="B23" s="28">
        <v>2640</v>
      </c>
      <c r="C23" s="28">
        <v>619.8</v>
      </c>
      <c r="D23" s="51">
        <v>66</v>
      </c>
      <c r="E23" s="4">
        <f t="shared" si="0"/>
        <v>9.4</v>
      </c>
      <c r="F23" s="5">
        <v>6.9</v>
      </c>
      <c r="G23" s="5">
        <v>5.2</v>
      </c>
      <c r="H23" s="6">
        <f t="shared" si="1"/>
        <v>2.5</v>
      </c>
      <c r="I23" s="6">
        <f t="shared" si="2"/>
        <v>4.2</v>
      </c>
    </row>
    <row r="24" spans="1:9" ht="19.5" customHeight="1">
      <c r="A24" s="30" t="s">
        <v>10</v>
      </c>
      <c r="B24" s="28">
        <v>2613</v>
      </c>
      <c r="C24" s="28">
        <v>619</v>
      </c>
      <c r="D24" s="51">
        <v>68</v>
      </c>
      <c r="E24" s="4">
        <f t="shared" si="0"/>
        <v>9.1</v>
      </c>
      <c r="F24" s="5">
        <v>8</v>
      </c>
      <c r="G24" s="5">
        <v>7.5</v>
      </c>
      <c r="H24" s="6">
        <f t="shared" si="1"/>
        <v>1.0999999999999996</v>
      </c>
      <c r="I24" s="6">
        <f t="shared" si="2"/>
        <v>1.5999999999999996</v>
      </c>
    </row>
    <row r="25" spans="1:9" ht="19.5" customHeight="1">
      <c r="A25" s="30" t="s">
        <v>11</v>
      </c>
      <c r="B25" s="28">
        <v>2657</v>
      </c>
      <c r="C25" s="28">
        <v>354</v>
      </c>
      <c r="D25" s="51">
        <v>68</v>
      </c>
      <c r="E25" s="4">
        <f t="shared" si="0"/>
        <v>5.2</v>
      </c>
      <c r="F25" s="5">
        <v>4.9</v>
      </c>
      <c r="G25" s="5">
        <v>4.4</v>
      </c>
      <c r="H25" s="6">
        <f t="shared" si="1"/>
        <v>0.2999999999999998</v>
      </c>
      <c r="I25" s="6">
        <f t="shared" si="2"/>
        <v>0.7999999999999998</v>
      </c>
    </row>
    <row r="26" spans="1:9" ht="19.5" customHeight="1">
      <c r="A26" s="30" t="s">
        <v>27</v>
      </c>
      <c r="B26" s="28">
        <v>3991</v>
      </c>
      <c r="C26" s="28">
        <v>765</v>
      </c>
      <c r="D26" s="51">
        <v>101</v>
      </c>
      <c r="E26" s="4">
        <f t="shared" si="0"/>
        <v>7.6</v>
      </c>
      <c r="F26" s="5">
        <v>6.5</v>
      </c>
      <c r="G26" s="5">
        <v>7</v>
      </c>
      <c r="H26" s="6">
        <f t="shared" si="1"/>
        <v>1.0999999999999996</v>
      </c>
      <c r="I26" s="6">
        <f t="shared" si="2"/>
        <v>0.5999999999999996</v>
      </c>
    </row>
    <row r="27" spans="1:9" ht="19.5" customHeight="1">
      <c r="A27" s="30" t="s">
        <v>21</v>
      </c>
      <c r="B27" s="28">
        <v>6491</v>
      </c>
      <c r="C27" s="28">
        <v>1250</v>
      </c>
      <c r="D27" s="51">
        <v>175</v>
      </c>
      <c r="E27" s="4">
        <f t="shared" si="0"/>
        <v>7.1</v>
      </c>
      <c r="F27" s="5">
        <v>7.9</v>
      </c>
      <c r="G27" s="5">
        <v>7.2</v>
      </c>
      <c r="H27" s="6">
        <f t="shared" si="1"/>
        <v>-0.8000000000000007</v>
      </c>
      <c r="I27" s="6">
        <f t="shared" si="2"/>
        <v>-0.10000000000000053</v>
      </c>
    </row>
    <row r="28" spans="1:9" ht="19.5" customHeight="1">
      <c r="A28" s="30" t="s">
        <v>12</v>
      </c>
      <c r="B28" s="28">
        <v>6818</v>
      </c>
      <c r="C28" s="28">
        <v>1164.1</v>
      </c>
      <c r="D28" s="51">
        <v>177</v>
      </c>
      <c r="E28" s="4">
        <f t="shared" si="0"/>
        <v>6.6</v>
      </c>
      <c r="F28" s="5">
        <v>6.8</v>
      </c>
      <c r="G28" s="5">
        <v>6</v>
      </c>
      <c r="H28" s="6">
        <f t="shared" si="1"/>
        <v>-0.20000000000000018</v>
      </c>
      <c r="I28" s="6">
        <f t="shared" si="2"/>
        <v>0.5999999999999996</v>
      </c>
    </row>
    <row r="29" spans="1:9" ht="19.5" customHeight="1">
      <c r="A29" s="30" t="s">
        <v>13</v>
      </c>
      <c r="B29" s="28">
        <v>3672</v>
      </c>
      <c r="C29" s="28">
        <v>953.4</v>
      </c>
      <c r="D29" s="51">
        <v>105</v>
      </c>
      <c r="E29" s="4">
        <f t="shared" si="0"/>
        <v>9.1</v>
      </c>
      <c r="F29" s="5">
        <v>8.7</v>
      </c>
      <c r="G29" s="5">
        <v>8.3</v>
      </c>
      <c r="H29" s="6">
        <f t="shared" si="1"/>
        <v>0.40000000000000036</v>
      </c>
      <c r="I29" s="6">
        <f t="shared" si="2"/>
        <v>0.7999999999999989</v>
      </c>
    </row>
    <row r="30" spans="1:9" ht="19.5" customHeight="1">
      <c r="A30" s="30" t="s">
        <v>42</v>
      </c>
      <c r="B30" s="28">
        <v>2207</v>
      </c>
      <c r="C30" s="28">
        <v>584.5</v>
      </c>
      <c r="D30" s="51">
        <v>64</v>
      </c>
      <c r="E30" s="4">
        <f t="shared" si="0"/>
        <v>9.1</v>
      </c>
      <c r="F30" s="5">
        <v>9</v>
      </c>
      <c r="G30" s="5">
        <v>7.8</v>
      </c>
      <c r="H30" s="6">
        <f t="shared" si="1"/>
        <v>0.09999999999999964</v>
      </c>
      <c r="I30" s="6">
        <f t="shared" si="2"/>
        <v>1.2999999999999998</v>
      </c>
    </row>
    <row r="31" spans="1:9" ht="19.5" customHeight="1">
      <c r="A31" s="30" t="s">
        <v>22</v>
      </c>
      <c r="B31" s="28">
        <v>4672</v>
      </c>
      <c r="C31" s="28">
        <v>1099</v>
      </c>
      <c r="D31" s="51">
        <v>121</v>
      </c>
      <c r="E31" s="4">
        <f t="shared" si="0"/>
        <v>9.1</v>
      </c>
      <c r="F31" s="5">
        <v>8.7</v>
      </c>
      <c r="G31" s="5">
        <v>6.5</v>
      </c>
      <c r="H31" s="6">
        <f t="shared" si="1"/>
        <v>0.40000000000000036</v>
      </c>
      <c r="I31" s="6">
        <f t="shared" si="2"/>
        <v>2.5999999999999996</v>
      </c>
    </row>
    <row r="32" spans="1:9" ht="19.5" customHeight="1">
      <c r="A32" s="30" t="s">
        <v>23</v>
      </c>
      <c r="B32" s="28">
        <v>1581</v>
      </c>
      <c r="C32" s="28">
        <v>286.4</v>
      </c>
      <c r="D32" s="51">
        <v>40</v>
      </c>
      <c r="E32" s="4">
        <f t="shared" si="0"/>
        <v>7.2</v>
      </c>
      <c r="F32" s="5">
        <v>7.4</v>
      </c>
      <c r="G32" s="5">
        <v>7.4</v>
      </c>
      <c r="H32" s="6">
        <f t="shared" si="1"/>
        <v>-0.20000000000000018</v>
      </c>
      <c r="I32" s="6">
        <f t="shared" si="2"/>
        <v>-0.20000000000000018</v>
      </c>
    </row>
    <row r="33" spans="1:9" ht="19.5" customHeight="1">
      <c r="A33" s="30" t="s">
        <v>15</v>
      </c>
      <c r="B33" s="28">
        <v>2530</v>
      </c>
      <c r="C33" s="28">
        <v>548.5</v>
      </c>
      <c r="D33" s="51">
        <v>66</v>
      </c>
      <c r="E33" s="4">
        <f t="shared" si="0"/>
        <v>8.3</v>
      </c>
      <c r="F33" s="5">
        <v>5.8</v>
      </c>
      <c r="G33" s="5">
        <v>7.2</v>
      </c>
      <c r="H33" s="6">
        <f t="shared" si="1"/>
        <v>2.500000000000001</v>
      </c>
      <c r="I33" s="6">
        <f t="shared" si="2"/>
        <v>1.1000000000000005</v>
      </c>
    </row>
    <row r="34" spans="1:9" ht="19.5" customHeight="1">
      <c r="A34" s="30" t="s">
        <v>16</v>
      </c>
      <c r="B34" s="47">
        <v>885</v>
      </c>
      <c r="C34" s="47">
        <v>237.5</v>
      </c>
      <c r="D34" s="48">
        <v>24</v>
      </c>
      <c r="E34" s="4">
        <f t="shared" si="0"/>
        <v>9.9</v>
      </c>
      <c r="F34" s="5">
        <v>7.8</v>
      </c>
      <c r="G34" s="5">
        <v>3.6</v>
      </c>
      <c r="H34" s="6">
        <f t="shared" si="1"/>
        <v>2.1000000000000005</v>
      </c>
      <c r="I34" s="6">
        <f t="shared" si="2"/>
        <v>6.300000000000001</v>
      </c>
    </row>
    <row r="35" spans="1:9" ht="19.5" customHeight="1">
      <c r="A35" s="31" t="s">
        <v>14</v>
      </c>
      <c r="B35" s="10">
        <v>5999.1</v>
      </c>
      <c r="C35" s="10">
        <v>1483.9</v>
      </c>
      <c r="D35" s="52">
        <v>156</v>
      </c>
      <c r="E35" s="7">
        <f t="shared" si="0"/>
        <v>9.5</v>
      </c>
      <c r="F35" s="8">
        <v>9.2</v>
      </c>
      <c r="G35" s="8">
        <v>8.4</v>
      </c>
      <c r="H35" s="9">
        <f t="shared" si="1"/>
        <v>0.3000000000000007</v>
      </c>
      <c r="I35" s="9">
        <f t="shared" si="2"/>
        <v>1.0999999999999996</v>
      </c>
    </row>
    <row r="36" spans="1:9" ht="19.5" customHeight="1">
      <c r="A36" s="18" t="s">
        <v>28</v>
      </c>
      <c r="B36" s="10">
        <f>SUM(B15:B35)</f>
        <v>79211.8</v>
      </c>
      <c r="C36" s="10">
        <f>SUM(C15:C35)</f>
        <v>16833.3</v>
      </c>
      <c r="D36" s="52">
        <f>SUM(D15:D35)</f>
        <v>2093</v>
      </c>
      <c r="E36" s="7">
        <f t="shared" si="0"/>
        <v>8</v>
      </c>
      <c r="F36" s="8">
        <v>7.5</v>
      </c>
      <c r="G36" s="8">
        <v>7.1</v>
      </c>
      <c r="H36" s="9">
        <f t="shared" si="1"/>
        <v>0.5</v>
      </c>
      <c r="I36" s="9">
        <f t="shared" si="2"/>
        <v>0.9000000000000004</v>
      </c>
    </row>
    <row r="37" spans="1:9" ht="19.5" customHeight="1">
      <c r="A37" s="18" t="s">
        <v>43</v>
      </c>
      <c r="B37" s="10">
        <f>B14+B36</f>
        <v>239879.09999999998</v>
      </c>
      <c r="C37" s="10">
        <f>C14+C36</f>
        <v>58175.509999999995</v>
      </c>
      <c r="D37" s="52">
        <f>D14+D36</f>
        <v>6254</v>
      </c>
      <c r="E37" s="7">
        <f t="shared" si="0"/>
        <v>9.3</v>
      </c>
      <c r="F37" s="8">
        <v>9.2</v>
      </c>
      <c r="G37" s="8">
        <v>8.7</v>
      </c>
      <c r="H37" s="9">
        <f t="shared" si="1"/>
        <v>0.10000000000000142</v>
      </c>
      <c r="I37" s="9">
        <f t="shared" si="2"/>
        <v>0.6000000000000014</v>
      </c>
    </row>
    <row r="38" spans="1:6" ht="24" customHeight="1">
      <c r="A38" s="19" t="s">
        <v>32</v>
      </c>
      <c r="E38" s="20" t="s">
        <v>50</v>
      </c>
      <c r="F38" s="20"/>
    </row>
    <row r="39" spans="1:9" ht="19.5" customHeight="1">
      <c r="A39" s="22" t="s">
        <v>39</v>
      </c>
      <c r="B39" s="22" t="s">
        <v>33</v>
      </c>
      <c r="C39" s="23" t="s">
        <v>34</v>
      </c>
      <c r="D39" s="24" t="s">
        <v>38</v>
      </c>
      <c r="E39" s="21" t="s">
        <v>35</v>
      </c>
      <c r="F39" s="25"/>
      <c r="G39" s="26"/>
      <c r="H39" s="21" t="s">
        <v>36</v>
      </c>
      <c r="I39" s="27" t="s">
        <v>37</v>
      </c>
    </row>
    <row r="40" spans="1:9" ht="19.5" customHeight="1">
      <c r="A40" s="35" t="s">
        <v>55</v>
      </c>
      <c r="B40" s="37">
        <v>12.4</v>
      </c>
      <c r="C40" s="53">
        <v>13.9</v>
      </c>
      <c r="D40" s="38">
        <v>11</v>
      </c>
      <c r="E40" s="39">
        <v>11.7</v>
      </c>
      <c r="F40" s="32"/>
      <c r="G40" s="33"/>
      <c r="H40" s="40">
        <v>14.8</v>
      </c>
      <c r="I40" s="41">
        <v>9.4</v>
      </c>
    </row>
    <row r="41" ht="15" customHeight="1"/>
    <row r="42" spans="1:8" ht="15.75" customHeight="1">
      <c r="A42" s="34" t="s">
        <v>40</v>
      </c>
      <c r="B42" s="29"/>
      <c r="C42" s="29"/>
      <c r="D42" s="29"/>
      <c r="E42" s="29"/>
      <c r="F42" s="29"/>
      <c r="G42" s="29"/>
      <c r="H42" s="29"/>
    </row>
    <row r="43" spans="1:8" ht="15.75" customHeight="1">
      <c r="A43" s="29" t="s">
        <v>47</v>
      </c>
      <c r="B43" s="29"/>
      <c r="C43" s="29"/>
      <c r="D43" s="29"/>
      <c r="E43" s="29"/>
      <c r="F43" s="29"/>
      <c r="G43" s="29"/>
      <c r="H43" s="29"/>
    </row>
    <row r="44" ht="15.75" customHeight="1">
      <c r="A44" s="12" t="s">
        <v>56</v>
      </c>
    </row>
    <row r="45" ht="15.75" customHeight="1">
      <c r="A45" s="12" t="s">
        <v>46</v>
      </c>
    </row>
    <row r="46" spans="1:7" ht="15.75" customHeight="1">
      <c r="A46" s="29" t="s">
        <v>57</v>
      </c>
      <c r="B46" s="29"/>
      <c r="C46" s="29"/>
      <c r="D46" s="29"/>
      <c r="E46" s="29"/>
      <c r="F46" s="29"/>
      <c r="G46" s="29"/>
    </row>
    <row r="47" spans="1:7" ht="15.75" customHeight="1">
      <c r="A47" s="29" t="s">
        <v>58</v>
      </c>
      <c r="B47" s="29"/>
      <c r="C47" s="29"/>
      <c r="D47" s="29"/>
      <c r="E47" s="29"/>
      <c r="F47" s="29"/>
      <c r="G47" s="29"/>
    </row>
    <row r="48" spans="1:7" ht="15.75" customHeight="1">
      <c r="A48" s="29" t="s">
        <v>59</v>
      </c>
      <c r="B48" s="29"/>
      <c r="C48" s="29"/>
      <c r="D48" s="29"/>
      <c r="E48" s="29"/>
      <c r="F48" s="29"/>
      <c r="G48" s="29"/>
    </row>
    <row r="49" spans="1:7" ht="15.75" customHeight="1">
      <c r="A49" s="29" t="s">
        <v>60</v>
      </c>
      <c r="B49" s="29"/>
      <c r="C49" s="29"/>
      <c r="D49" s="29"/>
      <c r="E49" s="29"/>
      <c r="F49" s="29"/>
      <c r="G49" s="29"/>
    </row>
    <row r="50" spans="1:8" ht="15.75" customHeight="1">
      <c r="A50" s="29" t="s">
        <v>61</v>
      </c>
      <c r="B50" s="29"/>
      <c r="C50" s="29"/>
      <c r="D50" s="29"/>
      <c r="E50" s="29"/>
      <c r="F50" s="29"/>
      <c r="G50" s="29"/>
      <c r="H50" s="29"/>
    </row>
  </sheetData>
  <sheetProtection/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140449</cp:lastModifiedBy>
  <cp:lastPrinted>2017-03-02T05:29:46Z</cp:lastPrinted>
  <dcterms:created xsi:type="dcterms:W3CDTF">2001-08-21T02:11:25Z</dcterms:created>
  <dcterms:modified xsi:type="dcterms:W3CDTF">2020-02-20T07:12:19Z</dcterms:modified>
  <cp:category/>
  <cp:version/>
  <cp:contentType/>
  <cp:contentStatus/>
</cp:coreProperties>
</file>