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1" sheetId="1" r:id="rId1"/>
    <sheet name="Sheet1" sheetId="2" r:id="rId2"/>
  </sheets>
  <externalReferences>
    <externalReference r:id="rId5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'1'!$A$1:$I$50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<sst xmlns="http://schemas.openxmlformats.org/spreadsheetml/2006/main" count="63" uniqueCount="62">
  <si>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</si>
  <si>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</si>
  <si>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</si>
  <si>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</si>
  <si>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</si>
  <si>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</si>
  <si>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</si>
  <si>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</si>
  <si>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</si>
  <si>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</si>
  <si>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</si>
  <si>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</si>
  <si>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</si>
  <si>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</si>
  <si>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</si>
  <si>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</si>
  <si>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</si>
  <si>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</si>
  <si>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</si>
  <si>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</si>
  <si>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</si>
  <si>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</si>
  <si>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</si>
  <si>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</si>
  <si>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</si>
  <si>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</si>
  <si>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</si>
  <si>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</si>
  <si>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</si>
  <si>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第３　勤務条件等関係</t>
  </si>
  <si>
    <t>総付与日数</t>
  </si>
  <si>
    <t>市　計</t>
  </si>
  <si>
    <t>〔参考〕</t>
  </si>
  <si>
    <t>都道府県</t>
  </si>
  <si>
    <t>指定都市</t>
  </si>
  <si>
    <t>全団体</t>
  </si>
  <si>
    <t>国</t>
  </si>
  <si>
    <t>民間</t>
  </si>
  <si>
    <t>市区町村</t>
  </si>
  <si>
    <t>全　国</t>
  </si>
  <si>
    <t>（注１）　非現業の一般職に属する職員のうち、首長部局に勤務する職員で一般的には月曜日から金曜日に勤務し、午前８時３０</t>
  </si>
  <si>
    <t>和歌山市※</t>
  </si>
  <si>
    <t>すさみ町※</t>
  </si>
  <si>
    <t>市町村計</t>
  </si>
  <si>
    <t>総取得日数
（ａ）</t>
  </si>
  <si>
    <t>対象職員数
（ｂ）</t>
  </si>
  <si>
    <t>　　　　　期間中に育児休業、休職及び派遣の期間がある職員を除く）について調査したものです。</t>
  </si>
  <si>
    <t>　　　　　分から午後５時１５分の時間帯（それに準じた時間帯）に勤務時間が割り振られている職員(交替制等勤務職員は除く)</t>
  </si>
  <si>
    <t>　　　　　のです。</t>
  </si>
  <si>
    <t>１　市町村別年次有給休暇の取得状況</t>
  </si>
  <si>
    <t>H27平均
取得日数</t>
  </si>
  <si>
    <t>平成２９年１月１日～平成２９年１２月３１日</t>
  </si>
  <si>
    <t>H28平均
取得日数</t>
  </si>
  <si>
    <t>H29平均取得
日数(a)/(b）</t>
  </si>
  <si>
    <t>H２９平均取得日数</t>
  </si>
  <si>
    <t>　　　　　で、平成２９年１月１日から同年１２月３１日まで在職した職員（当該期間に採用された職員及び退職した職員、当該</t>
  </si>
  <si>
    <t>（注２）　都道府県、指定都市、市区町村の数値は、総務省の平成２９年度地方公共団体の勤務条件等に関する調査結果によるも</t>
  </si>
  <si>
    <t>（注４）　民間の数値は、厚生労働省の就労条件総合調査結果によるものです。（平成２９年（又は平成２８会計年度））</t>
  </si>
  <si>
    <t>　※　調査対象期間が、年度（平成２９年４月１日から平成３０年３月３１日までの１年間）による団体</t>
  </si>
  <si>
    <t>（注３）　国の数値は、人事院の調査結果によるものです。（平成２９年）</t>
  </si>
  <si>
    <t>増減
(H28→H29）</t>
  </si>
  <si>
    <t>増減
(H27→H29)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</si>
</sst>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9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5" fontId="6" fillId="0" borderId="10" xfId="64" applyNumberFormat="1" applyFont="1" applyFill="1" applyBorder="1" applyAlignment="1">
      <alignment vertical="center"/>
      <protection/>
    </xf>
    <xf numFmtId="185" fontId="6" fillId="0" borderId="11" xfId="64" applyNumberFormat="1" applyFont="1" applyFill="1" applyBorder="1" applyAlignment="1">
      <alignment vertical="center"/>
      <protection/>
    </xf>
    <xf numFmtId="224" fontId="6" fillId="0" borderId="11" xfId="64" applyNumberFormat="1" applyFont="1" applyFill="1" applyBorder="1" applyAlignment="1">
      <alignment vertical="center"/>
      <protection/>
    </xf>
    <xf numFmtId="185" fontId="6" fillId="0" borderId="12" xfId="64" applyNumberFormat="1" applyFont="1" applyFill="1" applyBorder="1" applyAlignment="1">
      <alignment vertical="center"/>
      <protection/>
    </xf>
    <xf numFmtId="185" fontId="6" fillId="0" borderId="13" xfId="64" applyNumberFormat="1" applyFont="1" applyFill="1" applyBorder="1" applyAlignment="1">
      <alignment vertical="center"/>
      <protection/>
    </xf>
    <xf numFmtId="224" fontId="6" fillId="0" borderId="13" xfId="64" applyNumberFormat="1" applyFont="1" applyFill="1" applyBorder="1" applyAlignment="1">
      <alignment vertical="center"/>
      <protection/>
    </xf>
    <xf numFmtId="185" fontId="6" fillId="0" borderId="14" xfId="64" applyNumberFormat="1" applyFont="1" applyFill="1" applyBorder="1" applyAlignment="1">
      <alignment vertical="center"/>
      <protection/>
    </xf>
    <xf numFmtId="185" fontId="6" fillId="0" borderId="15" xfId="64" applyNumberFormat="1" applyFont="1" applyFill="1" applyBorder="1" applyAlignment="1">
      <alignment vertical="center"/>
      <protection/>
    </xf>
    <xf numFmtId="224" fontId="6" fillId="0" borderId="15" xfId="64" applyNumberFormat="1" applyFont="1" applyFill="1" applyBorder="1" applyAlignment="1">
      <alignment vertical="center"/>
      <protection/>
    </xf>
    <xf numFmtId="230" fontId="6" fillId="0" borderId="15" xfId="64" applyNumberFormat="1" applyFont="1" applyFill="1" applyBorder="1" applyAlignment="1" applyProtection="1">
      <alignment vertical="center"/>
      <protection locked="0"/>
    </xf>
    <xf numFmtId="38" fontId="6" fillId="0" borderId="15" xfId="49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64" applyFont="1" applyAlignment="1">
      <alignment vertical="center"/>
      <protection/>
    </xf>
    <xf numFmtId="0" fontId="11" fillId="0" borderId="0" xfId="64" applyFont="1">
      <alignment vertical="center"/>
      <protection/>
    </xf>
    <xf numFmtId="0" fontId="11" fillId="0" borderId="0" xfId="64" applyFont="1" applyAlignment="1">
      <alignment vertical="center"/>
      <protection/>
    </xf>
    <xf numFmtId="0" fontId="11" fillId="0" borderId="16" xfId="64" applyFont="1" applyBorder="1" applyAlignment="1">
      <alignment vertical="center"/>
      <protection/>
    </xf>
    <xf numFmtId="0" fontId="11" fillId="0" borderId="16" xfId="64" applyFont="1" applyBorder="1" applyAlignment="1">
      <alignment horizontal="right" vertical="center"/>
      <protection/>
    </xf>
    <xf numFmtId="0" fontId="11" fillId="0" borderId="0" xfId="64" applyFont="1" applyBorder="1" applyAlignment="1">
      <alignment horizontal="right" vertical="center"/>
      <protection/>
    </xf>
    <xf numFmtId="0" fontId="11" fillId="0" borderId="17" xfId="64" applyFont="1" applyFill="1" applyBorder="1" applyAlignment="1">
      <alignment horizontal="distributed" vertical="center" shrinkToFit="1"/>
      <protection/>
    </xf>
    <xf numFmtId="0" fontId="11" fillId="0" borderId="18" xfId="64" applyFont="1" applyFill="1" applyBorder="1" applyAlignment="1">
      <alignment horizontal="distributed" vertical="center" shrinkToFit="1"/>
      <protection/>
    </xf>
    <xf numFmtId="0" fontId="11" fillId="0" borderId="0" xfId="64" applyFont="1" applyAlignment="1">
      <alignment/>
      <protection/>
    </xf>
    <xf numFmtId="0" fontId="11" fillId="0" borderId="0" xfId="64" applyFont="1" applyBorder="1" applyAlignment="1">
      <alignment horizontal="right"/>
      <protection/>
    </xf>
    <xf numFmtId="0" fontId="11" fillId="33" borderId="18" xfId="64" applyFont="1" applyFill="1" applyBorder="1" applyAlignment="1">
      <alignment horizontal="center" vertical="center"/>
      <protection/>
    </xf>
    <xf numFmtId="0" fontId="11" fillId="33" borderId="19" xfId="64" applyFont="1" applyFill="1" applyBorder="1" applyAlignment="1">
      <alignment horizontal="center" vertical="center"/>
      <protection/>
    </xf>
    <xf numFmtId="0" fontId="11" fillId="33" borderId="20" xfId="64" applyFont="1" applyFill="1" applyBorder="1" applyAlignment="1">
      <alignment horizontal="center" vertical="center"/>
      <protection/>
    </xf>
    <xf numFmtId="0" fontId="11" fillId="33" borderId="21" xfId="64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33" borderId="23" xfId="64" applyFont="1" applyFill="1" applyBorder="1" applyAlignment="1">
      <alignment horizontal="center" vertical="center"/>
      <protection/>
    </xf>
    <xf numFmtId="230" fontId="6" fillId="0" borderId="13" xfId="64" applyNumberFormat="1" applyFont="1" applyFill="1" applyBorder="1" applyAlignment="1" applyProtection="1">
      <alignment vertical="center"/>
      <protection locked="0"/>
    </xf>
    <xf numFmtId="38" fontId="6" fillId="0" borderId="13" xfId="49" applyFont="1" applyFill="1" applyBorder="1" applyAlignment="1" applyProtection="1">
      <alignment vertical="center"/>
      <protection locked="0"/>
    </xf>
    <xf numFmtId="0" fontId="11" fillId="0" borderId="0" xfId="64" applyFont="1" applyFill="1">
      <alignment vertical="center"/>
      <protection/>
    </xf>
    <xf numFmtId="0" fontId="11" fillId="0" borderId="13" xfId="64" applyFont="1" applyFill="1" applyBorder="1" applyAlignment="1">
      <alignment horizontal="distributed" vertical="center" shrinkToFit="1"/>
      <protection/>
    </xf>
    <xf numFmtId="0" fontId="11" fillId="0" borderId="15" xfId="64" applyFont="1" applyFill="1" applyBorder="1" applyAlignment="1">
      <alignment horizontal="distributed" vertical="center" shrinkToFit="1"/>
      <protection/>
    </xf>
    <xf numFmtId="0" fontId="10" fillId="0" borderId="10" xfId="64" applyFont="1" applyFill="1" applyBorder="1" applyAlignment="1">
      <alignment vertical="center"/>
      <protection/>
    </xf>
    <xf numFmtId="0" fontId="10" fillId="0" borderId="22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19" xfId="64" applyFont="1" applyFill="1" applyBorder="1" applyAlignment="1">
      <alignment horizontal="center" vertical="center"/>
      <protection/>
    </xf>
    <xf numFmtId="230" fontId="6" fillId="0" borderId="11" xfId="64" applyNumberFormat="1" applyFont="1" applyFill="1" applyBorder="1" applyAlignment="1" applyProtection="1">
      <alignment vertical="center"/>
      <protection locked="0"/>
    </xf>
    <xf numFmtId="38" fontId="6" fillId="0" borderId="11" xfId="49" applyFont="1" applyFill="1" applyBorder="1" applyAlignment="1" applyProtection="1">
      <alignment vertical="center"/>
      <protection locked="0"/>
    </xf>
    <xf numFmtId="0" fontId="6" fillId="0" borderId="19" xfId="64" applyFont="1" applyFill="1" applyBorder="1" applyAlignment="1">
      <alignment vertical="center"/>
      <protection/>
    </xf>
    <xf numFmtId="184" fontId="6" fillId="0" borderId="20" xfId="49" applyNumberFormat="1" applyFont="1" applyFill="1" applyBorder="1" applyAlignment="1">
      <alignment vertical="center"/>
    </xf>
    <xf numFmtId="189" fontId="6" fillId="0" borderId="21" xfId="64" applyNumberFormat="1" applyFont="1" applyFill="1" applyBorder="1" applyAlignment="1">
      <alignment vertical="center"/>
      <protection/>
    </xf>
    <xf numFmtId="194" fontId="6" fillId="0" borderId="18" xfId="64" applyNumberFormat="1" applyFont="1" applyFill="1" applyBorder="1" applyAlignment="1">
      <alignment vertical="center"/>
      <protection/>
    </xf>
    <xf numFmtId="189" fontId="6" fillId="0" borderId="18" xfId="64" applyNumberFormat="1" applyFont="1" applyFill="1" applyBorder="1" applyAlignment="1">
      <alignment vertical="center"/>
      <protection/>
    </xf>
    <xf numFmtId="194" fontId="6" fillId="0" borderId="23" xfId="64" applyNumberFormat="1" applyFont="1" applyFill="1" applyBorder="1" applyAlignment="1">
      <alignment vertical="center"/>
      <protection/>
    </xf>
    <xf numFmtId="0" fontId="11" fillId="0" borderId="11" xfId="64" applyFont="1" applyFill="1" applyBorder="1" applyAlignment="1">
      <alignment horizontal="distributed" vertical="center" shrinkToFit="1"/>
      <protection/>
    </xf>
    <xf numFmtId="0" fontId="11" fillId="33" borderId="24" xfId="64" applyFont="1" applyFill="1" applyBorder="1" applyAlignment="1">
      <alignment horizontal="center" vertical="center" shrinkToFit="1"/>
      <protection/>
    </xf>
    <xf numFmtId="0" fontId="11" fillId="33" borderId="18" xfId="64" applyFont="1" applyFill="1" applyBorder="1" applyAlignment="1" applyProtection="1">
      <alignment horizontal="center" vertical="center" wrapText="1"/>
      <protection locked="0"/>
    </xf>
    <xf numFmtId="0" fontId="11" fillId="33" borderId="19" xfId="64" applyFont="1" applyFill="1" applyBorder="1" applyAlignment="1" applyProtection="1" quotePrefix="1">
      <alignment horizontal="center" vertical="center" wrapText="1" shrinkToFit="1"/>
      <protection locked="0"/>
    </xf>
    <xf numFmtId="176" fontId="11" fillId="33" borderId="18" xfId="64" applyNumberFormat="1" applyFont="1" applyFill="1" applyBorder="1" applyAlignment="1" applyProtection="1">
      <alignment horizontal="center" vertical="center" wrapText="1"/>
      <protection locked="0"/>
    </xf>
    <xf numFmtId="223" fontId="6" fillId="34" borderId="15" xfId="62" applyNumberFormat="1" applyFont="1" applyFill="1" applyBorder="1" applyAlignment="1" applyProtection="1">
      <alignment vertical="center"/>
      <protection locked="0"/>
    </xf>
    <xf numFmtId="196" fontId="6" fillId="34" borderId="15" xfId="62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★作成中★年休取得状況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120" zoomScaleSheetLayoutView="120" zoomScalePageLayoutView="0" workbookViewId="0" topLeftCell="A1">
      <pane ySplit="4" topLeftCell="A32" activePane="bottomLeft" state="frozen"/>
      <selection pane="topLeft" activeCell="M12" sqref="M12"/>
      <selection pane="bottomLeft" activeCell="C40" sqref="C40"/>
    </sheetView>
  </sheetViews>
  <sheetFormatPr defaultColWidth="8.796875" defaultRowHeight="14.25"/>
  <cols>
    <col min="1" max="1" width="14.59765625" style="14" customWidth="1"/>
    <col min="2" max="2" width="11.09765625" style="14" customWidth="1"/>
    <col min="3" max="3" width="10.5" style="14" customWidth="1"/>
    <col min="4" max="4" width="10.19921875" style="14" customWidth="1"/>
    <col min="5" max="5" width="11.69921875" style="14" customWidth="1"/>
    <col min="6" max="9" width="10.09765625" style="14" customWidth="1"/>
    <col min="10" max="16384" width="9" style="14" customWidth="1"/>
  </cols>
  <sheetData>
    <row r="1" ht="23.25" customHeight="1">
      <c r="A1" s="12" t="s">
        <v>29</v>
      </c>
    </row>
    <row r="2" ht="19.5" customHeight="1">
      <c r="A2" s="13" t="s">
        <v>49</v>
      </c>
    </row>
    <row r="3" spans="1:10" ht="15.75" customHeight="1">
      <c r="A3" s="15"/>
      <c r="E3" s="16"/>
      <c r="F3" s="16"/>
      <c r="G3" s="16"/>
      <c r="I3" s="17" t="s">
        <v>51</v>
      </c>
      <c r="J3" s="18"/>
    </row>
    <row r="4" spans="1:9" ht="38.25" customHeight="1">
      <c r="A4" s="48"/>
      <c r="B4" s="49" t="s">
        <v>30</v>
      </c>
      <c r="C4" s="49" t="s">
        <v>44</v>
      </c>
      <c r="D4" s="49" t="s">
        <v>45</v>
      </c>
      <c r="E4" s="50" t="s">
        <v>53</v>
      </c>
      <c r="F4" s="49" t="s">
        <v>52</v>
      </c>
      <c r="G4" s="49" t="s">
        <v>50</v>
      </c>
      <c r="H4" s="51" t="s">
        <v>60</v>
      </c>
      <c r="I4" s="51" t="s">
        <v>61</v>
      </c>
    </row>
    <row r="5" spans="1:9" ht="19.5" customHeight="1">
      <c r="A5" s="47" t="s">
        <v>41</v>
      </c>
      <c r="B5" s="39">
        <v>63998.4</v>
      </c>
      <c r="C5" s="39">
        <v>18191.5</v>
      </c>
      <c r="D5" s="40">
        <v>1650</v>
      </c>
      <c r="E5" s="1">
        <f aca="true" t="shared" si="0" ref="E5:E37">ROUND(C5/D5,1)</f>
        <v>11</v>
      </c>
      <c r="F5" s="2">
        <v>10.7</v>
      </c>
      <c r="G5" s="2">
        <v>10.3</v>
      </c>
      <c r="H5" s="3">
        <f aca="true" t="shared" si="1" ref="H5:H37">E5-F5</f>
        <v>0.3000000000000007</v>
      </c>
      <c r="I5" s="3">
        <f>E5-G5</f>
        <v>0.6999999999999993</v>
      </c>
    </row>
    <row r="6" spans="1:9" ht="19.5" customHeight="1">
      <c r="A6" s="33" t="s">
        <v>24</v>
      </c>
      <c r="B6" s="30">
        <v>9800</v>
      </c>
      <c r="C6" s="30">
        <v>2121.6</v>
      </c>
      <c r="D6" s="31">
        <v>267</v>
      </c>
      <c r="E6" s="4">
        <f t="shared" si="0"/>
        <v>7.9</v>
      </c>
      <c r="F6" s="5">
        <v>7.5</v>
      </c>
      <c r="G6" s="5">
        <v>7.1</v>
      </c>
      <c r="H6" s="6">
        <f t="shared" si="1"/>
        <v>0.40000000000000036</v>
      </c>
      <c r="I6" s="6">
        <f aca="true" t="shared" si="2" ref="I6:I37">E6-G6</f>
        <v>0.8000000000000007</v>
      </c>
    </row>
    <row r="7" spans="1:9" ht="19.5" customHeight="1">
      <c r="A7" s="33" t="s">
        <v>0</v>
      </c>
      <c r="B7" s="30">
        <v>17661</v>
      </c>
      <c r="C7" s="30">
        <v>5187.3</v>
      </c>
      <c r="D7" s="31">
        <v>451</v>
      </c>
      <c r="E7" s="4">
        <f t="shared" si="0"/>
        <v>11.5</v>
      </c>
      <c r="F7" s="5">
        <v>9.5</v>
      </c>
      <c r="G7" s="5">
        <v>8.9</v>
      </c>
      <c r="H7" s="6">
        <f t="shared" si="1"/>
        <v>2</v>
      </c>
      <c r="I7" s="6">
        <f t="shared" si="2"/>
        <v>2.5999999999999996</v>
      </c>
    </row>
    <row r="8" spans="1:9" ht="19.5" customHeight="1">
      <c r="A8" s="33" t="s">
        <v>1</v>
      </c>
      <c r="B8" s="30">
        <v>7074</v>
      </c>
      <c r="C8" s="30">
        <v>1706.8</v>
      </c>
      <c r="D8" s="31">
        <v>185</v>
      </c>
      <c r="E8" s="4">
        <f t="shared" si="0"/>
        <v>9.2</v>
      </c>
      <c r="F8" s="5">
        <v>9.9</v>
      </c>
      <c r="G8" s="5">
        <v>8.7</v>
      </c>
      <c r="H8" s="6">
        <f t="shared" si="1"/>
        <v>-0.7000000000000011</v>
      </c>
      <c r="I8" s="6">
        <f t="shared" si="2"/>
        <v>0.5</v>
      </c>
    </row>
    <row r="9" spans="1:9" ht="19.5" customHeight="1">
      <c r="A9" s="33" t="s">
        <v>25</v>
      </c>
      <c r="B9" s="30">
        <v>7216</v>
      </c>
      <c r="C9" s="30">
        <v>1843.9</v>
      </c>
      <c r="D9" s="31">
        <v>189</v>
      </c>
      <c r="E9" s="4">
        <f t="shared" si="0"/>
        <v>9.8</v>
      </c>
      <c r="F9" s="5">
        <v>9.3</v>
      </c>
      <c r="G9" s="5">
        <v>7</v>
      </c>
      <c r="H9" s="6">
        <f t="shared" si="1"/>
        <v>0.5</v>
      </c>
      <c r="I9" s="6">
        <f t="shared" si="2"/>
        <v>2.8000000000000007</v>
      </c>
    </row>
    <row r="10" spans="1:9" ht="19.5" customHeight="1">
      <c r="A10" s="33" t="s">
        <v>2</v>
      </c>
      <c r="B10" s="30">
        <v>20996</v>
      </c>
      <c r="C10" s="30">
        <v>5567.1</v>
      </c>
      <c r="D10" s="31">
        <v>540</v>
      </c>
      <c r="E10" s="4">
        <f t="shared" si="0"/>
        <v>10.3</v>
      </c>
      <c r="F10" s="5">
        <v>9.8</v>
      </c>
      <c r="G10" s="5">
        <v>9.4</v>
      </c>
      <c r="H10" s="6">
        <f t="shared" si="1"/>
        <v>0.5</v>
      </c>
      <c r="I10" s="6">
        <f t="shared" si="2"/>
        <v>0.9000000000000004</v>
      </c>
    </row>
    <row r="11" spans="1:9" ht="19.5" customHeight="1">
      <c r="A11" s="33" t="s">
        <v>3</v>
      </c>
      <c r="B11" s="30">
        <v>7920</v>
      </c>
      <c r="C11" s="30">
        <v>1580.6</v>
      </c>
      <c r="D11" s="31">
        <v>200</v>
      </c>
      <c r="E11" s="4">
        <f t="shared" si="0"/>
        <v>7.9</v>
      </c>
      <c r="F11" s="5">
        <v>7.8</v>
      </c>
      <c r="G11" s="5">
        <v>7.8</v>
      </c>
      <c r="H11" s="6">
        <f t="shared" si="1"/>
        <v>0.10000000000000053</v>
      </c>
      <c r="I11" s="6">
        <f t="shared" si="2"/>
        <v>0.10000000000000053</v>
      </c>
    </row>
    <row r="12" spans="1:9" s="32" customFormat="1" ht="19.5" customHeight="1">
      <c r="A12" s="33" t="s">
        <v>20</v>
      </c>
      <c r="B12" s="30">
        <v>20004</v>
      </c>
      <c r="C12" s="30">
        <v>5016.3</v>
      </c>
      <c r="D12" s="31">
        <v>526</v>
      </c>
      <c r="E12" s="4">
        <f t="shared" si="0"/>
        <v>9.5</v>
      </c>
      <c r="F12" s="5">
        <v>9.2</v>
      </c>
      <c r="G12" s="5">
        <v>8.6</v>
      </c>
      <c r="H12" s="6">
        <f t="shared" si="1"/>
        <v>0.3000000000000007</v>
      </c>
      <c r="I12" s="6">
        <f t="shared" si="2"/>
        <v>0.9000000000000004</v>
      </c>
    </row>
    <row r="13" spans="1:9" ht="19.5" customHeight="1">
      <c r="A13" s="34" t="s">
        <v>19</v>
      </c>
      <c r="B13" s="10">
        <v>9027</v>
      </c>
      <c r="C13" s="10">
        <v>1429.3</v>
      </c>
      <c r="D13" s="11">
        <v>229</v>
      </c>
      <c r="E13" s="7">
        <f t="shared" si="0"/>
        <v>6.2</v>
      </c>
      <c r="F13" s="8">
        <v>5.5</v>
      </c>
      <c r="G13" s="8">
        <v>5.7</v>
      </c>
      <c r="H13" s="9">
        <f t="shared" si="1"/>
        <v>0.7000000000000002</v>
      </c>
      <c r="I13" s="9">
        <f t="shared" si="2"/>
        <v>0.5</v>
      </c>
    </row>
    <row r="14" spans="1:9" ht="19.5" customHeight="1">
      <c r="A14" s="19" t="s">
        <v>31</v>
      </c>
      <c r="B14" s="10">
        <f>SUM(B5:B13)</f>
        <v>163696.4</v>
      </c>
      <c r="C14" s="10">
        <f>SUM(C5:C13)</f>
        <v>42644.4</v>
      </c>
      <c r="D14" s="11">
        <f>SUM(D5:D13)</f>
        <v>4237</v>
      </c>
      <c r="E14" s="7">
        <f t="shared" si="0"/>
        <v>10.1</v>
      </c>
      <c r="F14" s="8">
        <v>9.6</v>
      </c>
      <c r="G14" s="8">
        <v>9</v>
      </c>
      <c r="H14" s="9">
        <f t="shared" si="1"/>
        <v>0.5</v>
      </c>
      <c r="I14" s="9">
        <f t="shared" si="2"/>
        <v>1.0999999999999996</v>
      </c>
    </row>
    <row r="15" spans="1:9" ht="19.5" customHeight="1">
      <c r="A15" s="19" t="s">
        <v>17</v>
      </c>
      <c r="B15" s="39">
        <v>4393.7</v>
      </c>
      <c r="C15" s="39">
        <v>510</v>
      </c>
      <c r="D15" s="40">
        <v>111</v>
      </c>
      <c r="E15" s="1">
        <f t="shared" si="0"/>
        <v>4.6</v>
      </c>
      <c r="F15" s="2">
        <v>5.1</v>
      </c>
      <c r="G15" s="2">
        <v>5.6</v>
      </c>
      <c r="H15" s="3">
        <f t="shared" si="1"/>
        <v>-0.5</v>
      </c>
      <c r="I15" s="3">
        <f t="shared" si="2"/>
        <v>-1</v>
      </c>
    </row>
    <row r="16" spans="1:9" ht="19.5" customHeight="1">
      <c r="A16" s="33" t="s">
        <v>26</v>
      </c>
      <c r="B16" s="30">
        <v>6757</v>
      </c>
      <c r="C16" s="30">
        <v>1477.8</v>
      </c>
      <c r="D16" s="31">
        <v>184</v>
      </c>
      <c r="E16" s="4">
        <f t="shared" si="0"/>
        <v>8</v>
      </c>
      <c r="F16" s="5">
        <v>7.8</v>
      </c>
      <c r="G16" s="5">
        <v>6.8</v>
      </c>
      <c r="H16" s="6">
        <f t="shared" si="1"/>
        <v>0.20000000000000018</v>
      </c>
      <c r="I16" s="6">
        <f t="shared" si="2"/>
        <v>1.2000000000000002</v>
      </c>
    </row>
    <row r="17" spans="1:9" ht="19.5" customHeight="1">
      <c r="A17" s="33" t="s">
        <v>4</v>
      </c>
      <c r="B17" s="30">
        <v>2714</v>
      </c>
      <c r="C17" s="30">
        <v>249</v>
      </c>
      <c r="D17" s="31">
        <v>69</v>
      </c>
      <c r="E17" s="4">
        <f t="shared" si="0"/>
        <v>3.6</v>
      </c>
      <c r="F17" s="5">
        <v>2.8</v>
      </c>
      <c r="G17" s="5">
        <v>2.9</v>
      </c>
      <c r="H17" s="6">
        <f t="shared" si="1"/>
        <v>0.8000000000000003</v>
      </c>
      <c r="I17" s="6">
        <f t="shared" si="2"/>
        <v>0.7000000000000002</v>
      </c>
    </row>
    <row r="18" spans="1:9" ht="19.5" customHeight="1">
      <c r="A18" s="33" t="s">
        <v>5</v>
      </c>
      <c r="B18" s="30">
        <v>3295</v>
      </c>
      <c r="C18" s="30">
        <v>799</v>
      </c>
      <c r="D18" s="31">
        <v>87</v>
      </c>
      <c r="E18" s="4">
        <f t="shared" si="0"/>
        <v>9.2</v>
      </c>
      <c r="F18" s="5">
        <v>10.9</v>
      </c>
      <c r="G18" s="5">
        <v>10.5</v>
      </c>
      <c r="H18" s="6">
        <f t="shared" si="1"/>
        <v>-1.700000000000001</v>
      </c>
      <c r="I18" s="6">
        <f t="shared" si="2"/>
        <v>-1.3000000000000007</v>
      </c>
    </row>
    <row r="19" spans="1:9" ht="19.5" customHeight="1">
      <c r="A19" s="33" t="s">
        <v>6</v>
      </c>
      <c r="B19" s="30">
        <v>4120.6</v>
      </c>
      <c r="C19" s="30">
        <v>498.9</v>
      </c>
      <c r="D19" s="31">
        <v>107</v>
      </c>
      <c r="E19" s="4">
        <f t="shared" si="0"/>
        <v>4.7</v>
      </c>
      <c r="F19" s="5">
        <v>6.3</v>
      </c>
      <c r="G19" s="5">
        <v>7</v>
      </c>
      <c r="H19" s="6">
        <f t="shared" si="1"/>
        <v>-1.5999999999999996</v>
      </c>
      <c r="I19" s="6">
        <f t="shared" si="2"/>
        <v>-2.3</v>
      </c>
    </row>
    <row r="20" spans="1:9" ht="19.5" customHeight="1">
      <c r="A20" s="33" t="s">
        <v>7</v>
      </c>
      <c r="B20" s="30">
        <v>2730</v>
      </c>
      <c r="C20" s="30">
        <v>511.8</v>
      </c>
      <c r="D20" s="31">
        <v>69</v>
      </c>
      <c r="E20" s="4">
        <f t="shared" si="0"/>
        <v>7.4</v>
      </c>
      <c r="F20" s="5">
        <v>7.4</v>
      </c>
      <c r="G20" s="5">
        <v>5.4</v>
      </c>
      <c r="H20" s="6">
        <f t="shared" si="1"/>
        <v>0</v>
      </c>
      <c r="I20" s="6">
        <f t="shared" si="2"/>
        <v>2</v>
      </c>
    </row>
    <row r="21" spans="1:9" ht="19.5" customHeight="1">
      <c r="A21" s="33" t="s">
        <v>18</v>
      </c>
      <c r="B21" s="30">
        <v>6958</v>
      </c>
      <c r="C21" s="30">
        <v>1689</v>
      </c>
      <c r="D21" s="31">
        <v>177</v>
      </c>
      <c r="E21" s="4">
        <f t="shared" si="0"/>
        <v>9.5</v>
      </c>
      <c r="F21" s="5">
        <v>8.3</v>
      </c>
      <c r="G21" s="5">
        <v>7.3</v>
      </c>
      <c r="H21" s="6">
        <f t="shared" si="1"/>
        <v>1.1999999999999993</v>
      </c>
      <c r="I21" s="6">
        <f t="shared" si="2"/>
        <v>2.2</v>
      </c>
    </row>
    <row r="22" spans="1:9" ht="19.5" customHeight="1">
      <c r="A22" s="33" t="s">
        <v>8</v>
      </c>
      <c r="B22" s="30">
        <v>2265</v>
      </c>
      <c r="C22" s="30">
        <v>393</v>
      </c>
      <c r="D22" s="31">
        <v>58</v>
      </c>
      <c r="E22" s="4">
        <f t="shared" si="0"/>
        <v>6.8</v>
      </c>
      <c r="F22" s="5">
        <v>7.8</v>
      </c>
      <c r="G22" s="5">
        <v>6.6</v>
      </c>
      <c r="H22" s="6">
        <f t="shared" si="1"/>
        <v>-1</v>
      </c>
      <c r="I22" s="6">
        <f t="shared" si="2"/>
        <v>0.20000000000000018</v>
      </c>
    </row>
    <row r="23" spans="1:9" ht="19.5" customHeight="1">
      <c r="A23" s="33" t="s">
        <v>9</v>
      </c>
      <c r="B23" s="30">
        <v>2520</v>
      </c>
      <c r="C23" s="30">
        <v>433.8</v>
      </c>
      <c r="D23" s="31">
        <v>63</v>
      </c>
      <c r="E23" s="4">
        <f t="shared" si="0"/>
        <v>6.9</v>
      </c>
      <c r="F23" s="5">
        <v>5.2</v>
      </c>
      <c r="G23" s="5">
        <v>8.4</v>
      </c>
      <c r="H23" s="6">
        <f t="shared" si="1"/>
        <v>1.7000000000000002</v>
      </c>
      <c r="I23" s="6">
        <f t="shared" si="2"/>
        <v>-1.5</v>
      </c>
    </row>
    <row r="24" spans="1:9" ht="19.5" customHeight="1">
      <c r="A24" s="33" t="s">
        <v>10</v>
      </c>
      <c r="B24" s="30">
        <v>2943</v>
      </c>
      <c r="C24" s="30">
        <v>600</v>
      </c>
      <c r="D24" s="31">
        <v>75</v>
      </c>
      <c r="E24" s="4">
        <f t="shared" si="0"/>
        <v>8</v>
      </c>
      <c r="F24" s="5">
        <v>7.5</v>
      </c>
      <c r="G24" s="5">
        <v>6.3</v>
      </c>
      <c r="H24" s="6">
        <f t="shared" si="1"/>
        <v>0.5</v>
      </c>
      <c r="I24" s="6">
        <f t="shared" si="2"/>
        <v>1.7000000000000002</v>
      </c>
    </row>
    <row r="25" spans="1:9" ht="19.5" customHeight="1">
      <c r="A25" s="33" t="s">
        <v>11</v>
      </c>
      <c r="B25" s="30">
        <v>2437</v>
      </c>
      <c r="C25" s="30">
        <v>302</v>
      </c>
      <c r="D25" s="31">
        <v>62</v>
      </c>
      <c r="E25" s="4">
        <f t="shared" si="0"/>
        <v>4.9</v>
      </c>
      <c r="F25" s="5">
        <v>4.4</v>
      </c>
      <c r="G25" s="5">
        <v>5.3</v>
      </c>
      <c r="H25" s="6">
        <f t="shared" si="1"/>
        <v>0.5</v>
      </c>
      <c r="I25" s="6">
        <f t="shared" si="2"/>
        <v>-0.39999999999999947</v>
      </c>
    </row>
    <row r="26" spans="1:9" ht="19.5" customHeight="1">
      <c r="A26" s="33" t="s">
        <v>27</v>
      </c>
      <c r="B26" s="30">
        <v>3891</v>
      </c>
      <c r="C26" s="30">
        <v>646.3</v>
      </c>
      <c r="D26" s="31">
        <v>99</v>
      </c>
      <c r="E26" s="4">
        <f t="shared" si="0"/>
        <v>6.5</v>
      </c>
      <c r="F26" s="5">
        <v>7</v>
      </c>
      <c r="G26" s="5">
        <v>6.4</v>
      </c>
      <c r="H26" s="6">
        <f t="shared" si="1"/>
        <v>-0.5</v>
      </c>
      <c r="I26" s="6">
        <f t="shared" si="2"/>
        <v>0.09999999999999964</v>
      </c>
    </row>
    <row r="27" spans="1:9" ht="19.5" customHeight="1">
      <c r="A27" s="33" t="s">
        <v>21</v>
      </c>
      <c r="B27" s="30">
        <v>6793</v>
      </c>
      <c r="C27" s="30">
        <v>1421</v>
      </c>
      <c r="D27" s="31">
        <v>181</v>
      </c>
      <c r="E27" s="4">
        <f t="shared" si="0"/>
        <v>7.9</v>
      </c>
      <c r="F27" s="5">
        <v>7.2</v>
      </c>
      <c r="G27" s="5">
        <v>6.5</v>
      </c>
      <c r="H27" s="6">
        <f t="shared" si="1"/>
        <v>0.7000000000000002</v>
      </c>
      <c r="I27" s="6">
        <f t="shared" si="2"/>
        <v>1.4000000000000004</v>
      </c>
    </row>
    <row r="28" spans="1:9" ht="19.5" customHeight="1">
      <c r="A28" s="33" t="s">
        <v>12</v>
      </c>
      <c r="B28" s="30">
        <v>6539</v>
      </c>
      <c r="C28" s="30">
        <v>1165.4</v>
      </c>
      <c r="D28" s="31">
        <v>171</v>
      </c>
      <c r="E28" s="4">
        <f t="shared" si="0"/>
        <v>6.8</v>
      </c>
      <c r="F28" s="5">
        <v>6</v>
      </c>
      <c r="G28" s="5">
        <v>5.5</v>
      </c>
      <c r="H28" s="6">
        <f t="shared" si="1"/>
        <v>0.7999999999999998</v>
      </c>
      <c r="I28" s="6">
        <f t="shared" si="2"/>
        <v>1.2999999999999998</v>
      </c>
    </row>
    <row r="29" spans="1:9" ht="19.5" customHeight="1">
      <c r="A29" s="33" t="s">
        <v>13</v>
      </c>
      <c r="B29" s="30">
        <v>4146</v>
      </c>
      <c r="C29" s="30">
        <v>1014.5</v>
      </c>
      <c r="D29" s="31">
        <v>116</v>
      </c>
      <c r="E29" s="4">
        <f t="shared" si="0"/>
        <v>8.7</v>
      </c>
      <c r="F29" s="5">
        <v>8.3</v>
      </c>
      <c r="G29" s="5">
        <v>8.1</v>
      </c>
      <c r="H29" s="6">
        <f t="shared" si="1"/>
        <v>0.3999999999999986</v>
      </c>
      <c r="I29" s="6">
        <f t="shared" si="2"/>
        <v>0.5999999999999996</v>
      </c>
    </row>
    <row r="30" spans="1:9" ht="19.5" customHeight="1">
      <c r="A30" s="33" t="s">
        <v>42</v>
      </c>
      <c r="B30" s="30">
        <v>2348</v>
      </c>
      <c r="C30" s="30">
        <v>583</v>
      </c>
      <c r="D30" s="31">
        <v>65</v>
      </c>
      <c r="E30" s="4">
        <f t="shared" si="0"/>
        <v>9</v>
      </c>
      <c r="F30" s="5">
        <v>7.8</v>
      </c>
      <c r="G30" s="5">
        <v>7.4</v>
      </c>
      <c r="H30" s="6">
        <f t="shared" si="1"/>
        <v>1.2000000000000002</v>
      </c>
      <c r="I30" s="6">
        <f t="shared" si="2"/>
        <v>1.5999999999999996</v>
      </c>
    </row>
    <row r="31" spans="1:9" ht="19.5" customHeight="1">
      <c r="A31" s="33" t="s">
        <v>22</v>
      </c>
      <c r="B31" s="30">
        <v>4309</v>
      </c>
      <c r="C31" s="30">
        <v>952.5</v>
      </c>
      <c r="D31" s="31">
        <v>110</v>
      </c>
      <c r="E31" s="4">
        <f t="shared" si="0"/>
        <v>8.7</v>
      </c>
      <c r="F31" s="5">
        <v>6.5</v>
      </c>
      <c r="G31" s="5">
        <v>5.8</v>
      </c>
      <c r="H31" s="6">
        <f t="shared" si="1"/>
        <v>2.1999999999999993</v>
      </c>
      <c r="I31" s="6">
        <f t="shared" si="2"/>
        <v>2.8999999999999995</v>
      </c>
    </row>
    <row r="32" spans="1:9" ht="19.5" customHeight="1">
      <c r="A32" s="33" t="s">
        <v>23</v>
      </c>
      <c r="B32" s="30">
        <v>1549</v>
      </c>
      <c r="C32" s="30">
        <v>287.7</v>
      </c>
      <c r="D32" s="31">
        <v>39</v>
      </c>
      <c r="E32" s="4">
        <f t="shared" si="0"/>
        <v>7.4</v>
      </c>
      <c r="F32" s="5">
        <v>7.4</v>
      </c>
      <c r="G32" s="5">
        <v>7.4</v>
      </c>
      <c r="H32" s="6">
        <f t="shared" si="1"/>
        <v>0</v>
      </c>
      <c r="I32" s="6">
        <f t="shared" si="2"/>
        <v>0</v>
      </c>
    </row>
    <row r="33" spans="1:9" ht="19.5" customHeight="1">
      <c r="A33" s="33" t="s">
        <v>15</v>
      </c>
      <c r="B33" s="30">
        <v>2030</v>
      </c>
      <c r="C33" s="30">
        <v>321</v>
      </c>
      <c r="D33" s="31">
        <v>55</v>
      </c>
      <c r="E33" s="4">
        <f t="shared" si="0"/>
        <v>5.8</v>
      </c>
      <c r="F33" s="5">
        <v>7.2</v>
      </c>
      <c r="G33" s="5">
        <v>6.5</v>
      </c>
      <c r="H33" s="6">
        <f t="shared" si="1"/>
        <v>-1.4000000000000004</v>
      </c>
      <c r="I33" s="6">
        <f t="shared" si="2"/>
        <v>-0.7000000000000002</v>
      </c>
    </row>
    <row r="34" spans="1:9" ht="19.5" customHeight="1">
      <c r="A34" s="33" t="s">
        <v>16</v>
      </c>
      <c r="B34" s="52">
        <v>861.5</v>
      </c>
      <c r="C34" s="52">
        <v>186</v>
      </c>
      <c r="D34" s="53">
        <v>24</v>
      </c>
      <c r="E34" s="4">
        <f t="shared" si="0"/>
        <v>7.8</v>
      </c>
      <c r="F34" s="5">
        <v>3.6</v>
      </c>
      <c r="G34" s="5">
        <v>3</v>
      </c>
      <c r="H34" s="6">
        <f t="shared" si="1"/>
        <v>4.199999999999999</v>
      </c>
      <c r="I34" s="6">
        <f t="shared" si="2"/>
        <v>4.8</v>
      </c>
    </row>
    <row r="35" spans="1:9" ht="19.5" customHeight="1">
      <c r="A35" s="34" t="s">
        <v>14</v>
      </c>
      <c r="B35" s="10">
        <v>5904.8</v>
      </c>
      <c r="C35" s="10">
        <v>1455.8</v>
      </c>
      <c r="D35" s="11">
        <v>158</v>
      </c>
      <c r="E35" s="7">
        <f t="shared" si="0"/>
        <v>9.2</v>
      </c>
      <c r="F35" s="8">
        <v>8.4</v>
      </c>
      <c r="G35" s="8">
        <v>7.7</v>
      </c>
      <c r="H35" s="9">
        <f t="shared" si="1"/>
        <v>0.7999999999999989</v>
      </c>
      <c r="I35" s="9">
        <f t="shared" si="2"/>
        <v>1.4999999999999991</v>
      </c>
    </row>
    <row r="36" spans="1:9" ht="19.5" customHeight="1">
      <c r="A36" s="20" t="s">
        <v>28</v>
      </c>
      <c r="B36" s="10">
        <f>SUM(B15:B35)</f>
        <v>79504.6</v>
      </c>
      <c r="C36" s="10">
        <f>SUM(C15:C35)</f>
        <v>15497.5</v>
      </c>
      <c r="D36" s="11">
        <f>SUM(D15:D35)</f>
        <v>2080</v>
      </c>
      <c r="E36" s="7">
        <f t="shared" si="0"/>
        <v>7.5</v>
      </c>
      <c r="F36" s="8">
        <v>7.1</v>
      </c>
      <c r="G36" s="8">
        <v>6.7</v>
      </c>
      <c r="H36" s="9">
        <f t="shared" si="1"/>
        <v>0.40000000000000036</v>
      </c>
      <c r="I36" s="9">
        <f t="shared" si="2"/>
        <v>0.7999999999999998</v>
      </c>
    </row>
    <row r="37" spans="1:9" ht="19.5" customHeight="1">
      <c r="A37" s="20" t="s">
        <v>43</v>
      </c>
      <c r="B37" s="10">
        <f>B14+B36</f>
        <v>243201</v>
      </c>
      <c r="C37" s="10">
        <f>C14+C36</f>
        <v>58141.9</v>
      </c>
      <c r="D37" s="11">
        <f>D14+D36</f>
        <v>6317</v>
      </c>
      <c r="E37" s="7">
        <f t="shared" si="0"/>
        <v>9.2</v>
      </c>
      <c r="F37" s="8">
        <v>8.7</v>
      </c>
      <c r="G37" s="8">
        <v>6.7</v>
      </c>
      <c r="H37" s="9">
        <f t="shared" si="1"/>
        <v>0.5</v>
      </c>
      <c r="I37" s="9">
        <f t="shared" si="2"/>
        <v>2.499999999999999</v>
      </c>
    </row>
    <row r="38" spans="1:6" ht="24" customHeight="1">
      <c r="A38" s="21" t="s">
        <v>32</v>
      </c>
      <c r="E38" s="22" t="s">
        <v>51</v>
      </c>
      <c r="F38" s="22"/>
    </row>
    <row r="39" spans="1:9" ht="19.5" customHeight="1">
      <c r="A39" s="24" t="s">
        <v>39</v>
      </c>
      <c r="B39" s="24" t="s">
        <v>33</v>
      </c>
      <c r="C39" s="25" t="s">
        <v>34</v>
      </c>
      <c r="D39" s="26" t="s">
        <v>38</v>
      </c>
      <c r="E39" s="23" t="s">
        <v>35</v>
      </c>
      <c r="F39" s="27"/>
      <c r="G39" s="28"/>
      <c r="H39" s="23" t="s">
        <v>36</v>
      </c>
      <c r="I39" s="29" t="s">
        <v>37</v>
      </c>
    </row>
    <row r="40" spans="1:9" ht="19.5" customHeight="1">
      <c r="A40" s="38" t="s">
        <v>54</v>
      </c>
      <c r="B40" s="41">
        <v>12.1</v>
      </c>
      <c r="C40" s="42">
        <v>13.8</v>
      </c>
      <c r="D40" s="43">
        <v>10.7</v>
      </c>
      <c r="E40" s="44">
        <v>11.5</v>
      </c>
      <c r="F40" s="35"/>
      <c r="G40" s="36"/>
      <c r="H40" s="45">
        <v>14.4</v>
      </c>
      <c r="I40" s="46">
        <v>9.3</v>
      </c>
    </row>
    <row r="41" ht="15" customHeight="1"/>
    <row r="42" spans="1:8" ht="15.75" customHeight="1">
      <c r="A42" s="37" t="s">
        <v>40</v>
      </c>
      <c r="B42" s="32"/>
      <c r="C42" s="32"/>
      <c r="D42" s="32"/>
      <c r="E42" s="32"/>
      <c r="F42" s="32"/>
      <c r="G42" s="32"/>
      <c r="H42" s="32"/>
    </row>
    <row r="43" spans="1:8" ht="15.75" customHeight="1">
      <c r="A43" s="32" t="s">
        <v>47</v>
      </c>
      <c r="B43" s="32"/>
      <c r="C43" s="32"/>
      <c r="D43" s="32"/>
      <c r="E43" s="32"/>
      <c r="F43" s="32"/>
      <c r="G43" s="32"/>
      <c r="H43" s="32"/>
    </row>
    <row r="44" ht="15.75" customHeight="1">
      <c r="A44" s="14" t="s">
        <v>55</v>
      </c>
    </row>
    <row r="45" ht="15.75" customHeight="1">
      <c r="A45" s="14" t="s">
        <v>46</v>
      </c>
    </row>
    <row r="46" spans="1:7" ht="15.75" customHeight="1">
      <c r="A46" s="32" t="s">
        <v>56</v>
      </c>
      <c r="B46" s="32"/>
      <c r="C46" s="32"/>
      <c r="D46" s="32"/>
      <c r="E46" s="32"/>
      <c r="F46" s="32"/>
      <c r="G46" s="32"/>
    </row>
    <row r="47" spans="1:7" ht="15.75" customHeight="1">
      <c r="A47" s="32" t="s">
        <v>48</v>
      </c>
      <c r="B47" s="32"/>
      <c r="C47" s="32"/>
      <c r="D47" s="32"/>
      <c r="E47" s="32"/>
      <c r="F47" s="32"/>
      <c r="G47" s="32"/>
    </row>
    <row r="48" spans="1:7" ht="15.75" customHeight="1">
      <c r="A48" s="32" t="s">
        <v>59</v>
      </c>
      <c r="B48" s="32"/>
      <c r="C48" s="32"/>
      <c r="D48" s="32"/>
      <c r="E48" s="32"/>
      <c r="F48" s="32"/>
      <c r="G48" s="32"/>
    </row>
    <row r="49" spans="1:7" ht="15.75" customHeight="1">
      <c r="A49" s="32" t="s">
        <v>57</v>
      </c>
      <c r="B49" s="32"/>
      <c r="C49" s="32"/>
      <c r="D49" s="32"/>
      <c r="E49" s="32"/>
      <c r="F49" s="32"/>
      <c r="G49" s="32"/>
    </row>
    <row r="50" spans="1:8" ht="15.75" customHeight="1">
      <c r="A50" s="32" t="s">
        <v>58</v>
      </c>
      <c r="B50" s="32"/>
      <c r="C50" s="32"/>
      <c r="D50" s="32"/>
      <c r="E50" s="32"/>
      <c r="F50" s="32"/>
      <c r="G50" s="32"/>
      <c r="H50" s="32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H30017</cp:lastModifiedBy>
  <cp:lastPrinted>2017-03-02T05:29:46Z</cp:lastPrinted>
  <dcterms:created xsi:type="dcterms:W3CDTF">2001-08-21T02:11:25Z</dcterms:created>
  <dcterms:modified xsi:type="dcterms:W3CDTF">2019-03-26T06:48:04Z</dcterms:modified>
  <cp:category/>
  <cp:version/>
  <cp:contentType/>
  <cp:contentStatus/>
</cp:coreProperties>
</file>