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620"/>
  </bookViews>
  <sheets>
    <sheet name="１７－１" sheetId="1" r:id="rId1"/>
  </sheets>
  <definedNames>
    <definedName name="_Fill" hidden="1">#REF!</definedName>
    <definedName name="_xlnm._FilterDatabase" localSheetId="0" hidden="1">'１７－１'!$A$4:$K$40</definedName>
    <definedName name="_Order1" hidden="1">255</definedName>
    <definedName name="_Order2" hidden="1">255</definedName>
    <definedName name="\A">#REF!</definedName>
    <definedName name="\C">#REF!</definedName>
    <definedName name="\P">#REF!</definedName>
    <definedName name="\Q">#REF!</definedName>
    <definedName name="\S">#REF!</definedName>
    <definedName name="\Z">#REF!</definedName>
    <definedName name="Ａ">#REF!</definedName>
    <definedName name="aaaaa">#REF!</definedName>
    <definedName name="hani">#REF!</definedName>
    <definedName name="NO">#REF!</definedName>
    <definedName name="_xlnm.Print_Area" localSheetId="0">'１７－１'!$A$1:$I$41</definedName>
    <definedName name="_xlnm.Print_Area">#REF!</definedName>
    <definedName name="_xlnm.Print_Titles">#N/A</definedName>
    <definedName name="あああ">#REF!</definedName>
    <definedName name="ううう">#REF!</definedName>
    <definedName name="えええ">#REF!</definedName>
    <definedName name="おおおお">#REF!</definedName>
    <definedName name="か">#REF!</definedName>
    <definedName name="印刷範囲">#REF!</definedName>
    <definedName name="加算">#REF!</definedName>
    <definedName name="休暇">#REF!</definedName>
    <definedName name="最初のｺｰﾄﾞ">#REF!</definedName>
    <definedName name="修正値">#REF!</definedName>
    <definedName name="単純値">#REF!</definedName>
    <definedName name="団体CODE">#REF!</definedName>
    <definedName name="団体ﾌｧｲﾙ">#REF!</definedName>
    <definedName name="類型">#REF!</definedName>
  </definedNames>
  <calcPr calcId="145621"/>
</workbook>
</file>

<file path=xl/calcChain.xml><?xml version="1.0" encoding="utf-8"?>
<calcChain xmlns="http://schemas.openxmlformats.org/spreadsheetml/2006/main">
  <c r="G35" i="1" l="1"/>
  <c r="G34" i="1"/>
  <c r="G33" i="1"/>
  <c r="G32" i="1"/>
  <c r="G31" i="1"/>
  <c r="G30" i="1"/>
  <c r="G29" i="1"/>
  <c r="G28" i="1"/>
  <c r="G27" i="1"/>
  <c r="G26" i="1"/>
  <c r="G25" i="1"/>
  <c r="G24" i="1"/>
  <c r="G23" i="1"/>
  <c r="G22" i="1"/>
  <c r="G21" i="1"/>
  <c r="G20" i="1"/>
  <c r="G19" i="1"/>
  <c r="G18" i="1"/>
  <c r="G17" i="1"/>
  <c r="G16" i="1"/>
  <c r="G15" i="1"/>
  <c r="G13" i="1"/>
  <c r="G12" i="1"/>
  <c r="G11" i="1"/>
  <c r="G10" i="1"/>
  <c r="G9" i="1"/>
  <c r="G8" i="1"/>
  <c r="G7" i="1"/>
  <c r="G6" i="1"/>
  <c r="G5" i="1"/>
  <c r="I35" i="1" l="1"/>
  <c r="I34" i="1"/>
  <c r="I33" i="1"/>
  <c r="I32" i="1"/>
  <c r="I31" i="1"/>
  <c r="I30" i="1"/>
  <c r="I29" i="1"/>
  <c r="I28" i="1"/>
  <c r="I27" i="1"/>
  <c r="I26" i="1"/>
  <c r="I25" i="1"/>
  <c r="I24" i="1"/>
  <c r="I23" i="1"/>
  <c r="I22" i="1"/>
  <c r="I21" i="1"/>
  <c r="I20" i="1"/>
  <c r="I19" i="1"/>
  <c r="I18" i="1"/>
  <c r="I17" i="1"/>
  <c r="I16" i="1"/>
  <c r="I15" i="1"/>
  <c r="I36" i="1" s="1"/>
  <c r="I13" i="1"/>
  <c r="I12" i="1"/>
  <c r="I11" i="1"/>
  <c r="I10" i="1"/>
  <c r="I9" i="1"/>
  <c r="I8" i="1"/>
  <c r="I7" i="1"/>
  <c r="I6" i="1"/>
  <c r="I5" i="1"/>
  <c r="I14" i="1" l="1"/>
  <c r="I37" i="1" s="1"/>
  <c r="H36" i="1" l="1"/>
  <c r="G36" i="1"/>
  <c r="F36" i="1"/>
  <c r="E36" i="1"/>
  <c r="D36" i="1"/>
  <c r="C36" i="1"/>
  <c r="C37" i="1" s="1"/>
  <c r="B36" i="1"/>
  <c r="B37" i="1" s="1"/>
  <c r="H14" i="1"/>
  <c r="G14" i="1"/>
  <c r="F14" i="1"/>
  <c r="E14" i="1"/>
  <c r="D14" i="1"/>
  <c r="C14" i="1"/>
  <c r="B14" i="1"/>
  <c r="E37" i="1" l="1"/>
  <c r="F37" i="1"/>
  <c r="G37" i="1"/>
  <c r="D37" i="1"/>
  <c r="H37" i="1"/>
</calcChain>
</file>

<file path=xl/sharedStrings.xml><?xml version="1.0" encoding="utf-8"?>
<sst xmlns="http://schemas.openxmlformats.org/spreadsheetml/2006/main" count="80" uniqueCount="52">
  <si>
    <t>町村計</t>
    <phoneticPr fontId="2"/>
  </si>
  <si>
    <t>串本町</t>
    <rPh sb="0" eb="3">
      <t>クシモトチョウ</t>
    </rPh>
    <phoneticPr fontId="2"/>
  </si>
  <si>
    <t>北山村</t>
    <phoneticPr fontId="2"/>
  </si>
  <si>
    <t>古座川町</t>
    <phoneticPr fontId="2"/>
  </si>
  <si>
    <t>太地町</t>
    <phoneticPr fontId="2"/>
  </si>
  <si>
    <t>那智勝浦町</t>
    <phoneticPr fontId="2"/>
  </si>
  <si>
    <t>すさみ町</t>
    <phoneticPr fontId="2"/>
  </si>
  <si>
    <t>上富田町</t>
    <phoneticPr fontId="2"/>
  </si>
  <si>
    <t>白浜町</t>
    <phoneticPr fontId="2"/>
  </si>
  <si>
    <t>日高川町</t>
    <rPh sb="0" eb="4">
      <t>ヒダカガワチョウ</t>
    </rPh>
    <phoneticPr fontId="2"/>
  </si>
  <si>
    <t>みなべ町</t>
    <rPh sb="3" eb="4">
      <t>チョウ</t>
    </rPh>
    <phoneticPr fontId="2"/>
  </si>
  <si>
    <t>印南町</t>
    <rPh sb="0" eb="3">
      <t>イナミチョウ</t>
    </rPh>
    <phoneticPr fontId="2"/>
  </si>
  <si>
    <t>由良町</t>
    <phoneticPr fontId="2"/>
  </si>
  <si>
    <t>日高町</t>
    <phoneticPr fontId="2"/>
  </si>
  <si>
    <t>美浜町</t>
    <phoneticPr fontId="2"/>
  </si>
  <si>
    <t>有田川町</t>
    <rPh sb="0" eb="4">
      <t>アリダガワチョウ</t>
    </rPh>
    <phoneticPr fontId="2"/>
  </si>
  <si>
    <t>広川町</t>
    <phoneticPr fontId="2"/>
  </si>
  <si>
    <t>湯浅町</t>
    <phoneticPr fontId="2"/>
  </si>
  <si>
    <t>高野町</t>
    <phoneticPr fontId="2"/>
  </si>
  <si>
    <t>九度山町</t>
    <phoneticPr fontId="2"/>
  </si>
  <si>
    <t>かつらぎ町</t>
    <phoneticPr fontId="2"/>
  </si>
  <si>
    <t>紀美野町</t>
    <rPh sb="0" eb="4">
      <t>キミノチョウ</t>
    </rPh>
    <phoneticPr fontId="2"/>
  </si>
  <si>
    <t>市計</t>
    <phoneticPr fontId="2"/>
  </si>
  <si>
    <t>岩出市</t>
    <rPh sb="0" eb="3">
      <t>イワデシ</t>
    </rPh>
    <phoneticPr fontId="2"/>
  </si>
  <si>
    <t>紀の川市</t>
    <rPh sb="0" eb="1">
      <t>キ</t>
    </rPh>
    <rPh sb="2" eb="4">
      <t>カワシ</t>
    </rPh>
    <phoneticPr fontId="2"/>
  </si>
  <si>
    <t>新宮市</t>
    <phoneticPr fontId="2"/>
  </si>
  <si>
    <t>田辺市</t>
    <phoneticPr fontId="2"/>
  </si>
  <si>
    <t>御坊市</t>
    <phoneticPr fontId="2"/>
  </si>
  <si>
    <t>有田市</t>
    <phoneticPr fontId="2"/>
  </si>
  <si>
    <t>橋本市</t>
    <phoneticPr fontId="2"/>
  </si>
  <si>
    <t>海南市</t>
    <phoneticPr fontId="2"/>
  </si>
  <si>
    <t>和歌山市</t>
    <phoneticPr fontId="2"/>
  </si>
  <si>
    <t>制度の有無</t>
    <rPh sb="0" eb="2">
      <t>セイド</t>
    </rPh>
    <rPh sb="3" eb="5">
      <t>ウム</t>
    </rPh>
    <phoneticPr fontId="2"/>
  </si>
  <si>
    <t>有</t>
    <rPh sb="0" eb="1">
      <t>ア</t>
    </rPh>
    <phoneticPr fontId="2"/>
  </si>
  <si>
    <t>無</t>
    <rPh sb="0" eb="1">
      <t>ナ</t>
    </rPh>
    <phoneticPr fontId="2"/>
  </si>
  <si>
    <t>市町村計</t>
    <rPh sb="0" eb="3">
      <t>シチョウソン</t>
    </rPh>
    <phoneticPr fontId="2"/>
  </si>
  <si>
    <t>○</t>
  </si>
  <si>
    <t>Ａ
※１</t>
    <phoneticPr fontId="2"/>
  </si>
  <si>
    <t>Ｂ
※２</t>
    <phoneticPr fontId="2"/>
  </si>
  <si>
    <t>Ｃ
※３</t>
    <phoneticPr fontId="2"/>
  </si>
  <si>
    <t>計</t>
    <rPh sb="0" eb="1">
      <t>ケイ</t>
    </rPh>
    <phoneticPr fontId="2"/>
  </si>
  <si>
    <t>増減</t>
    <rPh sb="0" eb="2">
      <t>ゾウゲン</t>
    </rPh>
    <phoneticPr fontId="2"/>
  </si>
  <si>
    <t>○</t>
    <phoneticPr fontId="2"/>
  </si>
  <si>
    <t>○</t>
    <phoneticPr fontId="2"/>
  </si>
  <si>
    <t>※１　国が人事院規則で措置している特殊勤務手当と同様の手当</t>
    <rPh sb="3" eb="4">
      <t>クニ</t>
    </rPh>
    <rPh sb="5" eb="8">
      <t>ジンジイン</t>
    </rPh>
    <rPh sb="8" eb="10">
      <t>キソク</t>
    </rPh>
    <rPh sb="11" eb="13">
      <t>ソチ</t>
    </rPh>
    <rPh sb="17" eb="19">
      <t>トクシュ</t>
    </rPh>
    <rPh sb="19" eb="21">
      <t>キンム</t>
    </rPh>
    <rPh sb="21" eb="23">
      <t>テア</t>
    </rPh>
    <rPh sb="24" eb="26">
      <t>ドウヨウ</t>
    </rPh>
    <rPh sb="27" eb="29">
      <t>テア</t>
    </rPh>
    <phoneticPr fontId="2"/>
  </si>
  <si>
    <t>※３　Ａ及びＢ以外の手当</t>
    <rPh sb="4" eb="5">
      <t>オヨ</t>
    </rPh>
    <rPh sb="7" eb="9">
      <t>イガイ</t>
    </rPh>
    <rPh sb="10" eb="12">
      <t>テアテ</t>
    </rPh>
    <phoneticPr fontId="2"/>
  </si>
  <si>
    <t>※２　Ａ以外でその勤務に対して国が何らかの措置をしているものと同様の手当</t>
    <rPh sb="15" eb="16">
      <t>クニ</t>
    </rPh>
    <rPh sb="17" eb="18">
      <t>ナン</t>
    </rPh>
    <rPh sb="21" eb="23">
      <t>ソチ</t>
    </rPh>
    <phoneticPr fontId="2"/>
  </si>
  <si>
    <t>１７－１　市町村別特殊勤務手当の状況</t>
    <rPh sb="5" eb="8">
      <t>シチョウソン</t>
    </rPh>
    <rPh sb="8" eb="9">
      <t>ベツ</t>
    </rPh>
    <rPh sb="9" eb="11">
      <t>トクシュ</t>
    </rPh>
    <rPh sb="11" eb="13">
      <t>キンム</t>
    </rPh>
    <rPh sb="13" eb="15">
      <t>テアテ</t>
    </rPh>
    <rPh sb="16" eb="18">
      <t>ジョウキョウ</t>
    </rPh>
    <phoneticPr fontId="2"/>
  </si>
  <si>
    <t>（平成２９年４月１日現在）</t>
    <rPh sb="1" eb="3">
      <t>ヘイセイ</t>
    </rPh>
    <rPh sb="5" eb="6">
      <t>ネン</t>
    </rPh>
    <rPh sb="7" eb="8">
      <t>ガツ</t>
    </rPh>
    <rPh sb="9" eb="10">
      <t>ニチ</t>
    </rPh>
    <rPh sb="10" eb="12">
      <t>ゲンザイ</t>
    </rPh>
    <phoneticPr fontId="2"/>
  </si>
  <si>
    <t>H28→H29</t>
    <phoneticPr fontId="2"/>
  </si>
  <si>
    <t>平成29年手当数</t>
    <rPh sb="0" eb="2">
      <t>ヘイセイ</t>
    </rPh>
    <rPh sb="4" eb="5">
      <t>ネン</t>
    </rPh>
    <rPh sb="5" eb="7">
      <t>テア</t>
    </rPh>
    <rPh sb="7" eb="8">
      <t>スウ</t>
    </rPh>
    <phoneticPr fontId="2"/>
  </si>
  <si>
    <t>平成28年
手当数</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</si>
</sst>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quot;円&quot;"/>
    <numFmt numFmtId="178" formatCode="0_);[Red]\(0\)"/>
    <numFmt numFmtId="179" formatCode="0;&quot;▲ &quot;0"/>
  </numFmts>
  <fonts count="12">
    <font>
      <sz val="12"/>
      <name val="Arial"/>
      <family val="2"/>
    </font>
    <font>
      <sz val="9"/>
      <name val="ＭＳ ゴシック"/>
      <family val="3"/>
      <charset val="128"/>
    </font>
    <font>
      <sz val="6"/>
      <name val="ＭＳ Ｐゴシック"/>
      <family val="3"/>
      <charset val="128"/>
    </font>
    <font>
      <sz val="8"/>
      <name val="ＭＳ ゴシック"/>
      <family val="3"/>
      <charset val="128"/>
    </font>
    <font>
      <sz val="10"/>
      <name val="ＭＳ ゴシック"/>
      <family val="3"/>
      <charset val="128"/>
    </font>
    <font>
      <sz val="9"/>
      <name val="ＭＳ Ｐゴシック"/>
      <family val="3"/>
      <charset val="128"/>
    </font>
    <font>
      <sz val="9"/>
      <name val="HG丸ｺﾞｼｯｸM-PRO"/>
      <family val="3"/>
      <charset val="128"/>
    </font>
    <font>
      <sz val="11"/>
      <name val="ＭＳ Ｐゴシック"/>
      <family val="3"/>
      <charset val="128"/>
    </font>
    <font>
      <u/>
      <sz val="17.149999999999999"/>
      <color indexed="12"/>
      <name val="Arial"/>
      <family val="2"/>
    </font>
    <font>
      <sz val="9.6"/>
      <name val="ＭＳ 明朝"/>
      <family val="1"/>
      <charset val="128"/>
    </font>
    <font>
      <sz val="14"/>
      <name val="Arial"/>
      <family val="2"/>
    </font>
    <font>
      <sz val="8"/>
      <name val="ＭＳ Ｐゴシック"/>
      <family val="3"/>
      <charset val="128"/>
    </font>
  </fonts>
  <fills count="3">
    <fill>
      <patternFill patternType="none"/>
    </fill>
    <fill>
      <patternFill patternType="gray125"/>
    </fill>
    <fill>
      <patternFill patternType="solid">
        <fgColor indexed="47"/>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Down="1">
      <left style="thin">
        <color indexed="64"/>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left style="medium">
        <color indexed="8"/>
      </left>
      <right/>
      <top/>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s>
  <cellStyleXfs count="8">
    <xf numFmtId="0" fontId="0" fillId="0" borderId="0"/>
    <xf numFmtId="9" fontId="7" fillId="0" borderId="0" applyFont="0" applyFill="0" applyBorder="0" applyAlignment="0" applyProtection="0"/>
    <xf numFmtId="0" fontId="8" fillId="0" borderId="0" applyNumberFormat="0" applyFill="0" applyBorder="0" applyAlignment="0" applyProtection="0">
      <alignment vertical="top"/>
      <protection locked="0"/>
    </xf>
    <xf numFmtId="38" fontId="7" fillId="0" borderId="0" applyFont="0" applyFill="0" applyBorder="0" applyAlignment="0" applyProtection="0"/>
    <xf numFmtId="0" fontId="9" fillId="0" borderId="0"/>
    <xf numFmtId="0" fontId="7" fillId="0" borderId="0">
      <alignment vertical="center"/>
    </xf>
    <xf numFmtId="37" fontId="10" fillId="0" borderId="30"/>
    <xf numFmtId="0" fontId="7" fillId="0" borderId="0">
      <alignment vertical="center"/>
    </xf>
  </cellStyleXfs>
  <cellXfs count="71">
    <xf numFmtId="0" fontId="0" fillId="0" borderId="0" xfId="0"/>
    <xf numFmtId="0" fontId="1" fillId="0" borderId="0" xfId="0" applyNumberFormat="1" applyFont="1" applyAlignment="1">
      <alignment vertical="center"/>
    </xf>
    <xf numFmtId="0" fontId="1" fillId="0" borderId="0" xfId="0" applyNumberFormat="1" applyFont="1" applyBorder="1" applyAlignment="1">
      <alignment horizontal="right" vertical="center"/>
    </xf>
    <xf numFmtId="177" fontId="3" fillId="0" borderId="0" xfId="0" applyNumberFormat="1" applyFont="1" applyBorder="1" applyAlignment="1">
      <alignment horizontal="center" vertical="center" shrinkToFit="1"/>
    </xf>
    <xf numFmtId="0" fontId="4" fillId="0" borderId="0" xfId="0" applyNumberFormat="1" applyFont="1" applyAlignment="1">
      <alignment vertical="center"/>
    </xf>
    <xf numFmtId="0" fontId="1" fillId="0" borderId="0" xfId="0" applyNumberFormat="1" applyFont="1" applyBorder="1" applyAlignment="1">
      <alignment vertical="center"/>
    </xf>
    <xf numFmtId="176" fontId="3" fillId="0" borderId="1" xfId="0" applyNumberFormat="1" applyFont="1" applyBorder="1" applyAlignment="1">
      <alignment horizontal="distributed" vertical="center"/>
    </xf>
    <xf numFmtId="176" fontId="3" fillId="0" borderId="5" xfId="0" applyNumberFormat="1" applyFont="1" applyBorder="1" applyAlignment="1">
      <alignment horizontal="distributed" vertical="center"/>
    </xf>
    <xf numFmtId="176" fontId="3" fillId="0" borderId="9" xfId="0" applyNumberFormat="1" applyFont="1" applyBorder="1" applyAlignment="1">
      <alignment horizontal="distributed" vertical="center"/>
    </xf>
    <xf numFmtId="176" fontId="3" fillId="0" borderId="13" xfId="0" applyNumberFormat="1" applyFont="1" applyBorder="1" applyAlignment="1">
      <alignment horizontal="distributed" vertical="center"/>
    </xf>
    <xf numFmtId="176" fontId="3" fillId="0" borderId="17" xfId="0" applyNumberFormat="1" applyFont="1" applyBorder="1" applyAlignment="1">
      <alignment horizontal="distributed" vertical="center"/>
    </xf>
    <xf numFmtId="176" fontId="3" fillId="0" borderId="21" xfId="0" applyNumberFormat="1" applyFont="1" applyBorder="1" applyAlignment="1">
      <alignment horizontal="distributed" vertical="center"/>
    </xf>
    <xf numFmtId="0" fontId="1" fillId="0" borderId="0" xfId="0" applyNumberFormat="1" applyFont="1" applyAlignment="1">
      <alignment horizontal="right" vertical="center"/>
    </xf>
    <xf numFmtId="0" fontId="5" fillId="0" borderId="24"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16" xfId="0" applyNumberFormat="1" applyFont="1" applyBorder="1" applyAlignment="1">
      <alignment horizontal="center" vertical="center"/>
    </xf>
    <xf numFmtId="0" fontId="5" fillId="0" borderId="22"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6"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6" fillId="0" borderId="0" xfId="0" applyNumberFormat="1" applyFont="1" applyAlignment="1">
      <alignment horizontal="left" vertical="center"/>
    </xf>
    <xf numFmtId="0" fontId="0" fillId="0" borderId="0" xfId="0" applyAlignment="1">
      <alignment horizontal="left" vertical="center"/>
    </xf>
    <xf numFmtId="0" fontId="1" fillId="2" borderId="1" xfId="0" applyNumberFormat="1" applyFont="1" applyFill="1" applyBorder="1" applyAlignment="1">
      <alignment horizontal="center" vertical="center" wrapText="1"/>
    </xf>
    <xf numFmtId="0" fontId="1" fillId="0" borderId="0" xfId="0" applyNumberFormat="1" applyFont="1" applyAlignment="1">
      <alignment horizontal="left" vertical="center" indent="3"/>
    </xf>
    <xf numFmtId="0" fontId="1" fillId="2" borderId="2"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178" fontId="5" fillId="0" borderId="24" xfId="0" applyNumberFormat="1" applyFont="1" applyBorder="1" applyAlignment="1">
      <alignment horizontal="center" vertical="center"/>
    </xf>
    <xf numFmtId="178" fontId="5" fillId="0" borderId="32" xfId="0" applyNumberFormat="1" applyFont="1" applyBorder="1" applyAlignment="1">
      <alignment horizontal="center" vertical="center"/>
    </xf>
    <xf numFmtId="178" fontId="5" fillId="0" borderId="23" xfId="0" applyNumberFormat="1" applyFont="1" applyBorder="1" applyAlignment="1">
      <alignment horizontal="center" vertical="center"/>
    </xf>
    <xf numFmtId="178" fontId="5" fillId="0" borderId="21" xfId="0" applyNumberFormat="1" applyFont="1" applyBorder="1" applyAlignment="1">
      <alignment horizontal="center" vertical="center"/>
    </xf>
    <xf numFmtId="178" fontId="5" fillId="0" borderId="12" xfId="0" applyNumberFormat="1" applyFont="1" applyBorder="1" applyAlignment="1">
      <alignment horizontal="center" vertical="center"/>
    </xf>
    <xf numFmtId="178" fontId="5" fillId="0" borderId="33" xfId="0" applyNumberFormat="1" applyFont="1" applyBorder="1" applyAlignment="1">
      <alignment horizontal="center" vertical="center"/>
    </xf>
    <xf numFmtId="178" fontId="5" fillId="0" borderId="11" xfId="0" applyNumberFormat="1" applyFont="1" applyBorder="1" applyAlignment="1">
      <alignment horizontal="center" vertical="center"/>
    </xf>
    <xf numFmtId="178" fontId="5" fillId="0" borderId="9" xfId="0" applyNumberFormat="1" applyFont="1" applyBorder="1" applyAlignment="1">
      <alignment horizontal="center" vertical="center"/>
    </xf>
    <xf numFmtId="178" fontId="5" fillId="0" borderId="8" xfId="0" applyNumberFormat="1" applyFont="1" applyBorder="1" applyAlignment="1">
      <alignment horizontal="center" vertical="center"/>
    </xf>
    <xf numFmtId="178" fontId="5" fillId="0" borderId="34" xfId="0" applyNumberFormat="1" applyFont="1" applyBorder="1" applyAlignment="1">
      <alignment horizontal="center" vertical="center"/>
    </xf>
    <xf numFmtId="178" fontId="5" fillId="0" borderId="7" xfId="0" applyNumberFormat="1" applyFont="1" applyBorder="1" applyAlignment="1">
      <alignment horizontal="center" vertical="center"/>
    </xf>
    <xf numFmtId="178" fontId="5" fillId="0" borderId="5" xfId="0" applyNumberFormat="1" applyFont="1" applyBorder="1" applyAlignment="1">
      <alignment horizontal="center" vertical="center"/>
    </xf>
    <xf numFmtId="178" fontId="5" fillId="0" borderId="4" xfId="0" applyNumberFormat="1" applyFont="1" applyBorder="1" applyAlignment="1">
      <alignment horizontal="center" vertical="center"/>
    </xf>
    <xf numFmtId="178" fontId="5" fillId="0" borderId="31" xfId="0" applyNumberFormat="1" applyFont="1" applyBorder="1" applyAlignment="1">
      <alignment horizontal="center" vertical="center"/>
    </xf>
    <xf numFmtId="178" fontId="5" fillId="0" borderId="3" xfId="0" applyNumberFormat="1" applyFont="1" applyBorder="1" applyAlignment="1">
      <alignment horizontal="center" vertical="center"/>
    </xf>
    <xf numFmtId="178" fontId="5" fillId="0" borderId="1" xfId="0" applyNumberFormat="1" applyFont="1" applyBorder="1" applyAlignment="1">
      <alignment horizontal="center" vertical="center"/>
    </xf>
    <xf numFmtId="178" fontId="5" fillId="0" borderId="20" xfId="0" applyNumberFormat="1" applyFont="1" applyBorder="1" applyAlignment="1">
      <alignment horizontal="center" vertical="center"/>
    </xf>
    <xf numFmtId="178" fontId="5" fillId="0" borderId="35" xfId="0" applyNumberFormat="1" applyFont="1" applyBorder="1" applyAlignment="1">
      <alignment horizontal="center" vertical="center"/>
    </xf>
    <xf numFmtId="178" fontId="5" fillId="0" borderId="19" xfId="0" applyNumberFormat="1" applyFont="1" applyBorder="1" applyAlignment="1">
      <alignment horizontal="center" vertical="center"/>
    </xf>
    <xf numFmtId="178" fontId="5" fillId="0" borderId="17" xfId="0" applyNumberFormat="1" applyFont="1" applyBorder="1" applyAlignment="1">
      <alignment horizontal="center" vertical="center"/>
    </xf>
    <xf numFmtId="178" fontId="5" fillId="0" borderId="16" xfId="0" applyNumberFormat="1" applyFont="1" applyBorder="1" applyAlignment="1">
      <alignment horizontal="center" vertical="center"/>
    </xf>
    <xf numFmtId="178" fontId="5" fillId="0" borderId="36" xfId="0" applyNumberFormat="1" applyFont="1" applyBorder="1" applyAlignment="1">
      <alignment horizontal="center" vertical="center"/>
    </xf>
    <xf numFmtId="178" fontId="5" fillId="0" borderId="15" xfId="0" applyNumberFormat="1" applyFont="1" applyBorder="1" applyAlignment="1">
      <alignment horizontal="center" vertical="center"/>
    </xf>
    <xf numFmtId="178" fontId="5" fillId="0" borderId="13" xfId="0" applyNumberFormat="1" applyFont="1" applyBorder="1" applyAlignment="1">
      <alignment horizontal="center" vertical="center"/>
    </xf>
    <xf numFmtId="179" fontId="5" fillId="0" borderId="21" xfId="0" applyNumberFormat="1" applyFont="1" applyBorder="1" applyAlignment="1">
      <alignment horizontal="center" vertical="center"/>
    </xf>
    <xf numFmtId="179" fontId="5" fillId="0" borderId="9" xfId="0" applyNumberFormat="1" applyFont="1" applyBorder="1" applyAlignment="1">
      <alignment horizontal="center" vertical="center"/>
    </xf>
    <xf numFmtId="179" fontId="5" fillId="0" borderId="5" xfId="0" applyNumberFormat="1" applyFont="1" applyBorder="1" applyAlignment="1">
      <alignment horizontal="center" vertical="center"/>
    </xf>
    <xf numFmtId="179" fontId="5" fillId="0" borderId="1" xfId="0" applyNumberFormat="1" applyFont="1" applyBorder="1" applyAlignment="1">
      <alignment horizontal="center" vertical="center"/>
    </xf>
    <xf numFmtId="179" fontId="5" fillId="0" borderId="17" xfId="0" applyNumberFormat="1" applyFont="1" applyBorder="1" applyAlignment="1">
      <alignment horizontal="center" vertical="center"/>
    </xf>
    <xf numFmtId="179" fontId="5" fillId="0" borderId="13" xfId="0" applyNumberFormat="1" applyFont="1" applyBorder="1" applyAlignment="1">
      <alignment horizontal="center" vertical="center"/>
    </xf>
    <xf numFmtId="0" fontId="1" fillId="2" borderId="29" xfId="0" applyNumberFormat="1" applyFont="1" applyFill="1" applyBorder="1" applyAlignment="1">
      <alignment horizontal="center" vertical="center"/>
    </xf>
    <xf numFmtId="0" fontId="1" fillId="2" borderId="25" xfId="0" applyNumberFormat="1" applyFont="1" applyFill="1" applyBorder="1" applyAlignment="1">
      <alignment horizontal="center" vertical="center"/>
    </xf>
    <xf numFmtId="0" fontId="1" fillId="2" borderId="28" xfId="0" applyNumberFormat="1" applyFont="1" applyFill="1" applyBorder="1" applyAlignment="1">
      <alignment horizontal="center" vertical="center" wrapText="1"/>
    </xf>
    <xf numFmtId="0" fontId="0" fillId="0" borderId="26" xfId="0" applyBorder="1" applyAlignment="1">
      <alignment horizontal="center" vertical="center" wrapText="1"/>
    </xf>
    <xf numFmtId="0" fontId="11" fillId="2" borderId="28" xfId="0" applyNumberFormat="1" applyFont="1" applyFill="1" applyBorder="1" applyAlignment="1">
      <alignment horizontal="center" vertical="center" wrapText="1"/>
    </xf>
    <xf numFmtId="0" fontId="11" fillId="2" borderId="27" xfId="0" applyNumberFormat="1" applyFont="1" applyFill="1" applyBorder="1" applyAlignment="1">
      <alignment horizontal="center" vertical="center" wrapText="1"/>
    </xf>
    <xf numFmtId="0" fontId="0" fillId="0" borderId="27" xfId="0" applyBorder="1" applyAlignment="1">
      <alignment horizontal="center" vertical="center" wrapText="1"/>
    </xf>
  </cellXfs>
  <cellStyles count="8">
    <cellStyle name="パーセント 2" xfId="1"/>
    <cellStyle name="ハイパーリンク 2" xfId="2"/>
    <cellStyle name="桁区切り 2" xfId="3"/>
    <cellStyle name="標準" xfId="0" builtinId="0"/>
    <cellStyle name="標準 10" xfId="7"/>
    <cellStyle name="標準 2" xfId="4"/>
    <cellStyle name="標準 3" xfId="5"/>
    <cellStyle name="未定義"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41"/>
  <sheetViews>
    <sheetView tabSelected="1" showOutlineSymbols="0" view="pageBreakPreview" zoomScale="110" zoomScaleNormal="130" workbookViewId="0">
      <pane xSplit="1" ySplit="4" topLeftCell="B5" activePane="bottomRight" state="frozen"/>
      <selection activeCell="C1" sqref="C1"/>
      <selection pane="topRight" activeCell="C1" sqref="C1"/>
      <selection pane="bottomLeft" activeCell="C1" sqref="C1"/>
      <selection pane="bottomRight"/>
    </sheetView>
  </sheetViews>
  <sheetFormatPr defaultColWidth="8.6640625" defaultRowHeight="11.1" customHeight="1"/>
  <cols>
    <col min="1" max="1" width="8.77734375" style="1" customWidth="1"/>
    <col min="2" max="6" width="6.77734375" style="1" customWidth="1"/>
    <col min="7" max="9" width="7.77734375" style="1" customWidth="1"/>
    <col min="10" max="10" width="2.6640625" style="1" customWidth="1"/>
    <col min="11" max="28" width="6.6640625" style="1" customWidth="1"/>
    <col min="29" max="16384" width="8.6640625" style="1"/>
  </cols>
  <sheetData>
    <row r="1" spans="1:10" s="4" customFormat="1" ht="15" customHeight="1">
      <c r="A1" s="25" t="s">
        <v>47</v>
      </c>
      <c r="B1" s="26"/>
      <c r="C1" s="26"/>
      <c r="D1" s="26"/>
      <c r="E1" s="26"/>
      <c r="F1" s="26"/>
      <c r="G1" s="26"/>
      <c r="H1" s="26"/>
      <c r="I1" s="26"/>
    </row>
    <row r="2" spans="1:10" ht="15" customHeight="1">
      <c r="G2" s="12"/>
      <c r="I2" s="12" t="s">
        <v>48</v>
      </c>
    </row>
    <row r="3" spans="1:10" ht="30" customHeight="1">
      <c r="A3" s="64"/>
      <c r="B3" s="66" t="s">
        <v>32</v>
      </c>
      <c r="C3" s="67"/>
      <c r="D3" s="68" t="s">
        <v>50</v>
      </c>
      <c r="E3" s="69"/>
      <c r="F3" s="70"/>
      <c r="G3" s="67"/>
      <c r="H3" s="32" t="s">
        <v>51</v>
      </c>
      <c r="I3" s="32" t="s">
        <v>41</v>
      </c>
      <c r="J3" s="5"/>
    </row>
    <row r="4" spans="1:10" ht="59.25" customHeight="1">
      <c r="A4" s="65"/>
      <c r="B4" s="30" t="s">
        <v>33</v>
      </c>
      <c r="C4" s="29" t="s">
        <v>34</v>
      </c>
      <c r="D4" s="30" t="s">
        <v>37</v>
      </c>
      <c r="E4" s="33" t="s">
        <v>38</v>
      </c>
      <c r="F4" s="33" t="s">
        <v>39</v>
      </c>
      <c r="G4" s="31" t="s">
        <v>40</v>
      </c>
      <c r="H4" s="27" t="s">
        <v>40</v>
      </c>
      <c r="I4" s="27" t="s">
        <v>49</v>
      </c>
      <c r="J4" s="5"/>
    </row>
    <row r="5" spans="1:10" ht="15" customHeight="1">
      <c r="A5" s="11" t="s">
        <v>31</v>
      </c>
      <c r="B5" s="13" t="s">
        <v>42</v>
      </c>
      <c r="C5" s="18"/>
      <c r="D5" s="34">
        <v>13</v>
      </c>
      <c r="E5" s="35">
        <v>1</v>
      </c>
      <c r="F5" s="35">
        <v>12</v>
      </c>
      <c r="G5" s="36">
        <f>SUM(D5:F5)</f>
        <v>26</v>
      </c>
      <c r="H5" s="37">
        <v>26</v>
      </c>
      <c r="I5" s="58">
        <f>G5-H5</f>
        <v>0</v>
      </c>
      <c r="J5" s="5"/>
    </row>
    <row r="6" spans="1:10" ht="15" customHeight="1">
      <c r="A6" s="8" t="s">
        <v>30</v>
      </c>
      <c r="B6" s="14" t="s">
        <v>36</v>
      </c>
      <c r="C6" s="19"/>
      <c r="D6" s="38">
        <v>20</v>
      </c>
      <c r="E6" s="39">
        <v>3</v>
      </c>
      <c r="F6" s="39">
        <v>22</v>
      </c>
      <c r="G6" s="40">
        <f t="shared" ref="G6:G13" si="0">SUM(D6:F6)</f>
        <v>45</v>
      </c>
      <c r="H6" s="41">
        <v>45</v>
      </c>
      <c r="I6" s="59">
        <f t="shared" ref="I6:I35" si="1">G6-H6</f>
        <v>0</v>
      </c>
      <c r="J6" s="5"/>
    </row>
    <row r="7" spans="1:10" ht="15" customHeight="1">
      <c r="A7" s="8" t="s">
        <v>29</v>
      </c>
      <c r="B7" s="14" t="s">
        <v>36</v>
      </c>
      <c r="C7" s="19"/>
      <c r="D7" s="38">
        <v>6</v>
      </c>
      <c r="E7" s="39">
        <v>1</v>
      </c>
      <c r="F7" s="39">
        <v>23</v>
      </c>
      <c r="G7" s="40">
        <f t="shared" si="0"/>
        <v>30</v>
      </c>
      <c r="H7" s="41">
        <v>30</v>
      </c>
      <c r="I7" s="59">
        <f t="shared" si="1"/>
        <v>0</v>
      </c>
      <c r="J7" s="5"/>
    </row>
    <row r="8" spans="1:10" ht="15" customHeight="1">
      <c r="A8" s="8" t="s">
        <v>28</v>
      </c>
      <c r="B8" s="14" t="s">
        <v>36</v>
      </c>
      <c r="C8" s="19"/>
      <c r="D8" s="38">
        <v>8</v>
      </c>
      <c r="E8" s="39">
        <v>1</v>
      </c>
      <c r="F8" s="39">
        <v>26</v>
      </c>
      <c r="G8" s="40">
        <f t="shared" si="0"/>
        <v>35</v>
      </c>
      <c r="H8" s="41">
        <v>36</v>
      </c>
      <c r="I8" s="59">
        <f t="shared" si="1"/>
        <v>-1</v>
      </c>
      <c r="J8" s="5"/>
    </row>
    <row r="9" spans="1:10" ht="15" customHeight="1">
      <c r="A9" s="8" t="s">
        <v>27</v>
      </c>
      <c r="B9" s="14" t="s">
        <v>36</v>
      </c>
      <c r="C9" s="19"/>
      <c r="D9" s="38">
        <v>3</v>
      </c>
      <c r="E9" s="39">
        <v>0</v>
      </c>
      <c r="F9" s="39">
        <v>2</v>
      </c>
      <c r="G9" s="40">
        <f t="shared" si="0"/>
        <v>5</v>
      </c>
      <c r="H9" s="41">
        <v>5</v>
      </c>
      <c r="I9" s="59">
        <f t="shared" si="1"/>
        <v>0</v>
      </c>
      <c r="J9" s="5"/>
    </row>
    <row r="10" spans="1:10" ht="15" customHeight="1">
      <c r="A10" s="8" t="s">
        <v>26</v>
      </c>
      <c r="B10" s="14" t="s">
        <v>36</v>
      </c>
      <c r="C10" s="19"/>
      <c r="D10" s="38">
        <v>10</v>
      </c>
      <c r="E10" s="39">
        <v>7</v>
      </c>
      <c r="F10" s="39">
        <v>3</v>
      </c>
      <c r="G10" s="40">
        <f t="shared" si="0"/>
        <v>20</v>
      </c>
      <c r="H10" s="41">
        <v>20</v>
      </c>
      <c r="I10" s="59">
        <f t="shared" si="1"/>
        <v>0</v>
      </c>
      <c r="J10" s="5"/>
    </row>
    <row r="11" spans="1:10" ht="15" customHeight="1">
      <c r="A11" s="8" t="s">
        <v>25</v>
      </c>
      <c r="B11" s="14" t="s">
        <v>36</v>
      </c>
      <c r="C11" s="19"/>
      <c r="D11" s="38">
        <v>7</v>
      </c>
      <c r="E11" s="39">
        <v>2</v>
      </c>
      <c r="F11" s="39">
        <v>20</v>
      </c>
      <c r="G11" s="40">
        <f t="shared" si="0"/>
        <v>29</v>
      </c>
      <c r="H11" s="41">
        <v>29</v>
      </c>
      <c r="I11" s="59">
        <f t="shared" si="1"/>
        <v>0</v>
      </c>
      <c r="J11" s="5"/>
    </row>
    <row r="12" spans="1:10" ht="15" customHeight="1">
      <c r="A12" s="8" t="s">
        <v>24</v>
      </c>
      <c r="B12" s="14" t="s">
        <v>36</v>
      </c>
      <c r="C12" s="19"/>
      <c r="D12" s="38">
        <v>1</v>
      </c>
      <c r="E12" s="39">
        <v>0</v>
      </c>
      <c r="F12" s="39">
        <v>3</v>
      </c>
      <c r="G12" s="40">
        <f t="shared" si="0"/>
        <v>4</v>
      </c>
      <c r="H12" s="41">
        <v>4</v>
      </c>
      <c r="I12" s="59">
        <f t="shared" si="1"/>
        <v>0</v>
      </c>
      <c r="J12" s="5"/>
    </row>
    <row r="13" spans="1:10" ht="15" customHeight="1">
      <c r="A13" s="7" t="s">
        <v>23</v>
      </c>
      <c r="B13" s="15" t="s">
        <v>36</v>
      </c>
      <c r="C13" s="20"/>
      <c r="D13" s="42">
        <v>6</v>
      </c>
      <c r="E13" s="43">
        <v>1</v>
      </c>
      <c r="F13" s="43">
        <v>2</v>
      </c>
      <c r="G13" s="44">
        <f t="shared" si="0"/>
        <v>9</v>
      </c>
      <c r="H13" s="45">
        <v>9</v>
      </c>
      <c r="I13" s="60">
        <f t="shared" si="1"/>
        <v>0</v>
      </c>
      <c r="J13" s="5"/>
    </row>
    <row r="14" spans="1:10" ht="15" customHeight="1">
      <c r="A14" s="6" t="s">
        <v>22</v>
      </c>
      <c r="B14" s="21">
        <f t="shared" ref="B14:C14" si="2">COUNTIF(B5:B13,"○")</f>
        <v>9</v>
      </c>
      <c r="C14" s="22">
        <f t="shared" si="2"/>
        <v>0</v>
      </c>
      <c r="D14" s="46">
        <f>SUBTOTAL(9,D5:D13)</f>
        <v>74</v>
      </c>
      <c r="E14" s="47">
        <f t="shared" ref="E14:I14" si="3">SUBTOTAL(9,E5:E13)</f>
        <v>16</v>
      </c>
      <c r="F14" s="47">
        <f t="shared" si="3"/>
        <v>113</v>
      </c>
      <c r="G14" s="48">
        <f t="shared" si="3"/>
        <v>203</v>
      </c>
      <c r="H14" s="49">
        <f t="shared" si="3"/>
        <v>204</v>
      </c>
      <c r="I14" s="61">
        <f t="shared" si="3"/>
        <v>-1</v>
      </c>
      <c r="J14" s="5"/>
    </row>
    <row r="15" spans="1:10" ht="15" customHeight="1">
      <c r="A15" s="10" t="s">
        <v>21</v>
      </c>
      <c r="B15" s="16" t="s">
        <v>36</v>
      </c>
      <c r="C15" s="23"/>
      <c r="D15" s="50">
        <v>1</v>
      </c>
      <c r="E15" s="51">
        <v>1</v>
      </c>
      <c r="F15" s="51">
        <v>10</v>
      </c>
      <c r="G15" s="52">
        <f t="shared" ref="G15:G35" si="4">SUM(D15:F15)</f>
        <v>12</v>
      </c>
      <c r="H15" s="53">
        <v>11</v>
      </c>
      <c r="I15" s="62">
        <f t="shared" si="1"/>
        <v>1</v>
      </c>
      <c r="J15" s="5"/>
    </row>
    <row r="16" spans="1:10" ht="15" customHeight="1">
      <c r="A16" s="8" t="s">
        <v>20</v>
      </c>
      <c r="B16" s="14" t="s">
        <v>36</v>
      </c>
      <c r="C16" s="19"/>
      <c r="D16" s="38">
        <v>2</v>
      </c>
      <c r="E16" s="39">
        <v>4</v>
      </c>
      <c r="F16" s="39">
        <v>7</v>
      </c>
      <c r="G16" s="40">
        <f t="shared" si="4"/>
        <v>13</v>
      </c>
      <c r="H16" s="41">
        <v>13</v>
      </c>
      <c r="I16" s="59">
        <f t="shared" si="1"/>
        <v>0</v>
      </c>
      <c r="J16" s="5"/>
    </row>
    <row r="17" spans="1:10" ht="15" customHeight="1">
      <c r="A17" s="8" t="s">
        <v>19</v>
      </c>
      <c r="B17" s="14" t="s">
        <v>36</v>
      </c>
      <c r="C17" s="19"/>
      <c r="D17" s="38">
        <v>2</v>
      </c>
      <c r="E17" s="39">
        <v>2</v>
      </c>
      <c r="F17" s="39">
        <v>3</v>
      </c>
      <c r="G17" s="40">
        <f t="shared" si="4"/>
        <v>7</v>
      </c>
      <c r="H17" s="41">
        <v>7</v>
      </c>
      <c r="I17" s="59">
        <f t="shared" si="1"/>
        <v>0</v>
      </c>
      <c r="J17" s="5"/>
    </row>
    <row r="18" spans="1:10" ht="15" customHeight="1">
      <c r="A18" s="8" t="s">
        <v>18</v>
      </c>
      <c r="B18" s="14" t="s">
        <v>36</v>
      </c>
      <c r="C18" s="19"/>
      <c r="D18" s="38">
        <v>2</v>
      </c>
      <c r="E18" s="39">
        <v>0</v>
      </c>
      <c r="F18" s="39">
        <v>9</v>
      </c>
      <c r="G18" s="40">
        <f t="shared" si="4"/>
        <v>11</v>
      </c>
      <c r="H18" s="41">
        <v>11</v>
      </c>
      <c r="I18" s="59">
        <f t="shared" si="1"/>
        <v>0</v>
      </c>
      <c r="J18" s="5"/>
    </row>
    <row r="19" spans="1:10" ht="15" customHeight="1">
      <c r="A19" s="8" t="s">
        <v>17</v>
      </c>
      <c r="B19" s="14" t="s">
        <v>36</v>
      </c>
      <c r="C19" s="19"/>
      <c r="D19" s="38">
        <v>1</v>
      </c>
      <c r="E19" s="39">
        <v>0</v>
      </c>
      <c r="F19" s="39">
        <v>0</v>
      </c>
      <c r="G19" s="40">
        <f t="shared" si="4"/>
        <v>1</v>
      </c>
      <c r="H19" s="41">
        <v>1</v>
      </c>
      <c r="I19" s="59">
        <f t="shared" si="1"/>
        <v>0</v>
      </c>
      <c r="J19" s="5"/>
    </row>
    <row r="20" spans="1:10" ht="15" customHeight="1">
      <c r="A20" s="8" t="s">
        <v>16</v>
      </c>
      <c r="B20" s="14" t="s">
        <v>36</v>
      </c>
      <c r="C20" s="19"/>
      <c r="D20" s="38">
        <v>3</v>
      </c>
      <c r="E20" s="39">
        <v>0</v>
      </c>
      <c r="F20" s="39">
        <v>4</v>
      </c>
      <c r="G20" s="40">
        <f t="shared" si="4"/>
        <v>7</v>
      </c>
      <c r="H20" s="41">
        <v>7</v>
      </c>
      <c r="I20" s="59">
        <f t="shared" si="1"/>
        <v>0</v>
      </c>
      <c r="J20" s="5"/>
    </row>
    <row r="21" spans="1:10" ht="15" customHeight="1">
      <c r="A21" s="8" t="s">
        <v>15</v>
      </c>
      <c r="B21" s="14" t="s">
        <v>36</v>
      </c>
      <c r="C21" s="19"/>
      <c r="D21" s="38">
        <v>3</v>
      </c>
      <c r="E21" s="39">
        <v>1</v>
      </c>
      <c r="F21" s="39">
        <v>6</v>
      </c>
      <c r="G21" s="40">
        <f t="shared" si="4"/>
        <v>10</v>
      </c>
      <c r="H21" s="41">
        <v>10</v>
      </c>
      <c r="I21" s="59">
        <f t="shared" si="1"/>
        <v>0</v>
      </c>
      <c r="J21" s="5"/>
    </row>
    <row r="22" spans="1:10" ht="15" customHeight="1">
      <c r="A22" s="8" t="s">
        <v>14</v>
      </c>
      <c r="B22" s="14" t="s">
        <v>36</v>
      </c>
      <c r="C22" s="19"/>
      <c r="D22" s="38">
        <v>2</v>
      </c>
      <c r="E22" s="39">
        <v>1</v>
      </c>
      <c r="F22" s="39">
        <v>1</v>
      </c>
      <c r="G22" s="40">
        <f t="shared" si="4"/>
        <v>4</v>
      </c>
      <c r="H22" s="41">
        <v>4</v>
      </c>
      <c r="I22" s="59">
        <f t="shared" si="1"/>
        <v>0</v>
      </c>
      <c r="J22" s="5"/>
    </row>
    <row r="23" spans="1:10" ht="15" customHeight="1">
      <c r="A23" s="8" t="s">
        <v>13</v>
      </c>
      <c r="B23" s="14"/>
      <c r="C23" s="19" t="s">
        <v>43</v>
      </c>
      <c r="D23" s="38">
        <v>0</v>
      </c>
      <c r="E23" s="39">
        <v>0</v>
      </c>
      <c r="F23" s="39">
        <v>0</v>
      </c>
      <c r="G23" s="40">
        <f t="shared" si="4"/>
        <v>0</v>
      </c>
      <c r="H23" s="41">
        <v>0</v>
      </c>
      <c r="I23" s="59">
        <f t="shared" si="1"/>
        <v>0</v>
      </c>
      <c r="J23" s="5"/>
    </row>
    <row r="24" spans="1:10" ht="15" customHeight="1">
      <c r="A24" s="8" t="s">
        <v>12</v>
      </c>
      <c r="B24" s="14" t="s">
        <v>36</v>
      </c>
      <c r="C24" s="19"/>
      <c r="D24" s="38">
        <v>2</v>
      </c>
      <c r="E24" s="39">
        <v>0</v>
      </c>
      <c r="F24" s="39">
        <v>0</v>
      </c>
      <c r="G24" s="40">
        <f t="shared" si="4"/>
        <v>2</v>
      </c>
      <c r="H24" s="41">
        <v>2</v>
      </c>
      <c r="I24" s="59">
        <f t="shared" si="1"/>
        <v>0</v>
      </c>
      <c r="J24" s="5"/>
    </row>
    <row r="25" spans="1:10" ht="15" customHeight="1">
      <c r="A25" s="8" t="s">
        <v>11</v>
      </c>
      <c r="B25" s="14"/>
      <c r="C25" s="19" t="s">
        <v>43</v>
      </c>
      <c r="D25" s="38">
        <v>0</v>
      </c>
      <c r="E25" s="39">
        <v>0</v>
      </c>
      <c r="F25" s="39">
        <v>0</v>
      </c>
      <c r="G25" s="40">
        <f t="shared" si="4"/>
        <v>0</v>
      </c>
      <c r="H25" s="41">
        <v>0</v>
      </c>
      <c r="I25" s="59">
        <f t="shared" si="1"/>
        <v>0</v>
      </c>
      <c r="J25" s="5"/>
    </row>
    <row r="26" spans="1:10" ht="15" customHeight="1">
      <c r="A26" s="8" t="s">
        <v>10</v>
      </c>
      <c r="B26" s="14" t="s">
        <v>36</v>
      </c>
      <c r="C26" s="19"/>
      <c r="D26" s="38">
        <v>1</v>
      </c>
      <c r="E26" s="39">
        <v>0</v>
      </c>
      <c r="F26" s="39">
        <v>0</v>
      </c>
      <c r="G26" s="40">
        <f t="shared" si="4"/>
        <v>1</v>
      </c>
      <c r="H26" s="41">
        <v>1</v>
      </c>
      <c r="I26" s="59">
        <f t="shared" si="1"/>
        <v>0</v>
      </c>
      <c r="J26" s="5"/>
    </row>
    <row r="27" spans="1:10" ht="15" customHeight="1">
      <c r="A27" s="8" t="s">
        <v>9</v>
      </c>
      <c r="B27" s="14" t="s">
        <v>36</v>
      </c>
      <c r="C27" s="19"/>
      <c r="D27" s="38">
        <v>0</v>
      </c>
      <c r="E27" s="39">
        <v>0</v>
      </c>
      <c r="F27" s="39">
        <v>3</v>
      </c>
      <c r="G27" s="40">
        <f t="shared" si="4"/>
        <v>3</v>
      </c>
      <c r="H27" s="41">
        <v>3</v>
      </c>
      <c r="I27" s="59">
        <f t="shared" si="1"/>
        <v>0</v>
      </c>
      <c r="J27" s="5"/>
    </row>
    <row r="28" spans="1:10" ht="15" customHeight="1">
      <c r="A28" s="8" t="s">
        <v>8</v>
      </c>
      <c r="B28" s="14" t="s">
        <v>36</v>
      </c>
      <c r="C28" s="19"/>
      <c r="D28" s="38">
        <v>4</v>
      </c>
      <c r="E28" s="39">
        <v>3</v>
      </c>
      <c r="F28" s="39">
        <v>12</v>
      </c>
      <c r="G28" s="40">
        <f t="shared" si="4"/>
        <v>19</v>
      </c>
      <c r="H28" s="41">
        <v>19</v>
      </c>
      <c r="I28" s="59">
        <f t="shared" si="1"/>
        <v>0</v>
      </c>
      <c r="J28" s="5"/>
    </row>
    <row r="29" spans="1:10" ht="15" customHeight="1">
      <c r="A29" s="8" t="s">
        <v>7</v>
      </c>
      <c r="B29" s="14" t="s">
        <v>36</v>
      </c>
      <c r="C29" s="19"/>
      <c r="D29" s="38">
        <v>2</v>
      </c>
      <c r="E29" s="39">
        <v>0</v>
      </c>
      <c r="F29" s="39">
        <v>0</v>
      </c>
      <c r="G29" s="40">
        <f t="shared" si="4"/>
        <v>2</v>
      </c>
      <c r="H29" s="41">
        <v>2</v>
      </c>
      <c r="I29" s="59">
        <f t="shared" si="1"/>
        <v>0</v>
      </c>
      <c r="J29" s="5"/>
    </row>
    <row r="30" spans="1:10" ht="15" customHeight="1">
      <c r="A30" s="8" t="s">
        <v>6</v>
      </c>
      <c r="B30" s="14" t="s">
        <v>36</v>
      </c>
      <c r="C30" s="19"/>
      <c r="D30" s="38">
        <v>2</v>
      </c>
      <c r="E30" s="39">
        <v>0</v>
      </c>
      <c r="F30" s="39">
        <v>2</v>
      </c>
      <c r="G30" s="40">
        <f t="shared" si="4"/>
        <v>4</v>
      </c>
      <c r="H30" s="41">
        <v>4</v>
      </c>
      <c r="I30" s="59">
        <f t="shared" si="1"/>
        <v>0</v>
      </c>
      <c r="J30" s="5"/>
    </row>
    <row r="31" spans="1:10" ht="15" customHeight="1">
      <c r="A31" s="9" t="s">
        <v>5</v>
      </c>
      <c r="B31" s="17" t="s">
        <v>36</v>
      </c>
      <c r="C31" s="24"/>
      <c r="D31" s="54">
        <v>8</v>
      </c>
      <c r="E31" s="55">
        <v>1</v>
      </c>
      <c r="F31" s="55">
        <v>5</v>
      </c>
      <c r="G31" s="56">
        <f t="shared" si="4"/>
        <v>14</v>
      </c>
      <c r="H31" s="57">
        <v>14</v>
      </c>
      <c r="I31" s="63">
        <f t="shared" si="1"/>
        <v>0</v>
      </c>
      <c r="J31" s="5"/>
    </row>
    <row r="32" spans="1:10" ht="15" customHeight="1">
      <c r="A32" s="8" t="s">
        <v>4</v>
      </c>
      <c r="B32" s="14" t="s">
        <v>36</v>
      </c>
      <c r="C32" s="19"/>
      <c r="D32" s="38">
        <v>1</v>
      </c>
      <c r="E32" s="39">
        <v>1</v>
      </c>
      <c r="F32" s="39">
        <v>1</v>
      </c>
      <c r="G32" s="40">
        <f t="shared" si="4"/>
        <v>3</v>
      </c>
      <c r="H32" s="41">
        <v>3</v>
      </c>
      <c r="I32" s="59">
        <f t="shared" si="1"/>
        <v>0</v>
      </c>
      <c r="J32" s="5"/>
    </row>
    <row r="33" spans="1:10" ht="15" customHeight="1">
      <c r="A33" s="8" t="s">
        <v>3</v>
      </c>
      <c r="B33" s="14" t="s">
        <v>36</v>
      </c>
      <c r="C33" s="19"/>
      <c r="D33" s="38">
        <v>2</v>
      </c>
      <c r="E33" s="39">
        <v>0</v>
      </c>
      <c r="F33" s="39">
        <v>2</v>
      </c>
      <c r="G33" s="40">
        <f t="shared" si="4"/>
        <v>4</v>
      </c>
      <c r="H33" s="41">
        <v>4</v>
      </c>
      <c r="I33" s="59">
        <f t="shared" si="1"/>
        <v>0</v>
      </c>
      <c r="J33" s="5"/>
    </row>
    <row r="34" spans="1:10" ht="15" customHeight="1">
      <c r="A34" s="8" t="s">
        <v>2</v>
      </c>
      <c r="B34" s="14" t="s">
        <v>36</v>
      </c>
      <c r="C34" s="19"/>
      <c r="D34" s="38">
        <v>1</v>
      </c>
      <c r="E34" s="39">
        <v>0</v>
      </c>
      <c r="F34" s="39">
        <v>0</v>
      </c>
      <c r="G34" s="40">
        <f t="shared" si="4"/>
        <v>1</v>
      </c>
      <c r="H34" s="41">
        <v>1</v>
      </c>
      <c r="I34" s="59">
        <f t="shared" si="1"/>
        <v>0</v>
      </c>
      <c r="J34" s="5"/>
    </row>
    <row r="35" spans="1:10" ht="15" customHeight="1">
      <c r="A35" s="7" t="s">
        <v>1</v>
      </c>
      <c r="B35" s="15" t="s">
        <v>36</v>
      </c>
      <c r="C35" s="20"/>
      <c r="D35" s="42">
        <v>5</v>
      </c>
      <c r="E35" s="43">
        <v>1</v>
      </c>
      <c r="F35" s="43">
        <v>12</v>
      </c>
      <c r="G35" s="44">
        <f t="shared" si="4"/>
        <v>18</v>
      </c>
      <c r="H35" s="45">
        <v>18</v>
      </c>
      <c r="I35" s="60">
        <f t="shared" si="1"/>
        <v>0</v>
      </c>
      <c r="J35" s="5"/>
    </row>
    <row r="36" spans="1:10" ht="15" customHeight="1">
      <c r="A36" s="6" t="s">
        <v>0</v>
      </c>
      <c r="B36" s="21">
        <f t="shared" ref="B36:C36" si="5">COUNTIF(B15:B35,"○")</f>
        <v>19</v>
      </c>
      <c r="C36" s="22">
        <f t="shared" si="5"/>
        <v>2</v>
      </c>
      <c r="D36" s="46">
        <f>SUBTOTAL(9,D15:D35)</f>
        <v>44</v>
      </c>
      <c r="E36" s="47">
        <f t="shared" ref="E36:I36" si="6">SUBTOTAL(9,E15:E35)</f>
        <v>15</v>
      </c>
      <c r="F36" s="47">
        <f t="shared" si="6"/>
        <v>77</v>
      </c>
      <c r="G36" s="48">
        <f t="shared" si="6"/>
        <v>136</v>
      </c>
      <c r="H36" s="49">
        <f t="shared" si="6"/>
        <v>135</v>
      </c>
      <c r="I36" s="61">
        <f t="shared" si="6"/>
        <v>1</v>
      </c>
      <c r="J36" s="5"/>
    </row>
    <row r="37" spans="1:10" ht="15" customHeight="1">
      <c r="A37" s="6" t="s">
        <v>35</v>
      </c>
      <c r="B37" s="21">
        <f t="shared" ref="B37:C37" si="7">COUNTIF(B5:B36,"○")</f>
        <v>28</v>
      </c>
      <c r="C37" s="22">
        <f t="shared" si="7"/>
        <v>2</v>
      </c>
      <c r="D37" s="46">
        <f>SUBTOTAL(9,D5:D36)</f>
        <v>118</v>
      </c>
      <c r="E37" s="47">
        <f t="shared" ref="E37:I37" si="8">SUBTOTAL(9,E5:E36)</f>
        <v>31</v>
      </c>
      <c r="F37" s="47">
        <f t="shared" si="8"/>
        <v>190</v>
      </c>
      <c r="G37" s="48">
        <f t="shared" si="8"/>
        <v>339</v>
      </c>
      <c r="H37" s="49">
        <f t="shared" si="8"/>
        <v>339</v>
      </c>
      <c r="I37" s="61">
        <f t="shared" si="8"/>
        <v>0</v>
      </c>
      <c r="J37" s="5"/>
    </row>
    <row r="38" spans="1:10" ht="15" customHeight="1">
      <c r="A38" s="1" t="s">
        <v>44</v>
      </c>
      <c r="G38" s="2"/>
      <c r="I38" s="3"/>
    </row>
    <row r="39" spans="1:10" ht="15" customHeight="1">
      <c r="A39" s="1" t="s">
        <v>46</v>
      </c>
      <c r="G39" s="2"/>
      <c r="I39" s="3"/>
    </row>
    <row r="40" spans="1:10" ht="15" customHeight="1">
      <c r="A40" s="1" t="s">
        <v>45</v>
      </c>
    </row>
    <row r="41" spans="1:10" ht="15" customHeight="1">
      <c r="A41" s="28"/>
    </row>
  </sheetData>
  <mergeCells count="3">
    <mergeCell ref="A3:A4"/>
    <mergeCell ref="B3:C3"/>
    <mergeCell ref="D3:G3"/>
  </mergeCells>
  <phoneticPr fontId="2"/>
  <printOptions horizontalCentered="1"/>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１７－１</vt:lpstr>
      <vt:lpstr>'１７－１'!Print_Area</vt:lpstr>
    </vt:vector>
  </TitlesOfParts>
  <Company>Wakayama Prefecture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Wakayama Prefecture</dc:creator>
  <cp:lastModifiedBy>103322</cp:lastModifiedBy>
  <cp:lastPrinted>2018-01-11T23:53:22Z</cp:lastPrinted>
  <dcterms:created xsi:type="dcterms:W3CDTF">2016-12-20T05:31:31Z</dcterms:created>
  <dcterms:modified xsi:type="dcterms:W3CDTF">2018-01-11T23:55:07Z</dcterms:modified>
</cp:coreProperties>
</file>