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activeTab="0"/>
  </bookViews>
  <sheets>
    <sheet name="４－２①" sheetId="1" r:id="rId1"/>
  </sheets>
  <externalReferences>
    <externalReference r:id="rId4"/>
  </externalReferences>
  <definedNames>
    <definedName name="_Fill" hidden="1">#REF!</definedName>
    <definedName name="_Order1" hidden="1">255</definedName>
    <definedName name="_Order2" hidden="1">255</definedName>
    <definedName name="\A">#REF!</definedName>
    <definedName name="\C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'４－２①'!$A$1:$P$41</definedName>
    <definedName name="_xlnm.Print_Titles">#N/A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fullCalcOnLoad="1"/>
</workbook>
</file>

<file path=xl/sharedStrings.xml><?xml version="1.0" encoding="utf-8"?>
<sst xmlns="http://schemas.openxmlformats.org/spreadsheetml/2006/main" count="60" uniqueCount="48">
  <si>
    <t>和歌山市</t>
  </si>
  <si>
    <t>海南市</t>
  </si>
  <si>
    <t>橋本市</t>
  </si>
  <si>
    <t>有田市</t>
  </si>
  <si>
    <t>御坊市</t>
  </si>
  <si>
    <t>田辺市</t>
  </si>
  <si>
    <t>新宮市</t>
  </si>
  <si>
    <t>かつらぎ町</t>
  </si>
  <si>
    <t>九度山町</t>
  </si>
  <si>
    <t>高野町</t>
  </si>
  <si>
    <t>湯浅町</t>
  </si>
  <si>
    <t>広川町</t>
  </si>
  <si>
    <t>美浜町</t>
  </si>
  <si>
    <t>日高町</t>
  </si>
  <si>
    <t>由良町</t>
  </si>
  <si>
    <t>白浜町</t>
  </si>
  <si>
    <t>上富田町</t>
  </si>
  <si>
    <t>すさみ町</t>
  </si>
  <si>
    <t>那智勝浦町</t>
  </si>
  <si>
    <t>太地町</t>
  </si>
  <si>
    <t>北山村</t>
  </si>
  <si>
    <t>経済（労働・農林水産</t>
  </si>
  <si>
    <t>職員数</t>
  </si>
  <si>
    <t>修正値</t>
  </si>
  <si>
    <t>差引</t>
  </si>
  <si>
    <t>市計</t>
  </si>
  <si>
    <t>町村計</t>
  </si>
  <si>
    <t>土　　木</t>
  </si>
  <si>
    <t>紀の川市</t>
  </si>
  <si>
    <t>岩出市</t>
  </si>
  <si>
    <t>紀美野町</t>
  </si>
  <si>
    <t>有田川町</t>
  </si>
  <si>
    <t>印南町</t>
  </si>
  <si>
    <t>みなべ町</t>
  </si>
  <si>
    <t>日高川町</t>
  </si>
  <si>
    <t>串本町</t>
  </si>
  <si>
    <t>（注１）　類似団体部門別職員数とは、人口、産業構造（産業別就業人口の構成比）を基準にいくつかのグループに分け、平均の職員数を割り出したものです。
（注２）　修正値とは、各中小部門ごとに職員を配置している団体のみを対象とし、類似団体別の平均の職員数を算出したものです。</t>
  </si>
  <si>
    <t xml:space="preserve">      </t>
  </si>
  <si>
    <t xml:space="preserve">議 会 ・ 総 務 </t>
  </si>
  <si>
    <t>税      務</t>
  </si>
  <si>
    <t>福             祉</t>
  </si>
  <si>
    <t>( 民 生 ・ 衛 生 )</t>
  </si>
  <si>
    <t>・商工）</t>
  </si>
  <si>
    <t>（ 建　設 ）</t>
  </si>
  <si>
    <t>古座川町</t>
  </si>
  <si>
    <t>(平成２７年４月１日現在　　単位：人)</t>
  </si>
  <si>
    <t>市町村計</t>
  </si>
  <si>
    <t>４－２　市町村別類似団体別職員数比較（部門別）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</si>
</sst>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_\ "/>
    <numFmt numFmtId="178" formatCode="#,##0____"/>
    <numFmt numFmtId="179" formatCode="#,##0______"/>
    <numFmt numFmtId="180" formatCode="#,##0.00_);[Red]\(#,##0.00\);"/>
    <numFmt numFmtId="181" formatCode="0.00_);[Red]\(0.00\)"/>
    <numFmt numFmtId="182" formatCode="0;&quot;▲ &quot;0"/>
    <numFmt numFmtId="183" formatCode="#,##0_);[Red]\(#,##0\);"/>
    <numFmt numFmtId="184" formatCode="General;;"/>
    <numFmt numFmtId="185" formatCode="#,##0;&quot;▲ &quot;#,##0;"/>
    <numFmt numFmtId="186" formatCode="##,#0_;&quot;▲ &quot;#,##0_;"/>
    <numFmt numFmtId="187" formatCode="##,#0_;&quot;▲ &quot;#,##0;"/>
    <numFmt numFmtId="188" formatCode="#,##0;&quot;▲ &quot;#,##0"/>
    <numFmt numFmtId="189" formatCode="[$-411]yyyy&quot;年&quot;m&quot;月&quot;d&quot;日&quot;\ dddd"/>
    <numFmt numFmtId="190" formatCode="#,##0.0;&quot;▲ &quot;#,##0.0"/>
    <numFmt numFmtId="191" formatCode="000000;;"/>
    <numFmt numFmtId="192" formatCode="#,##0_);[Red]\(#,##0\)"/>
    <numFmt numFmtId="193" formatCode="0_ "/>
    <numFmt numFmtId="194" formatCode="0.00_ "/>
    <numFmt numFmtId="195" formatCode="0.0_ "/>
    <numFmt numFmtId="196" formatCode="#,##0.0_);[Red]\(#,##0.0\)"/>
    <numFmt numFmtId="197" formatCode="0_);[Red]\(0\)"/>
    <numFmt numFmtId="198" formatCode="#,##0.0_ "/>
    <numFmt numFmtId="199" formatCode="#,##0.00_ "/>
    <numFmt numFmtId="200" formatCode="0.0%"/>
    <numFmt numFmtId="201" formatCode="0.0"/>
    <numFmt numFmtId="202" formatCode="0.0;&quot;▲ &quot;0.0"/>
    <numFmt numFmtId="203" formatCode="0.0_);[Red]\(0.0\)"/>
    <numFmt numFmtId="204" formatCode="#,##0.00_);[Red]\(#,##0.00\)"/>
    <numFmt numFmtId="205" formatCode="0.000000000_ "/>
    <numFmt numFmtId="206" formatCode="0.0000000000_ "/>
    <numFmt numFmtId="207" formatCode="0.00000000_ "/>
    <numFmt numFmtId="208" formatCode="0.0000000_ "/>
    <numFmt numFmtId="209" formatCode="0.000000_ "/>
    <numFmt numFmtId="210" formatCode="0.00000_ "/>
    <numFmt numFmtId="211" formatCode="0.0000_ "/>
    <numFmt numFmtId="212" formatCode="0.000_ "/>
    <numFmt numFmtId="213" formatCode="#,##0.0;[Red]\-#,##0.0"/>
    <numFmt numFmtId="214" formatCode="0;&quot;△ &quot;0"/>
    <numFmt numFmtId="215" formatCode="0.0;&quot;△ &quot;0.0"/>
    <numFmt numFmtId="216" formatCode="#,##0;&quot;△ &quot;#,##0"/>
    <numFmt numFmtId="217" formatCode="#,##0;[Red]\-#,##0;"/>
    <numFmt numFmtId="218" formatCode="0.000%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0.0&quot;%&quot;"/>
    <numFmt numFmtId="224" formatCode="0&quot;人&quot;"/>
    <numFmt numFmtId="225" formatCode="0_ ;[Red]\-0\ "/>
    <numFmt numFmtId="226" formatCode="0.0;&quot;▲ &quot;0.0&quot;%&quot;"/>
    <numFmt numFmtId="227" formatCode="#,##0.0"/>
    <numFmt numFmtId="228" formatCode="0.0&quot;%&quot;;&quot;▲ &quot;0.0&quot;%&quot;"/>
  </numFmts>
  <fonts count="41"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明朝"/>
      <family val="1"/>
    </font>
    <font>
      <sz val="14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7"/>
      <name val="ＭＳ Ｐ明朝"/>
      <family val="1"/>
    </font>
    <font>
      <b/>
      <sz val="14"/>
      <name val="ＭＳ 明朝"/>
      <family val="1"/>
    </font>
    <font>
      <b/>
      <sz val="12"/>
      <color indexed="16"/>
      <name val="ＭＳ 明朝"/>
      <family val="1"/>
    </font>
    <font>
      <sz val="14"/>
      <name val="ＭＳ ゴシック"/>
      <family val="3"/>
    </font>
    <font>
      <sz val="14"/>
      <color indexed="12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.6"/>
      <name val="ＭＳ 明朝"/>
      <family val="1"/>
    </font>
    <font>
      <b/>
      <sz val="14"/>
      <name val="HG丸ｺﾞｼｯｸM-PRO"/>
      <family val="3"/>
    </font>
    <font>
      <b/>
      <sz val="18"/>
      <color indexed="8"/>
      <name val="ＭＳ 明朝"/>
      <family val="1"/>
    </font>
    <font>
      <sz val="12"/>
      <name val="ＭＳ Ｐゴシック"/>
      <family val="3"/>
    </font>
    <font>
      <sz val="17"/>
      <color indexed="8"/>
      <name val="HG丸ｺﾞｼｯｸM-PRO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2"/>
      <name val="HG丸ｺﾞｼｯｸM-PRO"/>
      <family val="3"/>
    </font>
    <font>
      <sz val="14"/>
      <name val="HG丸ｺﾞｼｯｸM-PRO"/>
      <family val="3"/>
    </font>
    <font>
      <sz val="20"/>
      <color indexed="8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medium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Down="1">
      <left style="medium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37" fontId="22" fillId="0" borderId="10">
      <alignment/>
      <protection/>
    </xf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88" fontId="24" fillId="0" borderId="0" xfId="64" applyNumberFormat="1" applyFont="1" applyFill="1" applyAlignment="1" applyProtection="1">
      <alignment vertical="center"/>
      <protection/>
    </xf>
    <xf numFmtId="188" fontId="24" fillId="0" borderId="0" xfId="64" applyNumberFormat="1" applyFont="1" applyFill="1" applyAlignment="1">
      <alignment vertical="center"/>
      <protection/>
    </xf>
    <xf numFmtId="188" fontId="24" fillId="0" borderId="0" xfId="64" applyNumberFormat="1" applyFont="1" applyFill="1" applyBorder="1" applyAlignment="1">
      <alignment vertical="center"/>
      <protection/>
    </xf>
    <xf numFmtId="188" fontId="24" fillId="0" borderId="0" xfId="64" applyNumberFormat="1" applyFont="1" applyFill="1" applyBorder="1" applyAlignment="1" applyProtection="1">
      <alignment vertical="center"/>
      <protection/>
    </xf>
    <xf numFmtId="188" fontId="25" fillId="0" borderId="0" xfId="64" applyNumberFormat="1" applyFont="1" applyFill="1" applyAlignment="1" applyProtection="1">
      <alignment vertical="center"/>
      <protection/>
    </xf>
    <xf numFmtId="188" fontId="29" fillId="0" borderId="11" xfId="64" applyNumberFormat="1" applyFont="1" applyFill="1" applyBorder="1" applyAlignment="1" applyProtection="1">
      <alignment horizontal="distributed" vertical="distributed" shrinkToFit="1"/>
      <protection/>
    </xf>
    <xf numFmtId="188" fontId="32" fillId="0" borderId="0" xfId="64" applyNumberFormat="1" applyFont="1" applyFill="1" applyAlignment="1">
      <alignment vertical="center"/>
      <protection/>
    </xf>
    <xf numFmtId="188" fontId="33" fillId="0" borderId="0" xfId="64" applyNumberFormat="1" applyFont="1" applyFill="1" applyAlignment="1" applyProtection="1">
      <alignment horizontal="left" vertical="center"/>
      <protection locked="0"/>
    </xf>
    <xf numFmtId="188" fontId="26" fillId="0" borderId="12" xfId="64" applyNumberFormat="1" applyFont="1" applyFill="1" applyBorder="1" applyAlignment="1" applyProtection="1">
      <alignment vertical="center"/>
      <protection/>
    </xf>
    <xf numFmtId="188" fontId="26" fillId="0" borderId="13" xfId="64" applyNumberFormat="1" applyFont="1" applyFill="1" applyBorder="1" applyAlignment="1" applyProtection="1">
      <alignment vertical="center"/>
      <protection/>
    </xf>
    <xf numFmtId="188" fontId="26" fillId="0" borderId="14" xfId="64" applyNumberFormat="1" applyFont="1" applyFill="1" applyBorder="1" applyAlignment="1" applyProtection="1">
      <alignment vertical="center"/>
      <protection/>
    </xf>
    <xf numFmtId="188" fontId="26" fillId="0" borderId="11" xfId="64" applyNumberFormat="1" applyFont="1" applyFill="1" applyBorder="1" applyAlignment="1" applyProtection="1">
      <alignment vertical="center"/>
      <protection/>
    </xf>
    <xf numFmtId="188" fontId="26" fillId="0" borderId="11" xfId="64" applyNumberFormat="1" applyFont="1" applyFill="1" applyBorder="1" applyAlignment="1" applyProtection="1">
      <alignment vertical="center" shrinkToFit="1"/>
      <protection/>
    </xf>
    <xf numFmtId="188" fontId="35" fillId="0" borderId="0" xfId="64" applyNumberFormat="1" applyFont="1" applyFill="1" applyAlignment="1" applyProtection="1">
      <alignment horizontal="left" vertical="center"/>
      <protection locked="0"/>
    </xf>
    <xf numFmtId="188" fontId="29" fillId="0" borderId="15" xfId="64" applyNumberFormat="1" applyFont="1" applyFill="1" applyBorder="1" applyAlignment="1" applyProtection="1">
      <alignment horizontal="distributed" vertical="center"/>
      <protection locked="0"/>
    </xf>
    <xf numFmtId="188" fontId="29" fillId="0" borderId="16" xfId="64" applyNumberFormat="1" applyFont="1" applyFill="1" applyBorder="1" applyAlignment="1" applyProtection="1">
      <alignment horizontal="distributed" vertical="center"/>
      <protection locked="0"/>
    </xf>
    <xf numFmtId="188" fontId="29" fillId="0" borderId="17" xfId="64" applyNumberFormat="1" applyFont="1" applyFill="1" applyBorder="1" applyAlignment="1" applyProtection="1">
      <alignment horizontal="distributed" vertical="center"/>
      <protection locked="0"/>
    </xf>
    <xf numFmtId="188" fontId="29" fillId="0" borderId="18" xfId="64" applyNumberFormat="1" applyFont="1" applyFill="1" applyBorder="1" applyAlignment="1" applyProtection="1">
      <alignment horizontal="distributed" vertical="center"/>
      <protection locked="0"/>
    </xf>
    <xf numFmtId="188" fontId="29" fillId="0" borderId="18" xfId="64" applyNumberFormat="1" applyFont="1" applyFill="1" applyBorder="1" applyAlignment="1" applyProtection="1">
      <alignment horizontal="distributed" vertical="center"/>
      <protection/>
    </xf>
    <xf numFmtId="188" fontId="29" fillId="0" borderId="19" xfId="64" applyNumberFormat="1" applyFont="1" applyFill="1" applyBorder="1" applyAlignment="1" applyProtection="1">
      <alignment horizontal="distributed" vertical="distributed" shrinkToFit="1"/>
      <protection/>
    </xf>
    <xf numFmtId="188" fontId="29" fillId="0" borderId="20" xfId="64" applyNumberFormat="1" applyFont="1" applyFill="1" applyBorder="1" applyAlignment="1" applyProtection="1">
      <alignment horizontal="distributed" vertical="center"/>
      <protection locked="0"/>
    </xf>
    <xf numFmtId="188" fontId="29" fillId="0" borderId="21" xfId="64" applyNumberFormat="1" applyFont="1" applyFill="1" applyBorder="1" applyAlignment="1" applyProtection="1">
      <alignment horizontal="distributed" vertical="center"/>
      <protection locked="0"/>
    </xf>
    <xf numFmtId="188" fontId="29" fillId="0" borderId="22" xfId="64" applyNumberFormat="1" applyFont="1" applyFill="1" applyBorder="1" applyAlignment="1" applyProtection="1">
      <alignment horizontal="distributed" vertical="center"/>
      <protection locked="0"/>
    </xf>
    <xf numFmtId="188" fontId="34" fillId="0" borderId="0" xfId="64" applyNumberFormat="1" applyFont="1" applyFill="1" applyBorder="1" applyAlignment="1" applyProtection="1">
      <alignment horizontal="right" vertical="center"/>
      <protection/>
    </xf>
    <xf numFmtId="188" fontId="26" fillId="0" borderId="23" xfId="64" applyNumberFormat="1" applyFont="1" applyFill="1" applyBorder="1" applyAlignment="1" applyProtection="1">
      <alignment vertical="center"/>
      <protection/>
    </xf>
    <xf numFmtId="188" fontId="26" fillId="0" borderId="24" xfId="64" applyNumberFormat="1" applyFont="1" applyFill="1" applyBorder="1" applyAlignment="1" applyProtection="1">
      <alignment vertical="center"/>
      <protection/>
    </xf>
    <xf numFmtId="188" fontId="26" fillId="0" borderId="25" xfId="64" applyNumberFormat="1" applyFont="1" applyFill="1" applyBorder="1" applyAlignment="1" applyProtection="1">
      <alignment vertical="center"/>
      <protection/>
    </xf>
    <xf numFmtId="0" fontId="0" fillId="0" borderId="0" xfId="65" applyBorder="1">
      <alignment vertical="center"/>
      <protection/>
    </xf>
    <xf numFmtId="188" fontId="32" fillId="0" borderId="0" xfId="64" applyNumberFormat="1" applyFont="1" applyFill="1" applyBorder="1" applyAlignment="1">
      <alignment vertical="center"/>
      <protection/>
    </xf>
    <xf numFmtId="188" fontId="38" fillId="0" borderId="0" xfId="64" applyNumberFormat="1" applyFont="1" applyFill="1" applyAlignment="1">
      <alignment horizontal="center" vertical="center"/>
      <protection/>
    </xf>
    <xf numFmtId="188" fontId="39" fillId="0" borderId="0" xfId="64" applyNumberFormat="1" applyFont="1" applyFill="1" applyBorder="1" applyAlignment="1">
      <alignment vertical="center"/>
      <protection/>
    </xf>
    <xf numFmtId="188" fontId="38" fillId="0" borderId="0" xfId="64" applyNumberFormat="1" applyFont="1" applyFill="1" applyBorder="1" applyAlignment="1">
      <alignment horizontal="center" vertical="center"/>
      <protection/>
    </xf>
    <xf numFmtId="188" fontId="26" fillId="0" borderId="26" xfId="64" applyNumberFormat="1" applyFont="1" applyFill="1" applyBorder="1" applyAlignment="1" applyProtection="1">
      <alignment vertical="center"/>
      <protection/>
    </xf>
    <xf numFmtId="188" fontId="26" fillId="0" borderId="27" xfId="64" applyNumberFormat="1" applyFont="1" applyFill="1" applyBorder="1" applyAlignment="1" applyProtection="1">
      <alignment vertical="center"/>
      <protection/>
    </xf>
    <xf numFmtId="188" fontId="26" fillId="0" borderId="28" xfId="64" applyNumberFormat="1" applyFont="1" applyFill="1" applyBorder="1" applyAlignment="1" applyProtection="1">
      <alignment vertical="center"/>
      <protection/>
    </xf>
    <xf numFmtId="188" fontId="26" fillId="0" borderId="29" xfId="64" applyNumberFormat="1" applyFont="1" applyFill="1" applyBorder="1" applyAlignment="1" applyProtection="1">
      <alignment vertical="center"/>
      <protection/>
    </xf>
    <xf numFmtId="188" fontId="26" fillId="0" borderId="30" xfId="64" applyNumberFormat="1" applyFont="1" applyFill="1" applyBorder="1" applyAlignment="1" applyProtection="1">
      <alignment vertical="center"/>
      <protection/>
    </xf>
    <xf numFmtId="188" fontId="26" fillId="0" borderId="31" xfId="64" applyNumberFormat="1" applyFont="1" applyFill="1" applyBorder="1" applyAlignment="1" applyProtection="1">
      <alignment vertical="center"/>
      <protection/>
    </xf>
    <xf numFmtId="188" fontId="26" fillId="0" borderId="27" xfId="64" applyNumberFormat="1" applyFont="1" applyFill="1" applyBorder="1" applyAlignment="1" applyProtection="1">
      <alignment vertical="center" shrinkToFit="1"/>
      <protection/>
    </xf>
    <xf numFmtId="188" fontId="26" fillId="0" borderId="32" xfId="64" applyNumberFormat="1" applyFont="1" applyFill="1" applyBorder="1" applyAlignment="1" applyProtection="1">
      <alignment vertical="center"/>
      <protection/>
    </xf>
    <xf numFmtId="188" fontId="26" fillId="0" borderId="33" xfId="64" applyNumberFormat="1" applyFont="1" applyFill="1" applyBorder="1" applyAlignment="1" applyProtection="1">
      <alignment vertical="center"/>
      <protection/>
    </xf>
    <xf numFmtId="188" fontId="26" fillId="0" borderId="34" xfId="64" applyNumberFormat="1" applyFont="1" applyFill="1" applyBorder="1" applyAlignment="1" applyProtection="1">
      <alignment vertical="center"/>
      <protection/>
    </xf>
    <xf numFmtId="188" fontId="26" fillId="0" borderId="35" xfId="64" applyNumberFormat="1" applyFont="1" applyFill="1" applyBorder="1" applyAlignment="1" applyProtection="1">
      <alignment vertical="center" shrinkToFit="1"/>
      <protection/>
    </xf>
    <xf numFmtId="188" fontId="26" fillId="0" borderId="35" xfId="64" applyNumberFormat="1" applyFont="1" applyFill="1" applyBorder="1" applyAlignment="1" applyProtection="1">
      <alignment vertical="center"/>
      <protection/>
    </xf>
    <xf numFmtId="188" fontId="26" fillId="0" borderId="36" xfId="64" applyNumberFormat="1" applyFont="1" applyFill="1" applyBorder="1" applyAlignment="1" applyProtection="1">
      <alignment vertical="center"/>
      <protection/>
    </xf>
    <xf numFmtId="188" fontId="26" fillId="0" borderId="37" xfId="64" applyNumberFormat="1" applyFont="1" applyFill="1" applyBorder="1" applyAlignment="1" applyProtection="1">
      <alignment vertical="center"/>
      <protection/>
    </xf>
    <xf numFmtId="188" fontId="26" fillId="0" borderId="38" xfId="64" applyNumberFormat="1" applyFont="1" applyFill="1" applyBorder="1" applyAlignment="1" applyProtection="1">
      <alignment vertical="center"/>
      <protection/>
    </xf>
    <xf numFmtId="188" fontId="26" fillId="0" borderId="39" xfId="64" applyNumberFormat="1" applyFont="1" applyFill="1" applyBorder="1" applyAlignment="1" applyProtection="1">
      <alignment vertical="center"/>
      <protection/>
    </xf>
    <xf numFmtId="188" fontId="22" fillId="7" borderId="0" xfId="61" applyNumberFormat="1" applyFont="1" applyFill="1" applyBorder="1" applyAlignment="1" applyProtection="1">
      <alignment horizontal="center" vertical="center"/>
      <protection/>
    </xf>
    <xf numFmtId="188" fontId="22" fillId="24" borderId="0" xfId="61" applyNumberFormat="1" applyFont="1" applyFill="1" applyBorder="1" applyAlignment="1" applyProtection="1">
      <alignment horizontal="center" vertical="center"/>
      <protection/>
    </xf>
    <xf numFmtId="188" fontId="37" fillId="24" borderId="0" xfId="61" applyNumberFormat="1" applyFont="1" applyFill="1" applyBorder="1" applyAlignment="1" applyProtection="1">
      <alignment horizontal="center" vertical="center" shrinkToFit="1"/>
      <protection/>
    </xf>
    <xf numFmtId="188" fontId="22" fillId="24" borderId="0" xfId="61" applyNumberFormat="1" applyFont="1" applyFill="1" applyBorder="1" applyAlignment="1" applyProtection="1">
      <alignment vertical="center"/>
      <protection/>
    </xf>
    <xf numFmtId="188" fontId="36" fillId="0" borderId="0" xfId="61" applyNumberFormat="1" applyFont="1" applyFill="1" applyBorder="1" applyAlignment="1" applyProtection="1">
      <alignment horizontal="distributed" vertical="center"/>
      <protection locked="0"/>
    </xf>
    <xf numFmtId="188" fontId="22" fillId="0" borderId="0" xfId="61" applyNumberFormat="1" applyFont="1" applyFill="1" applyBorder="1" applyAlignment="1" applyProtection="1">
      <alignment vertical="center"/>
      <protection/>
    </xf>
    <xf numFmtId="188" fontId="36" fillId="0" borderId="0" xfId="61" applyNumberFormat="1" applyFont="1" applyFill="1" applyBorder="1" applyAlignment="1" applyProtection="1">
      <alignment vertical="center" shrinkToFit="1"/>
      <protection/>
    </xf>
    <xf numFmtId="188" fontId="29" fillId="0" borderId="0" xfId="64" applyNumberFormat="1" applyFont="1" applyFill="1" applyBorder="1" applyAlignment="1" applyProtection="1">
      <alignment horizontal="distributed" vertical="center"/>
      <protection locked="0"/>
    </xf>
    <xf numFmtId="188" fontId="26" fillId="0" borderId="0" xfId="64" applyNumberFormat="1" applyFont="1" applyFill="1" applyBorder="1" applyAlignment="1" applyProtection="1">
      <alignment vertical="center"/>
      <protection/>
    </xf>
    <xf numFmtId="188" fontId="36" fillId="0" borderId="0" xfId="61" applyNumberFormat="1" applyFont="1" applyFill="1" applyBorder="1" applyAlignment="1" applyProtection="1">
      <alignment horizontal="distributed" vertical="distributed"/>
      <protection locked="0"/>
    </xf>
    <xf numFmtId="188" fontId="37" fillId="0" borderId="0" xfId="61" applyNumberFormat="1" applyFont="1" applyFill="1" applyBorder="1" applyAlignment="1" applyProtection="1">
      <alignment horizontal="distributed" vertical="center"/>
      <protection locked="0"/>
    </xf>
    <xf numFmtId="188" fontId="36" fillId="0" borderId="0" xfId="61" applyNumberFormat="1" applyFont="1" applyFill="1" applyBorder="1" applyAlignment="1" applyProtection="1">
      <alignment horizontal="distributed" vertical="distributed"/>
      <protection/>
    </xf>
    <xf numFmtId="188" fontId="29" fillId="0" borderId="0" xfId="64" applyNumberFormat="1" applyFont="1" applyFill="1" applyBorder="1" applyAlignment="1" applyProtection="1">
      <alignment horizontal="distributed" vertical="center"/>
      <protection/>
    </xf>
    <xf numFmtId="188" fontId="29" fillId="0" borderId="0" xfId="64" applyNumberFormat="1" applyFont="1" applyFill="1" applyBorder="1" applyAlignment="1" applyProtection="1">
      <alignment horizontal="distributed" vertical="distributed" shrinkToFit="1"/>
      <protection/>
    </xf>
    <xf numFmtId="188" fontId="40" fillId="0" borderId="0" xfId="64" applyNumberFormat="1" applyFont="1" applyFill="1" applyAlignment="1" applyProtection="1">
      <alignment horizontal="left" vertical="center"/>
      <protection locked="0"/>
    </xf>
    <xf numFmtId="188" fontId="22" fillId="7" borderId="0" xfId="61" applyNumberFormat="1" applyFont="1" applyFill="1" applyBorder="1" applyAlignment="1" applyProtection="1">
      <alignment horizontal="center" vertical="center"/>
      <protection/>
    </xf>
    <xf numFmtId="188" fontId="22" fillId="7" borderId="0" xfId="61" applyNumberFormat="1" applyFont="1" applyFill="1" applyBorder="1" applyAlignment="1">
      <alignment horizontal="center" vertical="center"/>
      <protection/>
    </xf>
    <xf numFmtId="188" fontId="38" fillId="0" borderId="0" xfId="64" applyNumberFormat="1" applyFont="1" applyFill="1" applyAlignment="1">
      <alignment horizontal="center" vertical="center"/>
      <protection/>
    </xf>
    <xf numFmtId="188" fontId="38" fillId="0" borderId="0" xfId="64" applyNumberFormat="1" applyFont="1" applyFill="1" applyBorder="1" applyAlignment="1">
      <alignment horizontal="center" vertical="center"/>
      <protection/>
    </xf>
    <xf numFmtId="188" fontId="22" fillId="24" borderId="0" xfId="61" applyNumberFormat="1" applyFont="1" applyFill="1" applyBorder="1" applyAlignment="1">
      <alignment horizontal="center" vertical="center" shrinkToFit="1"/>
      <protection/>
    </xf>
    <xf numFmtId="188" fontId="22" fillId="24" borderId="0" xfId="61" applyNumberFormat="1" applyFont="1" applyFill="1" applyBorder="1" applyAlignment="1" applyProtection="1">
      <alignment horizontal="center" vertical="center"/>
      <protection/>
    </xf>
    <xf numFmtId="188" fontId="36" fillId="7" borderId="0" xfId="61" applyNumberFormat="1" applyFont="1" applyFill="1" applyBorder="1" applyAlignment="1" applyProtection="1">
      <alignment horizontal="center" vertical="center"/>
      <protection locked="0"/>
    </xf>
    <xf numFmtId="188" fontId="37" fillId="7" borderId="0" xfId="61" applyNumberFormat="1" applyFont="1" applyFill="1" applyBorder="1" applyAlignment="1" applyProtection="1">
      <alignment horizontal="center" vertical="center" shrinkToFit="1"/>
      <protection/>
    </xf>
    <xf numFmtId="188" fontId="22" fillId="7" borderId="0" xfId="61" applyNumberFormat="1" applyFont="1" applyFill="1" applyBorder="1" applyAlignment="1">
      <alignment horizontal="center" vertical="center" shrinkToFit="1"/>
      <protection/>
    </xf>
    <xf numFmtId="188" fontId="27" fillId="7" borderId="40" xfId="64" applyNumberFormat="1" applyFont="1" applyFill="1" applyBorder="1" applyAlignment="1" applyProtection="1">
      <alignment vertical="center"/>
      <protection locked="0"/>
    </xf>
    <xf numFmtId="0" fontId="0" fillId="0" borderId="41" xfId="61" applyBorder="1" applyAlignment="1">
      <alignment vertical="center"/>
      <protection/>
    </xf>
    <xf numFmtId="0" fontId="0" fillId="0" borderId="42" xfId="61" applyBorder="1" applyAlignment="1">
      <alignment vertical="center"/>
      <protection/>
    </xf>
    <xf numFmtId="188" fontId="29" fillId="7" borderId="43" xfId="64" applyNumberFormat="1" applyFont="1" applyFill="1" applyBorder="1" applyAlignment="1">
      <alignment horizontal="center" vertical="center"/>
      <protection/>
    </xf>
    <xf numFmtId="188" fontId="26" fillId="7" borderId="43" xfId="64" applyNumberFormat="1" applyFont="1" applyFill="1" applyBorder="1" applyAlignment="1">
      <alignment horizontal="center" vertical="center"/>
      <protection/>
    </xf>
    <xf numFmtId="188" fontId="26" fillId="7" borderId="44" xfId="64" applyNumberFormat="1" applyFont="1" applyFill="1" applyBorder="1" applyAlignment="1">
      <alignment horizontal="center" vertical="center"/>
      <protection/>
    </xf>
    <xf numFmtId="188" fontId="28" fillId="7" borderId="43" xfId="64" applyNumberFormat="1" applyFont="1" applyFill="1" applyBorder="1" applyAlignment="1" applyProtection="1">
      <alignment horizontal="center" vertical="center"/>
      <protection/>
    </xf>
    <xf numFmtId="188" fontId="26" fillId="7" borderId="45" xfId="64" applyNumberFormat="1" applyFont="1" applyFill="1" applyBorder="1" applyAlignment="1">
      <alignment horizontal="center" vertical="center"/>
      <protection/>
    </xf>
    <xf numFmtId="188" fontId="28" fillId="7" borderId="45" xfId="64" applyNumberFormat="1" applyFont="1" applyFill="1" applyBorder="1" applyAlignment="1" applyProtection="1">
      <alignment horizontal="center" vertical="center"/>
      <protection/>
    </xf>
    <xf numFmtId="188" fontId="28" fillId="7" borderId="29" xfId="64" applyNumberFormat="1" applyFont="1" applyFill="1" applyBorder="1" applyAlignment="1" applyProtection="1">
      <alignment horizontal="center" vertical="center"/>
      <protection/>
    </xf>
    <xf numFmtId="188" fontId="26" fillId="7" borderId="26" xfId="64" applyNumberFormat="1" applyFont="1" applyFill="1" applyBorder="1" applyAlignment="1">
      <alignment horizontal="center" vertical="center"/>
      <protection/>
    </xf>
    <xf numFmtId="188" fontId="26" fillId="7" borderId="46" xfId="64" applyNumberFormat="1" applyFont="1" applyFill="1" applyBorder="1" applyAlignment="1">
      <alignment horizontal="center" vertical="center"/>
      <protection/>
    </xf>
    <xf numFmtId="188" fontId="28" fillId="7" borderId="47" xfId="64" applyNumberFormat="1" applyFont="1" applyFill="1" applyBorder="1" applyAlignment="1" applyProtection="1">
      <alignment horizontal="center" vertical="center"/>
      <protection/>
    </xf>
    <xf numFmtId="188" fontId="26" fillId="7" borderId="23" xfId="64" applyNumberFormat="1" applyFont="1" applyFill="1" applyBorder="1" applyAlignment="1">
      <alignment horizontal="center" vertical="center"/>
      <protection/>
    </xf>
    <xf numFmtId="188" fontId="28" fillId="7" borderId="48" xfId="64" applyNumberFormat="1" applyFont="1" applyFill="1" applyBorder="1" applyAlignment="1" applyProtection="1">
      <alignment horizontal="center" vertical="center"/>
      <protection/>
    </xf>
    <xf numFmtId="188" fontId="26" fillId="7" borderId="49" xfId="64" applyNumberFormat="1" applyFont="1" applyFill="1" applyBorder="1" applyAlignment="1">
      <alignment horizontal="center" vertical="center"/>
      <protection/>
    </xf>
    <xf numFmtId="188" fontId="26" fillId="0" borderId="0" xfId="64" applyNumberFormat="1" applyFont="1" applyFill="1" applyBorder="1" applyAlignment="1" applyProtection="1">
      <alignment vertical="top" wrapText="1"/>
      <protection/>
    </xf>
    <xf numFmtId="0" fontId="30" fillId="0" borderId="0" xfId="66" applyFont="1" applyBorder="1" applyAlignment="1">
      <alignment vertical="top" wrapText="1"/>
      <protection/>
    </xf>
    <xf numFmtId="188" fontId="28" fillId="7" borderId="50" xfId="64" applyNumberFormat="1" applyFont="1" applyFill="1" applyBorder="1" applyAlignment="1" applyProtection="1">
      <alignment horizontal="center" vertical="center"/>
      <protection/>
    </xf>
    <xf numFmtId="188" fontId="26" fillId="7" borderId="30" xfId="64" applyNumberFormat="1" applyFont="1" applyFill="1" applyBorder="1" applyAlignment="1">
      <alignment horizontal="center" vertical="center"/>
      <protection/>
    </xf>
    <xf numFmtId="188" fontId="27" fillId="7" borderId="0" xfId="64" applyNumberFormat="1" applyFont="1" applyFill="1" applyBorder="1" applyAlignment="1" applyProtection="1">
      <alignment vertical="center"/>
      <protection locked="0"/>
    </xf>
    <xf numFmtId="0" fontId="0" fillId="0" borderId="0" xfId="61" applyBorder="1" applyAlignment="1">
      <alignment vertical="center"/>
      <protection/>
    </xf>
    <xf numFmtId="188" fontId="26" fillId="7" borderId="0" xfId="64" applyNumberFormat="1" applyFont="1" applyFill="1" applyBorder="1" applyAlignment="1">
      <alignment horizontal="center" vertical="center"/>
      <protection/>
    </xf>
    <xf numFmtId="188" fontId="28" fillId="7" borderId="0" xfId="64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3" xfId="63"/>
    <cellStyle name="標準_⑦６　定員管理診断表（H16.4.1現在）" xfId="64"/>
    <cellStyle name="標準_手持ち（職員数説明用）" xfId="65"/>
    <cellStyle name="標準_表類似団体(H19類団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A45"/>
  <sheetViews>
    <sheetView tabSelected="1" defaultGridColor="0" view="pageBreakPreview" zoomScale="70" zoomScaleNormal="60" zoomScaleSheetLayoutView="70" zoomScalePageLayoutView="70" colorId="22" workbookViewId="0" topLeftCell="A1">
      <selection activeCell="K16" sqref="K16"/>
    </sheetView>
  </sheetViews>
  <sheetFormatPr defaultColWidth="13.875" defaultRowHeight="13.5"/>
  <cols>
    <col min="1" max="1" width="15.625" style="2" customWidth="1"/>
    <col min="2" max="3" width="8.375" style="2" customWidth="1"/>
    <col min="4" max="4" width="8.875" style="2" customWidth="1"/>
    <col min="5" max="6" width="8.375" style="2" customWidth="1"/>
    <col min="7" max="7" width="7.625" style="2" customWidth="1"/>
    <col min="8" max="9" width="8.375" style="2" customWidth="1"/>
    <col min="10" max="10" width="7.625" style="2" customWidth="1"/>
    <col min="11" max="12" width="8.375" style="2" customWidth="1"/>
    <col min="13" max="13" width="9.00390625" style="2" customWidth="1"/>
    <col min="14" max="15" width="8.375" style="2" customWidth="1"/>
    <col min="16" max="16" width="7.75390625" style="2" customWidth="1"/>
    <col min="17" max="17" width="15.625" style="2" customWidth="1"/>
    <col min="18" max="29" width="9.625" style="2" customWidth="1"/>
    <col min="30" max="31" width="13.875" style="2" customWidth="1"/>
    <col min="32" max="34" width="9.00390625" style="28" customWidth="1"/>
    <col min="35" max="35" width="13.875" style="3" customWidth="1"/>
    <col min="36" max="38" width="9.00390625" style="28" customWidth="1"/>
    <col min="39" max="39" width="13.875" style="3" customWidth="1"/>
    <col min="40" max="42" width="9.00390625" style="28" customWidth="1"/>
    <col min="43" max="47" width="13.875" style="3" customWidth="1"/>
    <col min="48" max="49" width="13.875" style="2" customWidth="1"/>
    <col min="50" max="50" width="15.625" style="2" customWidth="1"/>
    <col min="51" max="53" width="8.375" style="2" customWidth="1"/>
    <col min="54" max="16384" width="13.875" style="2" customWidth="1"/>
  </cols>
  <sheetData>
    <row r="1" spans="1:37" s="7" customFormat="1" ht="33" customHeight="1">
      <c r="A1" s="63" t="s">
        <v>47</v>
      </c>
      <c r="R1" s="66"/>
      <c r="S1" s="66"/>
      <c r="T1" s="66"/>
      <c r="U1" s="30"/>
      <c r="V1" s="31"/>
      <c r="W1" s="28"/>
      <c r="X1" s="28"/>
      <c r="Y1" s="28"/>
      <c r="Z1" s="29"/>
      <c r="AA1" s="28"/>
      <c r="AB1" s="28"/>
      <c r="AC1" s="28"/>
      <c r="AD1" s="29"/>
      <c r="AE1" s="29"/>
      <c r="AF1" s="29"/>
      <c r="AG1" s="29"/>
      <c r="AH1" s="29"/>
      <c r="AK1" s="14"/>
    </row>
    <row r="2" spans="1:47" ht="26.25" thickBot="1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4" t="s">
        <v>45</v>
      </c>
      <c r="Q2" s="1"/>
      <c r="R2" s="67"/>
      <c r="S2" s="67"/>
      <c r="T2" s="67"/>
      <c r="U2" s="32"/>
      <c r="V2" s="3"/>
      <c r="W2" s="28"/>
      <c r="X2" s="28"/>
      <c r="Y2" s="28"/>
      <c r="Z2" s="3"/>
      <c r="AA2" s="28"/>
      <c r="AB2" s="28"/>
      <c r="AC2" s="28"/>
      <c r="AD2" s="3"/>
      <c r="AE2" s="3"/>
      <c r="AF2" s="3"/>
      <c r="AG2" s="3"/>
      <c r="AH2" s="3"/>
      <c r="AI2" s="2"/>
      <c r="AJ2" s="2"/>
      <c r="AK2" s="8"/>
      <c r="AL2" s="4"/>
      <c r="AM2" s="4"/>
      <c r="AN2" s="4"/>
      <c r="AO2" s="2"/>
      <c r="AP2" s="2"/>
      <c r="AQ2" s="2"/>
      <c r="AR2" s="2"/>
      <c r="AS2" s="2"/>
      <c r="AT2" s="2"/>
      <c r="AU2" s="2"/>
    </row>
    <row r="3" spans="1:47" ht="23.25" customHeight="1">
      <c r="A3" s="73" t="s">
        <v>37</v>
      </c>
      <c r="B3" s="87" t="s">
        <v>38</v>
      </c>
      <c r="C3" s="77"/>
      <c r="D3" s="77"/>
      <c r="E3" s="79" t="s">
        <v>39</v>
      </c>
      <c r="F3" s="77"/>
      <c r="G3" s="77"/>
      <c r="H3" s="79" t="s">
        <v>40</v>
      </c>
      <c r="I3" s="77"/>
      <c r="J3" s="77"/>
      <c r="K3" s="79" t="s">
        <v>21</v>
      </c>
      <c r="L3" s="77"/>
      <c r="M3" s="77"/>
      <c r="N3" s="76" t="s">
        <v>27</v>
      </c>
      <c r="O3" s="77"/>
      <c r="P3" s="78"/>
      <c r="Q3" s="1"/>
      <c r="R3" s="70"/>
      <c r="S3" s="64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71"/>
      <c r="AG3" s="72"/>
      <c r="AH3" s="72"/>
      <c r="AI3" s="68"/>
      <c r="AJ3" s="3"/>
      <c r="AK3" s="93"/>
      <c r="AL3" s="95"/>
      <c r="AM3" s="95"/>
      <c r="AN3" s="95"/>
      <c r="AO3" s="3"/>
      <c r="AP3" s="2"/>
      <c r="AQ3" s="2"/>
      <c r="AR3" s="2"/>
      <c r="AS3" s="2"/>
      <c r="AT3" s="2"/>
      <c r="AU3" s="2"/>
    </row>
    <row r="4" spans="1:47" ht="23.25" customHeight="1">
      <c r="A4" s="74"/>
      <c r="B4" s="88"/>
      <c r="C4" s="80"/>
      <c r="D4" s="80"/>
      <c r="E4" s="80"/>
      <c r="F4" s="80"/>
      <c r="G4" s="80"/>
      <c r="H4" s="81" t="s">
        <v>41</v>
      </c>
      <c r="I4" s="80"/>
      <c r="J4" s="80"/>
      <c r="K4" s="81" t="s">
        <v>42</v>
      </c>
      <c r="L4" s="80"/>
      <c r="M4" s="80"/>
      <c r="N4" s="81" t="s">
        <v>43</v>
      </c>
      <c r="O4" s="80"/>
      <c r="P4" s="84"/>
      <c r="Q4" s="1"/>
      <c r="R4" s="70"/>
      <c r="S4" s="49"/>
      <c r="T4" s="49"/>
      <c r="U4" s="50"/>
      <c r="V4" s="50"/>
      <c r="W4" s="49"/>
      <c r="X4" s="49"/>
      <c r="Y4" s="69"/>
      <c r="Z4" s="49"/>
      <c r="AA4" s="49"/>
      <c r="AB4" s="49"/>
      <c r="AC4" s="69"/>
      <c r="AD4" s="50"/>
      <c r="AE4" s="49"/>
      <c r="AF4" s="51"/>
      <c r="AG4" s="51"/>
      <c r="AH4" s="51"/>
      <c r="AI4" s="68"/>
      <c r="AJ4" s="3"/>
      <c r="AK4" s="94"/>
      <c r="AL4" s="95"/>
      <c r="AM4" s="95"/>
      <c r="AN4" s="95"/>
      <c r="AO4" s="3"/>
      <c r="AP4" s="2"/>
      <c r="AQ4" s="2"/>
      <c r="AR4" s="2"/>
      <c r="AS4" s="2"/>
      <c r="AT4" s="2"/>
      <c r="AU4" s="2"/>
    </row>
    <row r="5" spans="1:47" ht="17.25">
      <c r="A5" s="74"/>
      <c r="B5" s="85" t="s">
        <v>22</v>
      </c>
      <c r="C5" s="82" t="s">
        <v>23</v>
      </c>
      <c r="D5" s="82" t="s">
        <v>24</v>
      </c>
      <c r="E5" s="82" t="s">
        <v>22</v>
      </c>
      <c r="F5" s="82" t="s">
        <v>23</v>
      </c>
      <c r="G5" s="82" t="s">
        <v>24</v>
      </c>
      <c r="H5" s="82" t="s">
        <v>22</v>
      </c>
      <c r="I5" s="82" t="s">
        <v>23</v>
      </c>
      <c r="J5" s="82" t="s">
        <v>24</v>
      </c>
      <c r="K5" s="82" t="s">
        <v>22</v>
      </c>
      <c r="L5" s="82" t="s">
        <v>23</v>
      </c>
      <c r="M5" s="82" t="s">
        <v>24</v>
      </c>
      <c r="N5" s="82" t="s">
        <v>22</v>
      </c>
      <c r="O5" s="82" t="s">
        <v>23</v>
      </c>
      <c r="P5" s="91" t="s">
        <v>24</v>
      </c>
      <c r="Q5" s="1"/>
      <c r="R5" s="70"/>
      <c r="S5" s="64"/>
      <c r="T5" s="64"/>
      <c r="U5" s="52"/>
      <c r="V5" s="64"/>
      <c r="W5" s="64"/>
      <c r="X5" s="64"/>
      <c r="Y5" s="69"/>
      <c r="Z5" s="64"/>
      <c r="AA5" s="64"/>
      <c r="AB5" s="64"/>
      <c r="AC5" s="69"/>
      <c r="AD5" s="64"/>
      <c r="AE5" s="64"/>
      <c r="AF5" s="64"/>
      <c r="AG5" s="64"/>
      <c r="AH5" s="64"/>
      <c r="AI5" s="68"/>
      <c r="AJ5" s="3"/>
      <c r="AK5" s="94"/>
      <c r="AL5" s="96"/>
      <c r="AM5" s="96"/>
      <c r="AN5" s="96"/>
      <c r="AO5" s="3"/>
      <c r="AP5" s="2"/>
      <c r="AQ5" s="2"/>
      <c r="AR5" s="2"/>
      <c r="AS5" s="2"/>
      <c r="AT5" s="2"/>
      <c r="AU5" s="2"/>
    </row>
    <row r="6" spans="1:47" ht="17.25">
      <c r="A6" s="75"/>
      <c r="B6" s="86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92"/>
      <c r="Q6" s="1"/>
      <c r="R6" s="70"/>
      <c r="S6" s="65"/>
      <c r="T6" s="64"/>
      <c r="U6" s="52"/>
      <c r="V6" s="64"/>
      <c r="W6" s="64"/>
      <c r="X6" s="64"/>
      <c r="Y6" s="69"/>
      <c r="Z6" s="64"/>
      <c r="AA6" s="64"/>
      <c r="AB6" s="64"/>
      <c r="AC6" s="69"/>
      <c r="AD6" s="64"/>
      <c r="AE6" s="64"/>
      <c r="AF6" s="65"/>
      <c r="AG6" s="65"/>
      <c r="AH6" s="65"/>
      <c r="AI6" s="68"/>
      <c r="AJ6" s="3"/>
      <c r="AK6" s="94"/>
      <c r="AL6" s="95"/>
      <c r="AM6" s="95"/>
      <c r="AN6" s="95"/>
      <c r="AO6" s="3"/>
      <c r="AP6" s="2"/>
      <c r="AQ6" s="2"/>
      <c r="AR6" s="2"/>
      <c r="AS6" s="2"/>
      <c r="AT6" s="2"/>
      <c r="AU6" s="2"/>
    </row>
    <row r="7" spans="1:47" ht="24.75" customHeight="1">
      <c r="A7" s="21" t="s">
        <v>0</v>
      </c>
      <c r="B7" s="25">
        <v>499</v>
      </c>
      <c r="C7" s="33">
        <v>405</v>
      </c>
      <c r="D7" s="33">
        <f aca="true" t="shared" si="0" ref="D7:D38">B7-C7</f>
        <v>94</v>
      </c>
      <c r="E7" s="33">
        <v>129</v>
      </c>
      <c r="F7" s="33">
        <v>121</v>
      </c>
      <c r="G7" s="33">
        <f aca="true" t="shared" si="1" ref="G7:G39">E7-F7</f>
        <v>8</v>
      </c>
      <c r="H7" s="33">
        <v>890</v>
      </c>
      <c r="I7" s="33">
        <v>823</v>
      </c>
      <c r="J7" s="33">
        <f aca="true" t="shared" si="2" ref="J7:J39">H7-I7</f>
        <v>67</v>
      </c>
      <c r="K7" s="33">
        <v>101</v>
      </c>
      <c r="L7" s="33">
        <v>102</v>
      </c>
      <c r="M7" s="33">
        <f aca="true" t="shared" si="3" ref="M7:M38">K7-L7</f>
        <v>-1</v>
      </c>
      <c r="N7" s="33">
        <v>250</v>
      </c>
      <c r="O7" s="33">
        <v>259</v>
      </c>
      <c r="P7" s="37">
        <f aca="true" t="shared" si="4" ref="P7:P39">N7-O7</f>
        <v>-9</v>
      </c>
      <c r="Q7" s="1"/>
      <c r="R7" s="53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5"/>
      <c r="AI7" s="55"/>
      <c r="AJ7" s="3"/>
      <c r="AK7" s="56"/>
      <c r="AL7" s="57"/>
      <c r="AM7" s="57"/>
      <c r="AN7" s="57"/>
      <c r="AO7" s="3"/>
      <c r="AP7" s="2"/>
      <c r="AQ7" s="2"/>
      <c r="AR7" s="2"/>
      <c r="AS7" s="2"/>
      <c r="AT7" s="2"/>
      <c r="AU7" s="2"/>
    </row>
    <row r="8" spans="1:47" ht="24.75" customHeight="1">
      <c r="A8" s="22" t="s">
        <v>1</v>
      </c>
      <c r="B8" s="26">
        <v>93</v>
      </c>
      <c r="C8" s="34">
        <v>94</v>
      </c>
      <c r="D8" s="34">
        <f t="shared" si="0"/>
        <v>-1</v>
      </c>
      <c r="E8" s="34">
        <v>20</v>
      </c>
      <c r="F8" s="34">
        <v>24</v>
      </c>
      <c r="G8" s="34">
        <f t="shared" si="1"/>
        <v>-4</v>
      </c>
      <c r="H8" s="34">
        <v>117</v>
      </c>
      <c r="I8" s="34">
        <v>141</v>
      </c>
      <c r="J8" s="34">
        <f t="shared" si="2"/>
        <v>-24</v>
      </c>
      <c r="K8" s="34">
        <v>25</v>
      </c>
      <c r="L8" s="34">
        <v>33</v>
      </c>
      <c r="M8" s="34">
        <f t="shared" si="3"/>
        <v>-8</v>
      </c>
      <c r="N8" s="34">
        <v>39</v>
      </c>
      <c r="O8" s="34">
        <v>39</v>
      </c>
      <c r="P8" s="38">
        <f t="shared" si="4"/>
        <v>0</v>
      </c>
      <c r="Q8" s="1"/>
      <c r="R8" s="58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5"/>
      <c r="AI8" s="55"/>
      <c r="AJ8" s="3"/>
      <c r="AK8" s="56"/>
      <c r="AL8" s="57"/>
      <c r="AM8" s="57"/>
      <c r="AN8" s="57"/>
      <c r="AO8" s="3"/>
      <c r="AP8" s="2"/>
      <c r="AQ8" s="2"/>
      <c r="AR8" s="2"/>
      <c r="AS8" s="2"/>
      <c r="AT8" s="2"/>
      <c r="AU8" s="2"/>
    </row>
    <row r="9" spans="1:47" ht="24.75" customHeight="1">
      <c r="A9" s="22" t="s">
        <v>2</v>
      </c>
      <c r="B9" s="26">
        <v>97</v>
      </c>
      <c r="C9" s="34">
        <v>113</v>
      </c>
      <c r="D9" s="34">
        <f t="shared" si="0"/>
        <v>-16</v>
      </c>
      <c r="E9" s="34">
        <v>33</v>
      </c>
      <c r="F9" s="34">
        <v>29</v>
      </c>
      <c r="G9" s="34">
        <f t="shared" si="1"/>
        <v>4</v>
      </c>
      <c r="H9" s="34">
        <v>139</v>
      </c>
      <c r="I9" s="34">
        <v>129</v>
      </c>
      <c r="J9" s="34">
        <f t="shared" si="2"/>
        <v>10</v>
      </c>
      <c r="K9" s="34">
        <v>44</v>
      </c>
      <c r="L9" s="34">
        <v>35</v>
      </c>
      <c r="M9" s="34">
        <f t="shared" si="3"/>
        <v>9</v>
      </c>
      <c r="N9" s="34">
        <v>57</v>
      </c>
      <c r="O9" s="34">
        <v>42</v>
      </c>
      <c r="P9" s="38">
        <f t="shared" si="4"/>
        <v>15</v>
      </c>
      <c r="Q9" s="1"/>
      <c r="R9" s="58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5"/>
      <c r="AI9" s="55"/>
      <c r="AJ9" s="3"/>
      <c r="AK9" s="56"/>
      <c r="AL9" s="57"/>
      <c r="AM9" s="57"/>
      <c r="AN9" s="57"/>
      <c r="AO9" s="3"/>
      <c r="AP9" s="2"/>
      <c r="AQ9" s="2"/>
      <c r="AR9" s="2"/>
      <c r="AS9" s="2"/>
      <c r="AT9" s="2"/>
      <c r="AU9" s="2"/>
    </row>
    <row r="10" spans="1:47" ht="24.75" customHeight="1">
      <c r="A10" s="22" t="s">
        <v>3</v>
      </c>
      <c r="B10" s="26">
        <v>47</v>
      </c>
      <c r="C10" s="34">
        <v>65</v>
      </c>
      <c r="D10" s="34">
        <f t="shared" si="0"/>
        <v>-18</v>
      </c>
      <c r="E10" s="34">
        <v>14</v>
      </c>
      <c r="F10" s="34">
        <v>17</v>
      </c>
      <c r="G10" s="34">
        <f t="shared" si="1"/>
        <v>-3</v>
      </c>
      <c r="H10" s="34">
        <v>93</v>
      </c>
      <c r="I10" s="34">
        <v>85</v>
      </c>
      <c r="J10" s="34">
        <f t="shared" si="2"/>
        <v>8</v>
      </c>
      <c r="K10" s="34">
        <v>19</v>
      </c>
      <c r="L10" s="34">
        <v>28</v>
      </c>
      <c r="M10" s="34">
        <f t="shared" si="3"/>
        <v>-9</v>
      </c>
      <c r="N10" s="34">
        <v>9</v>
      </c>
      <c r="O10" s="34">
        <v>19</v>
      </c>
      <c r="P10" s="38">
        <f t="shared" si="4"/>
        <v>-10</v>
      </c>
      <c r="Q10" s="1"/>
      <c r="R10" s="58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5"/>
      <c r="AI10" s="55"/>
      <c r="AJ10" s="3"/>
      <c r="AK10" s="56"/>
      <c r="AL10" s="57"/>
      <c r="AM10" s="57"/>
      <c r="AN10" s="57"/>
      <c r="AO10" s="3"/>
      <c r="AP10" s="2"/>
      <c r="AQ10" s="2"/>
      <c r="AR10" s="2"/>
      <c r="AS10" s="2"/>
      <c r="AT10" s="2"/>
      <c r="AU10" s="2"/>
    </row>
    <row r="11" spans="1:47" ht="24.75" customHeight="1">
      <c r="A11" s="22" t="s">
        <v>4</v>
      </c>
      <c r="B11" s="26">
        <v>59</v>
      </c>
      <c r="C11" s="34">
        <v>56</v>
      </c>
      <c r="D11" s="34">
        <f t="shared" si="0"/>
        <v>3</v>
      </c>
      <c r="E11" s="34">
        <v>15</v>
      </c>
      <c r="F11" s="34">
        <v>14</v>
      </c>
      <c r="G11" s="34">
        <f t="shared" si="1"/>
        <v>1</v>
      </c>
      <c r="H11" s="34">
        <v>70</v>
      </c>
      <c r="I11" s="34">
        <v>56</v>
      </c>
      <c r="J11" s="34">
        <f t="shared" si="2"/>
        <v>14</v>
      </c>
      <c r="K11" s="34">
        <v>21</v>
      </c>
      <c r="L11" s="34">
        <v>23</v>
      </c>
      <c r="M11" s="34">
        <f t="shared" si="3"/>
        <v>-2</v>
      </c>
      <c r="N11" s="34">
        <v>20</v>
      </c>
      <c r="O11" s="34">
        <v>24</v>
      </c>
      <c r="P11" s="38">
        <f t="shared" si="4"/>
        <v>-4</v>
      </c>
      <c r="Q11" s="1"/>
      <c r="R11" s="58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  <c r="AI11" s="55"/>
      <c r="AJ11" s="3"/>
      <c r="AK11" s="56"/>
      <c r="AL11" s="57"/>
      <c r="AM11" s="57"/>
      <c r="AN11" s="57"/>
      <c r="AO11" s="3"/>
      <c r="AP11" s="2"/>
      <c r="AQ11" s="2"/>
      <c r="AR11" s="2"/>
      <c r="AS11" s="2"/>
      <c r="AT11" s="2"/>
      <c r="AU11" s="2"/>
    </row>
    <row r="12" spans="1:47" ht="24.75" customHeight="1">
      <c r="A12" s="22" t="s">
        <v>5</v>
      </c>
      <c r="B12" s="26">
        <v>139</v>
      </c>
      <c r="C12" s="34">
        <v>128</v>
      </c>
      <c r="D12" s="34">
        <f t="shared" si="0"/>
        <v>11</v>
      </c>
      <c r="E12" s="34">
        <v>38</v>
      </c>
      <c r="F12" s="34">
        <v>35</v>
      </c>
      <c r="G12" s="34">
        <f t="shared" si="1"/>
        <v>3</v>
      </c>
      <c r="H12" s="34">
        <v>218</v>
      </c>
      <c r="I12" s="34">
        <v>203</v>
      </c>
      <c r="J12" s="34">
        <f t="shared" si="2"/>
        <v>15</v>
      </c>
      <c r="K12" s="34">
        <v>78</v>
      </c>
      <c r="L12" s="34">
        <v>47</v>
      </c>
      <c r="M12" s="34">
        <f t="shared" si="3"/>
        <v>31</v>
      </c>
      <c r="N12" s="34">
        <v>56</v>
      </c>
      <c r="O12" s="34">
        <v>55</v>
      </c>
      <c r="P12" s="38">
        <f t="shared" si="4"/>
        <v>1</v>
      </c>
      <c r="Q12" s="1"/>
      <c r="R12" s="58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5"/>
      <c r="AJ12" s="3"/>
      <c r="AK12" s="56"/>
      <c r="AL12" s="57"/>
      <c r="AM12" s="57"/>
      <c r="AN12" s="57"/>
      <c r="AO12" s="3"/>
      <c r="AP12" s="2"/>
      <c r="AQ12" s="2"/>
      <c r="AR12" s="2"/>
      <c r="AS12" s="2"/>
      <c r="AT12" s="2"/>
      <c r="AU12" s="2"/>
    </row>
    <row r="13" spans="1:47" ht="24.75" customHeight="1">
      <c r="A13" s="22" t="s">
        <v>6</v>
      </c>
      <c r="B13" s="26">
        <v>73</v>
      </c>
      <c r="C13" s="34">
        <v>70</v>
      </c>
      <c r="D13" s="34">
        <f t="shared" si="0"/>
        <v>3</v>
      </c>
      <c r="E13" s="34">
        <v>12</v>
      </c>
      <c r="F13" s="34">
        <v>17</v>
      </c>
      <c r="G13" s="34">
        <f t="shared" si="1"/>
        <v>-5</v>
      </c>
      <c r="H13" s="34">
        <v>75</v>
      </c>
      <c r="I13" s="34">
        <v>91</v>
      </c>
      <c r="J13" s="34">
        <f t="shared" si="2"/>
        <v>-16</v>
      </c>
      <c r="K13" s="34">
        <v>22</v>
      </c>
      <c r="L13" s="34">
        <v>31</v>
      </c>
      <c r="M13" s="34">
        <f t="shared" si="3"/>
        <v>-9</v>
      </c>
      <c r="N13" s="34">
        <v>24</v>
      </c>
      <c r="O13" s="34">
        <v>28</v>
      </c>
      <c r="P13" s="38">
        <f t="shared" si="4"/>
        <v>-4</v>
      </c>
      <c r="Q13" s="1"/>
      <c r="R13" s="58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5"/>
      <c r="AI13" s="55"/>
      <c r="AJ13" s="3"/>
      <c r="AK13" s="56"/>
      <c r="AL13" s="57"/>
      <c r="AM13" s="57"/>
      <c r="AN13" s="57"/>
      <c r="AO13" s="3"/>
      <c r="AP13" s="2"/>
      <c r="AQ13" s="2"/>
      <c r="AR13" s="2"/>
      <c r="AS13" s="2"/>
      <c r="AT13" s="2"/>
      <c r="AU13" s="2"/>
    </row>
    <row r="14" spans="1:47" ht="24.75" customHeight="1">
      <c r="A14" s="22" t="s">
        <v>28</v>
      </c>
      <c r="B14" s="26">
        <v>134</v>
      </c>
      <c r="C14" s="34">
        <v>113</v>
      </c>
      <c r="D14" s="39">
        <f t="shared" si="0"/>
        <v>21</v>
      </c>
      <c r="E14" s="34">
        <v>33</v>
      </c>
      <c r="F14" s="34">
        <v>29</v>
      </c>
      <c r="G14" s="34">
        <f t="shared" si="1"/>
        <v>4</v>
      </c>
      <c r="H14" s="34">
        <v>197</v>
      </c>
      <c r="I14" s="34">
        <v>177</v>
      </c>
      <c r="J14" s="34">
        <f t="shared" si="2"/>
        <v>20</v>
      </c>
      <c r="K14" s="34">
        <v>52</v>
      </c>
      <c r="L14" s="34">
        <v>35</v>
      </c>
      <c r="M14" s="34">
        <f t="shared" si="3"/>
        <v>17</v>
      </c>
      <c r="N14" s="34">
        <v>31</v>
      </c>
      <c r="O14" s="34">
        <v>42</v>
      </c>
      <c r="P14" s="38">
        <f t="shared" si="4"/>
        <v>-11</v>
      </c>
      <c r="Q14" s="1"/>
      <c r="R14" s="58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  <c r="AI14" s="55"/>
      <c r="AJ14" s="3"/>
      <c r="AK14" s="56"/>
      <c r="AL14" s="57"/>
      <c r="AM14" s="57"/>
      <c r="AN14" s="57"/>
      <c r="AO14" s="3"/>
      <c r="AP14" s="2"/>
      <c r="AQ14" s="2"/>
      <c r="AR14" s="2"/>
      <c r="AS14" s="2"/>
      <c r="AT14" s="2"/>
      <c r="AU14" s="2"/>
    </row>
    <row r="15" spans="1:47" ht="24.75" customHeight="1" thickBot="1">
      <c r="A15" s="23" t="s">
        <v>29</v>
      </c>
      <c r="B15" s="27">
        <v>56</v>
      </c>
      <c r="C15" s="35">
        <v>90</v>
      </c>
      <c r="D15" s="35">
        <f>B15-C15</f>
        <v>-34</v>
      </c>
      <c r="E15" s="35">
        <v>20</v>
      </c>
      <c r="F15" s="35">
        <v>24</v>
      </c>
      <c r="G15" s="35">
        <f t="shared" si="1"/>
        <v>-4</v>
      </c>
      <c r="H15" s="35">
        <v>124</v>
      </c>
      <c r="I15" s="35">
        <v>134</v>
      </c>
      <c r="J15" s="35">
        <f t="shared" si="2"/>
        <v>-10</v>
      </c>
      <c r="K15" s="35">
        <v>12</v>
      </c>
      <c r="L15" s="35">
        <v>25</v>
      </c>
      <c r="M15" s="35">
        <f t="shared" si="3"/>
        <v>-13</v>
      </c>
      <c r="N15" s="35">
        <v>18</v>
      </c>
      <c r="O15" s="35">
        <v>25</v>
      </c>
      <c r="P15" s="40">
        <f t="shared" si="4"/>
        <v>-7</v>
      </c>
      <c r="Q15" s="1"/>
      <c r="R15" s="58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5"/>
      <c r="AJ15" s="3"/>
      <c r="AK15" s="56"/>
      <c r="AL15" s="57"/>
      <c r="AM15" s="57"/>
      <c r="AN15" s="57"/>
      <c r="AO15" s="3"/>
      <c r="AP15" s="2"/>
      <c r="AQ15" s="2"/>
      <c r="AR15" s="2"/>
      <c r="AS15" s="2"/>
      <c r="AT15" s="2"/>
      <c r="AU15" s="2"/>
    </row>
    <row r="16" spans="1:47" ht="24.75" customHeight="1" thickBot="1">
      <c r="A16" s="18" t="s">
        <v>25</v>
      </c>
      <c r="B16" s="42">
        <f>SUM(B7:B15)</f>
        <v>1197</v>
      </c>
      <c r="C16" s="42">
        <f>SUM(C7:C15)</f>
        <v>1134</v>
      </c>
      <c r="D16" s="43">
        <f t="shared" si="0"/>
        <v>63</v>
      </c>
      <c r="E16" s="42">
        <f>SUM(E7:E15)</f>
        <v>314</v>
      </c>
      <c r="F16" s="42">
        <f>SUM(F7:F15)</f>
        <v>310</v>
      </c>
      <c r="G16" s="44">
        <f t="shared" si="1"/>
        <v>4</v>
      </c>
      <c r="H16" s="42">
        <f>SUM(H7:H15)</f>
        <v>1923</v>
      </c>
      <c r="I16" s="42">
        <f>SUM(I7:I15)</f>
        <v>1839</v>
      </c>
      <c r="J16" s="44">
        <f t="shared" si="2"/>
        <v>84</v>
      </c>
      <c r="K16" s="42">
        <f>SUM(K7:K15)</f>
        <v>374</v>
      </c>
      <c r="L16" s="42">
        <f>SUM(L7:L15)</f>
        <v>359</v>
      </c>
      <c r="M16" s="44">
        <f t="shared" si="3"/>
        <v>15</v>
      </c>
      <c r="N16" s="42">
        <f>SUM(N7:N15)</f>
        <v>504</v>
      </c>
      <c r="O16" s="42">
        <f>SUM(O7:O15)</f>
        <v>533</v>
      </c>
      <c r="P16" s="45">
        <f t="shared" si="4"/>
        <v>-29</v>
      </c>
      <c r="Q16" s="1"/>
      <c r="R16" s="58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3"/>
      <c r="AK16" s="56"/>
      <c r="AL16" s="57"/>
      <c r="AM16" s="57"/>
      <c r="AN16" s="57"/>
      <c r="AO16" s="3"/>
      <c r="AP16" s="2"/>
      <c r="AQ16" s="2"/>
      <c r="AR16" s="2"/>
      <c r="AS16" s="2"/>
      <c r="AT16" s="2"/>
      <c r="AU16" s="2"/>
    </row>
    <row r="17" spans="1:47" ht="24.75" customHeight="1">
      <c r="A17" s="15" t="s">
        <v>30</v>
      </c>
      <c r="B17" s="9">
        <v>32</v>
      </c>
      <c r="C17" s="33">
        <v>36</v>
      </c>
      <c r="D17" s="33">
        <f t="shared" si="0"/>
        <v>-4</v>
      </c>
      <c r="E17" s="33">
        <v>8</v>
      </c>
      <c r="F17" s="33">
        <v>9</v>
      </c>
      <c r="G17" s="33">
        <f t="shared" si="1"/>
        <v>-1</v>
      </c>
      <c r="H17" s="33">
        <v>41</v>
      </c>
      <c r="I17" s="33">
        <v>47</v>
      </c>
      <c r="J17" s="33">
        <f t="shared" si="2"/>
        <v>-6</v>
      </c>
      <c r="K17" s="33">
        <v>21</v>
      </c>
      <c r="L17" s="33">
        <v>17</v>
      </c>
      <c r="M17" s="33">
        <f t="shared" si="3"/>
        <v>4</v>
      </c>
      <c r="N17" s="33">
        <v>9</v>
      </c>
      <c r="O17" s="33">
        <v>10</v>
      </c>
      <c r="P17" s="37">
        <f t="shared" si="4"/>
        <v>-1</v>
      </c>
      <c r="Q17" s="1"/>
      <c r="R17" s="53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  <c r="AI17" s="55"/>
      <c r="AJ17" s="3"/>
      <c r="AK17" s="56"/>
      <c r="AL17" s="57"/>
      <c r="AM17" s="57"/>
      <c r="AN17" s="57"/>
      <c r="AO17" s="3"/>
      <c r="AP17" s="2"/>
      <c r="AQ17" s="2"/>
      <c r="AR17" s="2"/>
      <c r="AS17" s="2"/>
      <c r="AT17" s="2"/>
      <c r="AU17" s="2"/>
    </row>
    <row r="18" spans="1:47" ht="24.75" customHeight="1">
      <c r="A18" s="16" t="s">
        <v>7</v>
      </c>
      <c r="B18" s="10">
        <v>51</v>
      </c>
      <c r="C18" s="34">
        <v>51</v>
      </c>
      <c r="D18" s="34">
        <f t="shared" si="0"/>
        <v>0</v>
      </c>
      <c r="E18" s="34">
        <v>16</v>
      </c>
      <c r="F18" s="34">
        <v>13</v>
      </c>
      <c r="G18" s="34">
        <f t="shared" si="1"/>
        <v>3</v>
      </c>
      <c r="H18" s="34">
        <v>47</v>
      </c>
      <c r="I18" s="34">
        <v>57</v>
      </c>
      <c r="J18" s="34">
        <f t="shared" si="2"/>
        <v>-10</v>
      </c>
      <c r="K18" s="34">
        <v>28</v>
      </c>
      <c r="L18" s="34">
        <v>26</v>
      </c>
      <c r="M18" s="34">
        <f t="shared" si="3"/>
        <v>2</v>
      </c>
      <c r="N18" s="34">
        <v>19</v>
      </c>
      <c r="O18" s="34">
        <v>17</v>
      </c>
      <c r="P18" s="38">
        <f t="shared" si="4"/>
        <v>2</v>
      </c>
      <c r="Q18" s="1"/>
      <c r="R18" s="59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  <c r="AI18" s="55"/>
      <c r="AJ18" s="3"/>
      <c r="AK18" s="56"/>
      <c r="AL18" s="57"/>
      <c r="AM18" s="57"/>
      <c r="AN18" s="57"/>
      <c r="AO18" s="3"/>
      <c r="AP18" s="2"/>
      <c r="AQ18" s="2"/>
      <c r="AR18" s="2"/>
      <c r="AS18" s="2"/>
      <c r="AT18" s="2"/>
      <c r="AU18" s="2"/>
    </row>
    <row r="19" spans="1:47" ht="24.75" customHeight="1">
      <c r="A19" s="16" t="s">
        <v>8</v>
      </c>
      <c r="B19" s="10">
        <v>26</v>
      </c>
      <c r="C19" s="34">
        <v>32</v>
      </c>
      <c r="D19" s="34">
        <f t="shared" si="0"/>
        <v>-6</v>
      </c>
      <c r="E19" s="34">
        <v>5</v>
      </c>
      <c r="F19" s="34">
        <v>5</v>
      </c>
      <c r="G19" s="34">
        <f t="shared" si="1"/>
        <v>0</v>
      </c>
      <c r="H19" s="34">
        <v>13</v>
      </c>
      <c r="I19" s="34">
        <v>23</v>
      </c>
      <c r="J19" s="34">
        <f t="shared" si="2"/>
        <v>-10</v>
      </c>
      <c r="K19" s="34">
        <v>11</v>
      </c>
      <c r="L19" s="34">
        <v>17</v>
      </c>
      <c r="M19" s="34">
        <f t="shared" si="3"/>
        <v>-6</v>
      </c>
      <c r="N19" s="34">
        <v>6</v>
      </c>
      <c r="O19" s="34">
        <v>10</v>
      </c>
      <c r="P19" s="38">
        <f t="shared" si="4"/>
        <v>-4</v>
      </c>
      <c r="Q19" s="1"/>
      <c r="R19" s="53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  <c r="AI19" s="55"/>
      <c r="AJ19" s="3"/>
      <c r="AK19" s="56"/>
      <c r="AL19" s="57"/>
      <c r="AM19" s="57"/>
      <c r="AN19" s="57"/>
      <c r="AO19" s="3"/>
      <c r="AP19" s="2"/>
      <c r="AQ19" s="2"/>
      <c r="AR19" s="2"/>
      <c r="AS19" s="2"/>
      <c r="AT19" s="2"/>
      <c r="AU19" s="2"/>
    </row>
    <row r="20" spans="1:47" ht="24.75" customHeight="1">
      <c r="A20" s="16" t="s">
        <v>9</v>
      </c>
      <c r="B20" s="10">
        <v>37</v>
      </c>
      <c r="C20" s="34">
        <v>20</v>
      </c>
      <c r="D20" s="34">
        <f t="shared" si="0"/>
        <v>17</v>
      </c>
      <c r="E20" s="34">
        <v>4</v>
      </c>
      <c r="F20" s="34">
        <v>4</v>
      </c>
      <c r="G20" s="34">
        <f t="shared" si="1"/>
        <v>0</v>
      </c>
      <c r="H20" s="34">
        <v>11</v>
      </c>
      <c r="I20" s="34">
        <v>11</v>
      </c>
      <c r="J20" s="34">
        <f t="shared" si="2"/>
        <v>0</v>
      </c>
      <c r="K20" s="34">
        <v>7</v>
      </c>
      <c r="L20" s="34">
        <v>9</v>
      </c>
      <c r="M20" s="34">
        <f t="shared" si="3"/>
        <v>-2</v>
      </c>
      <c r="N20" s="34">
        <v>10</v>
      </c>
      <c r="O20" s="34">
        <v>5</v>
      </c>
      <c r="P20" s="38">
        <f t="shared" si="4"/>
        <v>5</v>
      </c>
      <c r="Q20" s="1"/>
      <c r="R20" s="53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  <c r="AI20" s="55"/>
      <c r="AJ20" s="3"/>
      <c r="AK20" s="56"/>
      <c r="AL20" s="57"/>
      <c r="AM20" s="57"/>
      <c r="AN20" s="57"/>
      <c r="AO20" s="3"/>
      <c r="AP20" s="2"/>
      <c r="AQ20" s="2"/>
      <c r="AR20" s="2"/>
      <c r="AS20" s="2"/>
      <c r="AT20" s="2"/>
      <c r="AU20" s="2"/>
    </row>
    <row r="21" spans="1:47" ht="24.75" customHeight="1">
      <c r="A21" s="16" t="s">
        <v>10</v>
      </c>
      <c r="B21" s="10">
        <v>31</v>
      </c>
      <c r="C21" s="34">
        <v>38</v>
      </c>
      <c r="D21" s="34">
        <f t="shared" si="0"/>
        <v>-7</v>
      </c>
      <c r="E21" s="34">
        <v>5</v>
      </c>
      <c r="F21" s="34">
        <v>9</v>
      </c>
      <c r="G21" s="34">
        <f t="shared" si="1"/>
        <v>-4</v>
      </c>
      <c r="H21" s="34">
        <v>45</v>
      </c>
      <c r="I21" s="34">
        <v>49</v>
      </c>
      <c r="J21" s="34">
        <f t="shared" si="2"/>
        <v>-4</v>
      </c>
      <c r="K21" s="34">
        <v>10</v>
      </c>
      <c r="L21" s="34">
        <v>14</v>
      </c>
      <c r="M21" s="34">
        <f t="shared" si="3"/>
        <v>-4</v>
      </c>
      <c r="N21" s="34">
        <v>9</v>
      </c>
      <c r="O21" s="34">
        <v>9</v>
      </c>
      <c r="P21" s="38">
        <f t="shared" si="4"/>
        <v>0</v>
      </c>
      <c r="Q21" s="1"/>
      <c r="R21" s="53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5"/>
      <c r="AI21" s="55"/>
      <c r="AJ21" s="3"/>
      <c r="AK21" s="56"/>
      <c r="AL21" s="57"/>
      <c r="AM21" s="57"/>
      <c r="AN21" s="57"/>
      <c r="AO21" s="3"/>
      <c r="AP21" s="2"/>
      <c r="AQ21" s="2"/>
      <c r="AR21" s="2"/>
      <c r="AS21" s="2"/>
      <c r="AT21" s="2"/>
      <c r="AU21" s="2"/>
    </row>
    <row r="22" spans="1:47" ht="24.75" customHeight="1">
      <c r="A22" s="16" t="s">
        <v>11</v>
      </c>
      <c r="B22" s="10">
        <v>20</v>
      </c>
      <c r="C22" s="34">
        <v>28</v>
      </c>
      <c r="D22" s="34">
        <f t="shared" si="0"/>
        <v>-8</v>
      </c>
      <c r="E22" s="34">
        <v>6</v>
      </c>
      <c r="F22" s="34">
        <v>7</v>
      </c>
      <c r="G22" s="34">
        <f t="shared" si="1"/>
        <v>-1</v>
      </c>
      <c r="H22" s="34">
        <v>31</v>
      </c>
      <c r="I22" s="34">
        <v>40</v>
      </c>
      <c r="J22" s="34">
        <f t="shared" si="2"/>
        <v>-9</v>
      </c>
      <c r="K22" s="34">
        <v>7</v>
      </c>
      <c r="L22" s="34">
        <v>11</v>
      </c>
      <c r="M22" s="34">
        <f t="shared" si="3"/>
        <v>-4</v>
      </c>
      <c r="N22" s="34">
        <v>9</v>
      </c>
      <c r="O22" s="34">
        <v>6</v>
      </c>
      <c r="P22" s="38">
        <f t="shared" si="4"/>
        <v>3</v>
      </c>
      <c r="Q22" s="1"/>
      <c r="R22" s="53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  <c r="AI22" s="55"/>
      <c r="AJ22" s="3"/>
      <c r="AK22" s="56"/>
      <c r="AL22" s="57"/>
      <c r="AM22" s="57"/>
      <c r="AN22" s="57"/>
      <c r="AO22" s="3"/>
      <c r="AP22" s="2"/>
      <c r="AQ22" s="2"/>
      <c r="AR22" s="2"/>
      <c r="AS22" s="2"/>
      <c r="AT22" s="2"/>
      <c r="AU22" s="2"/>
    </row>
    <row r="23" spans="1:47" ht="24.75" customHeight="1">
      <c r="A23" s="16" t="s">
        <v>31</v>
      </c>
      <c r="B23" s="10">
        <v>49</v>
      </c>
      <c r="C23" s="34">
        <v>59</v>
      </c>
      <c r="D23" s="34">
        <f t="shared" si="0"/>
        <v>-10</v>
      </c>
      <c r="E23" s="34">
        <v>15</v>
      </c>
      <c r="F23" s="34">
        <v>17</v>
      </c>
      <c r="G23" s="34">
        <f t="shared" si="1"/>
        <v>-2</v>
      </c>
      <c r="H23" s="34">
        <v>105</v>
      </c>
      <c r="I23" s="34">
        <v>77</v>
      </c>
      <c r="J23" s="34">
        <f t="shared" si="2"/>
        <v>28</v>
      </c>
      <c r="K23" s="34">
        <v>36</v>
      </c>
      <c r="L23" s="34">
        <v>39</v>
      </c>
      <c r="M23" s="34">
        <f t="shared" si="3"/>
        <v>-3</v>
      </c>
      <c r="N23" s="34">
        <v>13</v>
      </c>
      <c r="O23" s="34">
        <v>15</v>
      </c>
      <c r="P23" s="38">
        <f t="shared" si="4"/>
        <v>-2</v>
      </c>
      <c r="Q23" s="1"/>
      <c r="R23" s="53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  <c r="AI23" s="55"/>
      <c r="AJ23" s="3"/>
      <c r="AK23" s="56"/>
      <c r="AL23" s="57"/>
      <c r="AM23" s="57"/>
      <c r="AN23" s="57"/>
      <c r="AO23" s="3"/>
      <c r="AP23" s="2"/>
      <c r="AQ23" s="2"/>
      <c r="AR23" s="2"/>
      <c r="AS23" s="2"/>
      <c r="AT23" s="2"/>
      <c r="AU23" s="2"/>
    </row>
    <row r="24" spans="1:47" ht="24.75" customHeight="1">
      <c r="A24" s="16" t="s">
        <v>12</v>
      </c>
      <c r="B24" s="10">
        <v>18</v>
      </c>
      <c r="C24" s="34">
        <v>25</v>
      </c>
      <c r="D24" s="34">
        <f t="shared" si="0"/>
        <v>-7</v>
      </c>
      <c r="E24" s="34">
        <v>6</v>
      </c>
      <c r="F24" s="34">
        <v>7</v>
      </c>
      <c r="G24" s="34">
        <f t="shared" si="1"/>
        <v>-1</v>
      </c>
      <c r="H24" s="34">
        <v>26</v>
      </c>
      <c r="I24" s="34">
        <v>27</v>
      </c>
      <c r="J24" s="34">
        <f t="shared" si="2"/>
        <v>-1</v>
      </c>
      <c r="K24" s="34">
        <v>6</v>
      </c>
      <c r="L24" s="34">
        <v>9</v>
      </c>
      <c r="M24" s="34">
        <f t="shared" si="3"/>
        <v>-3</v>
      </c>
      <c r="N24" s="34">
        <v>5</v>
      </c>
      <c r="O24" s="34">
        <v>7</v>
      </c>
      <c r="P24" s="38">
        <f t="shared" si="4"/>
        <v>-2</v>
      </c>
      <c r="Q24" s="1"/>
      <c r="R24" s="53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  <c r="AI24" s="55"/>
      <c r="AJ24" s="3"/>
      <c r="AK24" s="56"/>
      <c r="AL24" s="57"/>
      <c r="AM24" s="57"/>
      <c r="AN24" s="57"/>
      <c r="AO24" s="3"/>
      <c r="AP24" s="2"/>
      <c r="AQ24" s="2"/>
      <c r="AR24" s="2"/>
      <c r="AS24" s="2"/>
      <c r="AT24" s="2"/>
      <c r="AU24" s="2"/>
    </row>
    <row r="25" spans="1:47" ht="24.75" customHeight="1">
      <c r="A25" s="16" t="s">
        <v>13</v>
      </c>
      <c r="B25" s="10">
        <v>21</v>
      </c>
      <c r="C25" s="34">
        <v>31</v>
      </c>
      <c r="D25" s="34">
        <f t="shared" si="0"/>
        <v>-10</v>
      </c>
      <c r="E25" s="34">
        <v>7</v>
      </c>
      <c r="F25" s="34">
        <v>7</v>
      </c>
      <c r="G25" s="34">
        <f t="shared" si="1"/>
        <v>0</v>
      </c>
      <c r="H25" s="34">
        <v>22</v>
      </c>
      <c r="I25" s="34">
        <v>29</v>
      </c>
      <c r="J25" s="34">
        <f t="shared" si="2"/>
        <v>-7</v>
      </c>
      <c r="K25" s="34">
        <v>7</v>
      </c>
      <c r="L25" s="34">
        <v>14</v>
      </c>
      <c r="M25" s="34">
        <f t="shared" si="3"/>
        <v>-7</v>
      </c>
      <c r="N25" s="34">
        <v>4</v>
      </c>
      <c r="O25" s="34">
        <v>5</v>
      </c>
      <c r="P25" s="38">
        <f t="shared" si="4"/>
        <v>-1</v>
      </c>
      <c r="Q25" s="1"/>
      <c r="R25" s="53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  <c r="AI25" s="55"/>
      <c r="AJ25" s="3"/>
      <c r="AK25" s="56"/>
      <c r="AL25" s="57"/>
      <c r="AM25" s="57"/>
      <c r="AN25" s="57"/>
      <c r="AO25" s="3"/>
      <c r="AP25" s="2"/>
      <c r="AQ25" s="2"/>
      <c r="AR25" s="2"/>
      <c r="AS25" s="2"/>
      <c r="AT25" s="2"/>
      <c r="AU25" s="2"/>
    </row>
    <row r="26" spans="1:47" ht="24.75" customHeight="1">
      <c r="A26" s="16" t="s">
        <v>14</v>
      </c>
      <c r="B26" s="10">
        <v>19</v>
      </c>
      <c r="C26" s="34">
        <v>22</v>
      </c>
      <c r="D26" s="34">
        <f t="shared" si="0"/>
        <v>-3</v>
      </c>
      <c r="E26" s="34">
        <v>6</v>
      </c>
      <c r="F26" s="34">
        <v>6</v>
      </c>
      <c r="G26" s="34">
        <f t="shared" si="1"/>
        <v>0</v>
      </c>
      <c r="H26" s="34">
        <v>13</v>
      </c>
      <c r="I26" s="34">
        <v>13</v>
      </c>
      <c r="J26" s="34">
        <f t="shared" si="2"/>
        <v>0</v>
      </c>
      <c r="K26" s="34">
        <v>7</v>
      </c>
      <c r="L26" s="34">
        <v>7</v>
      </c>
      <c r="M26" s="34">
        <f t="shared" si="3"/>
        <v>0</v>
      </c>
      <c r="N26" s="34">
        <v>6</v>
      </c>
      <c r="O26" s="34">
        <v>4</v>
      </c>
      <c r="P26" s="38">
        <f t="shared" si="4"/>
        <v>2</v>
      </c>
      <c r="Q26" s="1"/>
      <c r="R26" s="53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  <c r="AI26" s="55"/>
      <c r="AJ26" s="3"/>
      <c r="AK26" s="56"/>
      <c r="AL26" s="57"/>
      <c r="AM26" s="57"/>
      <c r="AN26" s="57"/>
      <c r="AO26" s="3"/>
      <c r="AP26" s="2"/>
      <c r="AQ26" s="2"/>
      <c r="AR26" s="2"/>
      <c r="AS26" s="2"/>
      <c r="AT26" s="2"/>
      <c r="AU26" s="2"/>
    </row>
    <row r="27" spans="1:47" ht="24.75" customHeight="1">
      <c r="A27" s="16" t="s">
        <v>32</v>
      </c>
      <c r="B27" s="10">
        <v>24</v>
      </c>
      <c r="C27" s="34">
        <v>41</v>
      </c>
      <c r="D27" s="34">
        <f t="shared" si="0"/>
        <v>-17</v>
      </c>
      <c r="E27" s="34">
        <v>7</v>
      </c>
      <c r="F27" s="34">
        <v>8</v>
      </c>
      <c r="G27" s="34">
        <f t="shared" si="1"/>
        <v>-1</v>
      </c>
      <c r="H27" s="34">
        <v>16</v>
      </c>
      <c r="I27" s="34">
        <v>21</v>
      </c>
      <c r="J27" s="34">
        <f t="shared" si="2"/>
        <v>-5</v>
      </c>
      <c r="K27" s="34">
        <v>8</v>
      </c>
      <c r="L27" s="34">
        <v>18</v>
      </c>
      <c r="M27" s="34">
        <f t="shared" si="3"/>
        <v>-10</v>
      </c>
      <c r="N27" s="34">
        <v>12</v>
      </c>
      <c r="O27" s="34">
        <v>12</v>
      </c>
      <c r="P27" s="38">
        <f t="shared" si="4"/>
        <v>0</v>
      </c>
      <c r="Q27" s="1"/>
      <c r="R27" s="53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  <c r="AI27" s="55"/>
      <c r="AJ27" s="3"/>
      <c r="AK27" s="56"/>
      <c r="AL27" s="57"/>
      <c r="AM27" s="57"/>
      <c r="AN27" s="57"/>
      <c r="AO27" s="3"/>
      <c r="AP27" s="2"/>
      <c r="AQ27" s="2"/>
      <c r="AR27" s="2"/>
      <c r="AS27" s="2"/>
      <c r="AT27" s="2"/>
      <c r="AU27" s="2"/>
    </row>
    <row r="28" spans="1:47" ht="24.75" customHeight="1">
      <c r="A28" s="16" t="s">
        <v>33</v>
      </c>
      <c r="B28" s="10">
        <v>23</v>
      </c>
      <c r="C28" s="34">
        <v>35</v>
      </c>
      <c r="D28" s="34">
        <f t="shared" si="0"/>
        <v>-12</v>
      </c>
      <c r="E28" s="34">
        <v>8</v>
      </c>
      <c r="F28" s="34">
        <v>10</v>
      </c>
      <c r="G28" s="34">
        <f t="shared" si="1"/>
        <v>-2</v>
      </c>
      <c r="H28" s="34">
        <v>31</v>
      </c>
      <c r="I28" s="34">
        <v>48</v>
      </c>
      <c r="J28" s="34">
        <f t="shared" si="2"/>
        <v>-17</v>
      </c>
      <c r="K28" s="34">
        <v>21</v>
      </c>
      <c r="L28" s="34">
        <v>26</v>
      </c>
      <c r="M28" s="34">
        <f t="shared" si="3"/>
        <v>-5</v>
      </c>
      <c r="N28" s="34">
        <v>9</v>
      </c>
      <c r="O28" s="34">
        <v>13</v>
      </c>
      <c r="P28" s="38">
        <f t="shared" si="4"/>
        <v>-4</v>
      </c>
      <c r="Q28" s="1"/>
      <c r="R28" s="53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  <c r="AI28" s="55"/>
      <c r="AJ28" s="3"/>
      <c r="AK28" s="56"/>
      <c r="AL28" s="57"/>
      <c r="AM28" s="57"/>
      <c r="AN28" s="57"/>
      <c r="AO28" s="3"/>
      <c r="AP28" s="2"/>
      <c r="AQ28" s="2"/>
      <c r="AR28" s="2"/>
      <c r="AS28" s="2"/>
      <c r="AT28" s="2"/>
      <c r="AU28" s="2"/>
    </row>
    <row r="29" spans="1:47" ht="24.75" customHeight="1">
      <c r="A29" s="16" t="s">
        <v>34</v>
      </c>
      <c r="B29" s="10">
        <v>36</v>
      </c>
      <c r="C29" s="34">
        <v>28</v>
      </c>
      <c r="D29" s="34">
        <f t="shared" si="0"/>
        <v>8</v>
      </c>
      <c r="E29" s="34">
        <v>7</v>
      </c>
      <c r="F29" s="34">
        <v>8</v>
      </c>
      <c r="G29" s="34">
        <f t="shared" si="1"/>
        <v>-1</v>
      </c>
      <c r="H29" s="34">
        <v>54</v>
      </c>
      <c r="I29" s="34">
        <v>33</v>
      </c>
      <c r="J29" s="34">
        <f t="shared" si="2"/>
        <v>21</v>
      </c>
      <c r="K29" s="34">
        <v>32</v>
      </c>
      <c r="L29" s="34">
        <v>17</v>
      </c>
      <c r="M29" s="34">
        <f t="shared" si="3"/>
        <v>15</v>
      </c>
      <c r="N29" s="34">
        <v>14</v>
      </c>
      <c r="O29" s="34">
        <v>7</v>
      </c>
      <c r="P29" s="38">
        <f t="shared" si="4"/>
        <v>7</v>
      </c>
      <c r="Q29" s="1"/>
      <c r="R29" s="53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  <c r="AI29" s="55"/>
      <c r="AJ29" s="3"/>
      <c r="AK29" s="56"/>
      <c r="AL29" s="57"/>
      <c r="AM29" s="57"/>
      <c r="AN29" s="57"/>
      <c r="AO29" s="3"/>
      <c r="AP29" s="2"/>
      <c r="AQ29" s="2"/>
      <c r="AR29" s="2"/>
      <c r="AS29" s="2"/>
      <c r="AT29" s="2"/>
      <c r="AU29" s="2"/>
    </row>
    <row r="30" spans="1:47" ht="24.75" customHeight="1">
      <c r="A30" s="16" t="s">
        <v>15</v>
      </c>
      <c r="B30" s="10">
        <v>56</v>
      </c>
      <c r="C30" s="34">
        <v>42</v>
      </c>
      <c r="D30" s="34">
        <f t="shared" si="0"/>
        <v>14</v>
      </c>
      <c r="E30" s="34">
        <v>12</v>
      </c>
      <c r="F30" s="34">
        <v>11</v>
      </c>
      <c r="G30" s="34">
        <f t="shared" si="1"/>
        <v>1</v>
      </c>
      <c r="H30" s="34">
        <v>81</v>
      </c>
      <c r="I30" s="34">
        <v>61</v>
      </c>
      <c r="J30" s="34">
        <f t="shared" si="2"/>
        <v>20</v>
      </c>
      <c r="K30" s="34">
        <v>29</v>
      </c>
      <c r="L30" s="34">
        <v>16</v>
      </c>
      <c r="M30" s="34">
        <f t="shared" si="3"/>
        <v>13</v>
      </c>
      <c r="N30" s="34">
        <v>19</v>
      </c>
      <c r="O30" s="34">
        <v>15</v>
      </c>
      <c r="P30" s="38">
        <f t="shared" si="4"/>
        <v>4</v>
      </c>
      <c r="Q30" s="1"/>
      <c r="R30" s="53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  <c r="AI30" s="55"/>
      <c r="AJ30" s="3"/>
      <c r="AK30" s="56"/>
      <c r="AL30" s="57"/>
      <c r="AM30" s="57"/>
      <c r="AN30" s="57"/>
      <c r="AO30" s="3"/>
      <c r="AP30" s="2"/>
      <c r="AQ30" s="2"/>
      <c r="AR30" s="2"/>
      <c r="AS30" s="2"/>
      <c r="AT30" s="2"/>
      <c r="AU30" s="2"/>
    </row>
    <row r="31" spans="1:47" ht="24.75" customHeight="1">
      <c r="A31" s="16" t="s">
        <v>16</v>
      </c>
      <c r="B31" s="10">
        <v>25</v>
      </c>
      <c r="C31" s="34">
        <v>32</v>
      </c>
      <c r="D31" s="34">
        <f t="shared" si="0"/>
        <v>-7</v>
      </c>
      <c r="E31" s="34">
        <v>10</v>
      </c>
      <c r="F31" s="34">
        <v>9</v>
      </c>
      <c r="G31" s="34">
        <f t="shared" si="1"/>
        <v>1</v>
      </c>
      <c r="H31" s="34">
        <v>39</v>
      </c>
      <c r="I31" s="34">
        <v>41</v>
      </c>
      <c r="J31" s="34">
        <f t="shared" si="2"/>
        <v>-2</v>
      </c>
      <c r="K31" s="34">
        <v>8</v>
      </c>
      <c r="L31" s="34">
        <v>11</v>
      </c>
      <c r="M31" s="34">
        <f t="shared" si="3"/>
        <v>-3</v>
      </c>
      <c r="N31" s="34">
        <v>9</v>
      </c>
      <c r="O31" s="34">
        <v>8</v>
      </c>
      <c r="P31" s="38">
        <f t="shared" si="4"/>
        <v>1</v>
      </c>
      <c r="Q31" s="1"/>
      <c r="R31" s="53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  <c r="AI31" s="55"/>
      <c r="AJ31" s="3"/>
      <c r="AK31" s="56"/>
      <c r="AL31" s="57"/>
      <c r="AM31" s="57"/>
      <c r="AN31" s="57"/>
      <c r="AO31" s="3"/>
      <c r="AP31" s="2"/>
      <c r="AQ31" s="2"/>
      <c r="AR31" s="2"/>
      <c r="AS31" s="2"/>
      <c r="AT31" s="2"/>
      <c r="AU31" s="2"/>
    </row>
    <row r="32" spans="1:47" ht="24.75" customHeight="1">
      <c r="A32" s="16" t="s">
        <v>17</v>
      </c>
      <c r="B32" s="10">
        <v>29</v>
      </c>
      <c r="C32" s="34">
        <v>33</v>
      </c>
      <c r="D32" s="34">
        <f t="shared" si="0"/>
        <v>-4</v>
      </c>
      <c r="E32" s="34">
        <v>4</v>
      </c>
      <c r="F32" s="34">
        <v>6</v>
      </c>
      <c r="G32" s="34">
        <f t="shared" si="1"/>
        <v>-2</v>
      </c>
      <c r="H32" s="34">
        <v>26</v>
      </c>
      <c r="I32" s="34">
        <v>28</v>
      </c>
      <c r="J32" s="34">
        <f t="shared" si="2"/>
        <v>-2</v>
      </c>
      <c r="K32" s="34">
        <v>6</v>
      </c>
      <c r="L32" s="34">
        <v>15</v>
      </c>
      <c r="M32" s="34">
        <f t="shared" si="3"/>
        <v>-9</v>
      </c>
      <c r="N32" s="34">
        <v>2</v>
      </c>
      <c r="O32" s="34">
        <v>6</v>
      </c>
      <c r="P32" s="38">
        <f t="shared" si="4"/>
        <v>-4</v>
      </c>
      <c r="Q32" s="1"/>
      <c r="R32" s="53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  <c r="AI32" s="55"/>
      <c r="AJ32" s="3"/>
      <c r="AK32" s="56"/>
      <c r="AL32" s="57"/>
      <c r="AM32" s="57"/>
      <c r="AN32" s="57"/>
      <c r="AO32" s="3"/>
      <c r="AP32" s="2"/>
      <c r="AQ32" s="2"/>
      <c r="AR32" s="2"/>
      <c r="AS32" s="2"/>
      <c r="AT32" s="2"/>
      <c r="AU32" s="2"/>
    </row>
    <row r="33" spans="1:47" ht="24.75" customHeight="1">
      <c r="A33" s="16" t="s">
        <v>18</v>
      </c>
      <c r="B33" s="10">
        <v>38</v>
      </c>
      <c r="C33" s="34">
        <v>49</v>
      </c>
      <c r="D33" s="34">
        <f t="shared" si="0"/>
        <v>-11</v>
      </c>
      <c r="E33" s="34">
        <v>16</v>
      </c>
      <c r="F33" s="34">
        <v>10</v>
      </c>
      <c r="G33" s="34">
        <f t="shared" si="1"/>
        <v>6</v>
      </c>
      <c r="H33" s="34">
        <v>54</v>
      </c>
      <c r="I33" s="34">
        <v>45</v>
      </c>
      <c r="J33" s="34">
        <f t="shared" si="2"/>
        <v>9</v>
      </c>
      <c r="K33" s="34">
        <v>13</v>
      </c>
      <c r="L33" s="34">
        <v>16</v>
      </c>
      <c r="M33" s="34">
        <f t="shared" si="3"/>
        <v>-3</v>
      </c>
      <c r="N33" s="34">
        <v>13</v>
      </c>
      <c r="O33" s="34">
        <v>13</v>
      </c>
      <c r="P33" s="38">
        <f t="shared" si="4"/>
        <v>0</v>
      </c>
      <c r="Q33" s="1"/>
      <c r="R33" s="59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/>
      <c r="AI33" s="55"/>
      <c r="AJ33" s="3"/>
      <c r="AK33" s="56"/>
      <c r="AL33" s="57"/>
      <c r="AM33" s="57"/>
      <c r="AN33" s="57"/>
      <c r="AO33" s="3"/>
      <c r="AP33" s="2"/>
      <c r="AQ33" s="2"/>
      <c r="AR33" s="2"/>
      <c r="AS33" s="2"/>
      <c r="AT33" s="2"/>
      <c r="AU33" s="2"/>
    </row>
    <row r="34" spans="1:47" ht="24.75" customHeight="1">
      <c r="A34" s="16" t="s">
        <v>19</v>
      </c>
      <c r="B34" s="10">
        <v>15</v>
      </c>
      <c r="C34" s="34">
        <v>18</v>
      </c>
      <c r="D34" s="34">
        <f t="shared" si="0"/>
        <v>-3</v>
      </c>
      <c r="E34" s="34">
        <v>3</v>
      </c>
      <c r="F34" s="34">
        <v>4</v>
      </c>
      <c r="G34" s="34">
        <f t="shared" si="1"/>
        <v>-1</v>
      </c>
      <c r="H34" s="34">
        <v>13</v>
      </c>
      <c r="I34" s="34">
        <v>20</v>
      </c>
      <c r="J34" s="34">
        <f t="shared" si="2"/>
        <v>-7</v>
      </c>
      <c r="K34" s="34">
        <v>5</v>
      </c>
      <c r="L34" s="34">
        <v>8</v>
      </c>
      <c r="M34" s="34">
        <f t="shared" si="3"/>
        <v>-3</v>
      </c>
      <c r="N34" s="34">
        <v>5</v>
      </c>
      <c r="O34" s="34">
        <v>8</v>
      </c>
      <c r="P34" s="38">
        <f t="shared" si="4"/>
        <v>-3</v>
      </c>
      <c r="Q34" s="1"/>
      <c r="R34" s="53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/>
      <c r="AI34" s="55"/>
      <c r="AJ34" s="3"/>
      <c r="AK34" s="56"/>
      <c r="AL34" s="57"/>
      <c r="AM34" s="57"/>
      <c r="AN34" s="57"/>
      <c r="AO34" s="3"/>
      <c r="AP34" s="2"/>
      <c r="AQ34" s="2"/>
      <c r="AR34" s="2"/>
      <c r="AS34" s="2"/>
      <c r="AT34" s="2"/>
      <c r="AU34" s="2"/>
    </row>
    <row r="35" spans="1:47" ht="24.75" customHeight="1">
      <c r="A35" s="16" t="s">
        <v>44</v>
      </c>
      <c r="B35" s="10">
        <v>18</v>
      </c>
      <c r="C35" s="34">
        <v>19</v>
      </c>
      <c r="D35" s="34">
        <f>B35-C35</f>
        <v>-1</v>
      </c>
      <c r="E35" s="34">
        <v>2</v>
      </c>
      <c r="F35" s="34">
        <v>4</v>
      </c>
      <c r="G35" s="34">
        <f t="shared" si="1"/>
        <v>-2</v>
      </c>
      <c r="H35" s="34">
        <v>11</v>
      </c>
      <c r="I35" s="34">
        <v>11</v>
      </c>
      <c r="J35" s="34">
        <f t="shared" si="2"/>
        <v>0</v>
      </c>
      <c r="K35" s="34">
        <v>6</v>
      </c>
      <c r="L35" s="34">
        <v>7</v>
      </c>
      <c r="M35" s="34">
        <f t="shared" si="3"/>
        <v>-1</v>
      </c>
      <c r="N35" s="34">
        <v>7</v>
      </c>
      <c r="O35" s="34">
        <v>6</v>
      </c>
      <c r="P35" s="38">
        <f t="shared" si="4"/>
        <v>1</v>
      </c>
      <c r="Q35" s="1"/>
      <c r="R35" s="53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/>
      <c r="AI35" s="55"/>
      <c r="AJ35" s="3"/>
      <c r="AK35" s="56"/>
      <c r="AL35" s="57"/>
      <c r="AM35" s="57"/>
      <c r="AN35" s="57"/>
      <c r="AO35" s="3"/>
      <c r="AP35" s="2"/>
      <c r="AQ35" s="2"/>
      <c r="AR35" s="2"/>
      <c r="AS35" s="2"/>
      <c r="AT35" s="2"/>
      <c r="AU35" s="2"/>
    </row>
    <row r="36" spans="1:47" ht="24.75" customHeight="1">
      <c r="A36" s="16" t="s">
        <v>20</v>
      </c>
      <c r="B36" s="10">
        <v>9</v>
      </c>
      <c r="C36" s="34">
        <v>2</v>
      </c>
      <c r="D36" s="34">
        <f>B36-C36</f>
        <v>7</v>
      </c>
      <c r="E36" s="34">
        <v>1</v>
      </c>
      <c r="F36" s="34">
        <v>1</v>
      </c>
      <c r="G36" s="34">
        <f t="shared" si="1"/>
        <v>0</v>
      </c>
      <c r="H36" s="34">
        <v>2</v>
      </c>
      <c r="I36" s="34">
        <v>2</v>
      </c>
      <c r="J36" s="34">
        <f t="shared" si="2"/>
        <v>0</v>
      </c>
      <c r="K36" s="34">
        <v>2</v>
      </c>
      <c r="L36" s="34">
        <v>1</v>
      </c>
      <c r="M36" s="34">
        <f t="shared" si="3"/>
        <v>1</v>
      </c>
      <c r="N36" s="34">
        <v>2</v>
      </c>
      <c r="O36" s="34">
        <v>1</v>
      </c>
      <c r="P36" s="38">
        <f t="shared" si="4"/>
        <v>1</v>
      </c>
      <c r="Q36" s="1"/>
      <c r="R36" s="53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/>
      <c r="AI36" s="55"/>
      <c r="AJ36" s="3"/>
      <c r="AK36" s="56"/>
      <c r="AL36" s="57"/>
      <c r="AM36" s="57"/>
      <c r="AN36" s="57"/>
      <c r="AO36" s="3"/>
      <c r="AP36" s="2"/>
      <c r="AQ36" s="2"/>
      <c r="AR36" s="2"/>
      <c r="AS36" s="2"/>
      <c r="AT36" s="2"/>
      <c r="AU36" s="2"/>
    </row>
    <row r="37" spans="1:47" ht="24.75" customHeight="1" thickBot="1">
      <c r="A37" s="17" t="s">
        <v>35</v>
      </c>
      <c r="B37" s="11">
        <v>38</v>
      </c>
      <c r="C37" s="36">
        <v>43</v>
      </c>
      <c r="D37" s="36">
        <f t="shared" si="0"/>
        <v>-5</v>
      </c>
      <c r="E37" s="36">
        <v>14</v>
      </c>
      <c r="F37" s="36">
        <v>11</v>
      </c>
      <c r="G37" s="36">
        <f t="shared" si="1"/>
        <v>3</v>
      </c>
      <c r="H37" s="36">
        <v>51</v>
      </c>
      <c r="I37" s="36">
        <v>62</v>
      </c>
      <c r="J37" s="36">
        <f t="shared" si="2"/>
        <v>-11</v>
      </c>
      <c r="K37" s="36">
        <v>16</v>
      </c>
      <c r="L37" s="36">
        <v>17</v>
      </c>
      <c r="M37" s="36">
        <f t="shared" si="3"/>
        <v>-1</v>
      </c>
      <c r="N37" s="36">
        <v>16</v>
      </c>
      <c r="O37" s="36">
        <v>12</v>
      </c>
      <c r="P37" s="41">
        <f t="shared" si="4"/>
        <v>4</v>
      </c>
      <c r="Q37" s="1"/>
      <c r="R37" s="53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/>
      <c r="AI37" s="55"/>
      <c r="AJ37" s="3"/>
      <c r="AK37" s="56"/>
      <c r="AL37" s="57"/>
      <c r="AM37" s="57"/>
      <c r="AN37" s="57"/>
      <c r="AO37" s="3"/>
      <c r="AP37" s="2"/>
      <c r="AQ37" s="2"/>
      <c r="AR37" s="2"/>
      <c r="AS37" s="2"/>
      <c r="AT37" s="2"/>
      <c r="AU37" s="2"/>
    </row>
    <row r="38" spans="1:47" ht="24.75" customHeight="1" thickBot="1">
      <c r="A38" s="19" t="s">
        <v>26</v>
      </c>
      <c r="B38" s="46">
        <f>SUM(B17:B37)</f>
        <v>615</v>
      </c>
      <c r="C38" s="46">
        <f>SUM(C17:C37)</f>
        <v>684</v>
      </c>
      <c r="D38" s="47">
        <f t="shared" si="0"/>
        <v>-69</v>
      </c>
      <c r="E38" s="46">
        <f>SUM(E17:E37)</f>
        <v>162</v>
      </c>
      <c r="F38" s="46">
        <f>SUM(F17:F37)</f>
        <v>166</v>
      </c>
      <c r="G38" s="47">
        <f t="shared" si="1"/>
        <v>-4</v>
      </c>
      <c r="H38" s="46">
        <f>SUM(H17:H37)</f>
        <v>732</v>
      </c>
      <c r="I38" s="46">
        <f>SUM(I17:I37)</f>
        <v>745</v>
      </c>
      <c r="J38" s="47">
        <f t="shared" si="2"/>
        <v>-13</v>
      </c>
      <c r="K38" s="46">
        <f>SUM(K17:K37)</f>
        <v>286</v>
      </c>
      <c r="L38" s="46">
        <f>SUM(L17:L37)</f>
        <v>315</v>
      </c>
      <c r="M38" s="47">
        <f t="shared" si="3"/>
        <v>-29</v>
      </c>
      <c r="N38" s="46">
        <f>SUM(N17:N37)</f>
        <v>198</v>
      </c>
      <c r="O38" s="46">
        <f>SUM(O17:O37)</f>
        <v>189</v>
      </c>
      <c r="P38" s="48">
        <f t="shared" si="4"/>
        <v>9</v>
      </c>
      <c r="Q38" s="1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3"/>
      <c r="AK38" s="61"/>
      <c r="AL38" s="57"/>
      <c r="AM38" s="57"/>
      <c r="AN38" s="57"/>
      <c r="AO38" s="3"/>
      <c r="AP38" s="2"/>
      <c r="AQ38" s="2"/>
      <c r="AR38" s="2"/>
      <c r="AS38" s="2"/>
      <c r="AT38" s="2"/>
      <c r="AU38" s="2"/>
    </row>
    <row r="39" spans="1:47" ht="24.75" customHeight="1" thickBot="1">
      <c r="A39" s="20" t="s">
        <v>46</v>
      </c>
      <c r="B39" s="42">
        <f>SUM(B38,B16)</f>
        <v>1812</v>
      </c>
      <c r="C39" s="42">
        <f>SUM(C38,C16)</f>
        <v>1818</v>
      </c>
      <c r="D39" s="44">
        <f>B39-C39</f>
        <v>-6</v>
      </c>
      <c r="E39" s="42">
        <f>SUM(E38,E16)</f>
        <v>476</v>
      </c>
      <c r="F39" s="42">
        <f>SUM(F38,F16)</f>
        <v>476</v>
      </c>
      <c r="G39" s="44">
        <f t="shared" si="1"/>
        <v>0</v>
      </c>
      <c r="H39" s="42">
        <f>SUM(H38,H16)</f>
        <v>2655</v>
      </c>
      <c r="I39" s="42">
        <f>SUM(I38,I16)</f>
        <v>2584</v>
      </c>
      <c r="J39" s="43">
        <f t="shared" si="2"/>
        <v>71</v>
      </c>
      <c r="K39" s="42">
        <f>SUM(K38,K16)</f>
        <v>660</v>
      </c>
      <c r="L39" s="42">
        <f>SUM(L38,L16)</f>
        <v>674</v>
      </c>
      <c r="M39" s="44">
        <f>K39-L39</f>
        <v>-14</v>
      </c>
      <c r="N39" s="42">
        <f>SUM(N38,N16)</f>
        <v>702</v>
      </c>
      <c r="O39" s="42">
        <f>SUM(O38,O16)</f>
        <v>722</v>
      </c>
      <c r="P39" s="45">
        <f t="shared" si="4"/>
        <v>-20</v>
      </c>
      <c r="Q39" s="1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3"/>
      <c r="AK39" s="62"/>
      <c r="AL39" s="57"/>
      <c r="AM39" s="57"/>
      <c r="AN39" s="57"/>
      <c r="AO39" s="3"/>
      <c r="AP39" s="2"/>
      <c r="AQ39" s="2"/>
      <c r="AR39" s="2"/>
      <c r="AS39" s="2"/>
      <c r="AT39" s="2"/>
      <c r="AU39" s="2"/>
    </row>
    <row r="40" spans="1:47" ht="15" customHeight="1">
      <c r="A40" s="6"/>
      <c r="B40" s="12"/>
      <c r="C40" s="12"/>
      <c r="D40" s="12"/>
      <c r="E40" s="12"/>
      <c r="F40" s="12"/>
      <c r="G40" s="12"/>
      <c r="H40" s="12"/>
      <c r="I40" s="12"/>
      <c r="J40" s="13"/>
      <c r="K40" s="12"/>
      <c r="L40" s="12"/>
      <c r="M40" s="12"/>
      <c r="N40" s="12"/>
      <c r="O40" s="12"/>
      <c r="P40" s="12"/>
      <c r="Q40" s="1"/>
      <c r="R40" s="3"/>
      <c r="S40" s="28"/>
      <c r="T40" s="28"/>
      <c r="U40" s="28"/>
      <c r="V40" s="3"/>
      <c r="W40" s="28"/>
      <c r="X40" s="28"/>
      <c r="Y40" s="28"/>
      <c r="Z40" s="3"/>
      <c r="AA40" s="28"/>
      <c r="AB40" s="28"/>
      <c r="AC40" s="28"/>
      <c r="AD40" s="3"/>
      <c r="AE40" s="3"/>
      <c r="AF40" s="3"/>
      <c r="AG40" s="3"/>
      <c r="AH40" s="3"/>
      <c r="AJ40" s="3"/>
      <c r="AK40" s="62"/>
      <c r="AL40" s="57"/>
      <c r="AM40" s="57"/>
      <c r="AN40" s="57"/>
      <c r="AO40" s="3"/>
      <c r="AP40" s="2"/>
      <c r="AQ40" s="2"/>
      <c r="AR40" s="2"/>
      <c r="AS40" s="2"/>
      <c r="AT40" s="2"/>
      <c r="AU40" s="2"/>
    </row>
    <row r="41" spans="1:47" ht="93" customHeight="1">
      <c r="A41" s="89" t="s">
        <v>36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1"/>
      <c r="R41" s="3"/>
      <c r="S41" s="28"/>
      <c r="T41" s="28"/>
      <c r="U41" s="28"/>
      <c r="V41" s="3"/>
      <c r="W41" s="28"/>
      <c r="X41" s="28"/>
      <c r="Y41" s="28"/>
      <c r="Z41" s="3"/>
      <c r="AA41" s="28"/>
      <c r="AB41" s="28"/>
      <c r="AC41" s="28"/>
      <c r="AD41" s="3"/>
      <c r="AE41" s="3"/>
      <c r="AF41" s="3"/>
      <c r="AG41" s="3"/>
      <c r="AH41" s="3"/>
      <c r="AJ41" s="3"/>
      <c r="AK41" s="3"/>
      <c r="AL41" s="3"/>
      <c r="AN41" s="3"/>
      <c r="AO41" s="3"/>
      <c r="AP41" s="2"/>
      <c r="AQ41" s="2"/>
      <c r="AR41" s="2"/>
      <c r="AS41" s="2"/>
      <c r="AT41" s="2"/>
      <c r="AU41" s="2"/>
    </row>
    <row r="42" spans="1:53" ht="17.25">
      <c r="A42" s="1"/>
      <c r="B42" s="1"/>
      <c r="C42" s="1"/>
      <c r="D42" s="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3"/>
      <c r="AX42" s="1"/>
      <c r="AY42" s="1"/>
      <c r="AZ42" s="1"/>
      <c r="BA42" s="1"/>
    </row>
    <row r="43" spans="1:53" ht="17.25">
      <c r="A43" s="1"/>
      <c r="B43" s="1"/>
      <c r="C43" s="1"/>
      <c r="D43" s="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X43" s="1"/>
      <c r="AY43" s="1"/>
      <c r="AZ43" s="1"/>
      <c r="BA43" s="1"/>
    </row>
    <row r="44" spans="1:53" ht="17.25">
      <c r="A44" s="1"/>
      <c r="B44" s="1"/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X44" s="1"/>
      <c r="AY44" s="1"/>
      <c r="AZ44" s="1"/>
      <c r="BA44" s="1"/>
    </row>
    <row r="45" spans="1:53" ht="17.25">
      <c r="A45" s="1"/>
      <c r="B45" s="1"/>
      <c r="C45" s="1"/>
      <c r="D45" s="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X45" s="1"/>
      <c r="AY45" s="1"/>
      <c r="AZ45" s="1"/>
      <c r="BA45" s="1"/>
    </row>
  </sheetData>
  <sheetProtection/>
  <mergeCells count="52">
    <mergeCell ref="AM3:AM4"/>
    <mergeCell ref="AN3:AN4"/>
    <mergeCell ref="AL5:AL6"/>
    <mergeCell ref="AM5:AM6"/>
    <mergeCell ref="AN5:AN6"/>
    <mergeCell ref="B3:D4"/>
    <mergeCell ref="A41:P41"/>
    <mergeCell ref="P5:P6"/>
    <mergeCell ref="I5:I6"/>
    <mergeCell ref="AK3:AK6"/>
    <mergeCell ref="AL3:AL4"/>
    <mergeCell ref="B5:B6"/>
    <mergeCell ref="C5:C6"/>
    <mergeCell ref="D5:D6"/>
    <mergeCell ref="N5:N6"/>
    <mergeCell ref="H5:H6"/>
    <mergeCell ref="E5:E6"/>
    <mergeCell ref="F5:F6"/>
    <mergeCell ref="J5:J6"/>
    <mergeCell ref="L5:L6"/>
    <mergeCell ref="K4:M4"/>
    <mergeCell ref="K5:K6"/>
    <mergeCell ref="G5:G6"/>
    <mergeCell ref="M5:M6"/>
    <mergeCell ref="O5:O6"/>
    <mergeCell ref="N4:P4"/>
    <mergeCell ref="AF3:AH3"/>
    <mergeCell ref="AB5:AB6"/>
    <mergeCell ref="AD5:AD6"/>
    <mergeCell ref="AE5:AE6"/>
    <mergeCell ref="A3:A6"/>
    <mergeCell ref="N3:P3"/>
    <mergeCell ref="E3:G4"/>
    <mergeCell ref="H3:J3"/>
    <mergeCell ref="H4:J4"/>
    <mergeCell ref="K3:M3"/>
    <mergeCell ref="W5:W6"/>
    <mergeCell ref="X5:X6"/>
    <mergeCell ref="Z5:Z6"/>
    <mergeCell ref="AA5:AA6"/>
    <mergeCell ref="R3:R6"/>
    <mergeCell ref="S3:AE3"/>
    <mergeCell ref="AF5:AF6"/>
    <mergeCell ref="AG5:AG6"/>
    <mergeCell ref="AH5:AH6"/>
    <mergeCell ref="R1:T2"/>
    <mergeCell ref="AI3:AI6"/>
    <mergeCell ref="S5:S6"/>
    <mergeCell ref="T5:T6"/>
    <mergeCell ref="V5:V6"/>
    <mergeCell ref="Y4:Y6"/>
    <mergeCell ref="AC4:AC6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landscape" paperSize="9" scale="49" r:id="rId1"/>
  <headerFooter alignWithMargins="0">
    <oddFooter>&amp;C12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112062</dc:creator>
  <cp:keywords/>
  <dc:description/>
  <cp:lastModifiedBy>和歌山県</cp:lastModifiedBy>
  <cp:lastPrinted>2017-03-21T06:09:22Z</cp:lastPrinted>
  <dcterms:created xsi:type="dcterms:W3CDTF">2007-09-19T12:38:02Z</dcterms:created>
  <dcterms:modified xsi:type="dcterms:W3CDTF">2017-03-28T09:18:30Z</dcterms:modified>
  <cp:category/>
  <cp:version/>
  <cp:contentType/>
  <cp:contentStatus/>
</cp:coreProperties>
</file>