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-2(一組)" sheetId="1" r:id="rId1"/>
  </sheets>
  <definedNames>
    <definedName name="_xlnm.Print_Area" localSheetId="0">'1-2(一組)'!$A$1:$N$50</definedName>
  </definedNames>
  <calcPr fullCalcOnLoad="1"/>
</workbook>
</file>

<file path=xl/sharedStrings.xml><?xml version="1.0" encoding="utf-8"?>
<sst xmlns="http://schemas.openxmlformats.org/spreadsheetml/2006/main" count="72" uniqueCount="68">
  <si>
    <t xml:space="preserve">      </t>
  </si>
  <si>
    <t>総合計</t>
  </si>
  <si>
    <t>増減数</t>
  </si>
  <si>
    <t>増加率</t>
  </si>
  <si>
    <t>橋本周辺広域市町村圏組合</t>
  </si>
  <si>
    <t>過去３年間職員の状況</t>
  </si>
  <si>
    <t>国民健康保険野上厚生病院組合</t>
  </si>
  <si>
    <t>那賀児童福祉施設組合</t>
  </si>
  <si>
    <t>公立那賀病院経営事務組合</t>
  </si>
  <si>
    <t>那賀衛生環境整備組合</t>
  </si>
  <si>
    <t>橋本伊都衛生施設組合</t>
  </si>
  <si>
    <t>伊都郡町村及び橋本市老人福祉施設事務組合</t>
  </si>
  <si>
    <t>有田衛生施設事務組合</t>
  </si>
  <si>
    <t>御坊市日高川町中学校組合</t>
  </si>
  <si>
    <t>御坊市外五ヶ町病院経営事務組合</t>
  </si>
  <si>
    <t>御坊日高老人福祉施設事務組合</t>
  </si>
  <si>
    <t>公立紀南病院組合</t>
  </si>
  <si>
    <t>紀南地方老人福祉施設組合</t>
  </si>
  <si>
    <t>串本町古座川町衛生施設事務組合</t>
  </si>
  <si>
    <t>大辺路衛生施設組合</t>
  </si>
  <si>
    <t>紀南学園事務組合</t>
  </si>
  <si>
    <t>紀南環境衛生施設事務組合</t>
  </si>
  <si>
    <t>東牟婁郡町村新宮市老人福祉施設事務組合</t>
  </si>
  <si>
    <t>那智勝浦町太地町環境衛生施設一部事務組合</t>
  </si>
  <si>
    <t>紀南地方児童福祉施設組合</t>
  </si>
  <si>
    <t>新宮周辺広域市町村圏事務組合</t>
  </si>
  <si>
    <t>御坊広域行政事務組合</t>
  </si>
  <si>
    <t>田辺周辺広域市町村圏組合</t>
  </si>
  <si>
    <t>上大中清掃施設組合</t>
  </si>
  <si>
    <t>海南海草老人福祉施設事務組合</t>
  </si>
  <si>
    <t>有田郡老人福祉施設事務組合</t>
  </si>
  <si>
    <t>那賀消防組合</t>
  </si>
  <si>
    <t>有田周辺広域圏事務組合</t>
  </si>
  <si>
    <t>田辺市周辺衛生施設組合</t>
  </si>
  <si>
    <t>伊都郡町村及び橋本市児童福祉施設事務組合</t>
  </si>
  <si>
    <t>富田川衛生施設組合</t>
  </si>
  <si>
    <t>海南海草環境衛生施設組合</t>
  </si>
  <si>
    <t>伊都消防組合</t>
  </si>
  <si>
    <t>湯浅広川消防組合</t>
  </si>
  <si>
    <t>五色台広域施設組合</t>
  </si>
  <si>
    <t>日高広域消防事務組合</t>
  </si>
  <si>
    <t>市町村・一部事務組合計</t>
  </si>
  <si>
    <t>職　員　数　の　増　減　状　況</t>
  </si>
  <si>
    <t>増　減　数</t>
  </si>
  <si>
    <t>一般
行政
部門計</t>
  </si>
  <si>
    <t>一部事務組合計</t>
  </si>
  <si>
    <t>有田聖苑事務組合</t>
  </si>
  <si>
    <t>一般行政部門</t>
  </si>
  <si>
    <t>総　合　計</t>
  </si>
  <si>
    <t>増　減　数</t>
  </si>
  <si>
    <t>一般行政</t>
  </si>
  <si>
    <t>合計</t>
  </si>
  <si>
    <t>平成２５</t>
  </si>
  <si>
    <t>和歌山県市町村総合事務組合</t>
  </si>
  <si>
    <t>平成26年</t>
  </si>
  <si>
    <t>平成２６</t>
  </si>
  <si>
    <t>平２６</t>
  </si>
  <si>
    <t>紀南環境広域施設組合</t>
  </si>
  <si>
    <t>平成27年</t>
  </si>
  <si>
    <t>平成２７</t>
  </si>
  <si>
    <t>平２７</t>
  </si>
  <si>
    <t>平成28年</t>
  </si>
  <si>
    <t>平成２８</t>
  </si>
  <si>
    <t>平２８</t>
  </si>
  <si>
    <t>平成28年職員数</t>
  </si>
  <si>
    <t>（各年４月１日現在　単位：人、％）</t>
  </si>
  <si>
    <t>１－２　一部事務組合別一般行政部門及び総合計職員数の状況</t>
  </si>
  <si>
    <t>那賀老人福祉施設組合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</si>
</sst>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;&quot;△ &quot;#,##0"/>
    <numFmt numFmtId="179" formatCode="#,##0_ "/>
    <numFmt numFmtId="180" formatCode="0;&quot;▲ &quot;0"/>
    <numFmt numFmtId="181" formatCode="0.0;&quot;▲ &quot;0.0"/>
    <numFmt numFmtId="182" formatCode="#,##0;&quot;▲ &quot;#,##0"/>
    <numFmt numFmtId="183" formatCode="#,##0.0;&quot;▲ &quot;#,##0.0"/>
    <numFmt numFmtId="184" formatCode="0.00;&quot;▲ &quot;0.00"/>
    <numFmt numFmtId="185" formatCode="0.0_ "/>
    <numFmt numFmtId="186" formatCode="#,##0_);[Red]\(#,##0\)"/>
    <numFmt numFmtId="187" formatCode="0.00_ "/>
    <numFmt numFmtId="188" formatCode="#,##0_ ;[Red]\-#,##0\ "/>
    <numFmt numFmtId="189" formatCode="0_);[Red]\(0\)"/>
    <numFmt numFmtId="190" formatCode="#,##0.00;&quot;▲ &quot;#,##0.00"/>
    <numFmt numFmtId="191" formatCode="&quot;△&quot;\ #,##0;&quot;▲&quot;\ #,##0"/>
    <numFmt numFmtId="192" formatCode="#,##0.0_ "/>
    <numFmt numFmtId="193" formatCode="0.0"/>
    <numFmt numFmtId="194" formatCode="0.00;&quot;△ &quot;0.00"/>
    <numFmt numFmtId="195" formatCode="0.0%"/>
    <numFmt numFmtId="196" formatCode="#,##0.00_ "/>
    <numFmt numFmtId="197" formatCode="0&quot;名&quot;"/>
    <numFmt numFmtId="198" formatCode=";;;"/>
    <numFmt numFmtId="199" formatCode="mmm\-yyyy"/>
    <numFmt numFmtId="200" formatCode="[&lt;=999]000;[&lt;=99999]000\-00;000\-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7"/>
      <name val="ＭＳ Ｐ明朝"/>
      <family val="1"/>
    </font>
    <font>
      <sz val="14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Ｐゴシック"/>
      <family val="3"/>
    </font>
    <font>
      <sz val="7"/>
      <name val="ＭＳ 明朝"/>
      <family val="1"/>
    </font>
    <font>
      <b/>
      <sz val="11"/>
      <color indexed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12"/>
      <color indexed="8"/>
      <name val="HG丸ｺﾞｼｯｸM-PRO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/>
      <bottom style="medium"/>
    </border>
    <border>
      <left style="hair"/>
      <right style="hair"/>
      <top style="thin"/>
      <bottom style="thin"/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 diagonalDown="1"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Down="1">
      <left style="medium"/>
      <right style="medium">
        <color indexed="8"/>
      </right>
      <top style="medium"/>
      <bottom>
        <color indexed="63"/>
      </bottom>
      <diagonal style="thin">
        <color indexed="8"/>
      </diagonal>
    </border>
    <border diagonalDown="1">
      <left style="medium"/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/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 horizontal="right"/>
      <protection/>
    </xf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82" fontId="8" fillId="0" borderId="0" xfId="61" applyNumberFormat="1" applyFont="1" applyFill="1" applyAlignment="1" applyProtection="1">
      <alignment horizontal="right"/>
      <protection/>
    </xf>
    <xf numFmtId="182" fontId="8" fillId="0" borderId="0" xfId="61" applyNumberFormat="1" applyFont="1" applyFill="1" applyProtection="1">
      <alignment/>
      <protection/>
    </xf>
    <xf numFmtId="182" fontId="8" fillId="0" borderId="0" xfId="61" applyNumberFormat="1" applyFont="1" applyFill="1">
      <alignment/>
      <protection/>
    </xf>
    <xf numFmtId="182" fontId="9" fillId="0" borderId="0" xfId="61" applyNumberFormat="1" applyFont="1" applyFill="1">
      <alignment/>
      <protection/>
    </xf>
    <xf numFmtId="190" fontId="9" fillId="0" borderId="0" xfId="61" applyNumberFormat="1" applyFont="1" applyFill="1">
      <alignment/>
      <protection/>
    </xf>
    <xf numFmtId="182" fontId="8" fillId="0" borderId="0" xfId="61" applyNumberFormat="1" applyFont="1" applyFill="1" applyBorder="1" applyProtection="1">
      <alignment/>
      <protection/>
    </xf>
    <xf numFmtId="182" fontId="8" fillId="0" borderId="0" xfId="61" applyNumberFormat="1" applyFont="1" applyFill="1" applyBorder="1" applyAlignment="1" applyProtection="1">
      <alignment horizontal="left"/>
      <protection/>
    </xf>
    <xf numFmtId="182" fontId="8" fillId="0" borderId="0" xfId="61" applyNumberFormat="1" applyFont="1" applyFill="1" applyBorder="1" applyAlignment="1" applyProtection="1">
      <alignment horizontal="center"/>
      <protection locked="0"/>
    </xf>
    <xf numFmtId="182" fontId="12" fillId="0" borderId="0" xfId="61" applyNumberFormat="1" applyFont="1" applyFill="1" applyAlignment="1" applyProtection="1">
      <alignment horizontal="right"/>
      <protection/>
    </xf>
    <xf numFmtId="190" fontId="12" fillId="0" borderId="0" xfId="61" applyNumberFormat="1" applyFont="1" applyFill="1" applyAlignment="1" applyProtection="1">
      <alignment horizontal="right"/>
      <protection/>
    </xf>
    <xf numFmtId="182" fontId="12" fillId="0" borderId="0" xfId="61" applyNumberFormat="1" applyFont="1" applyFill="1" applyProtection="1">
      <alignment/>
      <protection locked="0"/>
    </xf>
    <xf numFmtId="182" fontId="12" fillId="0" borderId="0" xfId="61" applyNumberFormat="1" applyFont="1" applyFill="1" applyBorder="1" applyProtection="1">
      <alignment/>
      <protection/>
    </xf>
    <xf numFmtId="182" fontId="9" fillId="0" borderId="0" xfId="61" applyNumberFormat="1" applyFont="1" applyFill="1" applyAlignment="1">
      <alignment shrinkToFit="1"/>
      <protection/>
    </xf>
    <xf numFmtId="182" fontId="14" fillId="33" borderId="10" xfId="61" applyNumberFormat="1" applyFont="1" applyFill="1" applyBorder="1" applyAlignment="1" applyProtection="1">
      <alignment vertical="center"/>
      <protection/>
    </xf>
    <xf numFmtId="182" fontId="14" fillId="33" borderId="10" xfId="61" applyNumberFormat="1" applyFont="1" applyFill="1" applyBorder="1" applyAlignment="1" applyProtection="1">
      <alignment horizontal="center" vertical="center"/>
      <protection/>
    </xf>
    <xf numFmtId="182" fontId="14" fillId="33" borderId="11" xfId="61" applyNumberFormat="1" applyFont="1" applyFill="1" applyBorder="1" applyAlignment="1" applyProtection="1">
      <alignment horizontal="center" vertical="center"/>
      <protection/>
    </xf>
    <xf numFmtId="182" fontId="11" fillId="0" borderId="10" xfId="61" applyNumberFormat="1" applyFont="1" applyFill="1" applyBorder="1" applyAlignment="1" applyProtection="1">
      <alignment vertical="center" shrinkToFit="1"/>
      <protection locked="0"/>
    </xf>
    <xf numFmtId="182" fontId="11" fillId="0" borderId="12" xfId="61" applyNumberFormat="1" applyFont="1" applyFill="1" applyBorder="1" applyAlignment="1" applyProtection="1">
      <alignment vertical="center" shrinkToFit="1"/>
      <protection locked="0"/>
    </xf>
    <xf numFmtId="182" fontId="11" fillId="0" borderId="13" xfId="61" applyNumberFormat="1" applyFont="1" applyFill="1" applyBorder="1" applyAlignment="1" applyProtection="1">
      <alignment vertical="center" shrinkToFit="1"/>
      <protection locked="0"/>
    </xf>
    <xf numFmtId="182" fontId="11" fillId="0" borderId="14" xfId="61" applyNumberFormat="1" applyFont="1" applyFill="1" applyBorder="1" applyAlignment="1" applyProtection="1">
      <alignment vertical="center" shrinkToFit="1"/>
      <protection locked="0"/>
    </xf>
    <xf numFmtId="182" fontId="14" fillId="33" borderId="15" xfId="61" applyNumberFormat="1" applyFont="1" applyFill="1" applyBorder="1" applyAlignment="1" applyProtection="1">
      <alignment horizontal="center" vertical="center"/>
      <protection locked="0"/>
    </xf>
    <xf numFmtId="182" fontId="11" fillId="0" borderId="16" xfId="61" applyNumberFormat="1" applyFont="1" applyFill="1" applyBorder="1" applyAlignment="1" applyProtection="1">
      <alignment vertical="center" shrinkToFit="1"/>
      <protection/>
    </xf>
    <xf numFmtId="182" fontId="11" fillId="0" borderId="17" xfId="61" applyNumberFormat="1" applyFont="1" applyFill="1" applyBorder="1" applyAlignment="1" applyProtection="1">
      <alignment vertical="center" shrinkToFit="1"/>
      <protection/>
    </xf>
    <xf numFmtId="182" fontId="11" fillId="0" borderId="18" xfId="61" applyNumberFormat="1" applyFont="1" applyFill="1" applyBorder="1" applyAlignment="1" applyProtection="1">
      <alignment vertical="center" shrinkToFit="1"/>
      <protection locked="0"/>
    </xf>
    <xf numFmtId="182" fontId="11" fillId="0" borderId="19" xfId="61" applyNumberFormat="1" applyFont="1" applyFill="1" applyBorder="1" applyAlignment="1" applyProtection="1">
      <alignment vertical="center" shrinkToFit="1"/>
      <protection locked="0"/>
    </xf>
    <xf numFmtId="182" fontId="11" fillId="0" borderId="20" xfId="61" applyNumberFormat="1" applyFont="1" applyFill="1" applyBorder="1" applyAlignment="1" applyProtection="1">
      <alignment vertical="center" shrinkToFit="1"/>
      <protection/>
    </xf>
    <xf numFmtId="182" fontId="11" fillId="0" borderId="21" xfId="61" applyNumberFormat="1" applyFont="1" applyFill="1" applyBorder="1" applyAlignment="1" applyProtection="1">
      <alignment vertical="center" shrinkToFit="1"/>
      <protection/>
    </xf>
    <xf numFmtId="182" fontId="11" fillId="0" borderId="22" xfId="61" applyNumberFormat="1" applyFont="1" applyFill="1" applyBorder="1" applyAlignment="1" applyProtection="1">
      <alignment vertical="center" shrinkToFit="1"/>
      <protection/>
    </xf>
    <xf numFmtId="182" fontId="11" fillId="0" borderId="23" xfId="61" applyNumberFormat="1" applyFont="1" applyFill="1" applyBorder="1" applyAlignment="1" applyProtection="1">
      <alignment vertical="center" shrinkToFit="1"/>
      <protection/>
    </xf>
    <xf numFmtId="182" fontId="13" fillId="0" borderId="24" xfId="61" applyNumberFormat="1" applyFont="1" applyFill="1" applyBorder="1" applyAlignment="1" applyProtection="1">
      <alignment horizontal="distributed" vertical="distributed"/>
      <protection/>
    </xf>
    <xf numFmtId="182" fontId="11" fillId="0" borderId="25" xfId="61" applyNumberFormat="1" applyFont="1" applyFill="1" applyBorder="1" applyAlignment="1" applyProtection="1">
      <alignment vertical="center" shrinkToFit="1"/>
      <protection/>
    </xf>
    <xf numFmtId="182" fontId="11" fillId="0" borderId="26" xfId="61" applyNumberFormat="1" applyFont="1" applyFill="1" applyBorder="1" applyAlignment="1" applyProtection="1">
      <alignment vertical="center" shrinkToFit="1"/>
      <protection/>
    </xf>
    <xf numFmtId="182" fontId="11" fillId="0" borderId="27" xfId="61" applyNumberFormat="1" applyFont="1" applyFill="1" applyBorder="1" applyAlignment="1" applyProtection="1">
      <alignment vertical="center" shrinkToFit="1"/>
      <protection/>
    </xf>
    <xf numFmtId="182" fontId="11" fillId="0" borderId="28" xfId="61" applyNumberFormat="1" applyFont="1" applyFill="1" applyBorder="1" applyAlignment="1" applyProtection="1">
      <alignment vertical="center" shrinkToFit="1"/>
      <protection/>
    </xf>
    <xf numFmtId="182" fontId="11" fillId="0" borderId="29" xfId="61" applyNumberFormat="1" applyFont="1" applyFill="1" applyBorder="1" applyAlignment="1" applyProtection="1">
      <alignment vertical="center" shrinkToFit="1"/>
      <protection/>
    </xf>
    <xf numFmtId="182" fontId="11" fillId="0" borderId="0" xfId="61" applyNumberFormat="1" applyFont="1" applyFill="1" applyBorder="1" applyAlignment="1" applyProtection="1">
      <alignment vertical="center" shrinkToFit="1"/>
      <protection/>
    </xf>
    <xf numFmtId="182" fontId="11" fillId="0" borderId="30" xfId="61" applyNumberFormat="1" applyFont="1" applyFill="1" applyBorder="1" applyAlignment="1" applyProtection="1">
      <alignment vertical="center" shrinkToFit="1"/>
      <protection/>
    </xf>
    <xf numFmtId="182" fontId="11" fillId="0" borderId="31" xfId="61" applyNumberFormat="1" applyFont="1" applyFill="1" applyBorder="1" applyAlignment="1" applyProtection="1">
      <alignment vertical="center" shrinkToFit="1"/>
      <protection/>
    </xf>
    <xf numFmtId="182" fontId="11" fillId="0" borderId="32" xfId="61" applyNumberFormat="1" applyFont="1" applyFill="1" applyBorder="1" applyAlignment="1" applyProtection="1">
      <alignment vertical="center" shrinkToFit="1"/>
      <protection/>
    </xf>
    <xf numFmtId="182" fontId="11" fillId="0" borderId="33" xfId="61" applyNumberFormat="1" applyFont="1" applyFill="1" applyBorder="1" applyAlignment="1" applyProtection="1">
      <alignment vertical="center" shrinkToFit="1"/>
      <protection/>
    </xf>
    <xf numFmtId="182" fontId="11" fillId="0" borderId="34" xfId="61" applyNumberFormat="1" applyFont="1" applyFill="1" applyBorder="1" applyAlignment="1" applyProtection="1">
      <alignment vertical="center" shrinkToFit="1"/>
      <protection/>
    </xf>
    <xf numFmtId="190" fontId="14" fillId="33" borderId="35" xfId="61" applyNumberFormat="1" applyFont="1" applyFill="1" applyBorder="1" applyAlignment="1" applyProtection="1">
      <alignment horizontal="center" vertical="center"/>
      <protection/>
    </xf>
    <xf numFmtId="190" fontId="11" fillId="0" borderId="36" xfId="61" applyNumberFormat="1" applyFont="1" applyFill="1" applyBorder="1" applyAlignment="1" applyProtection="1">
      <alignment vertical="center" shrinkToFit="1"/>
      <protection locked="0"/>
    </xf>
    <xf numFmtId="190" fontId="11" fillId="0" borderId="37" xfId="61" applyNumberFormat="1" applyFont="1" applyFill="1" applyBorder="1" applyAlignment="1" applyProtection="1">
      <alignment vertical="center" shrinkToFit="1"/>
      <protection locked="0"/>
    </xf>
    <xf numFmtId="190" fontId="11" fillId="0" borderId="38" xfId="61" applyNumberFormat="1" applyFont="1" applyFill="1" applyBorder="1" applyAlignment="1" applyProtection="1">
      <alignment vertical="center" shrinkToFit="1"/>
      <protection locked="0"/>
    </xf>
    <xf numFmtId="190" fontId="11" fillId="0" borderId="39" xfId="61" applyNumberFormat="1" applyFont="1" applyFill="1" applyBorder="1" applyAlignment="1" applyProtection="1">
      <alignment vertical="center" shrinkToFit="1"/>
      <protection locked="0"/>
    </xf>
    <xf numFmtId="0" fontId="10" fillId="33" borderId="40" xfId="0" applyFont="1" applyFill="1" applyBorder="1" applyAlignment="1">
      <alignment horizontal="center" vertical="center" shrinkToFit="1"/>
    </xf>
    <xf numFmtId="182" fontId="11" fillId="0" borderId="41" xfId="61" applyNumberFormat="1" applyFont="1" applyFill="1" applyBorder="1" applyAlignment="1" applyProtection="1">
      <alignment vertical="center" shrinkToFit="1"/>
      <protection/>
    </xf>
    <xf numFmtId="182" fontId="11" fillId="0" borderId="14" xfId="61" applyNumberFormat="1" applyFont="1" applyFill="1" applyBorder="1" applyAlignment="1" applyProtection="1">
      <alignment vertical="center" shrinkToFit="1"/>
      <protection/>
    </xf>
    <xf numFmtId="182" fontId="11" fillId="0" borderId="22" xfId="61" applyNumberFormat="1" applyFont="1" applyFill="1" applyBorder="1" applyAlignment="1" applyProtection="1">
      <alignment horizontal="right" vertical="center" shrinkToFit="1"/>
      <protection/>
    </xf>
    <xf numFmtId="182" fontId="11" fillId="0" borderId="32" xfId="61" applyNumberFormat="1" applyFont="1" applyFill="1" applyBorder="1" applyAlignment="1" applyProtection="1">
      <alignment horizontal="right" vertical="center" shrinkToFit="1"/>
      <protection/>
    </xf>
    <xf numFmtId="182" fontId="11" fillId="0" borderId="20" xfId="61" applyNumberFormat="1" applyFont="1" applyFill="1" applyBorder="1" applyAlignment="1" applyProtection="1">
      <alignment horizontal="right" vertical="center" shrinkToFit="1"/>
      <protection/>
    </xf>
    <xf numFmtId="182" fontId="9" fillId="0" borderId="42" xfId="61" applyNumberFormat="1" applyFont="1" applyFill="1" applyBorder="1">
      <alignment/>
      <protection/>
    </xf>
    <xf numFmtId="182" fontId="14" fillId="0" borderId="0" xfId="61" applyNumberFormat="1" applyFont="1" applyFill="1" applyBorder="1" applyAlignment="1" applyProtection="1">
      <alignment vertical="center" shrinkToFit="1"/>
      <protection locked="0"/>
    </xf>
    <xf numFmtId="182" fontId="14" fillId="0" borderId="0" xfId="61" applyNumberFormat="1" applyFont="1" applyFill="1" applyBorder="1" applyAlignment="1" applyProtection="1">
      <alignment vertical="center" shrinkToFit="1"/>
      <protection/>
    </xf>
    <xf numFmtId="182" fontId="9" fillId="0" borderId="0" xfId="61" applyNumberFormat="1" applyFont="1" applyFill="1" applyBorder="1">
      <alignment/>
      <protection/>
    </xf>
    <xf numFmtId="182" fontId="11" fillId="0" borderId="42" xfId="61" applyNumberFormat="1" applyFont="1" applyFill="1" applyBorder="1" applyAlignment="1" applyProtection="1">
      <alignment vertical="center" shrinkToFit="1"/>
      <protection locked="0"/>
    </xf>
    <xf numFmtId="182" fontId="9" fillId="0" borderId="43" xfId="61" applyNumberFormat="1" applyFont="1" applyFill="1" applyBorder="1">
      <alignment/>
      <protection/>
    </xf>
    <xf numFmtId="182" fontId="11" fillId="0" borderId="43" xfId="61" applyNumberFormat="1" applyFont="1" applyFill="1" applyBorder="1" applyAlignment="1" applyProtection="1">
      <alignment vertical="center" shrinkToFit="1"/>
      <protection/>
    </xf>
    <xf numFmtId="182" fontId="11" fillId="0" borderId="44" xfId="61" applyNumberFormat="1" applyFont="1" applyFill="1" applyBorder="1" applyAlignment="1" applyProtection="1">
      <alignment vertical="center" shrinkToFit="1"/>
      <protection/>
    </xf>
    <xf numFmtId="182" fontId="11" fillId="0" borderId="44" xfId="61" applyNumberFormat="1" applyFont="1" applyFill="1" applyBorder="1" applyAlignment="1" applyProtection="1">
      <alignment vertical="center" shrinkToFit="1"/>
      <protection locked="0"/>
    </xf>
    <xf numFmtId="0" fontId="10" fillId="33" borderId="45" xfId="0" applyFont="1" applyFill="1" applyBorder="1" applyAlignment="1">
      <alignment horizontal="center" vertical="center" shrinkToFit="1"/>
    </xf>
    <xf numFmtId="182" fontId="15" fillId="0" borderId="46" xfId="61" applyNumberFormat="1" applyFont="1" applyFill="1" applyBorder="1" applyAlignment="1" applyProtection="1">
      <alignment horizontal="distributed" vertical="center" wrapText="1" shrinkToFit="1"/>
      <protection locked="0"/>
    </xf>
    <xf numFmtId="182" fontId="11" fillId="0" borderId="47" xfId="61" applyNumberFormat="1" applyFont="1" applyFill="1" applyBorder="1" applyAlignment="1" applyProtection="1">
      <alignment vertical="center" shrinkToFit="1"/>
      <protection/>
    </xf>
    <xf numFmtId="182" fontId="11" fillId="0" borderId="48" xfId="61" applyNumberFormat="1" applyFont="1" applyFill="1" applyBorder="1" applyAlignment="1" applyProtection="1">
      <alignment horizontal="distributed" vertical="distributed" shrinkToFit="1"/>
      <protection locked="0"/>
    </xf>
    <xf numFmtId="182" fontId="11" fillId="0" borderId="49" xfId="61" applyNumberFormat="1" applyFont="1" applyFill="1" applyBorder="1" applyAlignment="1" applyProtection="1">
      <alignment vertical="center" shrinkToFit="1"/>
      <protection/>
    </xf>
    <xf numFmtId="182" fontId="11" fillId="0" borderId="48" xfId="61" applyNumberFormat="1" applyFont="1" applyFill="1" applyBorder="1" applyAlignment="1" applyProtection="1">
      <alignment horizontal="distributed" vertical="center"/>
      <protection locked="0"/>
    </xf>
    <xf numFmtId="182" fontId="11" fillId="0" borderId="48" xfId="61" applyNumberFormat="1" applyFont="1" applyFill="1" applyBorder="1" applyAlignment="1" applyProtection="1">
      <alignment horizontal="distributed" vertical="distributed" wrapText="1" shrinkToFit="1"/>
      <protection locked="0"/>
    </xf>
    <xf numFmtId="182" fontId="11" fillId="0" borderId="48" xfId="61" applyNumberFormat="1" applyFont="1" applyFill="1" applyBorder="1" applyAlignment="1" applyProtection="1">
      <alignment horizontal="distributed" vertical="center" shrinkToFit="1"/>
      <protection locked="0"/>
    </xf>
    <xf numFmtId="182" fontId="11" fillId="0" borderId="50" xfId="61" applyNumberFormat="1" applyFont="1" applyFill="1" applyBorder="1" applyAlignment="1" applyProtection="1">
      <alignment horizontal="distributed" vertical="distributed" shrinkToFit="1"/>
      <protection locked="0"/>
    </xf>
    <xf numFmtId="182" fontId="11" fillId="0" borderId="51" xfId="61" applyNumberFormat="1" applyFont="1" applyFill="1" applyBorder="1" applyAlignment="1" applyProtection="1">
      <alignment vertical="center" shrinkToFit="1"/>
      <protection/>
    </xf>
    <xf numFmtId="182" fontId="11" fillId="0" borderId="52" xfId="61" applyNumberFormat="1" applyFont="1" applyFill="1" applyBorder="1" applyAlignment="1" applyProtection="1">
      <alignment vertical="center" shrinkToFit="1"/>
      <protection/>
    </xf>
    <xf numFmtId="190" fontId="11" fillId="0" borderId="0" xfId="61" applyNumberFormat="1" applyFont="1" applyFill="1" applyBorder="1" applyAlignment="1" applyProtection="1">
      <alignment vertical="center" shrinkToFit="1"/>
      <protection/>
    </xf>
    <xf numFmtId="182" fontId="13" fillId="0" borderId="53" xfId="61" applyNumberFormat="1" applyFont="1" applyFill="1" applyBorder="1" applyAlignment="1">
      <alignment horizontal="distributed" vertical="distributed"/>
      <protection/>
    </xf>
    <xf numFmtId="182" fontId="11" fillId="0" borderId="54" xfId="61" applyNumberFormat="1" applyFont="1" applyFill="1" applyBorder="1" applyAlignment="1">
      <alignment vertical="center" shrinkToFit="1"/>
      <protection/>
    </xf>
    <xf numFmtId="182" fontId="11" fillId="0" borderId="55" xfId="61" applyNumberFormat="1" applyFont="1" applyFill="1" applyBorder="1" applyAlignment="1">
      <alignment vertical="center" shrinkToFit="1"/>
      <protection/>
    </xf>
    <xf numFmtId="182" fontId="11" fillId="0" borderId="56" xfId="61" applyNumberFormat="1" applyFont="1" applyFill="1" applyBorder="1" applyAlignment="1">
      <alignment vertical="center" shrinkToFit="1"/>
      <protection/>
    </xf>
    <xf numFmtId="182" fontId="11" fillId="0" borderId="57" xfId="61" applyNumberFormat="1" applyFont="1" applyFill="1" applyBorder="1" applyAlignment="1">
      <alignment vertical="center" shrinkToFit="1"/>
      <protection/>
    </xf>
    <xf numFmtId="190" fontId="11" fillId="0" borderId="58" xfId="61" applyNumberFormat="1" applyFont="1" applyFill="1" applyBorder="1" applyAlignment="1" applyProtection="1">
      <alignment vertical="center" shrinkToFit="1"/>
      <protection locked="0"/>
    </xf>
    <xf numFmtId="182" fontId="11" fillId="0" borderId="59" xfId="61" applyNumberFormat="1" applyFont="1" applyFill="1" applyBorder="1" applyAlignment="1">
      <alignment vertical="center" shrinkToFit="1"/>
      <protection/>
    </xf>
    <xf numFmtId="0" fontId="10" fillId="0" borderId="0" xfId="0" applyFont="1" applyAlignment="1">
      <alignment/>
    </xf>
    <xf numFmtId="182" fontId="16" fillId="0" borderId="0" xfId="61" applyNumberFormat="1" applyFont="1" applyFill="1" applyAlignment="1" applyProtection="1">
      <alignment horizontal="left"/>
      <protection/>
    </xf>
    <xf numFmtId="182" fontId="17" fillId="0" borderId="0" xfId="61" applyNumberFormat="1" applyFont="1" applyFill="1" applyAlignment="1" applyProtection="1">
      <alignment horizontal="right"/>
      <protection/>
    </xf>
    <xf numFmtId="182" fontId="11" fillId="0" borderId="60" xfId="61" applyNumberFormat="1" applyFont="1" applyFill="1" applyBorder="1" applyAlignment="1" applyProtection="1">
      <alignment horizontal="distributed" vertical="distributed" shrinkToFit="1"/>
      <protection locked="0"/>
    </xf>
    <xf numFmtId="182" fontId="9" fillId="0" borderId="61" xfId="61" applyNumberFormat="1" applyFont="1" applyFill="1" applyBorder="1">
      <alignment/>
      <protection/>
    </xf>
    <xf numFmtId="182" fontId="11" fillId="0" borderId="62" xfId="61" applyNumberFormat="1" applyFont="1" applyFill="1" applyBorder="1" applyAlignment="1" applyProtection="1">
      <alignment vertical="center" shrinkToFit="1"/>
      <protection/>
    </xf>
    <xf numFmtId="182" fontId="11" fillId="0" borderId="63" xfId="61" applyNumberFormat="1" applyFont="1" applyFill="1" applyBorder="1" applyAlignment="1" applyProtection="1">
      <alignment vertical="center" shrinkToFit="1"/>
      <protection/>
    </xf>
    <xf numFmtId="182" fontId="11" fillId="0" borderId="64" xfId="61" applyNumberFormat="1" applyFont="1" applyFill="1" applyBorder="1" applyAlignment="1" applyProtection="1">
      <alignment vertical="center" shrinkToFit="1"/>
      <protection locked="0"/>
    </xf>
    <xf numFmtId="182" fontId="11" fillId="0" borderId="65" xfId="61" applyNumberFormat="1" applyFont="1" applyFill="1" applyBorder="1" applyAlignment="1" applyProtection="1">
      <alignment vertical="center" shrinkToFit="1"/>
      <protection locked="0"/>
    </xf>
    <xf numFmtId="182" fontId="12" fillId="0" borderId="0" xfId="61" applyNumberFormat="1" applyFont="1" applyFill="1" applyBorder="1" applyAlignment="1" applyProtection="1">
      <alignment horizontal="distributed" vertical="distributed"/>
      <protection/>
    </xf>
    <xf numFmtId="182" fontId="11" fillId="0" borderId="66" xfId="61" applyNumberFormat="1" applyFont="1" applyFill="1" applyBorder="1" applyAlignment="1" applyProtection="1">
      <alignment horizontal="right" vertical="center" shrinkToFit="1"/>
      <protection/>
    </xf>
    <xf numFmtId="182" fontId="14" fillId="33" borderId="67" xfId="61" applyNumberFormat="1" applyFont="1" applyFill="1" applyBorder="1" applyAlignment="1" applyProtection="1">
      <alignment horizontal="center" vertical="center"/>
      <protection/>
    </xf>
    <xf numFmtId="182" fontId="14" fillId="33" borderId="68" xfId="61" applyNumberFormat="1" applyFont="1" applyFill="1" applyBorder="1" applyAlignment="1" applyProtection="1">
      <alignment horizontal="center" vertical="center"/>
      <protection/>
    </xf>
    <xf numFmtId="182" fontId="14" fillId="33" borderId="69" xfId="61" applyNumberFormat="1" applyFont="1" applyFill="1" applyBorder="1" applyAlignment="1" applyProtection="1">
      <alignment horizontal="center" vertical="center"/>
      <protection/>
    </xf>
    <xf numFmtId="182" fontId="14" fillId="33" borderId="15" xfId="61" applyNumberFormat="1" applyFont="1" applyFill="1" applyBorder="1" applyAlignment="1" applyProtection="1">
      <alignment horizontal="center" vertical="center"/>
      <protection/>
    </xf>
    <xf numFmtId="182" fontId="14" fillId="33" borderId="70" xfId="61" applyNumberFormat="1" applyFont="1" applyFill="1" applyBorder="1" applyAlignment="1" applyProtection="1">
      <alignment horizontal="center" vertical="center"/>
      <protection/>
    </xf>
    <xf numFmtId="182" fontId="14" fillId="33" borderId="71" xfId="61" applyNumberFormat="1" applyFont="1" applyFill="1" applyBorder="1" applyAlignment="1" applyProtection="1">
      <alignment horizontal="center" vertical="center"/>
      <protection/>
    </xf>
    <xf numFmtId="182" fontId="14" fillId="33" borderId="72" xfId="61" applyNumberFormat="1" applyFont="1" applyFill="1" applyBorder="1" applyAlignment="1" applyProtection="1">
      <alignment horizontal="center" vertical="center"/>
      <protection/>
    </xf>
    <xf numFmtId="182" fontId="14" fillId="33" borderId="73" xfId="61" applyNumberFormat="1" applyFont="1" applyFill="1" applyBorder="1" applyAlignment="1" applyProtection="1">
      <alignment horizontal="center" vertical="center"/>
      <protection/>
    </xf>
    <xf numFmtId="182" fontId="14" fillId="33" borderId="74" xfId="61" applyNumberFormat="1" applyFont="1" applyFill="1" applyBorder="1" applyAlignment="1" applyProtection="1">
      <alignment horizontal="center" vertical="center"/>
      <protection/>
    </xf>
    <xf numFmtId="182" fontId="14" fillId="33" borderId="75" xfId="61" applyNumberFormat="1" applyFont="1" applyFill="1" applyBorder="1" applyAlignment="1" applyProtection="1">
      <alignment horizontal="center" vertical="center"/>
      <protection/>
    </xf>
    <xf numFmtId="182" fontId="14" fillId="33" borderId="76" xfId="61" applyNumberFormat="1" applyFont="1" applyFill="1" applyBorder="1" applyAlignment="1" applyProtection="1">
      <alignment horizontal="center" vertical="center"/>
      <protection/>
    </xf>
    <xf numFmtId="182" fontId="14" fillId="33" borderId="77" xfId="61" applyNumberFormat="1" applyFont="1" applyFill="1" applyBorder="1" applyAlignment="1" applyProtection="1">
      <alignment horizontal="center" vertical="center" shrinkToFit="1"/>
      <protection/>
    </xf>
    <xf numFmtId="182" fontId="14" fillId="33" borderId="76" xfId="61" applyNumberFormat="1" applyFont="1" applyFill="1" applyBorder="1" applyAlignment="1" applyProtection="1">
      <alignment horizontal="center" vertical="center" shrinkToFit="1"/>
      <protection/>
    </xf>
    <xf numFmtId="182" fontId="12" fillId="33" borderId="78" xfId="61" applyNumberFormat="1" applyFont="1" applyFill="1" applyBorder="1" applyAlignment="1" applyProtection="1">
      <alignment horizontal="center"/>
      <protection locked="0"/>
    </xf>
    <xf numFmtId="182" fontId="12" fillId="33" borderId="79" xfId="61" applyNumberFormat="1" applyFont="1" applyFill="1" applyBorder="1" applyAlignment="1" applyProtection="1">
      <alignment horizontal="center"/>
      <protection locked="0"/>
    </xf>
    <xf numFmtId="182" fontId="12" fillId="33" borderId="80" xfId="61" applyNumberFormat="1" applyFont="1" applyFill="1" applyBorder="1" applyAlignment="1" applyProtection="1">
      <alignment horizontal="center"/>
      <protection locked="0"/>
    </xf>
    <xf numFmtId="182" fontId="14" fillId="33" borderId="81" xfId="61" applyNumberFormat="1" applyFont="1" applyFill="1" applyBorder="1" applyAlignment="1" applyProtection="1">
      <alignment horizontal="center" vertical="center" wrapText="1"/>
      <protection/>
    </xf>
    <xf numFmtId="182" fontId="14" fillId="33" borderId="13" xfId="61" applyNumberFormat="1" applyFont="1" applyFill="1" applyBorder="1" applyAlignment="1" applyProtection="1">
      <alignment horizontal="center" vertical="center" wrapText="1"/>
      <protection/>
    </xf>
    <xf numFmtId="182" fontId="14" fillId="33" borderId="82" xfId="61" applyNumberFormat="1" applyFont="1" applyFill="1" applyBorder="1" applyAlignment="1" applyProtection="1">
      <alignment horizontal="center" vertical="center" wrapText="1"/>
      <protection/>
    </xf>
    <xf numFmtId="182" fontId="13" fillId="33" borderId="73" xfId="61" applyNumberFormat="1" applyFont="1" applyFill="1" applyBorder="1" applyAlignment="1" applyProtection="1">
      <alignment horizontal="center" vertical="center" shrinkToFit="1"/>
      <protection/>
    </xf>
    <xf numFmtId="182" fontId="13" fillId="33" borderId="83" xfId="61" applyNumberFormat="1" applyFont="1" applyFill="1" applyBorder="1" applyAlignment="1" applyProtection="1">
      <alignment horizontal="center" vertical="center" shrinkToFit="1"/>
      <protection/>
    </xf>
    <xf numFmtId="182" fontId="14" fillId="33" borderId="82" xfId="61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①第２　職員数関係【梶浦済】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U50"/>
  <sheetViews>
    <sheetView tabSelected="1" view="pageBreakPreview" zoomScaleNormal="85" zoomScaleSheetLayoutView="100" zoomScalePageLayoutView="0" workbookViewId="0" topLeftCell="A1">
      <selection activeCell="F3" sqref="F3"/>
    </sheetView>
  </sheetViews>
  <sheetFormatPr defaultColWidth="11.00390625" defaultRowHeight="15.75" customHeight="1"/>
  <cols>
    <col min="1" max="1" width="11.00390625" style="4" customWidth="1"/>
    <col min="2" max="2" width="30.625" style="4" customWidth="1"/>
    <col min="3" max="4" width="7.625" style="4" customWidth="1"/>
    <col min="5" max="7" width="6.50390625" style="4" customWidth="1"/>
    <col min="8" max="8" width="7.625" style="4" customWidth="1"/>
    <col min="9" max="9" width="7.625" style="5" customWidth="1"/>
    <col min="10" max="12" width="6.50390625" style="4" customWidth="1"/>
    <col min="13" max="13" width="1.00390625" style="4" hidden="1" customWidth="1"/>
    <col min="14" max="14" width="11.00390625" style="4" customWidth="1"/>
    <col min="15" max="15" width="45.00390625" style="4" bestFit="1" customWidth="1"/>
    <col min="16" max="16384" width="11.00390625" style="4" customWidth="1"/>
  </cols>
  <sheetData>
    <row r="1" ht="18" customHeight="1"/>
    <row r="2" spans="2:47" s="3" customFormat="1" ht="19.5" customHeight="1">
      <c r="B2" s="82" t="s">
        <v>66</v>
      </c>
      <c r="C2" s="9"/>
      <c r="D2" s="9"/>
      <c r="E2" s="9"/>
      <c r="F2" s="9"/>
      <c r="G2" s="9"/>
      <c r="H2" s="83"/>
      <c r="I2" s="10"/>
      <c r="J2" s="9"/>
      <c r="K2" s="9"/>
      <c r="L2" s="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2:47" s="3" customFormat="1" ht="19.5" customHeight="1" thickBot="1">
      <c r="B3" s="11"/>
      <c r="C3" s="9"/>
      <c r="D3" s="9"/>
      <c r="E3" s="9"/>
      <c r="F3" s="9"/>
      <c r="G3" s="9"/>
      <c r="H3" s="9"/>
      <c r="I3" s="81" t="s">
        <v>65</v>
      </c>
      <c r="J3" s="9"/>
      <c r="K3" s="9"/>
      <c r="L3" s="1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2:13" ht="15.75" customHeight="1">
      <c r="B4" s="105" t="s">
        <v>0</v>
      </c>
      <c r="C4" s="111" t="s">
        <v>64</v>
      </c>
      <c r="D4" s="112"/>
      <c r="E4" s="98" t="s">
        <v>42</v>
      </c>
      <c r="F4" s="99"/>
      <c r="G4" s="99"/>
      <c r="H4" s="99"/>
      <c r="I4" s="99"/>
      <c r="J4" s="99"/>
      <c r="K4" s="99"/>
      <c r="L4" s="100"/>
      <c r="M4" s="6"/>
    </row>
    <row r="5" spans="2:13" ht="15.75" customHeight="1">
      <c r="B5" s="106"/>
      <c r="C5" s="108" t="s">
        <v>44</v>
      </c>
      <c r="D5" s="14"/>
      <c r="E5" s="92" t="s">
        <v>47</v>
      </c>
      <c r="F5" s="93"/>
      <c r="G5" s="93"/>
      <c r="H5" s="101"/>
      <c r="I5" s="102"/>
      <c r="J5" s="92" t="s">
        <v>48</v>
      </c>
      <c r="K5" s="93"/>
      <c r="L5" s="94"/>
      <c r="M5" s="7"/>
    </row>
    <row r="6" spans="2:27" ht="15.75" customHeight="1">
      <c r="B6" s="106"/>
      <c r="C6" s="109"/>
      <c r="D6" s="15" t="s">
        <v>1</v>
      </c>
      <c r="E6" s="95" t="s">
        <v>49</v>
      </c>
      <c r="F6" s="96"/>
      <c r="G6" s="113"/>
      <c r="H6" s="103" t="s">
        <v>5</v>
      </c>
      <c r="I6" s="104"/>
      <c r="J6" s="95" t="s">
        <v>43</v>
      </c>
      <c r="K6" s="96"/>
      <c r="L6" s="97"/>
      <c r="M6" s="7"/>
      <c r="N6" s="56"/>
      <c r="Q6" s="4" t="s">
        <v>50</v>
      </c>
      <c r="AA6" s="4" t="s">
        <v>51</v>
      </c>
    </row>
    <row r="7" spans="2:30" ht="15.75" customHeight="1">
      <c r="B7" s="107"/>
      <c r="C7" s="110"/>
      <c r="D7" s="16"/>
      <c r="E7" s="47" t="s">
        <v>54</v>
      </c>
      <c r="F7" s="47" t="s">
        <v>58</v>
      </c>
      <c r="G7" s="47" t="s">
        <v>61</v>
      </c>
      <c r="H7" s="21" t="s">
        <v>2</v>
      </c>
      <c r="I7" s="42" t="s">
        <v>3</v>
      </c>
      <c r="J7" s="47" t="s">
        <v>54</v>
      </c>
      <c r="K7" s="47" t="s">
        <v>58</v>
      </c>
      <c r="L7" s="62" t="s">
        <v>61</v>
      </c>
      <c r="M7" s="8"/>
      <c r="N7" s="56"/>
      <c r="Q7" s="4" t="s">
        <v>52</v>
      </c>
      <c r="R7" s="4" t="s">
        <v>55</v>
      </c>
      <c r="S7" s="4" t="s">
        <v>59</v>
      </c>
      <c r="T7" s="4" t="s">
        <v>62</v>
      </c>
      <c r="AA7" s="4" t="s">
        <v>52</v>
      </c>
      <c r="AB7" s="4" t="s">
        <v>56</v>
      </c>
      <c r="AC7" s="4" t="s">
        <v>60</v>
      </c>
      <c r="AD7" s="4" t="s">
        <v>63</v>
      </c>
    </row>
    <row r="8" spans="2:34" ht="30" customHeight="1">
      <c r="B8" s="63" t="s">
        <v>53</v>
      </c>
      <c r="C8" s="19">
        <v>4</v>
      </c>
      <c r="D8" s="17">
        <v>4</v>
      </c>
      <c r="E8" s="22">
        <v>0</v>
      </c>
      <c r="F8" s="36">
        <v>0</v>
      </c>
      <c r="G8" s="48">
        <v>0</v>
      </c>
      <c r="H8" s="24">
        <f>SUM(E8:G8)</f>
        <v>0</v>
      </c>
      <c r="I8" s="43">
        <f>IF(H8=0,0,ROUND((H8/(C8-H8))*100,2))</f>
        <v>0</v>
      </c>
      <c r="J8" s="41">
        <v>0</v>
      </c>
      <c r="K8" s="22">
        <v>0</v>
      </c>
      <c r="L8" s="64">
        <v>0</v>
      </c>
      <c r="M8" s="6"/>
      <c r="N8" s="56"/>
      <c r="O8" s="13"/>
      <c r="P8" s="54"/>
      <c r="Q8" s="57">
        <v>4</v>
      </c>
      <c r="R8" s="57">
        <v>4</v>
      </c>
      <c r="S8" s="57">
        <v>4</v>
      </c>
      <c r="T8" s="57">
        <v>4</v>
      </c>
      <c r="V8" s="4">
        <f>R8-Q8</f>
        <v>0</v>
      </c>
      <c r="W8" s="4">
        <f>S8-R8</f>
        <v>0</v>
      </c>
      <c r="X8" s="4">
        <f>T8-S8</f>
        <v>0</v>
      </c>
      <c r="AA8" s="17">
        <v>4</v>
      </c>
      <c r="AB8" s="17">
        <v>4</v>
      </c>
      <c r="AC8" s="17">
        <v>4</v>
      </c>
      <c r="AD8" s="17">
        <v>4</v>
      </c>
      <c r="AF8" s="4">
        <f>AB8-AA8</f>
        <v>0</v>
      </c>
      <c r="AG8" s="4">
        <f>AC8-AB8</f>
        <v>0</v>
      </c>
      <c r="AH8" s="4">
        <f>AD8-AC8</f>
        <v>0</v>
      </c>
    </row>
    <row r="9" spans="2:34" ht="24" customHeight="1">
      <c r="B9" s="65" t="s">
        <v>6</v>
      </c>
      <c r="C9" s="20">
        <v>0</v>
      </c>
      <c r="D9" s="18">
        <v>220</v>
      </c>
      <c r="E9" s="23">
        <v>0</v>
      </c>
      <c r="F9" s="37">
        <v>0</v>
      </c>
      <c r="G9" s="49">
        <v>0</v>
      </c>
      <c r="H9" s="25">
        <f aca="true" t="shared" si="0" ref="H9:H47">SUM(E9:G9)</f>
        <v>0</v>
      </c>
      <c r="I9" s="44">
        <f aca="true" t="shared" si="1" ref="I9:I48">IF(H9=0,0,ROUND((H9/(C9-H9))*100,2))</f>
        <v>0</v>
      </c>
      <c r="J9" s="38">
        <v>2</v>
      </c>
      <c r="K9" s="23">
        <v>4</v>
      </c>
      <c r="L9" s="66">
        <v>0</v>
      </c>
      <c r="M9" s="6"/>
      <c r="N9" s="56"/>
      <c r="O9" s="13"/>
      <c r="P9" s="54"/>
      <c r="Q9" s="57">
        <v>0</v>
      </c>
      <c r="R9" s="57">
        <v>0</v>
      </c>
      <c r="S9" s="57">
        <v>0</v>
      </c>
      <c r="T9" s="57">
        <v>0</v>
      </c>
      <c r="V9" s="4">
        <f aca="true" t="shared" si="2" ref="V9:V47">R9-Q9</f>
        <v>0</v>
      </c>
      <c r="W9" s="4">
        <f aca="true" t="shared" si="3" ref="W9:X44">S9-R9</f>
        <v>0</v>
      </c>
      <c r="X9" s="4">
        <f t="shared" si="3"/>
        <v>0</v>
      </c>
      <c r="AA9" s="18">
        <v>214</v>
      </c>
      <c r="AB9" s="18">
        <v>216</v>
      </c>
      <c r="AC9" s="18">
        <v>220</v>
      </c>
      <c r="AD9" s="18">
        <v>220</v>
      </c>
      <c r="AF9" s="4">
        <f aca="true" t="shared" si="4" ref="AF9:AF48">AB9-AA9</f>
        <v>2</v>
      </c>
      <c r="AG9" s="4">
        <f aca="true" t="shared" si="5" ref="AG9:AG48">AC9-AB9</f>
        <v>4</v>
      </c>
      <c r="AH9" s="4">
        <f aca="true" t="shared" si="6" ref="AH9:AH48">AD9-AC9</f>
        <v>0</v>
      </c>
    </row>
    <row r="10" spans="2:34" ht="24" customHeight="1">
      <c r="B10" s="65" t="s">
        <v>7</v>
      </c>
      <c r="C10" s="20">
        <v>5</v>
      </c>
      <c r="D10" s="18">
        <v>5</v>
      </c>
      <c r="E10" s="23">
        <v>-1</v>
      </c>
      <c r="F10" s="37">
        <v>-1</v>
      </c>
      <c r="G10" s="49">
        <v>1</v>
      </c>
      <c r="H10" s="25">
        <f t="shared" si="0"/>
        <v>-1</v>
      </c>
      <c r="I10" s="44">
        <f t="shared" si="1"/>
        <v>-16.67</v>
      </c>
      <c r="J10" s="38">
        <v>-1</v>
      </c>
      <c r="K10" s="23">
        <v>-1</v>
      </c>
      <c r="L10" s="66">
        <v>1</v>
      </c>
      <c r="M10" s="6"/>
      <c r="N10" s="56"/>
      <c r="O10" s="13"/>
      <c r="P10" s="54"/>
      <c r="Q10" s="57">
        <v>6</v>
      </c>
      <c r="R10" s="57">
        <v>5</v>
      </c>
      <c r="S10" s="57">
        <v>4</v>
      </c>
      <c r="T10" s="57">
        <v>5</v>
      </c>
      <c r="V10" s="4">
        <f t="shared" si="2"/>
        <v>-1</v>
      </c>
      <c r="W10" s="4">
        <f t="shared" si="3"/>
        <v>-1</v>
      </c>
      <c r="X10" s="4">
        <f t="shared" si="3"/>
        <v>1</v>
      </c>
      <c r="AA10" s="18">
        <v>6</v>
      </c>
      <c r="AB10" s="18">
        <v>5</v>
      </c>
      <c r="AC10" s="18">
        <v>4</v>
      </c>
      <c r="AD10" s="18">
        <v>5</v>
      </c>
      <c r="AF10" s="4">
        <f t="shared" si="4"/>
        <v>-1</v>
      </c>
      <c r="AG10" s="4">
        <f t="shared" si="5"/>
        <v>-1</v>
      </c>
      <c r="AH10" s="4">
        <f t="shared" si="6"/>
        <v>1</v>
      </c>
    </row>
    <row r="11" spans="2:34" ht="24" customHeight="1">
      <c r="B11" s="84" t="s">
        <v>67</v>
      </c>
      <c r="C11" s="88"/>
      <c r="D11" s="89"/>
      <c r="E11" s="23">
        <v>0</v>
      </c>
      <c r="F11" s="37">
        <v>-2</v>
      </c>
      <c r="G11" s="91">
        <v>-6</v>
      </c>
      <c r="H11" s="25">
        <f>SUM(E11:G11)</f>
        <v>-8</v>
      </c>
      <c r="I11" s="44">
        <f t="shared" si="1"/>
        <v>-100</v>
      </c>
      <c r="J11" s="38">
        <v>-2</v>
      </c>
      <c r="K11" s="23">
        <v>-4</v>
      </c>
      <c r="L11" s="86">
        <v>-21</v>
      </c>
      <c r="M11" s="6"/>
      <c r="N11" s="85"/>
      <c r="O11" s="13"/>
      <c r="P11" s="54"/>
      <c r="Q11" s="57">
        <v>7</v>
      </c>
      <c r="R11" s="57">
        <v>8</v>
      </c>
      <c r="S11" s="57">
        <v>8</v>
      </c>
      <c r="T11" s="57">
        <v>6</v>
      </c>
      <c r="V11" s="4">
        <f t="shared" si="2"/>
        <v>1</v>
      </c>
      <c r="W11" s="4">
        <f t="shared" si="3"/>
        <v>0</v>
      </c>
      <c r="X11" s="4">
        <f t="shared" si="3"/>
        <v>-2</v>
      </c>
      <c r="AA11" s="18">
        <v>28</v>
      </c>
      <c r="AB11" s="18">
        <v>27</v>
      </c>
      <c r="AC11" s="18">
        <v>25</v>
      </c>
      <c r="AD11" s="18">
        <v>21</v>
      </c>
      <c r="AF11" s="4">
        <f t="shared" si="4"/>
        <v>-1</v>
      </c>
      <c r="AG11" s="4">
        <f t="shared" si="5"/>
        <v>-2</v>
      </c>
      <c r="AH11" s="4">
        <f t="shared" si="6"/>
        <v>-4</v>
      </c>
    </row>
    <row r="12" spans="2:34" ht="24" customHeight="1">
      <c r="B12" s="65" t="s">
        <v>8</v>
      </c>
      <c r="C12" s="20">
        <v>0</v>
      </c>
      <c r="D12" s="18">
        <v>370</v>
      </c>
      <c r="E12" s="23">
        <v>0</v>
      </c>
      <c r="F12" s="37">
        <v>0</v>
      </c>
      <c r="G12" s="49">
        <v>0</v>
      </c>
      <c r="H12" s="25">
        <f t="shared" si="0"/>
        <v>0</v>
      </c>
      <c r="I12" s="44">
        <f t="shared" si="1"/>
        <v>0</v>
      </c>
      <c r="J12" s="38">
        <v>8</v>
      </c>
      <c r="K12" s="23">
        <v>13</v>
      </c>
      <c r="L12" s="66">
        <v>2</v>
      </c>
      <c r="M12" s="6"/>
      <c r="N12" s="56"/>
      <c r="O12" s="13"/>
      <c r="P12" s="54"/>
      <c r="Q12" s="57">
        <v>0</v>
      </c>
      <c r="R12" s="57">
        <v>0</v>
      </c>
      <c r="S12" s="57">
        <v>0</v>
      </c>
      <c r="T12" s="57">
        <v>0</v>
      </c>
      <c r="V12" s="4">
        <f t="shared" si="2"/>
        <v>0</v>
      </c>
      <c r="W12" s="4">
        <f t="shared" si="3"/>
        <v>0</v>
      </c>
      <c r="X12" s="4">
        <f t="shared" si="3"/>
        <v>0</v>
      </c>
      <c r="AA12" s="18">
        <v>347</v>
      </c>
      <c r="AB12" s="18">
        <v>355</v>
      </c>
      <c r="AC12" s="18">
        <v>368</v>
      </c>
      <c r="AD12" s="18">
        <v>370</v>
      </c>
      <c r="AF12" s="4">
        <f t="shared" si="4"/>
        <v>8</v>
      </c>
      <c r="AG12" s="4">
        <f t="shared" si="5"/>
        <v>13</v>
      </c>
      <c r="AH12" s="4">
        <f t="shared" si="6"/>
        <v>2</v>
      </c>
    </row>
    <row r="13" spans="2:34" ht="24" customHeight="1">
      <c r="B13" s="65" t="s">
        <v>9</v>
      </c>
      <c r="C13" s="20">
        <v>13</v>
      </c>
      <c r="D13" s="18">
        <v>13</v>
      </c>
      <c r="E13" s="23">
        <v>0</v>
      </c>
      <c r="F13" s="37">
        <v>-1</v>
      </c>
      <c r="G13" s="49">
        <v>0</v>
      </c>
      <c r="H13" s="25">
        <f t="shared" si="0"/>
        <v>-1</v>
      </c>
      <c r="I13" s="44">
        <f t="shared" si="1"/>
        <v>-7.14</v>
      </c>
      <c r="J13" s="38">
        <v>0</v>
      </c>
      <c r="K13" s="23">
        <v>-1</v>
      </c>
      <c r="L13" s="66">
        <v>0</v>
      </c>
      <c r="M13" s="6"/>
      <c r="N13" s="56"/>
      <c r="O13" s="13"/>
      <c r="P13" s="54"/>
      <c r="Q13" s="57">
        <v>14</v>
      </c>
      <c r="R13" s="57">
        <v>14</v>
      </c>
      <c r="S13" s="57">
        <v>13</v>
      </c>
      <c r="T13" s="57">
        <v>13</v>
      </c>
      <c r="V13" s="4">
        <f t="shared" si="2"/>
        <v>0</v>
      </c>
      <c r="W13" s="4">
        <f t="shared" si="3"/>
        <v>-1</v>
      </c>
      <c r="X13" s="4">
        <f t="shared" si="3"/>
        <v>0</v>
      </c>
      <c r="AA13" s="18">
        <v>14</v>
      </c>
      <c r="AB13" s="18">
        <v>14</v>
      </c>
      <c r="AC13" s="18">
        <v>13</v>
      </c>
      <c r="AD13" s="18">
        <v>13</v>
      </c>
      <c r="AF13" s="4">
        <f t="shared" si="4"/>
        <v>0</v>
      </c>
      <c r="AG13" s="4">
        <f t="shared" si="5"/>
        <v>-1</v>
      </c>
      <c r="AH13" s="4">
        <f t="shared" si="6"/>
        <v>0</v>
      </c>
    </row>
    <row r="14" spans="2:34" ht="24" customHeight="1">
      <c r="B14" s="65" t="s">
        <v>10</v>
      </c>
      <c r="C14" s="20">
        <v>12</v>
      </c>
      <c r="D14" s="18">
        <v>12</v>
      </c>
      <c r="E14" s="23">
        <v>0</v>
      </c>
      <c r="F14" s="37">
        <v>0</v>
      </c>
      <c r="G14" s="49">
        <v>-1</v>
      </c>
      <c r="H14" s="25">
        <f t="shared" si="0"/>
        <v>-1</v>
      </c>
      <c r="I14" s="44">
        <f t="shared" si="1"/>
        <v>-7.69</v>
      </c>
      <c r="J14" s="38">
        <v>0</v>
      </c>
      <c r="K14" s="23">
        <v>0</v>
      </c>
      <c r="L14" s="66">
        <v>-1</v>
      </c>
      <c r="M14" s="6"/>
      <c r="N14" s="56"/>
      <c r="O14" s="13"/>
      <c r="P14" s="54"/>
      <c r="Q14" s="57">
        <v>13</v>
      </c>
      <c r="R14" s="57">
        <v>13</v>
      </c>
      <c r="S14" s="57">
        <v>13</v>
      </c>
      <c r="T14" s="57">
        <v>12</v>
      </c>
      <c r="V14" s="4">
        <f t="shared" si="2"/>
        <v>0</v>
      </c>
      <c r="W14" s="4">
        <f t="shared" si="3"/>
        <v>0</v>
      </c>
      <c r="X14" s="4">
        <f t="shared" si="3"/>
        <v>-1</v>
      </c>
      <c r="AA14" s="18">
        <v>13</v>
      </c>
      <c r="AB14" s="18">
        <v>13</v>
      </c>
      <c r="AC14" s="18">
        <v>13</v>
      </c>
      <c r="AD14" s="18">
        <v>12</v>
      </c>
      <c r="AF14" s="4">
        <f t="shared" si="4"/>
        <v>0</v>
      </c>
      <c r="AG14" s="4">
        <f t="shared" si="5"/>
        <v>0</v>
      </c>
      <c r="AH14" s="4">
        <f t="shared" si="6"/>
        <v>-1</v>
      </c>
    </row>
    <row r="15" spans="2:34" ht="24" customHeight="1">
      <c r="B15" s="67" t="s">
        <v>11</v>
      </c>
      <c r="C15" s="20">
        <v>15</v>
      </c>
      <c r="D15" s="18">
        <v>51</v>
      </c>
      <c r="E15" s="23">
        <v>0</v>
      </c>
      <c r="F15" s="37">
        <v>-1</v>
      </c>
      <c r="G15" s="49">
        <v>-1</v>
      </c>
      <c r="H15" s="25">
        <f t="shared" si="0"/>
        <v>-2</v>
      </c>
      <c r="I15" s="44">
        <f t="shared" si="1"/>
        <v>-11.76</v>
      </c>
      <c r="J15" s="38">
        <v>-1</v>
      </c>
      <c r="K15" s="23">
        <v>1</v>
      </c>
      <c r="L15" s="66">
        <v>-1</v>
      </c>
      <c r="M15" s="6"/>
      <c r="N15" s="56"/>
      <c r="O15" s="13"/>
      <c r="P15" s="54"/>
      <c r="Q15" s="57">
        <v>17</v>
      </c>
      <c r="R15" s="57">
        <v>17</v>
      </c>
      <c r="S15" s="57">
        <v>16</v>
      </c>
      <c r="T15" s="57">
        <v>15</v>
      </c>
      <c r="V15" s="4">
        <f t="shared" si="2"/>
        <v>0</v>
      </c>
      <c r="W15" s="4">
        <f t="shared" si="3"/>
        <v>-1</v>
      </c>
      <c r="X15" s="4">
        <f t="shared" si="3"/>
        <v>-1</v>
      </c>
      <c r="AA15" s="18">
        <v>52</v>
      </c>
      <c r="AB15" s="18">
        <v>51</v>
      </c>
      <c r="AC15" s="18">
        <v>52</v>
      </c>
      <c r="AD15" s="18">
        <v>51</v>
      </c>
      <c r="AF15" s="4">
        <f t="shared" si="4"/>
        <v>-1</v>
      </c>
      <c r="AG15" s="4">
        <f t="shared" si="5"/>
        <v>1</v>
      </c>
      <c r="AH15" s="4">
        <f t="shared" si="6"/>
        <v>-1</v>
      </c>
    </row>
    <row r="16" spans="2:34" ht="24" customHeight="1">
      <c r="B16" s="65" t="s">
        <v>12</v>
      </c>
      <c r="C16" s="20">
        <v>12</v>
      </c>
      <c r="D16" s="18">
        <v>12</v>
      </c>
      <c r="E16" s="23">
        <v>0</v>
      </c>
      <c r="F16" s="37">
        <v>-1</v>
      </c>
      <c r="G16" s="49">
        <v>0</v>
      </c>
      <c r="H16" s="25">
        <f t="shared" si="0"/>
        <v>-1</v>
      </c>
      <c r="I16" s="44">
        <f t="shared" si="1"/>
        <v>-7.69</v>
      </c>
      <c r="J16" s="38">
        <v>0</v>
      </c>
      <c r="K16" s="23">
        <v>-1</v>
      </c>
      <c r="L16" s="66">
        <v>0</v>
      </c>
      <c r="M16" s="6"/>
      <c r="N16" s="56"/>
      <c r="O16" s="13"/>
      <c r="P16" s="54"/>
      <c r="Q16" s="57">
        <v>13</v>
      </c>
      <c r="R16" s="57">
        <v>13</v>
      </c>
      <c r="S16" s="57">
        <v>12</v>
      </c>
      <c r="T16" s="57">
        <v>12</v>
      </c>
      <c r="V16" s="4">
        <f t="shared" si="2"/>
        <v>0</v>
      </c>
      <c r="W16" s="4">
        <f t="shared" si="3"/>
        <v>-1</v>
      </c>
      <c r="X16" s="4">
        <f t="shared" si="3"/>
        <v>0</v>
      </c>
      <c r="AA16" s="18">
        <v>13</v>
      </c>
      <c r="AB16" s="18">
        <v>13</v>
      </c>
      <c r="AC16" s="18">
        <v>12</v>
      </c>
      <c r="AD16" s="18">
        <v>12</v>
      </c>
      <c r="AF16" s="4">
        <f t="shared" si="4"/>
        <v>0</v>
      </c>
      <c r="AG16" s="4">
        <f t="shared" si="5"/>
        <v>-1</v>
      </c>
      <c r="AH16" s="4">
        <f t="shared" si="6"/>
        <v>0</v>
      </c>
    </row>
    <row r="17" spans="2:34" ht="24" customHeight="1">
      <c r="B17" s="65" t="s">
        <v>46</v>
      </c>
      <c r="C17" s="20">
        <v>1</v>
      </c>
      <c r="D17" s="18">
        <v>1</v>
      </c>
      <c r="E17" s="23">
        <v>0</v>
      </c>
      <c r="F17" s="38">
        <v>0</v>
      </c>
      <c r="G17" s="49">
        <v>0</v>
      </c>
      <c r="H17" s="25">
        <f t="shared" si="0"/>
        <v>0</v>
      </c>
      <c r="I17" s="44">
        <f t="shared" si="1"/>
        <v>0</v>
      </c>
      <c r="J17" s="38">
        <v>0</v>
      </c>
      <c r="K17" s="23">
        <v>0</v>
      </c>
      <c r="L17" s="66">
        <v>0</v>
      </c>
      <c r="M17" s="6"/>
      <c r="N17" s="56"/>
      <c r="O17" s="13"/>
      <c r="P17" s="54"/>
      <c r="Q17" s="57">
        <v>1</v>
      </c>
      <c r="R17" s="57">
        <v>1</v>
      </c>
      <c r="S17" s="57">
        <v>1</v>
      </c>
      <c r="T17" s="57">
        <v>1</v>
      </c>
      <c r="V17" s="4">
        <f t="shared" si="2"/>
        <v>0</v>
      </c>
      <c r="W17" s="4">
        <f t="shared" si="3"/>
        <v>0</v>
      </c>
      <c r="X17" s="4">
        <f t="shared" si="3"/>
        <v>0</v>
      </c>
      <c r="AA17" s="18">
        <v>1</v>
      </c>
      <c r="AB17" s="18">
        <v>1</v>
      </c>
      <c r="AC17" s="18">
        <v>1</v>
      </c>
      <c r="AD17" s="18">
        <v>1</v>
      </c>
      <c r="AF17" s="4">
        <f t="shared" si="4"/>
        <v>0</v>
      </c>
      <c r="AG17" s="4">
        <f t="shared" si="5"/>
        <v>0</v>
      </c>
      <c r="AH17" s="4">
        <f t="shared" si="6"/>
        <v>0</v>
      </c>
    </row>
    <row r="18" spans="2:34" ht="24" customHeight="1">
      <c r="B18" s="65" t="s">
        <v>13</v>
      </c>
      <c r="C18" s="20">
        <v>0</v>
      </c>
      <c r="D18" s="18">
        <v>1</v>
      </c>
      <c r="E18" s="23">
        <v>0</v>
      </c>
      <c r="F18" s="38">
        <v>0</v>
      </c>
      <c r="G18" s="49">
        <v>0</v>
      </c>
      <c r="H18" s="25">
        <f t="shared" si="0"/>
        <v>0</v>
      </c>
      <c r="I18" s="44">
        <f t="shared" si="1"/>
        <v>0</v>
      </c>
      <c r="J18" s="38">
        <v>0</v>
      </c>
      <c r="K18" s="23">
        <v>0</v>
      </c>
      <c r="L18" s="66">
        <v>0</v>
      </c>
      <c r="M18" s="6"/>
      <c r="N18" s="56"/>
      <c r="O18" s="13"/>
      <c r="P18" s="54"/>
      <c r="Q18" s="57">
        <v>0</v>
      </c>
      <c r="R18" s="57">
        <v>0</v>
      </c>
      <c r="S18" s="57">
        <v>0</v>
      </c>
      <c r="T18" s="57">
        <v>0</v>
      </c>
      <c r="V18" s="4">
        <f t="shared" si="2"/>
        <v>0</v>
      </c>
      <c r="W18" s="4">
        <f t="shared" si="3"/>
        <v>0</v>
      </c>
      <c r="X18" s="4">
        <f t="shared" si="3"/>
        <v>0</v>
      </c>
      <c r="AA18" s="18">
        <v>1</v>
      </c>
      <c r="AB18" s="18">
        <v>1</v>
      </c>
      <c r="AC18" s="18">
        <v>1</v>
      </c>
      <c r="AD18" s="18">
        <v>1</v>
      </c>
      <c r="AF18" s="4">
        <f t="shared" si="4"/>
        <v>0</v>
      </c>
      <c r="AG18" s="4">
        <f t="shared" si="5"/>
        <v>0</v>
      </c>
      <c r="AH18" s="4">
        <f t="shared" si="6"/>
        <v>0</v>
      </c>
    </row>
    <row r="19" spans="2:34" ht="24" customHeight="1">
      <c r="B19" s="68" t="s">
        <v>14</v>
      </c>
      <c r="C19" s="20">
        <v>0</v>
      </c>
      <c r="D19" s="18">
        <v>421</v>
      </c>
      <c r="E19" s="23">
        <v>0</v>
      </c>
      <c r="F19" s="38">
        <v>0</v>
      </c>
      <c r="G19" s="49">
        <v>0</v>
      </c>
      <c r="H19" s="25">
        <f t="shared" si="0"/>
        <v>0</v>
      </c>
      <c r="I19" s="44">
        <f t="shared" si="1"/>
        <v>0</v>
      </c>
      <c r="J19" s="38">
        <v>20</v>
      </c>
      <c r="K19" s="23">
        <v>3</v>
      </c>
      <c r="L19" s="66">
        <v>37</v>
      </c>
      <c r="M19" s="6"/>
      <c r="N19" s="56"/>
      <c r="O19" s="13"/>
      <c r="P19" s="54"/>
      <c r="Q19" s="57">
        <v>0</v>
      </c>
      <c r="R19" s="57">
        <v>0</v>
      </c>
      <c r="S19" s="53">
        <v>0</v>
      </c>
      <c r="T19" s="53">
        <v>0</v>
      </c>
      <c r="V19" s="4">
        <f t="shared" si="2"/>
        <v>0</v>
      </c>
      <c r="W19" s="4">
        <f t="shared" si="3"/>
        <v>0</v>
      </c>
      <c r="X19" s="4">
        <f t="shared" si="3"/>
        <v>0</v>
      </c>
      <c r="AA19" s="18">
        <v>361</v>
      </c>
      <c r="AB19" s="18">
        <v>381</v>
      </c>
      <c r="AC19" s="4">
        <v>384</v>
      </c>
      <c r="AD19" s="4">
        <v>421</v>
      </c>
      <c r="AF19" s="4">
        <f t="shared" si="4"/>
        <v>20</v>
      </c>
      <c r="AG19" s="4">
        <f t="shared" si="5"/>
        <v>3</v>
      </c>
      <c r="AH19" s="4">
        <f t="shared" si="6"/>
        <v>37</v>
      </c>
    </row>
    <row r="20" spans="2:34" ht="24" customHeight="1">
      <c r="B20" s="65" t="s">
        <v>15</v>
      </c>
      <c r="C20" s="20">
        <v>39</v>
      </c>
      <c r="D20" s="18">
        <v>205</v>
      </c>
      <c r="E20" s="23">
        <v>-6</v>
      </c>
      <c r="F20" s="38">
        <v>4</v>
      </c>
      <c r="G20" s="49">
        <v>-2</v>
      </c>
      <c r="H20" s="25">
        <f t="shared" si="0"/>
        <v>-4</v>
      </c>
      <c r="I20" s="44">
        <f t="shared" si="1"/>
        <v>-9.3</v>
      </c>
      <c r="J20" s="38">
        <v>5</v>
      </c>
      <c r="K20" s="23">
        <v>-3</v>
      </c>
      <c r="L20" s="66">
        <v>2</v>
      </c>
      <c r="M20" s="6"/>
      <c r="N20" s="56"/>
      <c r="O20" s="13"/>
      <c r="P20" s="54"/>
      <c r="Q20" s="57">
        <v>43</v>
      </c>
      <c r="R20" s="57">
        <v>37</v>
      </c>
      <c r="S20" s="57">
        <v>41</v>
      </c>
      <c r="T20" s="57">
        <v>39</v>
      </c>
      <c r="V20" s="4">
        <f t="shared" si="2"/>
        <v>-6</v>
      </c>
      <c r="W20" s="4">
        <f t="shared" si="3"/>
        <v>4</v>
      </c>
      <c r="X20" s="4">
        <f t="shared" si="3"/>
        <v>-2</v>
      </c>
      <c r="AA20" s="18">
        <v>201</v>
      </c>
      <c r="AB20" s="18">
        <v>206</v>
      </c>
      <c r="AC20" s="18">
        <v>203</v>
      </c>
      <c r="AD20" s="18">
        <v>205</v>
      </c>
      <c r="AF20" s="4">
        <f t="shared" si="4"/>
        <v>5</v>
      </c>
      <c r="AG20" s="4">
        <f t="shared" si="5"/>
        <v>-3</v>
      </c>
      <c r="AH20" s="4">
        <f t="shared" si="6"/>
        <v>2</v>
      </c>
    </row>
    <row r="21" spans="2:34" ht="24" customHeight="1">
      <c r="B21" s="65" t="s">
        <v>16</v>
      </c>
      <c r="C21" s="20">
        <v>0</v>
      </c>
      <c r="D21" s="18">
        <v>665</v>
      </c>
      <c r="E21" s="23">
        <v>0</v>
      </c>
      <c r="F21" s="38">
        <v>0</v>
      </c>
      <c r="G21" s="49">
        <v>0</v>
      </c>
      <c r="H21" s="25">
        <f t="shared" si="0"/>
        <v>0</v>
      </c>
      <c r="I21" s="44">
        <f t="shared" si="1"/>
        <v>0</v>
      </c>
      <c r="J21" s="38">
        <v>-1</v>
      </c>
      <c r="K21" s="23">
        <v>6</v>
      </c>
      <c r="L21" s="66">
        <v>-9</v>
      </c>
      <c r="M21" s="6"/>
      <c r="N21" s="56"/>
      <c r="O21" s="13"/>
      <c r="P21" s="54"/>
      <c r="Q21" s="57">
        <v>0</v>
      </c>
      <c r="R21" s="57">
        <v>0</v>
      </c>
      <c r="S21" s="53">
        <v>0</v>
      </c>
      <c r="T21" s="53">
        <v>0</v>
      </c>
      <c r="V21" s="4">
        <f t="shared" si="2"/>
        <v>0</v>
      </c>
      <c r="W21" s="4">
        <f t="shared" si="3"/>
        <v>0</v>
      </c>
      <c r="X21" s="4">
        <f t="shared" si="3"/>
        <v>0</v>
      </c>
      <c r="AA21" s="18">
        <v>669</v>
      </c>
      <c r="AB21" s="18">
        <v>668</v>
      </c>
      <c r="AC21" s="18">
        <v>674</v>
      </c>
      <c r="AD21" s="18">
        <v>665</v>
      </c>
      <c r="AF21" s="4">
        <f t="shared" si="4"/>
        <v>-1</v>
      </c>
      <c r="AG21" s="4">
        <f t="shared" si="5"/>
        <v>6</v>
      </c>
      <c r="AH21" s="4">
        <f t="shared" si="6"/>
        <v>-9</v>
      </c>
    </row>
    <row r="22" spans="2:34" ht="24" customHeight="1">
      <c r="B22" s="65" t="s">
        <v>17</v>
      </c>
      <c r="C22" s="20">
        <v>15</v>
      </c>
      <c r="D22" s="18">
        <v>40</v>
      </c>
      <c r="E22" s="23">
        <v>1</v>
      </c>
      <c r="F22" s="38">
        <v>-1</v>
      </c>
      <c r="G22" s="49">
        <v>1</v>
      </c>
      <c r="H22" s="25">
        <f t="shared" si="0"/>
        <v>1</v>
      </c>
      <c r="I22" s="44">
        <f t="shared" si="1"/>
        <v>7.14</v>
      </c>
      <c r="J22" s="38">
        <v>0</v>
      </c>
      <c r="K22" s="23">
        <v>-1</v>
      </c>
      <c r="L22" s="66">
        <v>4</v>
      </c>
      <c r="M22" s="6"/>
      <c r="N22" s="56"/>
      <c r="O22" s="13"/>
      <c r="P22" s="54"/>
      <c r="Q22" s="57">
        <v>14</v>
      </c>
      <c r="R22" s="57">
        <v>15</v>
      </c>
      <c r="S22" s="57">
        <v>14</v>
      </c>
      <c r="T22" s="57">
        <v>15</v>
      </c>
      <c r="V22" s="4">
        <f t="shared" si="2"/>
        <v>1</v>
      </c>
      <c r="W22" s="4">
        <f t="shared" si="3"/>
        <v>-1</v>
      </c>
      <c r="X22" s="4">
        <f t="shared" si="3"/>
        <v>1</v>
      </c>
      <c r="AA22" s="18">
        <v>37</v>
      </c>
      <c r="AB22" s="18">
        <v>37</v>
      </c>
      <c r="AC22" s="18">
        <v>36</v>
      </c>
      <c r="AD22" s="18">
        <v>40</v>
      </c>
      <c r="AF22" s="4">
        <f t="shared" si="4"/>
        <v>0</v>
      </c>
      <c r="AG22" s="4">
        <f t="shared" si="5"/>
        <v>-1</v>
      </c>
      <c r="AH22" s="4">
        <f t="shared" si="6"/>
        <v>4</v>
      </c>
    </row>
    <row r="23" spans="2:34" ht="24" customHeight="1">
      <c r="B23" s="65" t="s">
        <v>18</v>
      </c>
      <c r="C23" s="20">
        <v>3</v>
      </c>
      <c r="D23" s="18">
        <v>3</v>
      </c>
      <c r="E23" s="23">
        <v>-1</v>
      </c>
      <c r="F23" s="38">
        <v>0</v>
      </c>
      <c r="G23" s="49">
        <v>0</v>
      </c>
      <c r="H23" s="25">
        <f t="shared" si="0"/>
        <v>-1</v>
      </c>
      <c r="I23" s="44">
        <f t="shared" si="1"/>
        <v>-25</v>
      </c>
      <c r="J23" s="38">
        <v>-1</v>
      </c>
      <c r="K23" s="23">
        <v>0</v>
      </c>
      <c r="L23" s="66">
        <v>0</v>
      </c>
      <c r="M23" s="6"/>
      <c r="N23" s="56"/>
      <c r="O23" s="13"/>
      <c r="P23" s="54"/>
      <c r="Q23" s="57">
        <v>4</v>
      </c>
      <c r="R23" s="57">
        <v>3</v>
      </c>
      <c r="S23" s="57">
        <v>3</v>
      </c>
      <c r="T23" s="57">
        <v>3</v>
      </c>
      <c r="V23" s="4">
        <f t="shared" si="2"/>
        <v>-1</v>
      </c>
      <c r="W23" s="4">
        <f t="shared" si="3"/>
        <v>0</v>
      </c>
      <c r="X23" s="4">
        <f t="shared" si="3"/>
        <v>0</v>
      </c>
      <c r="AA23" s="18">
        <v>4</v>
      </c>
      <c r="AB23" s="18">
        <v>3</v>
      </c>
      <c r="AC23" s="18">
        <v>3</v>
      </c>
      <c r="AD23" s="18">
        <v>3</v>
      </c>
      <c r="AF23" s="4">
        <f t="shared" si="4"/>
        <v>-1</v>
      </c>
      <c r="AG23" s="4">
        <f t="shared" si="5"/>
        <v>0</v>
      </c>
      <c r="AH23" s="4">
        <f t="shared" si="6"/>
        <v>0</v>
      </c>
    </row>
    <row r="24" spans="2:34" ht="24" customHeight="1">
      <c r="B24" s="65" t="s">
        <v>19</v>
      </c>
      <c r="C24" s="20">
        <v>4</v>
      </c>
      <c r="D24" s="18">
        <v>4</v>
      </c>
      <c r="E24" s="23">
        <v>0</v>
      </c>
      <c r="F24" s="38">
        <v>0</v>
      </c>
      <c r="G24" s="49">
        <v>0</v>
      </c>
      <c r="H24" s="25">
        <f t="shared" si="0"/>
        <v>0</v>
      </c>
      <c r="I24" s="44">
        <f t="shared" si="1"/>
        <v>0</v>
      </c>
      <c r="J24" s="38">
        <v>0</v>
      </c>
      <c r="K24" s="23">
        <v>0</v>
      </c>
      <c r="L24" s="66">
        <v>0</v>
      </c>
      <c r="M24" s="6"/>
      <c r="N24" s="56"/>
      <c r="O24" s="13"/>
      <c r="P24" s="54"/>
      <c r="Q24" s="57">
        <v>4</v>
      </c>
      <c r="R24" s="57">
        <v>4</v>
      </c>
      <c r="S24" s="57">
        <v>4</v>
      </c>
      <c r="T24" s="57">
        <v>4</v>
      </c>
      <c r="V24" s="4">
        <f t="shared" si="2"/>
        <v>0</v>
      </c>
      <c r="W24" s="4">
        <f t="shared" si="3"/>
        <v>0</v>
      </c>
      <c r="X24" s="4">
        <f t="shared" si="3"/>
        <v>0</v>
      </c>
      <c r="AA24" s="18">
        <v>4</v>
      </c>
      <c r="AB24" s="18">
        <v>4</v>
      </c>
      <c r="AC24" s="18">
        <v>4</v>
      </c>
      <c r="AD24" s="18">
        <v>4</v>
      </c>
      <c r="AF24" s="4">
        <f t="shared" si="4"/>
        <v>0</v>
      </c>
      <c r="AG24" s="4">
        <f t="shared" si="5"/>
        <v>0</v>
      </c>
      <c r="AH24" s="4">
        <f t="shared" si="6"/>
        <v>0</v>
      </c>
    </row>
    <row r="25" spans="2:34" ht="24" customHeight="1">
      <c r="B25" s="65" t="s">
        <v>20</v>
      </c>
      <c r="C25" s="20">
        <v>10</v>
      </c>
      <c r="D25" s="18">
        <v>10</v>
      </c>
      <c r="E25" s="23">
        <v>0</v>
      </c>
      <c r="F25" s="38">
        <v>0</v>
      </c>
      <c r="G25" s="49">
        <v>2</v>
      </c>
      <c r="H25" s="25">
        <f t="shared" si="0"/>
        <v>2</v>
      </c>
      <c r="I25" s="44">
        <f t="shared" si="1"/>
        <v>25</v>
      </c>
      <c r="J25" s="38">
        <v>0</v>
      </c>
      <c r="K25" s="23">
        <v>0</v>
      </c>
      <c r="L25" s="66">
        <v>2</v>
      </c>
      <c r="M25" s="6"/>
      <c r="N25" s="56"/>
      <c r="O25" s="13"/>
      <c r="P25" s="54"/>
      <c r="Q25" s="57">
        <v>8</v>
      </c>
      <c r="R25" s="57">
        <v>8</v>
      </c>
      <c r="S25" s="57">
        <v>8</v>
      </c>
      <c r="T25" s="57">
        <v>10</v>
      </c>
      <c r="V25" s="4">
        <f t="shared" si="2"/>
        <v>0</v>
      </c>
      <c r="W25" s="4">
        <f t="shared" si="3"/>
        <v>0</v>
      </c>
      <c r="X25" s="4">
        <f t="shared" si="3"/>
        <v>2</v>
      </c>
      <c r="AA25" s="18">
        <v>8</v>
      </c>
      <c r="AB25" s="18">
        <v>8</v>
      </c>
      <c r="AC25" s="18">
        <v>8</v>
      </c>
      <c r="AD25" s="18">
        <v>10</v>
      </c>
      <c r="AF25" s="4">
        <f t="shared" si="4"/>
        <v>0</v>
      </c>
      <c r="AG25" s="4">
        <f t="shared" si="5"/>
        <v>0</v>
      </c>
      <c r="AH25" s="4">
        <f t="shared" si="6"/>
        <v>2</v>
      </c>
    </row>
    <row r="26" spans="2:34" ht="24" customHeight="1">
      <c r="B26" s="65" t="s">
        <v>21</v>
      </c>
      <c r="C26" s="20">
        <v>5</v>
      </c>
      <c r="D26" s="18">
        <v>5</v>
      </c>
      <c r="E26" s="23">
        <v>0</v>
      </c>
      <c r="F26" s="38">
        <v>0</v>
      </c>
      <c r="G26" s="49">
        <v>0</v>
      </c>
      <c r="H26" s="25">
        <f t="shared" si="0"/>
        <v>0</v>
      </c>
      <c r="I26" s="44">
        <f t="shared" si="1"/>
        <v>0</v>
      </c>
      <c r="J26" s="38">
        <v>0</v>
      </c>
      <c r="K26" s="23">
        <v>0</v>
      </c>
      <c r="L26" s="66">
        <v>0</v>
      </c>
      <c r="M26" s="6"/>
      <c r="N26" s="56"/>
      <c r="O26" s="13"/>
      <c r="P26" s="54"/>
      <c r="Q26" s="57">
        <v>5</v>
      </c>
      <c r="R26" s="57">
        <v>5</v>
      </c>
      <c r="S26" s="57">
        <v>5</v>
      </c>
      <c r="T26" s="57">
        <v>5</v>
      </c>
      <c r="V26" s="4">
        <f t="shared" si="2"/>
        <v>0</v>
      </c>
      <c r="W26" s="4">
        <f t="shared" si="3"/>
        <v>0</v>
      </c>
      <c r="X26" s="4">
        <f t="shared" si="3"/>
        <v>0</v>
      </c>
      <c r="AA26" s="18">
        <v>5</v>
      </c>
      <c r="AB26" s="18">
        <v>5</v>
      </c>
      <c r="AC26" s="18">
        <v>5</v>
      </c>
      <c r="AD26" s="18">
        <v>5</v>
      </c>
      <c r="AF26" s="4">
        <f t="shared" si="4"/>
        <v>0</v>
      </c>
      <c r="AG26" s="4">
        <f t="shared" si="5"/>
        <v>0</v>
      </c>
      <c r="AH26" s="4">
        <f t="shared" si="6"/>
        <v>0</v>
      </c>
    </row>
    <row r="27" spans="2:34" ht="24" customHeight="1">
      <c r="B27" s="65" t="s">
        <v>22</v>
      </c>
      <c r="C27" s="20">
        <v>13</v>
      </c>
      <c r="D27" s="18">
        <v>80</v>
      </c>
      <c r="E27" s="23">
        <v>-1</v>
      </c>
      <c r="F27" s="38">
        <v>0</v>
      </c>
      <c r="G27" s="49">
        <v>-1</v>
      </c>
      <c r="H27" s="25">
        <f t="shared" si="0"/>
        <v>-2</v>
      </c>
      <c r="I27" s="44">
        <f t="shared" si="1"/>
        <v>-13.33</v>
      </c>
      <c r="J27" s="38">
        <v>9</v>
      </c>
      <c r="K27" s="23">
        <v>-2</v>
      </c>
      <c r="L27" s="66">
        <v>1</v>
      </c>
      <c r="M27" s="6"/>
      <c r="N27" s="56"/>
      <c r="O27" s="13"/>
      <c r="P27" s="54"/>
      <c r="Q27" s="57">
        <v>15</v>
      </c>
      <c r="R27" s="57">
        <v>14</v>
      </c>
      <c r="S27" s="57">
        <v>14</v>
      </c>
      <c r="T27" s="57">
        <v>13</v>
      </c>
      <c r="V27" s="4">
        <f t="shared" si="2"/>
        <v>-1</v>
      </c>
      <c r="W27" s="4">
        <f t="shared" si="3"/>
        <v>0</v>
      </c>
      <c r="X27" s="4">
        <f t="shared" si="3"/>
        <v>-1</v>
      </c>
      <c r="AA27" s="18">
        <v>72</v>
      </c>
      <c r="AB27" s="18">
        <v>81</v>
      </c>
      <c r="AC27" s="18">
        <v>79</v>
      </c>
      <c r="AD27" s="18">
        <v>80</v>
      </c>
      <c r="AF27" s="4">
        <f t="shared" si="4"/>
        <v>9</v>
      </c>
      <c r="AG27" s="4">
        <f t="shared" si="5"/>
        <v>-2</v>
      </c>
      <c r="AH27" s="4">
        <f t="shared" si="6"/>
        <v>1</v>
      </c>
    </row>
    <row r="28" spans="2:34" ht="24" customHeight="1">
      <c r="B28" s="69" t="s">
        <v>23</v>
      </c>
      <c r="C28" s="20">
        <v>6</v>
      </c>
      <c r="D28" s="18">
        <v>6</v>
      </c>
      <c r="E28" s="23">
        <v>0</v>
      </c>
      <c r="F28" s="38">
        <v>0</v>
      </c>
      <c r="G28" s="49">
        <v>0</v>
      </c>
      <c r="H28" s="25">
        <f t="shared" si="0"/>
        <v>0</v>
      </c>
      <c r="I28" s="44">
        <f t="shared" si="1"/>
        <v>0</v>
      </c>
      <c r="J28" s="38">
        <v>0</v>
      </c>
      <c r="K28" s="23">
        <v>0</v>
      </c>
      <c r="L28" s="66">
        <v>0</v>
      </c>
      <c r="M28" s="6"/>
      <c r="N28" s="56"/>
      <c r="O28" s="13"/>
      <c r="P28" s="54"/>
      <c r="Q28" s="57">
        <v>6</v>
      </c>
      <c r="R28" s="57">
        <v>6</v>
      </c>
      <c r="S28" s="57">
        <v>6</v>
      </c>
      <c r="T28" s="57">
        <v>6</v>
      </c>
      <c r="V28" s="4">
        <f t="shared" si="2"/>
        <v>0</v>
      </c>
      <c r="W28" s="4">
        <f t="shared" si="3"/>
        <v>0</v>
      </c>
      <c r="X28" s="4">
        <f t="shared" si="3"/>
        <v>0</v>
      </c>
      <c r="AA28" s="18">
        <v>6</v>
      </c>
      <c r="AB28" s="18">
        <v>6</v>
      </c>
      <c r="AC28" s="18">
        <v>6</v>
      </c>
      <c r="AD28" s="18">
        <v>6</v>
      </c>
      <c r="AF28" s="4">
        <f t="shared" si="4"/>
        <v>0</v>
      </c>
      <c r="AG28" s="4">
        <f t="shared" si="5"/>
        <v>0</v>
      </c>
      <c r="AH28" s="4">
        <f t="shared" si="6"/>
        <v>0</v>
      </c>
    </row>
    <row r="29" spans="2:34" ht="24" customHeight="1">
      <c r="B29" s="69" t="s">
        <v>24</v>
      </c>
      <c r="C29" s="20">
        <v>4</v>
      </c>
      <c r="D29" s="18">
        <v>4</v>
      </c>
      <c r="E29" s="23">
        <v>0</v>
      </c>
      <c r="F29" s="38">
        <v>0</v>
      </c>
      <c r="G29" s="49">
        <v>0</v>
      </c>
      <c r="H29" s="25">
        <f t="shared" si="0"/>
        <v>0</v>
      </c>
      <c r="I29" s="44">
        <f t="shared" si="1"/>
        <v>0</v>
      </c>
      <c r="J29" s="38">
        <v>0</v>
      </c>
      <c r="K29" s="23">
        <v>0</v>
      </c>
      <c r="L29" s="66">
        <v>0</v>
      </c>
      <c r="M29" s="6"/>
      <c r="N29" s="56"/>
      <c r="O29" s="13"/>
      <c r="P29" s="54"/>
      <c r="Q29" s="57">
        <v>4</v>
      </c>
      <c r="R29" s="57">
        <v>4</v>
      </c>
      <c r="S29" s="57">
        <v>4</v>
      </c>
      <c r="T29" s="57">
        <v>4</v>
      </c>
      <c r="V29" s="4">
        <f t="shared" si="2"/>
        <v>0</v>
      </c>
      <c r="W29" s="4">
        <f t="shared" si="3"/>
        <v>0</v>
      </c>
      <c r="X29" s="4">
        <f t="shared" si="3"/>
        <v>0</v>
      </c>
      <c r="AA29" s="18">
        <v>4</v>
      </c>
      <c r="AB29" s="18">
        <v>4</v>
      </c>
      <c r="AC29" s="18">
        <v>4</v>
      </c>
      <c r="AD29" s="18">
        <v>4</v>
      </c>
      <c r="AF29" s="4">
        <f t="shared" si="4"/>
        <v>0</v>
      </c>
      <c r="AG29" s="4">
        <f t="shared" si="5"/>
        <v>0</v>
      </c>
      <c r="AH29" s="4">
        <f t="shared" si="6"/>
        <v>0</v>
      </c>
    </row>
    <row r="30" spans="2:34" ht="24" customHeight="1">
      <c r="B30" s="65" t="s">
        <v>25</v>
      </c>
      <c r="C30" s="20">
        <v>0</v>
      </c>
      <c r="D30" s="18">
        <v>2</v>
      </c>
      <c r="E30" s="23">
        <v>0</v>
      </c>
      <c r="F30" s="38">
        <v>0</v>
      </c>
      <c r="G30" s="49">
        <v>0</v>
      </c>
      <c r="H30" s="25">
        <f t="shared" si="0"/>
        <v>0</v>
      </c>
      <c r="I30" s="44">
        <f t="shared" si="1"/>
        <v>0</v>
      </c>
      <c r="J30" s="38">
        <v>0</v>
      </c>
      <c r="K30" s="23">
        <v>-1</v>
      </c>
      <c r="L30" s="66">
        <v>1</v>
      </c>
      <c r="M30" s="6"/>
      <c r="N30" s="56"/>
      <c r="O30" s="13"/>
      <c r="P30" s="54"/>
      <c r="Q30" s="57">
        <v>0</v>
      </c>
      <c r="R30" s="57">
        <v>0</v>
      </c>
      <c r="S30" s="57">
        <v>0</v>
      </c>
      <c r="T30" s="57">
        <v>0</v>
      </c>
      <c r="V30" s="4">
        <f t="shared" si="2"/>
        <v>0</v>
      </c>
      <c r="W30" s="4">
        <f t="shared" si="3"/>
        <v>0</v>
      </c>
      <c r="X30" s="4">
        <f t="shared" si="3"/>
        <v>0</v>
      </c>
      <c r="AA30" s="18">
        <v>2</v>
      </c>
      <c r="AB30" s="18">
        <v>2</v>
      </c>
      <c r="AC30" s="18">
        <v>1</v>
      </c>
      <c r="AD30" s="18">
        <v>2</v>
      </c>
      <c r="AF30" s="4">
        <f t="shared" si="4"/>
        <v>0</v>
      </c>
      <c r="AG30" s="4">
        <f t="shared" si="5"/>
        <v>-1</v>
      </c>
      <c r="AH30" s="4">
        <f t="shared" si="6"/>
        <v>1</v>
      </c>
    </row>
    <row r="31" spans="2:34" ht="24" customHeight="1">
      <c r="B31" s="65" t="s">
        <v>26</v>
      </c>
      <c r="C31" s="20">
        <v>44</v>
      </c>
      <c r="D31" s="18">
        <v>44</v>
      </c>
      <c r="E31" s="23">
        <v>1</v>
      </c>
      <c r="F31" s="38">
        <v>-1</v>
      </c>
      <c r="G31" s="49">
        <v>-3</v>
      </c>
      <c r="H31" s="25">
        <f t="shared" si="0"/>
        <v>-3</v>
      </c>
      <c r="I31" s="44">
        <f t="shared" si="1"/>
        <v>-6.38</v>
      </c>
      <c r="J31" s="38">
        <v>1</v>
      </c>
      <c r="K31" s="23">
        <v>-1</v>
      </c>
      <c r="L31" s="66">
        <v>-3</v>
      </c>
      <c r="M31" s="6"/>
      <c r="N31" s="56"/>
      <c r="O31" s="13"/>
      <c r="P31" s="54"/>
      <c r="Q31" s="57">
        <v>47</v>
      </c>
      <c r="R31" s="57">
        <v>48</v>
      </c>
      <c r="S31" s="57">
        <v>47</v>
      </c>
      <c r="T31" s="57">
        <v>44</v>
      </c>
      <c r="V31" s="4">
        <f t="shared" si="2"/>
        <v>1</v>
      </c>
      <c r="W31" s="4">
        <f t="shared" si="3"/>
        <v>-1</v>
      </c>
      <c r="X31" s="4">
        <f t="shared" si="3"/>
        <v>-3</v>
      </c>
      <c r="AA31" s="18">
        <v>47</v>
      </c>
      <c r="AB31" s="18">
        <v>48</v>
      </c>
      <c r="AC31" s="18">
        <v>47</v>
      </c>
      <c r="AD31" s="18">
        <v>44</v>
      </c>
      <c r="AF31" s="4">
        <f t="shared" si="4"/>
        <v>1</v>
      </c>
      <c r="AG31" s="4">
        <f t="shared" si="5"/>
        <v>-1</v>
      </c>
      <c r="AH31" s="4">
        <f t="shared" si="6"/>
        <v>-3</v>
      </c>
    </row>
    <row r="32" spans="2:34" ht="24" customHeight="1">
      <c r="B32" s="65" t="s">
        <v>27</v>
      </c>
      <c r="C32" s="20">
        <v>3</v>
      </c>
      <c r="D32" s="18">
        <v>3</v>
      </c>
      <c r="E32" s="23">
        <v>1</v>
      </c>
      <c r="F32" s="38">
        <v>0</v>
      </c>
      <c r="G32" s="49">
        <v>1</v>
      </c>
      <c r="H32" s="25">
        <f t="shared" si="0"/>
        <v>2</v>
      </c>
      <c r="I32" s="44">
        <f t="shared" si="1"/>
        <v>200</v>
      </c>
      <c r="J32" s="38">
        <v>1</v>
      </c>
      <c r="K32" s="23">
        <v>0</v>
      </c>
      <c r="L32" s="66">
        <v>1</v>
      </c>
      <c r="M32" s="6"/>
      <c r="N32" s="56"/>
      <c r="O32" s="13"/>
      <c r="P32" s="54"/>
      <c r="Q32" s="57">
        <v>1</v>
      </c>
      <c r="R32" s="57">
        <v>2</v>
      </c>
      <c r="S32" s="57">
        <v>2</v>
      </c>
      <c r="T32" s="57">
        <v>3</v>
      </c>
      <c r="V32" s="4">
        <f t="shared" si="2"/>
        <v>1</v>
      </c>
      <c r="W32" s="4">
        <f t="shared" si="3"/>
        <v>0</v>
      </c>
      <c r="X32" s="4">
        <f t="shared" si="3"/>
        <v>1</v>
      </c>
      <c r="AA32" s="18">
        <v>1</v>
      </c>
      <c r="AB32" s="18">
        <v>2</v>
      </c>
      <c r="AC32" s="18">
        <v>2</v>
      </c>
      <c r="AD32" s="18">
        <v>3</v>
      </c>
      <c r="AF32" s="4">
        <f t="shared" si="4"/>
        <v>1</v>
      </c>
      <c r="AG32" s="4">
        <f t="shared" si="5"/>
        <v>0</v>
      </c>
      <c r="AH32" s="4">
        <f t="shared" si="6"/>
        <v>1</v>
      </c>
    </row>
    <row r="33" spans="2:34" ht="24" customHeight="1">
      <c r="B33" s="65" t="s">
        <v>28</v>
      </c>
      <c r="C33" s="20">
        <v>3</v>
      </c>
      <c r="D33" s="18">
        <v>3</v>
      </c>
      <c r="E33" s="23">
        <v>-1</v>
      </c>
      <c r="F33" s="38">
        <v>1</v>
      </c>
      <c r="G33" s="49">
        <v>-1</v>
      </c>
      <c r="H33" s="25">
        <f t="shared" si="0"/>
        <v>-1</v>
      </c>
      <c r="I33" s="44">
        <f t="shared" si="1"/>
        <v>-25</v>
      </c>
      <c r="J33" s="38">
        <v>-1</v>
      </c>
      <c r="K33" s="23">
        <v>1</v>
      </c>
      <c r="L33" s="66">
        <v>-1</v>
      </c>
      <c r="M33" s="6"/>
      <c r="N33" s="56"/>
      <c r="O33" s="13"/>
      <c r="P33" s="54"/>
      <c r="Q33" s="57">
        <v>4</v>
      </c>
      <c r="R33" s="57">
        <v>3</v>
      </c>
      <c r="S33" s="57">
        <v>4</v>
      </c>
      <c r="T33" s="57">
        <v>3</v>
      </c>
      <c r="V33" s="4">
        <f t="shared" si="2"/>
        <v>-1</v>
      </c>
      <c r="W33" s="4">
        <f t="shared" si="3"/>
        <v>1</v>
      </c>
      <c r="X33" s="4">
        <f t="shared" si="3"/>
        <v>-1</v>
      </c>
      <c r="AA33" s="18">
        <v>4</v>
      </c>
      <c r="AB33" s="18">
        <v>3</v>
      </c>
      <c r="AC33" s="18">
        <v>4</v>
      </c>
      <c r="AD33" s="18">
        <v>3</v>
      </c>
      <c r="AF33" s="4">
        <f t="shared" si="4"/>
        <v>-1</v>
      </c>
      <c r="AG33" s="4">
        <f t="shared" si="5"/>
        <v>1</v>
      </c>
      <c r="AH33" s="4">
        <f t="shared" si="6"/>
        <v>-1</v>
      </c>
    </row>
    <row r="34" spans="2:34" ht="24" customHeight="1">
      <c r="B34" s="65" t="s">
        <v>29</v>
      </c>
      <c r="C34" s="20">
        <v>0</v>
      </c>
      <c r="D34" s="18">
        <v>58</v>
      </c>
      <c r="E34" s="23">
        <v>0</v>
      </c>
      <c r="F34" s="38">
        <v>0</v>
      </c>
      <c r="G34" s="49">
        <v>0</v>
      </c>
      <c r="H34" s="25">
        <f t="shared" si="0"/>
        <v>0</v>
      </c>
      <c r="I34" s="44">
        <f t="shared" si="1"/>
        <v>0</v>
      </c>
      <c r="J34" s="38">
        <v>5</v>
      </c>
      <c r="K34" s="23">
        <v>-1</v>
      </c>
      <c r="L34" s="66">
        <v>2</v>
      </c>
      <c r="M34" s="6"/>
      <c r="N34" s="56"/>
      <c r="O34" s="13"/>
      <c r="P34" s="54"/>
      <c r="Q34" s="57">
        <v>0</v>
      </c>
      <c r="R34" s="57">
        <v>0</v>
      </c>
      <c r="S34" s="57">
        <v>0</v>
      </c>
      <c r="T34" s="57">
        <v>0</v>
      </c>
      <c r="V34" s="4">
        <f t="shared" si="2"/>
        <v>0</v>
      </c>
      <c r="W34" s="4">
        <f t="shared" si="3"/>
        <v>0</v>
      </c>
      <c r="X34" s="4">
        <f t="shared" si="3"/>
        <v>0</v>
      </c>
      <c r="AA34" s="18">
        <v>52</v>
      </c>
      <c r="AB34" s="18">
        <v>57</v>
      </c>
      <c r="AC34" s="18">
        <v>56</v>
      </c>
      <c r="AD34" s="18">
        <v>58</v>
      </c>
      <c r="AF34" s="4">
        <f t="shared" si="4"/>
        <v>5</v>
      </c>
      <c r="AG34" s="4">
        <f t="shared" si="5"/>
        <v>-1</v>
      </c>
      <c r="AH34" s="4">
        <f t="shared" si="6"/>
        <v>2</v>
      </c>
    </row>
    <row r="35" spans="2:34" ht="24" customHeight="1">
      <c r="B35" s="65" t="s">
        <v>30</v>
      </c>
      <c r="C35" s="20">
        <v>17</v>
      </c>
      <c r="D35" s="18">
        <v>17</v>
      </c>
      <c r="E35" s="23">
        <v>2</v>
      </c>
      <c r="F35" s="38">
        <v>-1</v>
      </c>
      <c r="G35" s="49">
        <v>2</v>
      </c>
      <c r="H35" s="25">
        <f t="shared" si="0"/>
        <v>3</v>
      </c>
      <c r="I35" s="44">
        <f t="shared" si="1"/>
        <v>21.43</v>
      </c>
      <c r="J35" s="38">
        <v>2</v>
      </c>
      <c r="K35" s="23">
        <v>-1</v>
      </c>
      <c r="L35" s="66">
        <v>2</v>
      </c>
      <c r="M35" s="6"/>
      <c r="N35" s="56"/>
      <c r="O35" s="13"/>
      <c r="P35" s="54"/>
      <c r="Q35" s="57">
        <v>14</v>
      </c>
      <c r="R35" s="57">
        <v>16</v>
      </c>
      <c r="S35" s="57">
        <v>15</v>
      </c>
      <c r="T35" s="57">
        <v>17</v>
      </c>
      <c r="V35" s="4">
        <f t="shared" si="2"/>
        <v>2</v>
      </c>
      <c r="W35" s="4">
        <f t="shared" si="3"/>
        <v>-1</v>
      </c>
      <c r="X35" s="4">
        <f t="shared" si="3"/>
        <v>2</v>
      </c>
      <c r="AA35" s="18">
        <v>14</v>
      </c>
      <c r="AB35" s="18">
        <v>16</v>
      </c>
      <c r="AC35" s="18">
        <v>15</v>
      </c>
      <c r="AD35" s="18">
        <v>17</v>
      </c>
      <c r="AF35" s="4">
        <f t="shared" si="4"/>
        <v>2</v>
      </c>
      <c r="AG35" s="4">
        <f t="shared" si="5"/>
        <v>-1</v>
      </c>
      <c r="AH35" s="4">
        <f t="shared" si="6"/>
        <v>2</v>
      </c>
    </row>
    <row r="36" spans="2:34" ht="24" customHeight="1">
      <c r="B36" s="65" t="s">
        <v>31</v>
      </c>
      <c r="C36" s="20">
        <v>0</v>
      </c>
      <c r="D36" s="18">
        <v>129</v>
      </c>
      <c r="E36" s="23">
        <v>0</v>
      </c>
      <c r="F36" s="38">
        <v>0</v>
      </c>
      <c r="G36" s="49">
        <v>0</v>
      </c>
      <c r="H36" s="25">
        <f t="shared" si="0"/>
        <v>0</v>
      </c>
      <c r="I36" s="44">
        <f t="shared" si="1"/>
        <v>0</v>
      </c>
      <c r="J36" s="38">
        <v>-1</v>
      </c>
      <c r="K36" s="23">
        <v>2</v>
      </c>
      <c r="L36" s="66">
        <v>-2</v>
      </c>
      <c r="M36" s="6"/>
      <c r="N36" s="56"/>
      <c r="O36" s="13"/>
      <c r="P36" s="54"/>
      <c r="Q36" s="57">
        <v>0</v>
      </c>
      <c r="R36" s="57">
        <v>0</v>
      </c>
      <c r="S36" s="57">
        <v>0</v>
      </c>
      <c r="T36" s="57">
        <v>0</v>
      </c>
      <c r="V36" s="4">
        <f t="shared" si="2"/>
        <v>0</v>
      </c>
      <c r="W36" s="4">
        <f t="shared" si="3"/>
        <v>0</v>
      </c>
      <c r="X36" s="4">
        <f t="shared" si="3"/>
        <v>0</v>
      </c>
      <c r="AA36" s="18">
        <v>130</v>
      </c>
      <c r="AB36" s="18">
        <v>129</v>
      </c>
      <c r="AC36" s="18">
        <v>131</v>
      </c>
      <c r="AD36" s="18">
        <v>129</v>
      </c>
      <c r="AF36" s="4">
        <f t="shared" si="4"/>
        <v>-1</v>
      </c>
      <c r="AG36" s="4">
        <f t="shared" si="5"/>
        <v>2</v>
      </c>
      <c r="AH36" s="4">
        <f t="shared" si="6"/>
        <v>-2</v>
      </c>
    </row>
    <row r="37" spans="2:34" ht="24" customHeight="1">
      <c r="B37" s="65" t="s">
        <v>32</v>
      </c>
      <c r="C37" s="20">
        <v>17</v>
      </c>
      <c r="D37" s="18">
        <v>41</v>
      </c>
      <c r="E37" s="23">
        <v>1</v>
      </c>
      <c r="F37" s="38">
        <v>0</v>
      </c>
      <c r="G37" s="49">
        <v>0</v>
      </c>
      <c r="H37" s="25">
        <f t="shared" si="0"/>
        <v>1</v>
      </c>
      <c r="I37" s="44">
        <f t="shared" si="1"/>
        <v>6.25</v>
      </c>
      <c r="J37" s="38">
        <v>-1</v>
      </c>
      <c r="K37" s="23">
        <v>1</v>
      </c>
      <c r="L37" s="66">
        <v>-3</v>
      </c>
      <c r="M37" s="6"/>
      <c r="N37" s="56"/>
      <c r="O37" s="13"/>
      <c r="P37" s="54"/>
      <c r="Q37" s="57">
        <v>16</v>
      </c>
      <c r="R37" s="57">
        <v>17</v>
      </c>
      <c r="S37" s="57">
        <v>17</v>
      </c>
      <c r="T37" s="57">
        <v>17</v>
      </c>
      <c r="V37" s="4">
        <f t="shared" si="2"/>
        <v>1</v>
      </c>
      <c r="W37" s="4">
        <f t="shared" si="3"/>
        <v>0</v>
      </c>
      <c r="X37" s="4">
        <f t="shared" si="3"/>
        <v>0</v>
      </c>
      <c r="AA37" s="18">
        <v>44</v>
      </c>
      <c r="AB37" s="18">
        <v>43</v>
      </c>
      <c r="AC37" s="18">
        <v>44</v>
      </c>
      <c r="AD37" s="18">
        <v>41</v>
      </c>
      <c r="AF37" s="4">
        <f t="shared" si="4"/>
        <v>-1</v>
      </c>
      <c r="AG37" s="4">
        <f t="shared" si="5"/>
        <v>1</v>
      </c>
      <c r="AH37" s="4">
        <f t="shared" si="6"/>
        <v>-3</v>
      </c>
    </row>
    <row r="38" spans="2:34" ht="24" customHeight="1">
      <c r="B38" s="65" t="s">
        <v>33</v>
      </c>
      <c r="C38" s="20">
        <v>3</v>
      </c>
      <c r="D38" s="18">
        <v>3</v>
      </c>
      <c r="E38" s="23">
        <v>1</v>
      </c>
      <c r="F38" s="38">
        <v>0</v>
      </c>
      <c r="G38" s="49">
        <v>0</v>
      </c>
      <c r="H38" s="25">
        <f t="shared" si="0"/>
        <v>1</v>
      </c>
      <c r="I38" s="44">
        <f t="shared" si="1"/>
        <v>50</v>
      </c>
      <c r="J38" s="38">
        <v>1</v>
      </c>
      <c r="K38" s="23">
        <v>0</v>
      </c>
      <c r="L38" s="66">
        <v>0</v>
      </c>
      <c r="M38" s="6"/>
      <c r="N38" s="56"/>
      <c r="O38" s="13"/>
      <c r="P38" s="54"/>
      <c r="Q38" s="57">
        <v>2</v>
      </c>
      <c r="R38" s="57">
        <v>3</v>
      </c>
      <c r="S38" s="57">
        <v>3</v>
      </c>
      <c r="T38" s="57">
        <v>3</v>
      </c>
      <c r="V38" s="4">
        <f t="shared" si="2"/>
        <v>1</v>
      </c>
      <c r="W38" s="4">
        <f t="shared" si="3"/>
        <v>0</v>
      </c>
      <c r="X38" s="4">
        <f t="shared" si="3"/>
        <v>0</v>
      </c>
      <c r="AA38" s="18">
        <v>2</v>
      </c>
      <c r="AB38" s="18">
        <v>3</v>
      </c>
      <c r="AC38" s="18">
        <v>3</v>
      </c>
      <c r="AD38" s="18">
        <v>3</v>
      </c>
      <c r="AF38" s="4">
        <f t="shared" si="4"/>
        <v>1</v>
      </c>
      <c r="AG38" s="4">
        <f t="shared" si="5"/>
        <v>0</v>
      </c>
      <c r="AH38" s="4">
        <f t="shared" si="6"/>
        <v>0</v>
      </c>
    </row>
    <row r="39" spans="2:34" ht="24" customHeight="1">
      <c r="B39" s="65" t="s">
        <v>34</v>
      </c>
      <c r="C39" s="20">
        <v>7</v>
      </c>
      <c r="D39" s="18">
        <v>7</v>
      </c>
      <c r="E39" s="23">
        <v>0</v>
      </c>
      <c r="F39" s="38">
        <v>-1</v>
      </c>
      <c r="G39" s="49">
        <v>0</v>
      </c>
      <c r="H39" s="25">
        <f t="shared" si="0"/>
        <v>-1</v>
      </c>
      <c r="I39" s="44">
        <f t="shared" si="1"/>
        <v>-12.5</v>
      </c>
      <c r="J39" s="38">
        <v>0</v>
      </c>
      <c r="K39" s="23">
        <v>-1</v>
      </c>
      <c r="L39" s="66">
        <v>0</v>
      </c>
      <c r="M39" s="6"/>
      <c r="N39" s="56"/>
      <c r="O39" s="13"/>
      <c r="P39" s="54"/>
      <c r="Q39" s="57">
        <v>8</v>
      </c>
      <c r="R39" s="57">
        <v>8</v>
      </c>
      <c r="S39" s="57">
        <v>7</v>
      </c>
      <c r="T39" s="57">
        <v>7</v>
      </c>
      <c r="V39" s="4">
        <f t="shared" si="2"/>
        <v>0</v>
      </c>
      <c r="W39" s="4">
        <f t="shared" si="3"/>
        <v>-1</v>
      </c>
      <c r="X39" s="4">
        <f t="shared" si="3"/>
        <v>0</v>
      </c>
      <c r="AA39" s="18">
        <v>8</v>
      </c>
      <c r="AB39" s="18">
        <v>8</v>
      </c>
      <c r="AC39" s="18">
        <v>7</v>
      </c>
      <c r="AD39" s="18">
        <v>7</v>
      </c>
      <c r="AF39" s="4">
        <f t="shared" si="4"/>
        <v>0</v>
      </c>
      <c r="AG39" s="4">
        <f t="shared" si="5"/>
        <v>-1</v>
      </c>
      <c r="AH39" s="4">
        <f t="shared" si="6"/>
        <v>0</v>
      </c>
    </row>
    <row r="40" spans="2:34" ht="24" customHeight="1">
      <c r="B40" s="67" t="s">
        <v>35</v>
      </c>
      <c r="C40" s="20">
        <v>9</v>
      </c>
      <c r="D40" s="18">
        <v>9</v>
      </c>
      <c r="E40" s="23">
        <v>0</v>
      </c>
      <c r="F40" s="38">
        <v>0</v>
      </c>
      <c r="G40" s="49">
        <v>0</v>
      </c>
      <c r="H40" s="25">
        <f t="shared" si="0"/>
        <v>0</v>
      </c>
      <c r="I40" s="44">
        <f t="shared" si="1"/>
        <v>0</v>
      </c>
      <c r="J40" s="38">
        <v>0</v>
      </c>
      <c r="K40" s="23">
        <v>0</v>
      </c>
      <c r="L40" s="66">
        <v>0</v>
      </c>
      <c r="M40" s="6"/>
      <c r="N40" s="56"/>
      <c r="O40" s="13"/>
      <c r="P40" s="54"/>
      <c r="Q40" s="57">
        <v>9</v>
      </c>
      <c r="R40" s="57">
        <v>9</v>
      </c>
      <c r="S40" s="57">
        <v>9</v>
      </c>
      <c r="T40" s="57">
        <v>9</v>
      </c>
      <c r="V40" s="4">
        <f t="shared" si="2"/>
        <v>0</v>
      </c>
      <c r="W40" s="4">
        <f>S40-R40</f>
        <v>0</v>
      </c>
      <c r="X40" s="4">
        <f>T40-S40</f>
        <v>0</v>
      </c>
      <c r="AA40" s="18">
        <v>9</v>
      </c>
      <c r="AB40" s="18">
        <v>9</v>
      </c>
      <c r="AC40" s="18">
        <v>9</v>
      </c>
      <c r="AD40" s="18">
        <v>9</v>
      </c>
      <c r="AF40" s="4">
        <f t="shared" si="4"/>
        <v>0</v>
      </c>
      <c r="AG40" s="4">
        <f t="shared" si="5"/>
        <v>0</v>
      </c>
      <c r="AH40" s="4">
        <f t="shared" si="6"/>
        <v>0</v>
      </c>
    </row>
    <row r="41" spans="2:34" ht="24" customHeight="1">
      <c r="B41" s="65" t="s">
        <v>36</v>
      </c>
      <c r="C41" s="20">
        <v>4</v>
      </c>
      <c r="D41" s="18">
        <v>4</v>
      </c>
      <c r="E41" s="23">
        <v>1</v>
      </c>
      <c r="F41" s="38">
        <v>0</v>
      </c>
      <c r="G41" s="49">
        <v>0</v>
      </c>
      <c r="H41" s="25">
        <f t="shared" si="0"/>
        <v>1</v>
      </c>
      <c r="I41" s="44">
        <f t="shared" si="1"/>
        <v>33.33</v>
      </c>
      <c r="J41" s="38">
        <v>1</v>
      </c>
      <c r="K41" s="23">
        <v>0</v>
      </c>
      <c r="L41" s="66">
        <v>0</v>
      </c>
      <c r="M41" s="6"/>
      <c r="N41" s="56"/>
      <c r="O41" s="13"/>
      <c r="P41" s="54"/>
      <c r="Q41" s="57">
        <v>3</v>
      </c>
      <c r="R41" s="57">
        <v>4</v>
      </c>
      <c r="S41" s="57">
        <v>4</v>
      </c>
      <c r="T41" s="57">
        <v>4</v>
      </c>
      <c r="V41" s="4">
        <f t="shared" si="2"/>
        <v>1</v>
      </c>
      <c r="W41" s="4">
        <f t="shared" si="3"/>
        <v>0</v>
      </c>
      <c r="X41" s="4">
        <f t="shared" si="3"/>
        <v>0</v>
      </c>
      <c r="AA41" s="18">
        <v>3</v>
      </c>
      <c r="AB41" s="18">
        <v>4</v>
      </c>
      <c r="AC41" s="18">
        <v>4</v>
      </c>
      <c r="AD41" s="18">
        <v>4</v>
      </c>
      <c r="AF41" s="4">
        <f t="shared" si="4"/>
        <v>1</v>
      </c>
      <c r="AG41" s="4">
        <f t="shared" si="5"/>
        <v>0</v>
      </c>
      <c r="AH41" s="4">
        <f t="shared" si="6"/>
        <v>0</v>
      </c>
    </row>
    <row r="42" spans="2:34" ht="24" customHeight="1">
      <c r="B42" s="65" t="s">
        <v>37</v>
      </c>
      <c r="C42" s="20">
        <v>0</v>
      </c>
      <c r="D42" s="18">
        <v>59</v>
      </c>
      <c r="E42" s="23">
        <v>0</v>
      </c>
      <c r="F42" s="38">
        <v>0</v>
      </c>
      <c r="G42" s="49">
        <v>0</v>
      </c>
      <c r="H42" s="25">
        <f t="shared" si="0"/>
        <v>0</v>
      </c>
      <c r="I42" s="44">
        <f t="shared" si="1"/>
        <v>0</v>
      </c>
      <c r="J42" s="38">
        <v>0</v>
      </c>
      <c r="K42" s="23">
        <v>0</v>
      </c>
      <c r="L42" s="66">
        <v>3</v>
      </c>
      <c r="M42" s="6"/>
      <c r="N42" s="56"/>
      <c r="O42" s="13"/>
      <c r="P42" s="54"/>
      <c r="Q42" s="57">
        <v>0</v>
      </c>
      <c r="R42" s="57">
        <v>0</v>
      </c>
      <c r="S42" s="57">
        <v>0</v>
      </c>
      <c r="T42" s="57">
        <v>0</v>
      </c>
      <c r="V42" s="4">
        <f t="shared" si="2"/>
        <v>0</v>
      </c>
      <c r="W42" s="4">
        <f t="shared" si="3"/>
        <v>0</v>
      </c>
      <c r="X42" s="4">
        <f t="shared" si="3"/>
        <v>0</v>
      </c>
      <c r="AA42" s="18">
        <v>56</v>
      </c>
      <c r="AB42" s="18">
        <v>56</v>
      </c>
      <c r="AC42" s="18">
        <v>56</v>
      </c>
      <c r="AD42" s="18">
        <v>59</v>
      </c>
      <c r="AF42" s="4">
        <f t="shared" si="4"/>
        <v>0</v>
      </c>
      <c r="AG42" s="4">
        <f t="shared" si="5"/>
        <v>0</v>
      </c>
      <c r="AH42" s="4">
        <f t="shared" si="6"/>
        <v>3</v>
      </c>
    </row>
    <row r="43" spans="2:34" ht="24" customHeight="1">
      <c r="B43" s="65" t="s">
        <v>38</v>
      </c>
      <c r="C43" s="20">
        <v>0</v>
      </c>
      <c r="D43" s="18">
        <v>38</v>
      </c>
      <c r="E43" s="23">
        <v>0</v>
      </c>
      <c r="F43" s="38">
        <v>0</v>
      </c>
      <c r="G43" s="49">
        <v>0</v>
      </c>
      <c r="H43" s="25">
        <f t="shared" si="0"/>
        <v>0</v>
      </c>
      <c r="I43" s="44">
        <f t="shared" si="1"/>
        <v>0</v>
      </c>
      <c r="J43" s="38">
        <v>0</v>
      </c>
      <c r="K43" s="23">
        <v>0</v>
      </c>
      <c r="L43" s="66">
        <v>2</v>
      </c>
      <c r="M43" s="6"/>
      <c r="N43" s="56"/>
      <c r="O43" s="13"/>
      <c r="P43" s="54"/>
      <c r="Q43" s="57">
        <v>0</v>
      </c>
      <c r="R43" s="57">
        <v>0</v>
      </c>
      <c r="S43" s="57">
        <v>0</v>
      </c>
      <c r="T43" s="57">
        <v>0</v>
      </c>
      <c r="V43" s="4">
        <f t="shared" si="2"/>
        <v>0</v>
      </c>
      <c r="W43" s="4">
        <f t="shared" si="3"/>
        <v>0</v>
      </c>
      <c r="X43" s="4">
        <f t="shared" si="3"/>
        <v>0</v>
      </c>
      <c r="AA43" s="18">
        <v>36</v>
      </c>
      <c r="AB43" s="18">
        <v>36</v>
      </c>
      <c r="AC43" s="18">
        <v>36</v>
      </c>
      <c r="AD43" s="18">
        <v>38</v>
      </c>
      <c r="AF43" s="4">
        <f t="shared" si="4"/>
        <v>0</v>
      </c>
      <c r="AG43" s="4">
        <f t="shared" si="5"/>
        <v>0</v>
      </c>
      <c r="AH43" s="4">
        <f t="shared" si="6"/>
        <v>2</v>
      </c>
    </row>
    <row r="44" spans="2:34" ht="24" customHeight="1">
      <c r="B44" s="65" t="s">
        <v>39</v>
      </c>
      <c r="C44" s="20">
        <v>4</v>
      </c>
      <c r="D44" s="18">
        <v>4</v>
      </c>
      <c r="E44" s="23">
        <v>0</v>
      </c>
      <c r="F44" s="38">
        <v>0</v>
      </c>
      <c r="G44" s="49">
        <v>0</v>
      </c>
      <c r="H44" s="25">
        <f t="shared" si="0"/>
        <v>0</v>
      </c>
      <c r="I44" s="44">
        <f t="shared" si="1"/>
        <v>0</v>
      </c>
      <c r="J44" s="38">
        <v>0</v>
      </c>
      <c r="K44" s="23">
        <v>0</v>
      </c>
      <c r="L44" s="66">
        <v>0</v>
      </c>
      <c r="M44" s="6"/>
      <c r="N44" s="56"/>
      <c r="O44" s="13"/>
      <c r="P44" s="54"/>
      <c r="Q44" s="57">
        <v>4</v>
      </c>
      <c r="R44" s="57">
        <v>4</v>
      </c>
      <c r="S44" s="57">
        <v>4</v>
      </c>
      <c r="T44" s="57">
        <v>4</v>
      </c>
      <c r="V44" s="4">
        <f t="shared" si="2"/>
        <v>0</v>
      </c>
      <c r="W44" s="4">
        <f t="shared" si="3"/>
        <v>0</v>
      </c>
      <c r="X44" s="4">
        <f t="shared" si="3"/>
        <v>0</v>
      </c>
      <c r="AA44" s="18">
        <v>4</v>
      </c>
      <c r="AB44" s="18">
        <v>4</v>
      </c>
      <c r="AC44" s="18">
        <v>4</v>
      </c>
      <c r="AD44" s="18">
        <v>4</v>
      </c>
      <c r="AF44" s="4">
        <f t="shared" si="4"/>
        <v>0</v>
      </c>
      <c r="AG44" s="4">
        <f t="shared" si="5"/>
        <v>0</v>
      </c>
      <c r="AH44" s="4">
        <f t="shared" si="6"/>
        <v>0</v>
      </c>
    </row>
    <row r="45" spans="2:34" ht="24" customHeight="1">
      <c r="B45" s="65" t="s">
        <v>40</v>
      </c>
      <c r="C45" s="20">
        <v>0</v>
      </c>
      <c r="D45" s="18">
        <v>92</v>
      </c>
      <c r="E45" s="23">
        <v>0</v>
      </c>
      <c r="F45" s="38">
        <v>0</v>
      </c>
      <c r="G45" s="49">
        <v>0</v>
      </c>
      <c r="H45" s="25">
        <f t="shared" si="0"/>
        <v>0</v>
      </c>
      <c r="I45" s="44">
        <f t="shared" si="1"/>
        <v>0</v>
      </c>
      <c r="J45" s="38">
        <v>1</v>
      </c>
      <c r="K45" s="23">
        <v>3</v>
      </c>
      <c r="L45" s="66">
        <v>1</v>
      </c>
      <c r="M45" s="6"/>
      <c r="N45" s="56"/>
      <c r="O45" s="13"/>
      <c r="P45" s="54"/>
      <c r="Q45" s="57">
        <v>0</v>
      </c>
      <c r="R45" s="57">
        <v>0</v>
      </c>
      <c r="S45" s="57">
        <v>0</v>
      </c>
      <c r="T45" s="57">
        <v>0</v>
      </c>
      <c r="V45" s="4">
        <f t="shared" si="2"/>
        <v>0</v>
      </c>
      <c r="W45" s="4">
        <f aca="true" t="shared" si="7" ref="W45:X48">S45-R45</f>
        <v>0</v>
      </c>
      <c r="X45" s="4">
        <f t="shared" si="7"/>
        <v>0</v>
      </c>
      <c r="AA45" s="18">
        <v>87</v>
      </c>
      <c r="AB45" s="18">
        <v>88</v>
      </c>
      <c r="AC45" s="18">
        <v>91</v>
      </c>
      <c r="AD45" s="18">
        <v>92</v>
      </c>
      <c r="AF45" s="4">
        <f t="shared" si="4"/>
        <v>1</v>
      </c>
      <c r="AG45" s="4">
        <f t="shared" si="5"/>
        <v>3</v>
      </c>
      <c r="AH45" s="4">
        <f t="shared" si="6"/>
        <v>1</v>
      </c>
    </row>
    <row r="46" spans="2:34" ht="24" customHeight="1">
      <c r="B46" s="65" t="s">
        <v>4</v>
      </c>
      <c r="C46" s="20">
        <v>3</v>
      </c>
      <c r="D46" s="18">
        <v>3</v>
      </c>
      <c r="E46" s="23">
        <v>0</v>
      </c>
      <c r="F46" s="38">
        <v>0</v>
      </c>
      <c r="G46" s="49">
        <v>0</v>
      </c>
      <c r="H46" s="25">
        <f t="shared" si="0"/>
        <v>0</v>
      </c>
      <c r="I46" s="44">
        <f t="shared" si="1"/>
        <v>0</v>
      </c>
      <c r="J46" s="38">
        <v>0</v>
      </c>
      <c r="K46" s="23">
        <v>0</v>
      </c>
      <c r="L46" s="66">
        <v>0</v>
      </c>
      <c r="M46" s="6"/>
      <c r="N46" s="56"/>
      <c r="O46" s="13"/>
      <c r="P46" s="54"/>
      <c r="Q46" s="57">
        <v>3</v>
      </c>
      <c r="R46" s="57">
        <v>3</v>
      </c>
      <c r="S46" s="57">
        <v>3</v>
      </c>
      <c r="T46" s="57">
        <v>3</v>
      </c>
      <c r="V46" s="4">
        <f t="shared" si="2"/>
        <v>0</v>
      </c>
      <c r="W46" s="4">
        <f t="shared" si="7"/>
        <v>0</v>
      </c>
      <c r="X46" s="4">
        <f t="shared" si="7"/>
        <v>0</v>
      </c>
      <c r="AA46" s="18">
        <v>3</v>
      </c>
      <c r="AB46" s="18">
        <v>3</v>
      </c>
      <c r="AC46" s="18">
        <v>3</v>
      </c>
      <c r="AD46" s="18">
        <v>3</v>
      </c>
      <c r="AF46" s="4">
        <f t="shared" si="4"/>
        <v>0</v>
      </c>
      <c r="AG46" s="4">
        <f t="shared" si="5"/>
        <v>0</v>
      </c>
      <c r="AH46" s="4">
        <f t="shared" si="6"/>
        <v>0</v>
      </c>
    </row>
    <row r="47" spans="2:34" ht="24" customHeight="1" thickBot="1">
      <c r="B47" s="70" t="s">
        <v>57</v>
      </c>
      <c r="C47" s="26">
        <v>7</v>
      </c>
      <c r="D47" s="27">
        <v>7</v>
      </c>
      <c r="E47" s="50">
        <v>6</v>
      </c>
      <c r="F47" s="51">
        <v>1</v>
      </c>
      <c r="G47" s="52">
        <v>0</v>
      </c>
      <c r="H47" s="29">
        <f t="shared" si="0"/>
        <v>7</v>
      </c>
      <c r="I47" s="45">
        <v>100</v>
      </c>
      <c r="J47" s="39">
        <v>6</v>
      </c>
      <c r="K47" s="28">
        <v>1</v>
      </c>
      <c r="L47" s="71">
        <v>0</v>
      </c>
      <c r="M47" s="6"/>
      <c r="N47" s="56"/>
      <c r="O47" s="13"/>
      <c r="P47" s="55"/>
      <c r="Q47" s="60"/>
      <c r="R47" s="60">
        <v>6</v>
      </c>
      <c r="S47" s="61">
        <v>7</v>
      </c>
      <c r="T47" s="61">
        <v>7</v>
      </c>
      <c r="V47" s="4">
        <f t="shared" si="2"/>
        <v>6</v>
      </c>
      <c r="W47" s="4">
        <f t="shared" si="7"/>
        <v>1</v>
      </c>
      <c r="X47" s="4">
        <f t="shared" si="7"/>
        <v>0</v>
      </c>
      <c r="AA47" s="27"/>
      <c r="AB47" s="27">
        <v>6</v>
      </c>
      <c r="AC47" s="18">
        <v>7</v>
      </c>
      <c r="AD47" s="18">
        <v>7</v>
      </c>
      <c r="AF47" s="4">
        <f t="shared" si="4"/>
        <v>6</v>
      </c>
      <c r="AG47" s="4">
        <f t="shared" si="5"/>
        <v>1</v>
      </c>
      <c r="AH47" s="4">
        <f t="shared" si="6"/>
        <v>0</v>
      </c>
    </row>
    <row r="48" spans="2:34" ht="15.75" customHeight="1" thickBot="1">
      <c r="B48" s="30" t="s">
        <v>45</v>
      </c>
      <c r="C48" s="31">
        <f>SUM(C8:C47)</f>
        <v>282</v>
      </c>
      <c r="D48" s="32">
        <f>SUM(D8:D47)</f>
        <v>2655</v>
      </c>
      <c r="E48" s="33">
        <v>4</v>
      </c>
      <c r="F48" s="34">
        <v>-4</v>
      </c>
      <c r="G48" s="31">
        <v>-8</v>
      </c>
      <c r="H48" s="35">
        <f>SUM(E48:G48)</f>
        <v>-8</v>
      </c>
      <c r="I48" s="46">
        <f t="shared" si="1"/>
        <v>-2.76</v>
      </c>
      <c r="J48" s="33">
        <v>53</v>
      </c>
      <c r="K48" s="34">
        <v>17</v>
      </c>
      <c r="L48" s="72">
        <f>SUM(L8:L47)</f>
        <v>20</v>
      </c>
      <c r="M48" s="6"/>
      <c r="N48" s="56"/>
      <c r="P48" s="56"/>
      <c r="Q48" s="58">
        <f>SUM(Q8:Q47)</f>
        <v>289</v>
      </c>
      <c r="R48" s="59">
        <f>SUM(R8:R47)</f>
        <v>294</v>
      </c>
      <c r="S48" s="59">
        <f>SUM(S8:S47)</f>
        <v>292</v>
      </c>
      <c r="T48" s="59">
        <f>SUM(T8:T47)</f>
        <v>288</v>
      </c>
      <c r="V48" s="4">
        <f>R48-Q48</f>
        <v>5</v>
      </c>
      <c r="W48" s="4">
        <f t="shared" si="7"/>
        <v>-2</v>
      </c>
      <c r="X48" s="4">
        <f t="shared" si="7"/>
        <v>-4</v>
      </c>
      <c r="AA48" s="4">
        <f>SUM(AA8:AA47)</f>
        <v>2566</v>
      </c>
      <c r="AB48" s="32">
        <f>SUM(AB8:AB47)</f>
        <v>2620</v>
      </c>
      <c r="AC48" s="32">
        <f>SUM(AC8:AC47)</f>
        <v>2639</v>
      </c>
      <c r="AD48" s="32">
        <f>SUM(AD8:AD47)</f>
        <v>2676</v>
      </c>
      <c r="AF48" s="4">
        <f t="shared" si="4"/>
        <v>54</v>
      </c>
      <c r="AG48" s="4">
        <f t="shared" si="5"/>
        <v>19</v>
      </c>
      <c r="AH48" s="4">
        <f t="shared" si="6"/>
        <v>37</v>
      </c>
    </row>
    <row r="49" spans="1:14" ht="8.25" customHeight="1" thickBot="1">
      <c r="A49" s="56"/>
      <c r="B49" s="90"/>
      <c r="C49" s="36"/>
      <c r="D49" s="36"/>
      <c r="E49" s="36"/>
      <c r="F49" s="40"/>
      <c r="G49" s="36"/>
      <c r="H49" s="36"/>
      <c r="I49" s="73"/>
      <c r="J49" s="36"/>
      <c r="K49" s="36"/>
      <c r="L49" s="87"/>
      <c r="M49" s="1"/>
      <c r="N49" s="56"/>
    </row>
    <row r="50" spans="2:14" ht="15.75" customHeight="1" thickBot="1">
      <c r="B50" s="74" t="s">
        <v>41</v>
      </c>
      <c r="C50" s="75">
        <v>6517</v>
      </c>
      <c r="D50" s="76">
        <v>13608</v>
      </c>
      <c r="E50" s="77">
        <v>-42</v>
      </c>
      <c r="F50" s="78">
        <v>-36</v>
      </c>
      <c r="G50" s="75">
        <v>-78</v>
      </c>
      <c r="H50" s="77">
        <v>-156</v>
      </c>
      <c r="I50" s="79">
        <v>-2.34</v>
      </c>
      <c r="J50" s="77">
        <v>-39</v>
      </c>
      <c r="K50" s="78">
        <v>-76</v>
      </c>
      <c r="L50" s="80">
        <v>-39</v>
      </c>
      <c r="M50" s="3"/>
      <c r="N50" s="56"/>
    </row>
  </sheetData>
  <sheetProtection/>
  <mergeCells count="10">
    <mergeCell ref="E4:L4"/>
    <mergeCell ref="J5:L5"/>
    <mergeCell ref="J6:L6"/>
    <mergeCell ref="H5:I5"/>
    <mergeCell ref="H6:I6"/>
    <mergeCell ref="B4:B7"/>
    <mergeCell ref="C5:C7"/>
    <mergeCell ref="C4:D4"/>
    <mergeCell ref="E5:G5"/>
    <mergeCell ref="E6:G6"/>
  </mergeCells>
  <printOptions horizontalCentered="1"/>
  <pageMargins left="0.7874015748031497" right="0.6299212598425197" top="0.5511811023622047" bottom="0.8267716535433072" header="0.5118110236220472" footer="0.5511811023622047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和歌山県</cp:lastModifiedBy>
  <cp:lastPrinted>2017-03-16T00:55:14Z</cp:lastPrinted>
  <dcterms:created xsi:type="dcterms:W3CDTF">2002-02-26T07:11:11Z</dcterms:created>
  <dcterms:modified xsi:type="dcterms:W3CDTF">2017-03-28T09:13:03Z</dcterms:modified>
  <cp:category/>
  <cp:version/>
  <cp:contentType/>
  <cp:contentStatus/>
</cp:coreProperties>
</file>